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380" windowHeight="8190" tabRatio="592"/>
  </bookViews>
  <sheets>
    <sheet name="Reservation Form" sheetId="1" r:id="rId1"/>
    <sheet name="Check In Sheet" sheetId="2" r:id="rId2"/>
    <sheet name="Office Review" sheetId="3" r:id="rId3"/>
  </sheets>
  <definedNames>
    <definedName name="__xlnm.Print_Area" localSheetId="0">'Reservation Form'!$A$2:$AQ$79</definedName>
    <definedName name="_xlnm.Print_Area" localSheetId="0">'Reservation Form'!$A$2:$AQ$79</definedName>
    <definedName name="Print_Area_0" localSheetId="0">'Reservation Form'!$A$1:$AQ$81</definedName>
    <definedName name="Print_Area_0_0" localSheetId="0">'Reservation Form'!$A$1:$AQ$81</definedName>
    <definedName name="Print_Area_0_0_0" localSheetId="0">'Reservation Form'!$A$1:$AQ$81</definedName>
    <definedName name="Print_Area_0_0_0_0" localSheetId="0">'Reservation Form'!$A$1:$AQ$81</definedName>
    <definedName name="Print_Area_0_0_0_0_0" localSheetId="0">'Reservation Form'!$A$1:$AQ$81</definedName>
    <definedName name="Print_Area_0_0_0_0_0_0" localSheetId="0">'Reservation Form'!$A$1:$AQ$81</definedName>
  </definedNames>
  <calcPr calcId="124519" iterateDelta="1E-4"/>
</workbook>
</file>

<file path=xl/calcChain.xml><?xml version="1.0" encoding="utf-8"?>
<calcChain xmlns="http://schemas.openxmlformats.org/spreadsheetml/2006/main">
  <c r="B3" i="2"/>
  <c r="B4"/>
  <c r="B5"/>
  <c r="D5"/>
  <c r="F5"/>
  <c r="B6"/>
  <c r="F6"/>
  <c r="J6"/>
  <c r="B7"/>
  <c r="F7"/>
  <c r="J17"/>
  <c r="AQ5" i="1"/>
  <c r="AQ7"/>
  <c r="AQ8"/>
  <c r="AQ10"/>
  <c r="AQ11"/>
  <c r="AQ21" s="1"/>
  <c r="AQ12"/>
  <c r="AQ13"/>
  <c r="AQ14"/>
  <c r="AQ15"/>
  <c r="AQ16"/>
  <c r="AQ17"/>
  <c r="AQ18"/>
  <c r="AQ19"/>
  <c r="AQ20"/>
  <c r="AC26"/>
  <c r="AQ29"/>
  <c r="AQ30"/>
  <c r="AC31"/>
  <c r="AQ31"/>
  <c r="AQ41" s="1"/>
  <c r="J5" i="2" s="1"/>
  <c r="AQ34" i="1"/>
  <c r="AQ35"/>
  <c r="AC36"/>
  <c r="AQ38"/>
  <c r="AQ39"/>
  <c r="AC40"/>
  <c r="AC56" s="1"/>
  <c r="J8" i="2" s="1"/>
  <c r="AC46" i="1"/>
  <c r="AC52"/>
  <c r="AP62"/>
  <c r="AQ62"/>
  <c r="AQ65" s="1"/>
  <c r="J7" i="2" s="1"/>
  <c r="AP63" i="1"/>
  <c r="AQ63" s="1"/>
  <c r="AP64"/>
  <c r="AQ64"/>
  <c r="Z65"/>
  <c r="AP68" l="1"/>
  <c r="J3" i="2"/>
  <c r="J9" s="1"/>
  <c r="J19" s="1"/>
  <c r="AQ22" i="1"/>
  <c r="J4" i="2" s="1"/>
  <c r="AP65" i="1"/>
  <c r="N70" l="1"/>
  <c r="AP70"/>
  <c r="AI70"/>
  <c r="Y70"/>
</calcChain>
</file>

<file path=xl/sharedStrings.xml><?xml version="1.0" encoding="utf-8"?>
<sst xmlns="http://schemas.openxmlformats.org/spreadsheetml/2006/main" count="211" uniqueCount="186">
  <si>
    <t>2020 Community &amp; Wedding  Reservation Form</t>
  </si>
  <si>
    <t>LODGING AND FACILITIES</t>
  </si>
  <si>
    <r>
      <t xml:space="preserve">Each group coming to Camp Agape is solely responsible for exercising a high degree of care in insuring the selection of appropriate chaperones for the group and for providing adequate supervision during all activities, especially those involving minors.  In addition, each group coming to Camp Agape is solely responsible for compliance with all copyright laws.  </t>
    </r>
    <r>
      <rPr>
        <b/>
        <sz val="14"/>
        <color indexed="30"/>
        <rFont val="Arial"/>
        <family val="2"/>
        <charset val="1"/>
      </rPr>
      <t>Initials:______</t>
    </r>
  </si>
  <si>
    <t>LODGING</t>
  </si>
  <si>
    <t># PEOPLE</t>
  </si>
  <si>
    <t># NIGHTS</t>
  </si>
  <si>
    <t>RATES</t>
  </si>
  <si>
    <t>COST</t>
  </si>
  <si>
    <t>Dorms:</t>
  </si>
  <si>
    <r>
      <t>Faithful</t>
    </r>
    <r>
      <rPr>
        <sz val="14"/>
        <rFont val="Arial"/>
        <family val="2"/>
        <charset val="1"/>
      </rPr>
      <t xml:space="preserve">     </t>
    </r>
    <r>
      <rPr>
        <sz val="11"/>
        <rFont val="Arial"/>
        <family val="2"/>
        <charset val="1"/>
      </rPr>
      <t>(male)</t>
    </r>
  </si>
  <si>
    <t>(roadside)</t>
  </si>
  <si>
    <r>
      <t>Humility</t>
    </r>
    <r>
      <rPr>
        <sz val="14"/>
        <rFont val="Arial"/>
        <family val="2"/>
        <charset val="1"/>
      </rPr>
      <t xml:space="preserve">    </t>
    </r>
    <r>
      <rPr>
        <sz val="11"/>
        <rFont val="Arial"/>
        <family val="2"/>
        <charset val="1"/>
      </rPr>
      <t>(female)</t>
    </r>
  </si>
  <si>
    <t>(lakeside)</t>
  </si>
  <si>
    <r>
      <t>Kindness</t>
    </r>
    <r>
      <rPr>
        <sz val="14"/>
        <rFont val="Arial"/>
        <family val="2"/>
        <charset val="1"/>
      </rPr>
      <t xml:space="preserve">  </t>
    </r>
    <r>
      <rPr>
        <sz val="11"/>
        <rFont val="Arial"/>
        <family val="2"/>
        <charset val="1"/>
      </rPr>
      <t>(female)</t>
    </r>
  </si>
  <si>
    <r>
      <t>CONTACT PERSON:</t>
    </r>
    <r>
      <rPr>
        <b/>
        <sz val="14"/>
        <color indexed="8"/>
        <rFont val="Arial"/>
        <family val="2"/>
        <charset val="1"/>
      </rPr>
      <t xml:space="preserve">    </t>
    </r>
  </si>
  <si>
    <t xml:space="preserve"> </t>
  </si>
  <si>
    <t>EVENT:</t>
  </si>
  <si>
    <r>
      <t>Joyful</t>
    </r>
    <r>
      <rPr>
        <sz val="14"/>
        <rFont val="Arial"/>
        <family val="2"/>
        <charset val="1"/>
      </rPr>
      <t xml:space="preserve">        </t>
    </r>
    <r>
      <rPr>
        <sz val="11"/>
        <rFont val="Arial"/>
        <family val="2"/>
        <charset val="1"/>
      </rPr>
      <t>(male)</t>
    </r>
  </si>
  <si>
    <r>
      <t>ADDRESS:</t>
    </r>
    <r>
      <rPr>
        <b/>
        <sz val="14"/>
        <color indexed="8"/>
        <rFont val="Arial"/>
        <family val="2"/>
        <charset val="1"/>
      </rPr>
      <t xml:space="preserve">   </t>
    </r>
  </si>
  <si>
    <t>Merciful</t>
  </si>
  <si>
    <r>
      <t>CITY:</t>
    </r>
    <r>
      <rPr>
        <b/>
        <sz val="14"/>
        <color indexed="8"/>
        <rFont val="Arial"/>
        <family val="2"/>
        <charset val="1"/>
      </rPr>
      <t xml:space="preserve">    </t>
    </r>
  </si>
  <si>
    <r>
      <t>STATE:</t>
    </r>
    <r>
      <rPr>
        <b/>
        <sz val="14"/>
        <color indexed="8"/>
        <rFont val="Arial"/>
        <family val="2"/>
        <charset val="1"/>
      </rPr>
      <t xml:space="preserve">   </t>
    </r>
  </si>
  <si>
    <r>
      <t>ZIP:</t>
    </r>
    <r>
      <rPr>
        <b/>
        <sz val="14"/>
        <color indexed="8"/>
        <rFont val="Arial"/>
        <family val="2"/>
        <charset val="1"/>
      </rPr>
      <t xml:space="preserve">     </t>
    </r>
  </si>
  <si>
    <t>Peaceful</t>
  </si>
  <si>
    <r>
      <t>W PHONE:</t>
    </r>
    <r>
      <rPr>
        <b/>
        <sz val="14"/>
        <color indexed="8"/>
        <rFont val="Arial"/>
        <family val="2"/>
        <charset val="1"/>
      </rPr>
      <t xml:space="preserve">    </t>
    </r>
  </si>
  <si>
    <r>
      <t>H PHONE:</t>
    </r>
    <r>
      <rPr>
        <b/>
        <sz val="14"/>
        <color indexed="8"/>
        <rFont val="Arial"/>
        <family val="2"/>
        <charset val="1"/>
      </rPr>
      <t xml:space="preserve">  </t>
    </r>
  </si>
  <si>
    <r>
      <t>CELL:</t>
    </r>
    <r>
      <rPr>
        <b/>
        <sz val="14"/>
        <color indexed="8"/>
        <rFont val="Arial"/>
        <family val="2"/>
        <charset val="1"/>
      </rPr>
      <t xml:space="preserve">   </t>
    </r>
  </si>
  <si>
    <t>Cabins:</t>
  </si>
  <si>
    <t>Cedar Springs</t>
  </si>
  <si>
    <r>
      <t>FAX:</t>
    </r>
    <r>
      <rPr>
        <b/>
        <sz val="14"/>
        <color indexed="8"/>
        <rFont val="Arial"/>
        <family val="2"/>
        <charset val="1"/>
      </rPr>
      <t xml:space="preserve">    </t>
    </r>
  </si>
  <si>
    <r>
      <t>EMAIL:</t>
    </r>
    <r>
      <rPr>
        <b/>
        <sz val="14"/>
        <color indexed="8"/>
        <rFont val="Arial"/>
        <family val="2"/>
        <charset val="1"/>
      </rPr>
      <t xml:space="preserve">      </t>
    </r>
  </si>
  <si>
    <t>Oak Grove</t>
  </si>
  <si>
    <t>Date of Event</t>
  </si>
  <si>
    <t>Arrival Date</t>
  </si>
  <si>
    <t>Arrival Time</t>
  </si>
  <si>
    <t>Departure Date</t>
  </si>
  <si>
    <t>Departure Time</t>
  </si>
  <si>
    <t>(8m + 6f)</t>
  </si>
  <si>
    <r>
      <t>First Baptist</t>
    </r>
    <r>
      <rPr>
        <sz val="14"/>
        <rFont val="Arial"/>
        <family val="2"/>
        <charset val="1"/>
      </rPr>
      <t xml:space="preserve"> </t>
    </r>
    <r>
      <rPr>
        <sz val="11"/>
        <rFont val="Arial"/>
        <family val="2"/>
        <charset val="1"/>
      </rPr>
      <t>(dual facilities,den)</t>
    </r>
  </si>
  <si>
    <r>
      <t xml:space="preserve">DRESS CODE
</t>
    </r>
    <r>
      <rPr>
        <b/>
        <sz val="12"/>
        <color indexed="10"/>
        <rFont val="Arial"/>
        <family val="2"/>
        <charset val="1"/>
      </rPr>
      <t>NO inappropriate messages or images on clothing.   NO midriffs, halter tops, sleeveless shirts, spaghetti straps, muscle shirts or short shorts. NO swimsuits that reveal one’s abdomen or are cut excessively low in the front or high in the hips. Top garments must MEET or EXCEED lower garments with arms extended above the head. Lower garments must MEET or EXCEED the mid-thigh.</t>
    </r>
  </si>
  <si>
    <r>
      <t>Zion</t>
    </r>
    <r>
      <rPr>
        <sz val="14"/>
        <rFont val="Arial"/>
        <family val="2"/>
        <charset val="1"/>
      </rPr>
      <t xml:space="preserve">    </t>
    </r>
    <r>
      <rPr>
        <sz val="11"/>
        <rFont val="Arial"/>
        <family val="2"/>
        <charset val="1"/>
      </rPr>
      <t>(use bathhouse)</t>
    </r>
  </si>
  <si>
    <r>
      <t>Shiloh</t>
    </r>
    <r>
      <rPr>
        <sz val="14"/>
        <rFont val="Arial"/>
        <family val="2"/>
        <charset val="1"/>
      </rPr>
      <t xml:space="preserve"> </t>
    </r>
    <r>
      <rPr>
        <sz val="11"/>
        <rFont val="Arial"/>
        <family val="2"/>
        <charset val="1"/>
      </rPr>
      <t>(use bathhouse)</t>
    </r>
  </si>
  <si>
    <r>
      <t xml:space="preserve">Tent Sites </t>
    </r>
    <r>
      <rPr>
        <sz val="11"/>
        <rFont val="Arial"/>
        <family val="2"/>
        <charset val="1"/>
      </rPr>
      <t>(# people X # nights)</t>
    </r>
  </si>
  <si>
    <t>SCHEDULED RECREATION AND WORSHIP AREAS/ACTIVITIES</t>
  </si>
  <si>
    <r>
      <t>RV Sites</t>
    </r>
    <r>
      <rPr>
        <b/>
        <sz val="11"/>
        <rFont val="Arial"/>
        <family val="2"/>
        <charset val="1"/>
      </rPr>
      <t xml:space="preserve"> </t>
    </r>
    <r>
      <rPr>
        <sz val="11"/>
        <rFont val="Arial"/>
        <family val="2"/>
        <charset val="1"/>
      </rPr>
      <t>(# sites X # nights)</t>
    </r>
  </si>
  <si>
    <t>#sites:</t>
  </si>
  <si>
    <r>
      <t xml:space="preserve">1 to 3 </t>
    </r>
    <r>
      <rPr>
        <sz val="10"/>
        <rFont val="Arial"/>
        <family val="2"/>
        <charset val="1"/>
      </rPr>
      <t>*</t>
    </r>
  </si>
  <si>
    <r>
      <t xml:space="preserve">Recreation and worship areas must be booked </t>
    </r>
    <r>
      <rPr>
        <b/>
        <u/>
        <sz val="14"/>
        <rFont val="Arial"/>
        <family val="2"/>
        <charset val="1"/>
      </rPr>
      <t>2 weeks prior to arrival</t>
    </r>
    <r>
      <rPr>
        <b/>
        <sz val="14"/>
        <rFont val="Arial"/>
        <family val="2"/>
        <charset val="1"/>
      </rPr>
      <t xml:space="preserve"> to ensure availability to all groups on site.  Camp-supervised recreational activities may be booked </t>
    </r>
  </si>
  <si>
    <t>Additional RV Site charges</t>
  </si>
  <si>
    <t>WEDDING PACKAGES</t>
  </si>
  <si>
    <t>*PLEASE NOTE: Arrival before 12 PM or Departure after 3 PM will result in a  25% surcharge on lodging and facilities</t>
  </si>
  <si>
    <t>Lodging Total</t>
  </si>
  <si>
    <t>Lodging Tax (3%)</t>
  </si>
  <si>
    <t>at 3 times daily, Monday - Saturday:  10 AM - 12 PM, 1 - 3 PM, 3 - 5 PM.</t>
  </si>
  <si>
    <t>Package and Description</t>
  </si>
  <si>
    <t>(X)</t>
  </si>
  <si>
    <t>Cost</t>
  </si>
  <si>
    <t>Worship areas may also be booked during early morning, lunch or evening hours.</t>
  </si>
  <si>
    <t>Package A -</t>
  </si>
  <si>
    <t>OTHER FACILITIES</t>
  </si>
  <si>
    <t># DAYS</t>
  </si>
  <si>
    <t>Rafting on the Ocoee River is scheduled through Cherokee Rafting, per TVA regulations.</t>
  </si>
  <si>
    <t>Dining Hall - 2 Days; Faith Pointe - Ceremony; 
Use of Peaceful &amp; Merciful for Dressing (Large Party)</t>
  </si>
  <si>
    <r>
      <t>The Rock</t>
    </r>
    <r>
      <rPr>
        <sz val="12"/>
        <rFont val="Arial"/>
        <family val="2"/>
        <charset val="1"/>
      </rPr>
      <t xml:space="preserve">  (10 PM Shutdown)</t>
    </r>
  </si>
  <si>
    <t>Please refer to the schedule below.  Indicate your time of day preferences for each site in the appropriate column(s) by day.  Times will be scheduled BY OUR STAFF in order to accommodate the needs of all groups on site.</t>
  </si>
  <si>
    <t>Hammond's Hall</t>
  </si>
  <si>
    <t>Package B -</t>
  </si>
  <si>
    <r>
      <t>*</t>
    </r>
    <r>
      <rPr>
        <b/>
        <sz val="14"/>
        <rFont val="Arial"/>
        <family val="2"/>
        <charset val="1"/>
      </rPr>
      <t>Dining Hall &amp; Kitchen</t>
    </r>
  </si>
  <si>
    <t>Dining Hall - 2 Days; Faith Pointe - Ceremony; 
Use of Kindness &amp; Joyful for Dressing (Medium Party)</t>
  </si>
  <si>
    <r>
      <t>*</t>
    </r>
    <r>
      <rPr>
        <b/>
        <sz val="14"/>
        <rFont val="Arial"/>
        <family val="2"/>
        <charset val="1"/>
      </rPr>
      <t>Dining Hall</t>
    </r>
    <r>
      <rPr>
        <sz val="12"/>
        <rFont val="Arial"/>
        <family val="2"/>
        <charset val="1"/>
      </rPr>
      <t xml:space="preserve"> (meetings only)</t>
    </r>
  </si>
  <si>
    <t>(* fees apply)</t>
  </si>
  <si>
    <t>Mon.</t>
  </si>
  <si>
    <t>Tues.</t>
  </si>
  <si>
    <t>Wed.</t>
  </si>
  <si>
    <t>Thurs.</t>
  </si>
  <si>
    <t>Fri.</t>
  </si>
  <si>
    <t>Sat/Sun</t>
  </si>
  <si>
    <r>
      <t>Worship Areas</t>
    </r>
    <r>
      <rPr>
        <sz val="12"/>
        <rFont val="Arial"/>
        <family val="2"/>
        <charset val="1"/>
      </rPr>
      <t xml:space="preserve"> (#areas*#meetings)</t>
    </r>
  </si>
  <si>
    <t>Package C -</t>
  </si>
  <si>
    <t>Amphitheater*</t>
  </si>
  <si>
    <t>Dining Hall - 2 Days; Faith Pointe - Ceremony; 
Use of Faithful &amp; Humility for Dressing (Small Party)</t>
  </si>
  <si>
    <r>
      <t>Campfire/Bonfire</t>
    </r>
    <r>
      <rPr>
        <sz val="12"/>
        <rFont val="Arial"/>
        <family val="2"/>
        <charset val="1"/>
      </rPr>
      <t xml:space="preserve"> (8 - 10 PM) </t>
    </r>
  </si>
  <si>
    <t>Calvary's Hill</t>
  </si>
  <si>
    <r>
      <t>Bathhouse</t>
    </r>
    <r>
      <rPr>
        <sz val="12"/>
        <rFont val="Arial"/>
        <family val="2"/>
        <charset val="1"/>
      </rPr>
      <t xml:space="preserve"> (for activities)</t>
    </r>
  </si>
  <si>
    <t>Package D -</t>
  </si>
  <si>
    <t>Campfire/Bonfire*</t>
  </si>
  <si>
    <t>Facilities Total</t>
  </si>
  <si>
    <t>Dining Hall - 1 Day; Faith Pointe - Ceremony; 
Use of Faithful &amp; Humility for Dressing (Small Party)</t>
  </si>
  <si>
    <r>
      <t>Faith Pointe</t>
    </r>
    <r>
      <rPr>
        <sz val="12"/>
        <rFont val="Arial"/>
        <family val="2"/>
        <charset val="1"/>
      </rPr>
      <t xml:space="preserve"> (baptism)</t>
    </r>
  </si>
  <si>
    <t>*NOT available during summer season or to groups with fewer than 62 confirmed bed rentals</t>
  </si>
  <si>
    <r>
      <t>Faith Pointe*</t>
    </r>
    <r>
      <rPr>
        <sz val="12"/>
        <rFont val="Arial"/>
        <family val="2"/>
        <charset val="1"/>
      </rPr>
      <t>(worship/meeting/picnic)</t>
    </r>
  </si>
  <si>
    <t>Package E -</t>
  </si>
  <si>
    <t>Hammond's Hall*</t>
  </si>
  <si>
    <t>Faith Pointe - Ceremony; 
Use of Faithful &amp; Humility for Dressing (Small Party)</t>
  </si>
  <si>
    <r>
      <t xml:space="preserve">WATERFRONT REGULATIONS
</t>
    </r>
    <r>
      <rPr>
        <b/>
        <sz val="12"/>
        <color indexed="10"/>
        <rFont val="Arial"/>
        <family val="2"/>
        <charset val="1"/>
      </rPr>
      <t>Absolutely NO swimming or waterfront activities when lifeguard is not on duty. Based on availability and upon request 2 weeks in advance, a lifeguard will be provided by Camp Agape from June 1 to mid-August. Each group MUST provide adequate adult supervision whenever group members are using the lake. A maximum of 25 persons are allowed in the water at any one time. Tests to determine swimming ability are required.</t>
    </r>
  </si>
  <si>
    <t>Jericho's Chapel</t>
  </si>
  <si>
    <t>Jubilee's Stage*</t>
  </si>
  <si>
    <t>Package F -</t>
  </si>
  <si>
    <t>The Rock*</t>
  </si>
  <si>
    <t>Faith Pointe - Ceremony</t>
  </si>
  <si>
    <t>Charcoal Grills</t>
  </si>
  <si>
    <t>ADD ADJ TO CHECK-IN SHEET</t>
  </si>
  <si>
    <t>ADJUSTMENTS TOTAL</t>
  </si>
  <si>
    <t>WEDDING TOTAL</t>
  </si>
  <si>
    <r>
      <t>Fishing</t>
    </r>
    <r>
      <rPr>
        <sz val="12"/>
        <rFont val="Arial"/>
        <family val="2"/>
        <charset val="1"/>
      </rPr>
      <t xml:space="preserve"> (catch &amp; release)</t>
    </r>
  </si>
  <si>
    <t>Frisbee Golf</t>
  </si>
  <si>
    <t>MEAL</t>
  </si>
  <si>
    <r>
      <t>COST*/</t>
    </r>
    <r>
      <rPr>
        <b/>
        <sz val="12"/>
        <rFont val="Arial"/>
        <family val="2"/>
        <charset val="1"/>
      </rPr>
      <t xml:space="preserve">  person/day</t>
    </r>
  </si>
  <si>
    <t>MEAL TIMES</t>
  </si>
  <si>
    <t>MEALS to be provided by Camp Agape</t>
  </si>
  <si>
    <t>Jubilee Field</t>
  </si>
  <si>
    <t>Sun</t>
  </si>
  <si>
    <t>Mon</t>
  </si>
  <si>
    <t>Tues</t>
  </si>
  <si>
    <t>Wed</t>
  </si>
  <si>
    <t>Thur</t>
  </si>
  <si>
    <t>Fri</t>
  </si>
  <si>
    <t>Sat</t>
  </si>
  <si>
    <t># Meals</t>
  </si>
  <si>
    <t>Jubilee Field &amp; (water games)*</t>
  </si>
  <si>
    <t>Breakfast</t>
  </si>
  <si>
    <t>8:00 AM</t>
  </si>
  <si>
    <t>Large Recreation Field</t>
  </si>
  <si>
    <t>Lunch</t>
  </si>
  <si>
    <t>12:00 PM</t>
  </si>
  <si>
    <t>Rafting</t>
  </si>
  <si>
    <t>Dinner</t>
  </si>
  <si>
    <t>5:30 PM</t>
  </si>
  <si>
    <t>Swimming / Lake*</t>
  </si>
  <si>
    <t>Daily Total</t>
  </si>
  <si>
    <t>*Prices are based on groups of 20 or larger.</t>
  </si>
  <si>
    <t>Meals Total</t>
  </si>
  <si>
    <t>Team Building Activities*</t>
  </si>
  <si>
    <t>Volleyball</t>
  </si>
  <si>
    <t>TOTAL BALANCE DUE</t>
  </si>
  <si>
    <t>DEPOSIT SCHEDULE:</t>
  </si>
  <si>
    <t>10% Non-Refundable Deposit</t>
  </si>
  <si>
    <t>2nd Deposit 15%</t>
  </si>
  <si>
    <t>3nd Deposit 25%</t>
  </si>
  <si>
    <t>BALANCE DUE</t>
  </si>
  <si>
    <t>(due within 2 weeks of reservation)</t>
  </si>
  <si>
    <t>90 days prior to arrival</t>
  </si>
  <si>
    <t>30 days prior to arrival</t>
  </si>
  <si>
    <t>ON ARRIVAL</t>
  </si>
  <si>
    <r>
      <t xml:space="preserve">**All Deposits are </t>
    </r>
    <r>
      <rPr>
        <b/>
        <u/>
        <sz val="14"/>
        <rFont val="Arial"/>
        <family val="2"/>
        <charset val="1"/>
      </rPr>
      <t>Non-Refundable</t>
    </r>
    <r>
      <rPr>
        <b/>
        <sz val="14"/>
        <rFont val="Arial"/>
        <family val="2"/>
        <charset val="1"/>
      </rPr>
      <t xml:space="preserve">.  Final Balance will be adjusted for additional campers, meals, facilities use, and recreation before group departure.  Availability is on a first come, first serve basis. Space will be made available to other groups if deposits are not received per the schedule.  Reservations are 'locked in' 30 days prior to group's arrival. After this date, a reduction in number is not permitted. Additional bookings may be allowed, up to 10 days prior to arrival, subject to availability.  </t>
    </r>
    <r>
      <rPr>
        <b/>
        <u/>
        <sz val="14"/>
        <rFont val="Arial"/>
        <family val="2"/>
        <charset val="1"/>
      </rPr>
      <t>A cleaning/damage deposit of $50.00</t>
    </r>
    <r>
      <rPr>
        <b/>
        <sz val="14"/>
        <rFont val="Arial"/>
        <family val="2"/>
        <charset val="1"/>
      </rPr>
      <t xml:space="preserve"> is required of all groups when they arrive at Camp Agape and is refundable if not needed.   </t>
    </r>
    <r>
      <rPr>
        <b/>
        <sz val="14"/>
        <color indexed="60"/>
        <rFont val="Arial"/>
        <family val="2"/>
        <charset val="1"/>
      </rPr>
      <t>PLEASE NOTE:</t>
    </r>
    <r>
      <rPr>
        <b/>
        <sz val="14"/>
        <rFont val="Arial"/>
        <family val="2"/>
        <charset val="1"/>
      </rPr>
      <t xml:space="preserve">  Due to fire code spacing regulations, beds are NOT to be moved.  Doing so will result in immediate forfeiture of cleaning deposit.  </t>
    </r>
    <r>
      <rPr>
        <b/>
        <sz val="14"/>
        <color indexed="60"/>
        <rFont val="Arial"/>
        <family val="2"/>
        <charset val="1"/>
      </rPr>
      <t>PLEASE NOTE:</t>
    </r>
    <r>
      <rPr>
        <b/>
        <sz val="14"/>
        <rFont val="Arial"/>
        <family val="2"/>
        <charset val="1"/>
      </rPr>
      <t xml:space="preserve"> Prices are subject to change without prior notice.  Please call for most current pricing.</t>
    </r>
  </si>
  <si>
    <r>
      <t>PLEASE NOTE:</t>
    </r>
    <r>
      <rPr>
        <b/>
        <sz val="14"/>
        <rFont val="Arial"/>
        <family val="2"/>
        <charset val="1"/>
      </rPr>
      <t xml:space="preserve">  In the event of an accident or injury, the camper's personal insurance and the church's insurance are primary. Camp Agape's insurance is secondary.   </t>
    </r>
  </si>
  <si>
    <t>A CERTIFICATE OF INSURANCE listing Camp Agape and the dates of your stay here must accompany the second deposit.</t>
  </si>
  <si>
    <t>PLEASE RETURN A SIGNED &amp; DATED COPY OF THIS FORM WITH THE FIRST DEPOSIT TO:  CAMP AGAPE - PO BOX 466, BENTON, TN 37307</t>
  </si>
  <si>
    <r>
      <t>We understand and agree to abide by the above conditions.</t>
    </r>
    <r>
      <rPr>
        <b/>
        <sz val="15"/>
        <rFont val="Arial"/>
        <family val="2"/>
        <charset val="1"/>
      </rPr>
      <t xml:space="preserve">  </t>
    </r>
  </si>
  <si>
    <r>
      <t xml:space="preserve">Group Leader </t>
    </r>
    <r>
      <rPr>
        <b/>
        <sz val="12"/>
        <rFont val="Arial"/>
        <family val="2"/>
        <charset val="1"/>
      </rPr>
      <t>_________________________________</t>
    </r>
  </si>
  <si>
    <r>
      <t>Treasurer</t>
    </r>
    <r>
      <rPr>
        <b/>
        <sz val="12"/>
        <rFont val="Arial"/>
        <family val="2"/>
        <charset val="1"/>
      </rPr>
      <t xml:space="preserve"> ____________________________________</t>
    </r>
  </si>
  <si>
    <t>Date ________________</t>
  </si>
  <si>
    <t>For more information please contact us at 1-888-528-CAMP or e-mail: praiseGod@campagape.net</t>
  </si>
  <si>
    <t>Community &amp; Wedding Check - In Sheet</t>
  </si>
  <si>
    <t>GUEST COPY</t>
  </si>
  <si>
    <t>Church/Group Name</t>
  </si>
  <si>
    <t>Contact Name</t>
  </si>
  <si>
    <t>Lodging Tax</t>
  </si>
  <si>
    <t>Phone Number</t>
  </si>
  <si>
    <t>Recreation Total</t>
  </si>
  <si>
    <t>Where they are staying</t>
  </si>
  <si>
    <t>Wedding Packages</t>
  </si>
  <si>
    <t>Total Balance</t>
  </si>
  <si>
    <t>Deposits Paid</t>
  </si>
  <si>
    <t>SUN</t>
  </si>
  <si>
    <t>MON</t>
  </si>
  <si>
    <t>TUES</t>
  </si>
  <si>
    <t>WED</t>
  </si>
  <si>
    <t>THURS</t>
  </si>
  <si>
    <t>FRI</t>
  </si>
  <si>
    <t>SAT</t>
  </si>
  <si>
    <t>Total Deposits Paid</t>
  </si>
  <si>
    <t>Total Due</t>
  </si>
  <si>
    <t>Cleaning Deposit</t>
  </si>
  <si>
    <t>Notes</t>
  </si>
  <si>
    <t>(separate check or cash)</t>
  </si>
  <si>
    <r>
      <t xml:space="preserve">NOTE:
DUE TO FIRE CODE REGULATIONS, 
BEDS ARE </t>
    </r>
    <r>
      <rPr>
        <b/>
        <i/>
        <shadow/>
        <u val="double"/>
        <sz val="13"/>
        <color indexed="25"/>
        <rFont val="Arial"/>
        <family val="2"/>
        <charset val="1"/>
      </rPr>
      <t>NOT</t>
    </r>
    <r>
      <rPr>
        <b/>
        <i/>
        <sz val="13"/>
        <color indexed="25"/>
        <rFont val="Arial"/>
        <family val="2"/>
        <charset val="1"/>
      </rPr>
      <t xml:space="preserve"> TO BE MOVED. 
EVIDENCE THAT BEDS 
HAVE BEEN MOVED 
WILL RESULT IN  
IMMEDIATE FORFEITURE OF 
CLEANING DEPOSIT.</t>
    </r>
  </si>
  <si>
    <t>Action Needed</t>
  </si>
  <si>
    <t>Yes/No</t>
  </si>
  <si>
    <t>Date</t>
  </si>
  <si>
    <t>Keys Returned</t>
  </si>
  <si>
    <t>Paid In Full</t>
  </si>
  <si>
    <t>Thank You Sent</t>
  </si>
  <si>
    <t>Survey Complete</t>
  </si>
  <si>
    <t xml:space="preserve">Audit Complete </t>
  </si>
  <si>
    <t xml:space="preserve">Release Forms Scanned &amp; Filed </t>
  </si>
</sst>
</file>

<file path=xl/styles.xml><?xml version="1.0" encoding="utf-8"?>
<styleSheet xmlns="http://schemas.openxmlformats.org/spreadsheetml/2006/main">
  <numFmts count="7">
    <numFmt numFmtId="164" formatCode="_(\$* #,##0.00_);_(\$* \(#,##0.00\);_(\$* \-??_);_(@_)"/>
    <numFmt numFmtId="165" formatCode="\(###&quot;) &quot;###\-####"/>
    <numFmt numFmtId="166" formatCode="h:mm\ AM/PM;@"/>
    <numFmt numFmtId="167" formatCode="\$#,##0_);[Red]&quot;($&quot;#,##0\)"/>
    <numFmt numFmtId="168" formatCode="\$#,##0"/>
    <numFmt numFmtId="169" formatCode="\$#,##0.00_);[Red]&quot;($&quot;#,##0.00\)"/>
    <numFmt numFmtId="170" formatCode="\$#,##0.00"/>
  </numFmts>
  <fonts count="47">
    <font>
      <sz val="10"/>
      <name val="Arial"/>
      <family val="2"/>
    </font>
    <font>
      <sz val="11"/>
      <color indexed="8"/>
      <name val="Arial1"/>
      <charset val="1"/>
    </font>
    <font>
      <sz val="10"/>
      <name val="Arial"/>
      <family val="2"/>
      <charset val="1"/>
    </font>
    <font>
      <b/>
      <sz val="11"/>
      <name val="Arial"/>
      <family val="2"/>
      <charset val="1"/>
    </font>
    <font>
      <sz val="36"/>
      <color indexed="39"/>
      <name val="Freestyle Script"/>
      <family val="4"/>
      <charset val="1"/>
    </font>
    <font>
      <b/>
      <sz val="16"/>
      <name val="Arial"/>
      <family val="2"/>
      <charset val="1"/>
    </font>
    <font>
      <b/>
      <sz val="24"/>
      <name val="Arial"/>
      <family val="2"/>
      <charset val="1"/>
    </font>
    <font>
      <b/>
      <sz val="14"/>
      <color indexed="60"/>
      <name val="Arial"/>
      <family val="2"/>
      <charset val="1"/>
    </font>
    <font>
      <b/>
      <sz val="14"/>
      <color indexed="30"/>
      <name val="Arial"/>
      <family val="2"/>
      <charset val="1"/>
    </font>
    <font>
      <b/>
      <sz val="13"/>
      <name val="Arial"/>
      <family val="2"/>
      <charset val="1"/>
    </font>
    <font>
      <b/>
      <sz val="14"/>
      <name val="Arial"/>
      <family val="2"/>
      <charset val="1"/>
    </font>
    <font>
      <sz val="14"/>
      <name val="Arial"/>
      <family val="2"/>
      <charset val="1"/>
    </font>
    <font>
      <sz val="11"/>
      <name val="Arial"/>
      <family val="2"/>
      <charset val="1"/>
    </font>
    <font>
      <b/>
      <sz val="12"/>
      <color indexed="8"/>
      <name val="Arial"/>
      <family val="2"/>
      <charset val="1"/>
    </font>
    <font>
      <b/>
      <sz val="14"/>
      <color indexed="8"/>
      <name val="Arial"/>
      <family val="2"/>
      <charset val="1"/>
    </font>
    <font>
      <b/>
      <sz val="16"/>
      <color indexed="8"/>
      <name val="Arial"/>
      <family val="2"/>
      <charset val="1"/>
    </font>
    <font>
      <u/>
      <sz val="10"/>
      <color indexed="12"/>
      <name val="Arial"/>
      <family val="2"/>
      <charset val="1"/>
    </font>
    <font>
      <sz val="12"/>
      <name val="Arial"/>
      <family val="2"/>
      <charset val="1"/>
    </font>
    <font>
      <b/>
      <u/>
      <sz val="12"/>
      <color indexed="10"/>
      <name val="Arial"/>
      <family val="2"/>
      <charset val="1"/>
    </font>
    <font>
      <b/>
      <sz val="12"/>
      <color indexed="10"/>
      <name val="Arial"/>
      <family val="2"/>
      <charset val="1"/>
    </font>
    <font>
      <sz val="12"/>
      <color indexed="60"/>
      <name val="Arial"/>
      <family val="2"/>
      <charset val="1"/>
    </font>
    <font>
      <b/>
      <sz val="12"/>
      <name val="Arial"/>
      <family val="2"/>
      <charset val="1"/>
    </font>
    <font>
      <b/>
      <u/>
      <sz val="14"/>
      <name val="Arial"/>
      <family val="2"/>
      <charset val="1"/>
    </font>
    <font>
      <b/>
      <sz val="11"/>
      <name val="Calibri"/>
      <family val="2"/>
      <charset val="1"/>
    </font>
    <font>
      <b/>
      <sz val="14"/>
      <color indexed="63"/>
      <name val="Arial"/>
      <family val="2"/>
      <charset val="1"/>
    </font>
    <font>
      <sz val="16"/>
      <name val="Arial"/>
      <family val="2"/>
      <charset val="1"/>
    </font>
    <font>
      <b/>
      <sz val="14"/>
      <color indexed="10"/>
      <name val="Arial"/>
      <family val="2"/>
      <charset val="1"/>
    </font>
    <font>
      <sz val="8"/>
      <name val="Arial"/>
      <family val="2"/>
      <charset val="1"/>
    </font>
    <font>
      <b/>
      <sz val="10"/>
      <name val="Arial"/>
      <family val="2"/>
      <charset val="1"/>
    </font>
    <font>
      <i/>
      <sz val="14"/>
      <name val="Arial"/>
      <family val="2"/>
      <charset val="1"/>
    </font>
    <font>
      <b/>
      <sz val="26"/>
      <color indexed="53"/>
      <name val="Arial"/>
      <family val="2"/>
      <charset val="1"/>
    </font>
    <font>
      <b/>
      <u val="double"/>
      <sz val="24"/>
      <color indexed="53"/>
      <name val="Arial"/>
      <family val="2"/>
      <charset val="1"/>
    </font>
    <font>
      <b/>
      <sz val="24"/>
      <color indexed="53"/>
      <name val="Arial"/>
      <family val="2"/>
      <charset val="1"/>
    </font>
    <font>
      <b/>
      <sz val="18"/>
      <name val="Arial"/>
      <family val="2"/>
      <charset val="1"/>
    </font>
    <font>
      <b/>
      <sz val="18"/>
      <color indexed="60"/>
      <name val="Arial"/>
      <family val="2"/>
      <charset val="1"/>
    </font>
    <font>
      <b/>
      <sz val="20"/>
      <color indexed="60"/>
      <name val="Arial"/>
      <family val="2"/>
      <charset val="1"/>
    </font>
    <font>
      <b/>
      <sz val="15"/>
      <name val="Arial"/>
      <family val="2"/>
      <charset val="1"/>
    </font>
    <font>
      <b/>
      <sz val="16"/>
      <color indexed="60"/>
      <name val="Arial"/>
      <family val="2"/>
      <charset val="1"/>
    </font>
    <font>
      <b/>
      <sz val="13"/>
      <color indexed="60"/>
      <name val="Arial"/>
      <family val="2"/>
      <charset val="1"/>
    </font>
    <font>
      <b/>
      <shadow/>
      <sz val="16"/>
      <color indexed="25"/>
      <name val="Arial"/>
      <family val="2"/>
      <charset val="1"/>
    </font>
    <font>
      <b/>
      <sz val="9"/>
      <name val="Arial"/>
      <family val="2"/>
      <charset val="1"/>
    </font>
    <font>
      <b/>
      <u/>
      <sz val="12"/>
      <name val="Arial"/>
      <family val="2"/>
      <charset val="1"/>
    </font>
    <font>
      <b/>
      <u/>
      <sz val="10"/>
      <color indexed="60"/>
      <name val="Arial"/>
      <family val="2"/>
      <charset val="1"/>
    </font>
    <font>
      <b/>
      <i/>
      <sz val="13"/>
      <color indexed="25"/>
      <name val="Arial"/>
      <family val="2"/>
      <charset val="1"/>
    </font>
    <font>
      <b/>
      <i/>
      <shadow/>
      <u val="double"/>
      <sz val="13"/>
      <color indexed="25"/>
      <name val="Arial"/>
      <family val="2"/>
      <charset val="1"/>
    </font>
    <font>
      <sz val="12"/>
      <color indexed="8"/>
      <name val="Arial"/>
      <family val="2"/>
      <charset val="1"/>
    </font>
    <font>
      <sz val="10"/>
      <name val="Lucida Sans"/>
      <family val="2"/>
    </font>
  </fonts>
  <fills count="8">
    <fill>
      <patternFill patternType="none"/>
    </fill>
    <fill>
      <patternFill patternType="gray125"/>
    </fill>
    <fill>
      <patternFill patternType="solid">
        <fgColor indexed="22"/>
        <bgColor indexed="31"/>
      </patternFill>
    </fill>
    <fill>
      <patternFill patternType="solid">
        <fgColor indexed="45"/>
        <bgColor indexed="47"/>
      </patternFill>
    </fill>
    <fill>
      <patternFill patternType="solid">
        <fgColor indexed="31"/>
        <bgColor indexed="22"/>
      </patternFill>
    </fill>
    <fill>
      <patternFill patternType="solid">
        <fgColor indexed="47"/>
        <bgColor indexed="45"/>
      </patternFill>
    </fill>
    <fill>
      <patternFill patternType="solid">
        <fgColor indexed="26"/>
        <bgColor indexed="31"/>
      </patternFill>
    </fill>
    <fill>
      <patternFill patternType="solid">
        <fgColor indexed="9"/>
        <bgColor indexed="26"/>
      </patternFill>
    </fill>
  </fills>
  <borders count="48">
    <border>
      <left/>
      <right/>
      <top/>
      <bottom/>
      <diagonal/>
    </border>
    <border>
      <left style="hair">
        <color indexed="9"/>
      </left>
      <right style="hair">
        <color indexed="9"/>
      </right>
      <top style="hair">
        <color indexed="9"/>
      </top>
      <bottom style="hair">
        <color indexed="9"/>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top/>
      <bottom/>
      <diagonal/>
    </border>
    <border>
      <left/>
      <right/>
      <top/>
      <bottom style="thin">
        <color indexed="8"/>
      </bottom>
      <diagonal/>
    </border>
    <border>
      <left/>
      <right style="thin">
        <color indexed="9"/>
      </right>
      <top/>
      <bottom/>
      <diagonal/>
    </border>
    <border>
      <left style="thin">
        <color indexed="8"/>
      </left>
      <right style="thin">
        <color indexed="8"/>
      </right>
      <top style="thin">
        <color indexed="8"/>
      </top>
      <bottom style="thin">
        <color indexed="8"/>
      </bottom>
      <diagonal/>
    </border>
    <border>
      <left style="thin">
        <color indexed="9"/>
      </left>
      <right/>
      <top/>
      <bottom style="thin">
        <color indexed="9"/>
      </bottom>
      <diagonal/>
    </border>
    <border>
      <left/>
      <right/>
      <top/>
      <bottom style="thin">
        <color indexed="9"/>
      </bottom>
      <diagonal/>
    </border>
    <border>
      <left style="thin">
        <color indexed="8"/>
      </left>
      <right style="thin">
        <color indexed="8"/>
      </right>
      <top style="thin">
        <color indexed="8"/>
      </top>
      <bottom/>
      <diagonal/>
    </border>
    <border>
      <left style="thin">
        <color indexed="9"/>
      </left>
      <right/>
      <top style="thin">
        <color indexed="9"/>
      </top>
      <bottom style="thin">
        <color indexed="9"/>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diagonal/>
    </border>
    <border>
      <left style="thin">
        <color indexed="8"/>
      </left>
      <right/>
      <top style="thin">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right style="thin">
        <color indexed="8"/>
      </right>
      <top/>
      <bottom style="medium">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medium">
        <color indexed="8"/>
      </left>
      <right/>
      <top style="thin">
        <color indexed="8"/>
      </top>
      <bottom style="medium">
        <color indexed="8"/>
      </bottom>
      <diagonal/>
    </border>
    <border>
      <left style="thin">
        <color indexed="8"/>
      </left>
      <right style="thin">
        <color indexed="8"/>
      </right>
      <top/>
      <bottom style="medium">
        <color indexed="8"/>
      </bottom>
      <diagonal/>
    </border>
    <border>
      <left/>
      <right style="thin">
        <color indexed="9"/>
      </right>
      <top/>
      <bottom style="thin">
        <color indexed="9"/>
      </bottom>
      <diagonal/>
    </border>
    <border>
      <left/>
      <right/>
      <top/>
      <bottom style="hair">
        <color indexed="8"/>
      </bottom>
      <diagonal/>
    </border>
  </borders>
  <cellStyleXfs count="7">
    <xf numFmtId="0" fontId="0" fillId="0" borderId="0"/>
    <xf numFmtId="164" fontId="2" fillId="0" borderId="0"/>
    <xf numFmtId="9" fontId="2" fillId="0" borderId="0"/>
    <xf numFmtId="0" fontId="16" fillId="0" borderId="0"/>
    <xf numFmtId="0" fontId="1" fillId="0" borderId="0"/>
    <xf numFmtId="0" fontId="2" fillId="0" borderId="0"/>
    <xf numFmtId="0" fontId="46" fillId="0" borderId="0" applyNumberFormat="0" applyFill="0" applyBorder="0" applyAlignment="0" applyProtection="0"/>
  </cellStyleXfs>
  <cellXfs count="261">
    <xf numFmtId="0" fontId="0" fillId="0" borderId="0" xfId="0"/>
    <xf numFmtId="0" fontId="2" fillId="0" borderId="0" xfId="5" applyAlignment="1" applyProtection="1">
      <alignment horizontal="center"/>
    </xf>
    <xf numFmtId="0" fontId="3" fillId="0" borderId="1" xfId="5" applyFont="1" applyBorder="1" applyAlignment="1" applyProtection="1">
      <alignment horizontal="center"/>
    </xf>
    <xf numFmtId="0" fontId="4" fillId="0" borderId="2" xfId="5" applyFont="1" applyBorder="1" applyAlignment="1" applyProtection="1">
      <alignment horizontal="center" vertical="center"/>
    </xf>
    <xf numFmtId="0" fontId="4" fillId="0" borderId="3" xfId="5" applyFont="1" applyBorder="1" applyAlignment="1" applyProtection="1">
      <alignment horizontal="center" vertical="center"/>
    </xf>
    <xf numFmtId="0" fontId="3" fillId="0" borderId="4" xfId="5" applyFont="1" applyBorder="1" applyAlignment="1" applyProtection="1">
      <alignment horizontal="left"/>
    </xf>
    <xf numFmtId="0" fontId="3" fillId="0" borderId="4" xfId="5" applyFont="1" applyBorder="1" applyAlignment="1" applyProtection="1"/>
    <xf numFmtId="0" fontId="3" fillId="0" borderId="5" xfId="5" applyFont="1" applyBorder="1" applyAlignment="1" applyProtection="1"/>
    <xf numFmtId="0" fontId="3" fillId="2" borderId="3" xfId="5" applyFont="1" applyFill="1" applyBorder="1" applyAlignment="1" applyProtection="1">
      <alignment horizontal="center"/>
    </xf>
    <xf numFmtId="0" fontId="3" fillId="2" borderId="6" xfId="5" applyFont="1" applyFill="1" applyBorder="1" applyAlignment="1" applyProtection="1">
      <alignment horizontal="center"/>
    </xf>
    <xf numFmtId="0" fontId="4" fillId="0" borderId="7" xfId="5" applyFont="1" applyBorder="1" applyAlignment="1" applyProtection="1">
      <alignment horizontal="center" vertical="center"/>
    </xf>
    <xf numFmtId="0" fontId="4" fillId="0" borderId="0" xfId="5" applyFont="1" applyBorder="1" applyAlignment="1" applyProtection="1">
      <alignment horizontal="center" vertical="center"/>
    </xf>
    <xf numFmtId="0" fontId="3" fillId="0" borderId="3" xfId="5" applyFont="1" applyBorder="1" applyAlignment="1" applyProtection="1">
      <alignment horizontal="center"/>
    </xf>
    <xf numFmtId="0" fontId="3" fillId="2" borderId="0" xfId="5" applyFont="1" applyFill="1" applyBorder="1" applyAlignment="1" applyProtection="1">
      <alignment horizontal="center"/>
    </xf>
    <xf numFmtId="0" fontId="3" fillId="2" borderId="9" xfId="5" applyFont="1" applyFill="1" applyBorder="1" applyAlignment="1" applyProtection="1">
      <alignment horizontal="center"/>
    </xf>
    <xf numFmtId="0" fontId="4" fillId="0" borderId="11" xfId="5" applyFont="1" applyBorder="1" applyAlignment="1" applyProtection="1">
      <alignment horizontal="center" vertical="center"/>
    </xf>
    <xf numFmtId="0" fontId="4" fillId="0" borderId="12" xfId="5" applyFont="1" applyBorder="1" applyAlignment="1" applyProtection="1">
      <alignment horizontal="center" vertical="center"/>
    </xf>
    <xf numFmtId="0" fontId="7" fillId="0" borderId="0" xfId="5" applyFont="1" applyBorder="1" applyAlignment="1" applyProtection="1">
      <alignment horizontal="center" wrapText="1"/>
    </xf>
    <xf numFmtId="0" fontId="9" fillId="0" borderId="10" xfId="5" applyFont="1" applyBorder="1" applyAlignment="1" applyProtection="1">
      <alignment horizontal="center"/>
    </xf>
    <xf numFmtId="0" fontId="9" fillId="0" borderId="13" xfId="5" applyFont="1" applyBorder="1" applyAlignment="1" applyProtection="1">
      <alignment horizontal="center"/>
    </xf>
    <xf numFmtId="0" fontId="3" fillId="0" borderId="14" xfId="5" applyFont="1" applyBorder="1" applyAlignment="1" applyProtection="1">
      <alignment horizontal="left"/>
    </xf>
    <xf numFmtId="0" fontId="10" fillId="0" borderId="15" xfId="5" applyFont="1" applyBorder="1" applyAlignment="1" applyProtection="1">
      <alignment horizontal="center"/>
    </xf>
    <xf numFmtId="0" fontId="10" fillId="0" borderId="16" xfId="5" applyFont="1" applyBorder="1" applyAlignment="1" applyProtection="1">
      <alignment horizontal="left"/>
    </xf>
    <xf numFmtId="0" fontId="11" fillId="0" borderId="10" xfId="5" applyFont="1" applyBorder="1" applyAlignment="1" applyProtection="1">
      <alignment horizontal="center"/>
      <protection locked="0"/>
    </xf>
    <xf numFmtId="164" fontId="11" fillId="0" borderId="10" xfId="1" applyFont="1" applyBorder="1" applyAlignment="1" applyProtection="1">
      <alignment horizontal="center"/>
    </xf>
    <xf numFmtId="0" fontId="10" fillId="0" borderId="16" xfId="5" applyFont="1" applyBorder="1" applyAlignment="1" applyProtection="1">
      <alignment horizontal="center"/>
    </xf>
    <xf numFmtId="0" fontId="12" fillId="0" borderId="17" xfId="5" applyFont="1" applyBorder="1" applyAlignment="1" applyProtection="1">
      <alignment horizontal="right"/>
    </xf>
    <xf numFmtId="164" fontId="11" fillId="0" borderId="10" xfId="1" applyFont="1" applyBorder="1" applyAlignment="1" applyProtection="1"/>
    <xf numFmtId="0" fontId="3" fillId="0" borderId="0" xfId="5" applyFont="1" applyBorder="1" applyAlignment="1" applyProtection="1">
      <alignment horizontal="center"/>
    </xf>
    <xf numFmtId="0" fontId="13" fillId="4" borderId="15" xfId="5" applyFont="1" applyFill="1" applyBorder="1" applyAlignment="1" applyProtection="1">
      <alignment horizontal="left"/>
    </xf>
    <xf numFmtId="0" fontId="10" fillId="0" borderId="18" xfId="5" applyFont="1" applyBorder="1" applyAlignment="1" applyProtection="1">
      <alignment horizontal="center"/>
    </xf>
    <xf numFmtId="0" fontId="10" fillId="0" borderId="8" xfId="5" applyFont="1" applyBorder="1" applyAlignment="1" applyProtection="1">
      <alignment horizontal="center"/>
    </xf>
    <xf numFmtId="164" fontId="11" fillId="0" borderId="19" xfId="1" applyFont="1" applyBorder="1" applyAlignment="1" applyProtection="1"/>
    <xf numFmtId="0" fontId="13" fillId="4" borderId="18" xfId="5" applyFont="1" applyFill="1" applyBorder="1" applyAlignment="1" applyProtection="1">
      <alignment horizontal="left"/>
    </xf>
    <xf numFmtId="0" fontId="10" fillId="0" borderId="15" xfId="5" applyFont="1" applyBorder="1" applyAlignment="1" applyProtection="1">
      <alignment horizontal="left"/>
    </xf>
    <xf numFmtId="0" fontId="10" fillId="0" borderId="17" xfId="5" applyFont="1" applyBorder="1" applyAlignment="1" applyProtection="1">
      <alignment horizontal="center"/>
    </xf>
    <xf numFmtId="0" fontId="10" fillId="0" borderId="17" xfId="5" applyFont="1" applyBorder="1" applyProtection="1"/>
    <xf numFmtId="0" fontId="14" fillId="4" borderId="20" xfId="5" applyFont="1" applyFill="1" applyBorder="1" applyAlignment="1" applyProtection="1">
      <alignment horizontal="left"/>
    </xf>
    <xf numFmtId="0" fontId="15" fillId="0" borderId="21" xfId="5" applyFont="1" applyBorder="1" applyAlignment="1" applyProtection="1">
      <alignment horizontal="left"/>
      <protection locked="0"/>
    </xf>
    <xf numFmtId="0" fontId="17" fillId="0" borderId="15" xfId="5" applyFont="1" applyBorder="1" applyAlignment="1" applyProtection="1">
      <alignment horizontal="left"/>
    </xf>
    <xf numFmtId="0" fontId="10" fillId="0" borderId="17" xfId="5" applyFont="1" applyBorder="1" applyAlignment="1" applyProtection="1">
      <alignment horizontal="left"/>
    </xf>
    <xf numFmtId="0" fontId="10" fillId="0" borderId="15" xfId="5" applyFont="1" applyBorder="1" applyProtection="1"/>
    <xf numFmtId="0" fontId="10" fillId="0" borderId="23" xfId="5" applyFont="1" applyBorder="1" applyAlignment="1" applyProtection="1">
      <alignment horizontal="center"/>
    </xf>
    <xf numFmtId="0" fontId="2" fillId="0" borderId="0" xfId="5" applyBorder="1" applyAlignment="1" applyProtection="1"/>
    <xf numFmtId="0" fontId="20" fillId="0" borderId="0" xfId="5" applyFont="1" applyBorder="1" applyAlignment="1" applyProtection="1">
      <alignment horizontal="center" wrapText="1"/>
    </xf>
    <xf numFmtId="0" fontId="21" fillId="0" borderId="0" xfId="5" applyFont="1" applyBorder="1" applyAlignment="1" applyProtection="1">
      <alignment horizontal="center" wrapText="1"/>
    </xf>
    <xf numFmtId="0" fontId="21" fillId="0" borderId="0" xfId="5" applyFont="1" applyBorder="1" applyAlignment="1" applyProtection="1">
      <alignment vertical="top" wrapText="1"/>
    </xf>
    <xf numFmtId="0" fontId="2" fillId="0" borderId="23" xfId="5" applyBorder="1" applyAlignment="1" applyProtection="1">
      <alignment horizontal="center"/>
    </xf>
    <xf numFmtId="0" fontId="2" fillId="0" borderId="0" xfId="5" applyBorder="1" applyAlignment="1" applyProtection="1">
      <alignment horizontal="center"/>
    </xf>
    <xf numFmtId="164" fontId="11" fillId="0" borderId="13" xfId="5" applyNumberFormat="1" applyFont="1" applyBorder="1" applyAlignment="1" applyProtection="1">
      <alignment horizontal="center"/>
    </xf>
    <xf numFmtId="0" fontId="17" fillId="0" borderId="0" xfId="5" applyFont="1" applyBorder="1" applyAlignment="1" applyProtection="1">
      <alignment horizontal="center" vertical="center" wrapText="1"/>
    </xf>
    <xf numFmtId="164" fontId="10" fillId="0" borderId="10" xfId="5" applyNumberFormat="1" applyFont="1" applyBorder="1" applyAlignment="1" applyProtection="1">
      <alignment horizontal="center"/>
    </xf>
    <xf numFmtId="0" fontId="3" fillId="0" borderId="10" xfId="5" applyFont="1" applyBorder="1" applyAlignment="1" applyProtection="1">
      <alignment horizontal="center" vertical="center"/>
    </xf>
    <xf numFmtId="0" fontId="3" fillId="0" borderId="23" xfId="5" applyFont="1" applyBorder="1" applyAlignment="1" applyProtection="1">
      <alignment horizontal="center"/>
    </xf>
    <xf numFmtId="164" fontId="11" fillId="0" borderId="0" xfId="1" applyFont="1" applyBorder="1" applyAlignment="1" applyProtection="1">
      <alignment horizontal="center" vertical="center"/>
    </xf>
    <xf numFmtId="164" fontId="11" fillId="0" borderId="30" xfId="1" applyFont="1" applyBorder="1" applyAlignment="1" applyProtection="1">
      <alignment horizontal="center" vertical="center"/>
    </xf>
    <xf numFmtId="164" fontId="11" fillId="0" borderId="13" xfId="1" applyFont="1" applyBorder="1" applyAlignment="1" applyProtection="1">
      <alignment horizontal="center"/>
    </xf>
    <xf numFmtId="164" fontId="11" fillId="0" borderId="8" xfId="1" applyFont="1" applyBorder="1" applyAlignment="1" applyProtection="1">
      <alignment horizontal="center" vertical="center"/>
    </xf>
    <xf numFmtId="164" fontId="11" fillId="0" borderId="34" xfId="1" applyFont="1" applyBorder="1" applyAlignment="1" applyProtection="1">
      <alignment horizontal="center" vertical="center"/>
    </xf>
    <xf numFmtId="0" fontId="10" fillId="0" borderId="18" xfId="5" applyFont="1" applyBorder="1" applyAlignment="1" applyProtection="1">
      <alignment horizontal="left"/>
    </xf>
    <xf numFmtId="0" fontId="10" fillId="0" borderId="8" xfId="5" applyFont="1" applyBorder="1" applyAlignment="1" applyProtection="1">
      <alignment horizontal="left"/>
    </xf>
    <xf numFmtId="0" fontId="10" fillId="0" borderId="35" xfId="5" applyFont="1" applyBorder="1" applyAlignment="1" applyProtection="1">
      <alignment horizontal="left"/>
    </xf>
    <xf numFmtId="0" fontId="10" fillId="0" borderId="10" xfId="5" applyFont="1" applyBorder="1" applyAlignment="1" applyProtection="1">
      <alignment horizontal="center" vertical="center"/>
      <protection locked="0"/>
    </xf>
    <xf numFmtId="0" fontId="5" fillId="0" borderId="15" xfId="5" applyFont="1" applyBorder="1" applyAlignment="1" applyProtection="1">
      <alignment horizontal="left"/>
    </xf>
    <xf numFmtId="0" fontId="10" fillId="0" borderId="32" xfId="5" applyFont="1" applyBorder="1" applyAlignment="1" applyProtection="1">
      <alignment horizontal="left"/>
    </xf>
    <xf numFmtId="49" fontId="11" fillId="0" borderId="10" xfId="5" applyNumberFormat="1" applyFont="1" applyBorder="1" applyAlignment="1" applyProtection="1">
      <alignment horizontal="center"/>
      <protection locked="0"/>
    </xf>
    <xf numFmtId="0" fontId="10" fillId="0" borderId="37" xfId="5" applyFont="1" applyBorder="1" applyAlignment="1" applyProtection="1">
      <alignment horizontal="left"/>
    </xf>
    <xf numFmtId="0" fontId="10" fillId="0" borderId="23" xfId="5" applyFont="1" applyBorder="1" applyAlignment="1" applyProtection="1">
      <alignment horizontal="left"/>
    </xf>
    <xf numFmtId="0" fontId="11" fillId="0" borderId="0" xfId="5" applyFont="1" applyAlignment="1">
      <alignment wrapText="1"/>
    </xf>
    <xf numFmtId="0" fontId="11" fillId="0" borderId="23" xfId="5" applyFont="1" applyBorder="1" applyAlignment="1">
      <alignment wrapText="1"/>
    </xf>
    <xf numFmtId="0" fontId="25" fillId="0" borderId="23" xfId="5" applyFont="1" applyBorder="1" applyAlignment="1">
      <alignment wrapText="1"/>
    </xf>
    <xf numFmtId="0" fontId="10" fillId="0" borderId="0" xfId="5" applyFont="1" applyBorder="1" applyAlignment="1" applyProtection="1">
      <alignment horizontal="center"/>
    </xf>
    <xf numFmtId="37" fontId="9" fillId="0" borderId="0" xfId="1" applyNumberFormat="1" applyFont="1" applyBorder="1" applyAlignment="1" applyProtection="1">
      <alignment horizontal="center"/>
    </xf>
    <xf numFmtId="0" fontId="9" fillId="0" borderId="0" xfId="5" applyFont="1" applyBorder="1" applyAlignment="1" applyProtection="1">
      <alignment horizontal="center"/>
    </xf>
    <xf numFmtId="164" fontId="9" fillId="0" borderId="39" xfId="5" applyNumberFormat="1" applyFont="1" applyBorder="1" applyAlignment="1" applyProtection="1">
      <alignment horizontal="center"/>
    </xf>
    <xf numFmtId="49" fontId="11" fillId="0" borderId="10" xfId="1" applyNumberFormat="1" applyFont="1" applyBorder="1" applyAlignment="1" applyProtection="1">
      <alignment horizontal="center"/>
      <protection locked="0"/>
    </xf>
    <xf numFmtId="0" fontId="7" fillId="0" borderId="0" xfId="5" applyFont="1" applyBorder="1" applyAlignment="1" applyProtection="1">
      <alignment vertical="center" wrapText="1"/>
    </xf>
    <xf numFmtId="49" fontId="11" fillId="0" borderId="0" xfId="5" applyNumberFormat="1" applyFont="1" applyBorder="1" applyAlignment="1" applyProtection="1">
      <alignment horizontal="center"/>
    </xf>
    <xf numFmtId="0" fontId="10" fillId="0" borderId="29" xfId="5" applyFont="1" applyBorder="1" applyAlignment="1" applyProtection="1">
      <alignment horizontal="left"/>
    </xf>
    <xf numFmtId="49" fontId="11" fillId="0" borderId="18" xfId="5" applyNumberFormat="1" applyFont="1" applyBorder="1" applyAlignment="1" applyProtection="1">
      <alignment horizontal="center"/>
      <protection locked="0"/>
    </xf>
    <xf numFmtId="49" fontId="11" fillId="0" borderId="35" xfId="5" applyNumberFormat="1" applyFont="1" applyBorder="1" applyAlignment="1" applyProtection="1">
      <alignment horizontal="center"/>
      <protection locked="0"/>
    </xf>
    <xf numFmtId="49" fontId="11" fillId="0" borderId="19" xfId="5" applyNumberFormat="1" applyFont="1" applyBorder="1" applyAlignment="1" applyProtection="1">
      <alignment horizontal="center"/>
      <protection locked="0"/>
    </xf>
    <xf numFmtId="49" fontId="11" fillId="0" borderId="34" xfId="5" applyNumberFormat="1" applyFont="1" applyBorder="1" applyAlignment="1" applyProtection="1">
      <alignment horizontal="center"/>
      <protection locked="0"/>
    </xf>
    <xf numFmtId="169" fontId="10" fillId="0" borderId="10" xfId="5" applyNumberFormat="1" applyFont="1" applyBorder="1" applyAlignment="1" applyProtection="1">
      <alignment horizontal="center"/>
    </xf>
    <xf numFmtId="37" fontId="11" fillId="0" borderId="13" xfId="1" applyNumberFormat="1" applyFont="1" applyBorder="1" applyAlignment="1" applyProtection="1"/>
    <xf numFmtId="37" fontId="11" fillId="0" borderId="10" xfId="1" applyNumberFormat="1" applyFont="1" applyBorder="1" applyAlignment="1" applyProtection="1"/>
    <xf numFmtId="169" fontId="10" fillId="0" borderId="10" xfId="1" applyNumberFormat="1" applyFont="1" applyBorder="1" applyAlignment="1" applyProtection="1">
      <alignment horizontal="center"/>
    </xf>
    <xf numFmtId="37" fontId="10" fillId="0" borderId="19" xfId="5" applyNumberFormat="1" applyFont="1" applyBorder="1" applyAlignment="1" applyProtection="1"/>
    <xf numFmtId="164" fontId="10" fillId="0" borderId="19" xfId="5" applyNumberFormat="1" applyFont="1" applyBorder="1" applyAlignment="1" applyProtection="1"/>
    <xf numFmtId="0" fontId="2" fillId="0" borderId="39" xfId="5" applyBorder="1" applyProtection="1"/>
    <xf numFmtId="49" fontId="11" fillId="0" borderId="45" xfId="5" applyNumberFormat="1" applyFont="1" applyBorder="1" applyAlignment="1" applyProtection="1">
      <alignment horizontal="center"/>
      <protection locked="0"/>
    </xf>
    <xf numFmtId="49" fontId="31" fillId="0" borderId="0" xfId="5" applyNumberFormat="1" applyFont="1" applyBorder="1" applyAlignment="1" applyProtection="1">
      <alignment horizontal="center" vertical="center"/>
    </xf>
    <xf numFmtId="49" fontId="32" fillId="0" borderId="0" xfId="5" applyNumberFormat="1" applyFont="1" applyBorder="1" applyAlignment="1" applyProtection="1">
      <alignment horizontal="center" vertical="center"/>
    </xf>
    <xf numFmtId="49" fontId="32" fillId="0" borderId="30" xfId="5" applyNumberFormat="1" applyFont="1" applyBorder="1" applyAlignment="1" applyProtection="1">
      <alignment horizontal="center" vertical="center"/>
    </xf>
    <xf numFmtId="0" fontId="5" fillId="0" borderId="37" xfId="5" applyFont="1" applyBorder="1" applyAlignment="1" applyProtection="1">
      <alignment horizontal="center" vertical="center"/>
    </xf>
    <xf numFmtId="0" fontId="5" fillId="0" borderId="35" xfId="5" applyFont="1" applyBorder="1" applyAlignment="1" applyProtection="1">
      <alignment horizontal="center" vertical="center"/>
    </xf>
    <xf numFmtId="0" fontId="33" fillId="0" borderId="7" xfId="5" applyFont="1" applyBorder="1" applyAlignment="1" applyProtection="1">
      <alignment horizontal="left"/>
    </xf>
    <xf numFmtId="0" fontId="2" fillId="0" borderId="0" xfId="5" applyBorder="1" applyAlignment="1" applyProtection="1">
      <alignment horizontal="left"/>
    </xf>
    <xf numFmtId="0" fontId="10" fillId="0" borderId="0" xfId="5" applyFont="1" applyBorder="1" applyAlignment="1" applyProtection="1">
      <alignment horizontal="left"/>
    </xf>
    <xf numFmtId="0" fontId="21" fillId="0" borderId="0" xfId="5" applyFont="1" applyBorder="1" applyAlignment="1" applyProtection="1">
      <alignment horizontal="left"/>
    </xf>
    <xf numFmtId="0" fontId="21" fillId="0" borderId="9" xfId="5" applyFont="1" applyBorder="1" applyAlignment="1" applyProtection="1">
      <alignment horizontal="left"/>
    </xf>
    <xf numFmtId="0" fontId="3" fillId="0" borderId="4" xfId="5" applyFont="1" applyBorder="1" applyAlignment="1" applyProtection="1">
      <alignment horizontal="center"/>
    </xf>
    <xf numFmtId="0" fontId="10" fillId="0" borderId="7" xfId="5" applyFont="1" applyBorder="1" applyAlignment="1" applyProtection="1">
      <alignment horizontal="left"/>
    </xf>
    <xf numFmtId="0" fontId="10" fillId="0" borderId="4" xfId="5" applyFont="1" applyBorder="1" applyAlignment="1" applyProtection="1">
      <alignment horizontal="left"/>
    </xf>
    <xf numFmtId="0" fontId="21" fillId="0" borderId="0" xfId="5" applyFont="1" applyBorder="1" applyAlignment="1" applyProtection="1">
      <alignment horizontal="center"/>
    </xf>
    <xf numFmtId="0" fontId="17" fillId="0" borderId="0" xfId="5" applyFont="1" applyBorder="1" applyProtection="1"/>
    <xf numFmtId="0" fontId="28" fillId="0" borderId="0" xfId="5" applyFont="1" applyBorder="1" applyProtection="1"/>
    <xf numFmtId="0" fontId="3" fillId="2" borderId="12" xfId="5" applyFont="1" applyFill="1" applyBorder="1" applyAlignment="1" applyProtection="1">
      <alignment horizontal="center"/>
    </xf>
    <xf numFmtId="0" fontId="3" fillId="2" borderId="46" xfId="5" applyFont="1" applyFill="1" applyBorder="1" applyAlignment="1" applyProtection="1">
      <alignment horizontal="center"/>
    </xf>
    <xf numFmtId="0" fontId="35" fillId="0" borderId="0" xfId="5" applyFont="1" applyBorder="1" applyAlignment="1" applyProtection="1"/>
    <xf numFmtId="0" fontId="37" fillId="0" borderId="0" xfId="5" applyFont="1" applyBorder="1" applyAlignment="1" applyProtection="1">
      <alignment horizontal="center" vertical="center" wrapText="1"/>
    </xf>
    <xf numFmtId="0" fontId="7" fillId="0" borderId="0" xfId="5" applyFont="1" applyBorder="1" applyAlignment="1" applyProtection="1">
      <alignment wrapText="1"/>
    </xf>
    <xf numFmtId="0" fontId="37" fillId="0" borderId="0" xfId="5" applyFont="1" applyBorder="1" applyAlignment="1" applyProtection="1">
      <alignment horizontal="center" wrapText="1"/>
    </xf>
    <xf numFmtId="0" fontId="2" fillId="0" borderId="0" xfId="5" applyBorder="1" applyAlignment="1" applyProtection="1">
      <alignment horizontal="center" vertical="top"/>
    </xf>
    <xf numFmtId="0" fontId="3" fillId="0" borderId="0" xfId="5" applyFont="1" applyBorder="1" applyAlignment="1" applyProtection="1">
      <alignment horizontal="center" vertical="top"/>
    </xf>
    <xf numFmtId="0" fontId="38" fillId="0" borderId="0" xfId="5" applyFont="1" applyBorder="1" applyAlignment="1" applyProtection="1">
      <alignment horizontal="center" vertical="top" wrapText="1"/>
    </xf>
    <xf numFmtId="0" fontId="2" fillId="0" borderId="0" xfId="5" applyAlignment="1">
      <alignment horizontal="center" vertical="center"/>
    </xf>
    <xf numFmtId="0" fontId="28" fillId="0" borderId="10" xfId="5" applyFont="1" applyBorder="1" applyAlignment="1">
      <alignment horizontal="left" vertical="center"/>
    </xf>
    <xf numFmtId="0" fontId="2" fillId="0" borderId="10" xfId="5" applyFont="1" applyBorder="1" applyAlignment="1">
      <alignment horizontal="center" vertical="center"/>
    </xf>
    <xf numFmtId="164" fontId="2" fillId="0" borderId="10" xfId="5" applyNumberFormat="1" applyBorder="1" applyAlignment="1">
      <alignment horizontal="center" vertical="center"/>
    </xf>
    <xf numFmtId="0" fontId="2" fillId="7" borderId="10" xfId="5" applyFont="1" applyFill="1" applyBorder="1" applyAlignment="1">
      <alignment horizontal="center" vertical="center"/>
    </xf>
    <xf numFmtId="164" fontId="2" fillId="7" borderId="10" xfId="5" applyNumberFormat="1" applyFill="1" applyBorder="1" applyAlignment="1">
      <alignment horizontal="center" vertical="center"/>
    </xf>
    <xf numFmtId="0" fontId="2" fillId="7" borderId="0" xfId="5" applyFill="1"/>
    <xf numFmtId="0" fontId="2" fillId="7" borderId="0" xfId="5" applyFill="1" applyAlignment="1">
      <alignment horizontal="left" vertical="center"/>
    </xf>
    <xf numFmtId="0" fontId="2" fillId="7" borderId="0" xfId="5" applyFill="1" applyAlignment="1">
      <alignment horizontal="center" vertical="center"/>
    </xf>
    <xf numFmtId="0" fontId="28" fillId="0" borderId="10" xfId="5" applyFont="1" applyBorder="1" applyAlignment="1">
      <alignment horizontal="center" vertical="center"/>
    </xf>
    <xf numFmtId="0" fontId="12" fillId="0" borderId="10" xfId="5" applyFont="1" applyBorder="1" applyAlignment="1" applyProtection="1">
      <alignment horizontal="center" vertical="center"/>
      <protection locked="0"/>
    </xf>
    <xf numFmtId="164" fontId="2" fillId="0" borderId="0" xfId="5" applyNumberFormat="1" applyAlignment="1">
      <alignment horizontal="center" vertical="center"/>
    </xf>
    <xf numFmtId="0" fontId="3" fillId="0" borderId="10" xfId="5" applyFont="1" applyFill="1" applyBorder="1" applyAlignment="1">
      <alignment horizontal="center" vertical="center"/>
    </xf>
    <xf numFmtId="164" fontId="3" fillId="0" borderId="10" xfId="5" applyNumberFormat="1" applyFont="1" applyBorder="1" applyAlignment="1">
      <alignment horizontal="center" vertical="center"/>
    </xf>
    <xf numFmtId="0" fontId="28" fillId="0" borderId="8" xfId="5" applyFont="1" applyBorder="1" applyAlignment="1">
      <alignment horizontal="center" vertical="center"/>
    </xf>
    <xf numFmtId="164" fontId="2" fillId="0" borderId="8" xfId="5" applyNumberFormat="1" applyBorder="1" applyAlignment="1">
      <alignment horizontal="center" vertical="center"/>
    </xf>
    <xf numFmtId="16" fontId="2" fillId="0" borderId="10" xfId="5" applyNumberFormat="1" applyBorder="1" applyAlignment="1" applyProtection="1">
      <alignment horizontal="center" vertical="center"/>
      <protection locked="0"/>
    </xf>
    <xf numFmtId="164" fontId="2" fillId="0" borderId="10" xfId="5" applyNumberFormat="1" applyBorder="1" applyAlignment="1" applyProtection="1">
      <alignment horizontal="center" vertical="center"/>
      <protection locked="0"/>
    </xf>
    <xf numFmtId="0" fontId="40" fillId="0" borderId="10" xfId="5" applyFont="1" applyBorder="1" applyAlignment="1">
      <alignment horizontal="center" vertical="center"/>
    </xf>
    <xf numFmtId="0" fontId="2" fillId="0" borderId="10" xfId="5" applyFont="1" applyBorder="1" applyAlignment="1" applyProtection="1">
      <alignment horizontal="center" vertical="center"/>
      <protection locked="0"/>
    </xf>
    <xf numFmtId="0" fontId="28" fillId="0" borderId="10" xfId="5" applyFont="1" applyBorder="1" applyAlignment="1" applyProtection="1">
      <alignment horizontal="center" vertical="center"/>
      <protection locked="0"/>
    </xf>
    <xf numFmtId="0" fontId="40" fillId="0" borderId="37" xfId="5" applyFont="1" applyBorder="1" applyAlignment="1">
      <alignment horizontal="center" vertical="center"/>
    </xf>
    <xf numFmtId="0" fontId="28" fillId="0" borderId="0" xfId="5" applyFont="1" applyAlignment="1">
      <alignment horizontal="center" vertical="center"/>
    </xf>
    <xf numFmtId="0" fontId="41" fillId="0" borderId="0" xfId="5" applyFont="1" applyAlignment="1">
      <alignment horizontal="left" vertical="center"/>
    </xf>
    <xf numFmtId="0" fontId="2" fillId="0" borderId="0" xfId="5" applyBorder="1" applyAlignment="1">
      <alignment horizontal="center" vertical="center"/>
    </xf>
    <xf numFmtId="0" fontId="27" fillId="0" borderId="0" xfId="5" applyFont="1" applyAlignment="1">
      <alignment horizontal="center" vertical="center"/>
    </xf>
    <xf numFmtId="0" fontId="42" fillId="0" borderId="0" xfId="5" applyFont="1" applyAlignment="1">
      <alignment horizontal="center" vertical="center"/>
    </xf>
    <xf numFmtId="0" fontId="11" fillId="0" borderId="0" xfId="5" applyFont="1"/>
    <xf numFmtId="0" fontId="45" fillId="0" borderId="0" xfId="6" applyNumberFormat="1" applyFont="1" applyBorder="1" applyAlignment="1" applyProtection="1">
      <alignment horizontal="center"/>
    </xf>
    <xf numFmtId="0" fontId="45" fillId="0" borderId="0" xfId="6" applyFont="1" applyBorder="1" applyAlignment="1" applyProtection="1">
      <alignment horizontal="center"/>
    </xf>
    <xf numFmtId="0" fontId="3" fillId="0" borderId="3" xfId="5" applyFont="1" applyBorder="1" applyAlignment="1" applyProtection="1">
      <alignment horizontal="center"/>
    </xf>
    <xf numFmtId="0" fontId="5" fillId="0" borderId="8" xfId="5" applyFont="1" applyBorder="1" applyAlignment="1" applyProtection="1">
      <alignment horizontal="center"/>
    </xf>
    <xf numFmtId="0" fontId="6" fillId="3" borderId="0" xfId="5" applyFont="1" applyFill="1" applyBorder="1" applyAlignment="1" applyProtection="1">
      <alignment horizontal="center" vertical="center"/>
      <protection locked="0"/>
    </xf>
    <xf numFmtId="0" fontId="5" fillId="0" borderId="10" xfId="5" applyFont="1" applyBorder="1" applyAlignment="1" applyProtection="1">
      <alignment horizontal="center"/>
    </xf>
    <xf numFmtId="0" fontId="7" fillId="0" borderId="0" xfId="5" applyFont="1" applyBorder="1" applyAlignment="1" applyProtection="1">
      <alignment horizontal="center" wrapText="1"/>
    </xf>
    <xf numFmtId="0" fontId="9" fillId="0" borderId="10" xfId="5" applyFont="1" applyBorder="1" applyAlignment="1" applyProtection="1">
      <alignment horizontal="center"/>
    </xf>
    <xf numFmtId="0" fontId="10" fillId="0" borderId="15" xfId="5" applyFont="1" applyBorder="1" applyAlignment="1" applyProtection="1">
      <alignment horizontal="center"/>
    </xf>
    <xf numFmtId="0" fontId="10" fillId="0" borderId="16" xfId="5" applyFont="1" applyBorder="1" applyAlignment="1" applyProtection="1">
      <alignment horizontal="left"/>
    </xf>
    <xf numFmtId="0" fontId="12" fillId="0" borderId="17" xfId="5" applyFont="1" applyBorder="1" applyAlignment="1" applyProtection="1">
      <alignment horizontal="center"/>
    </xf>
    <xf numFmtId="0" fontId="11" fillId="4" borderId="10" xfId="5" applyFont="1" applyFill="1" applyBorder="1" applyAlignment="1" applyProtection="1">
      <alignment horizontal="center"/>
    </xf>
    <xf numFmtId="0" fontId="11" fillId="0" borderId="10" xfId="5" applyFont="1" applyBorder="1" applyAlignment="1" applyProtection="1">
      <alignment horizontal="center"/>
      <protection locked="0"/>
    </xf>
    <xf numFmtId="164" fontId="11" fillId="0" borderId="10" xfId="1" applyFont="1" applyBorder="1" applyAlignment="1" applyProtection="1">
      <alignment horizontal="center"/>
    </xf>
    <xf numFmtId="0" fontId="11" fillId="4" borderId="15" xfId="5" applyFont="1" applyFill="1" applyBorder="1" applyAlignment="1" applyProtection="1">
      <alignment horizontal="center"/>
    </xf>
    <xf numFmtId="0" fontId="3" fillId="0" borderId="5" xfId="5" applyFont="1" applyBorder="1" applyAlignment="1" applyProtection="1">
      <alignment horizontal="center"/>
    </xf>
    <xf numFmtId="0" fontId="13" fillId="4" borderId="15" xfId="5" applyFont="1" applyFill="1" applyBorder="1" applyAlignment="1" applyProtection="1">
      <alignment horizontal="left"/>
    </xf>
    <xf numFmtId="0" fontId="15" fillId="0" borderId="10" xfId="5" applyNumberFormat="1" applyFont="1" applyBorder="1" applyAlignment="1" applyProtection="1">
      <alignment horizontal="center"/>
      <protection locked="0"/>
    </xf>
    <xf numFmtId="0" fontId="13" fillId="4" borderId="10" xfId="5" applyFont="1" applyFill="1" applyBorder="1" applyAlignment="1" applyProtection="1">
      <alignment horizontal="left"/>
    </xf>
    <xf numFmtId="0" fontId="15" fillId="0" borderId="10" xfId="5" applyFont="1" applyBorder="1" applyAlignment="1" applyProtection="1">
      <alignment horizontal="center"/>
      <protection locked="0"/>
    </xf>
    <xf numFmtId="0" fontId="11" fillId="4" borderId="18" xfId="5" applyFont="1" applyFill="1" applyBorder="1" applyAlignment="1" applyProtection="1">
      <alignment horizontal="center"/>
    </xf>
    <xf numFmtId="0" fontId="11" fillId="0" borderId="19" xfId="5" applyFont="1" applyBorder="1" applyAlignment="1" applyProtection="1">
      <alignment horizontal="center"/>
      <protection locked="0"/>
    </xf>
    <xf numFmtId="0" fontId="15" fillId="0" borderId="10" xfId="3" applyFont="1" applyBorder="1" applyAlignment="1" applyProtection="1">
      <alignment horizontal="center"/>
      <protection locked="0"/>
    </xf>
    <xf numFmtId="0" fontId="15" fillId="0" borderId="17" xfId="5" applyFont="1" applyBorder="1" applyAlignment="1" applyProtection="1">
      <alignment horizontal="center"/>
      <protection locked="0"/>
    </xf>
    <xf numFmtId="165" fontId="15" fillId="0" borderId="10" xfId="5" applyNumberFormat="1" applyFont="1" applyBorder="1" applyAlignment="1" applyProtection="1">
      <alignment horizontal="center"/>
      <protection locked="0"/>
    </xf>
    <xf numFmtId="14" fontId="14" fillId="4" borderId="21" xfId="5" applyNumberFormat="1" applyFont="1" applyFill="1" applyBorder="1" applyAlignment="1" applyProtection="1">
      <alignment horizontal="center"/>
      <protection locked="0"/>
    </xf>
    <xf numFmtId="14" fontId="15" fillId="0" borderId="21" xfId="5" applyNumberFormat="1" applyFont="1" applyBorder="1" applyAlignment="1" applyProtection="1">
      <alignment horizontal="center"/>
      <protection locked="0"/>
    </xf>
    <xf numFmtId="14" fontId="14" fillId="4" borderId="21" xfId="5" applyNumberFormat="1" applyFont="1" applyFill="1" applyBorder="1" applyAlignment="1" applyProtection="1">
      <alignment horizontal="left"/>
      <protection locked="0"/>
    </xf>
    <xf numFmtId="0" fontId="15" fillId="0" borderId="21" xfId="5" applyFont="1" applyBorder="1" applyAlignment="1" applyProtection="1">
      <alignment horizontal="center"/>
      <protection locked="0"/>
    </xf>
    <xf numFmtId="166" fontId="14" fillId="4" borderId="21" xfId="5" applyNumberFormat="1" applyFont="1" applyFill="1" applyBorder="1" applyAlignment="1" applyProtection="1">
      <alignment horizontal="center"/>
      <protection locked="0"/>
    </xf>
    <xf numFmtId="0" fontId="14" fillId="4" borderId="20" xfId="5" applyFont="1" applyFill="1" applyBorder="1" applyAlignment="1" applyProtection="1">
      <alignment horizontal="center"/>
    </xf>
    <xf numFmtId="166" fontId="15" fillId="0" borderId="21" xfId="5" applyNumberFormat="1" applyFont="1" applyBorder="1" applyAlignment="1" applyProtection="1">
      <alignment horizontal="center"/>
      <protection locked="0"/>
    </xf>
    <xf numFmtId="0" fontId="10" fillId="0" borderId="17" xfId="5" applyFont="1" applyBorder="1" applyAlignment="1" applyProtection="1">
      <alignment horizontal="left"/>
    </xf>
    <xf numFmtId="0" fontId="18" fillId="0" borderId="22" xfId="5" applyFont="1" applyBorder="1" applyAlignment="1" applyProtection="1">
      <alignment horizontal="center" vertical="center" wrapText="1"/>
    </xf>
    <xf numFmtId="0" fontId="10" fillId="0" borderId="10" xfId="5" applyFont="1" applyBorder="1" applyAlignment="1" applyProtection="1">
      <alignment horizontal="left"/>
    </xf>
    <xf numFmtId="0" fontId="5" fillId="0" borderId="24" xfId="5" applyFont="1" applyBorder="1" applyAlignment="1" applyProtection="1">
      <alignment horizontal="center"/>
    </xf>
    <xf numFmtId="0" fontId="10" fillId="0" borderId="15" xfId="5" applyFont="1" applyBorder="1" applyAlignment="1" applyProtection="1">
      <alignment horizontal="left"/>
    </xf>
    <xf numFmtId="49" fontId="11" fillId="4" borderId="10" xfId="5" applyNumberFormat="1" applyFont="1" applyFill="1" applyBorder="1" applyAlignment="1" applyProtection="1">
      <alignment horizontal="center"/>
    </xf>
    <xf numFmtId="0" fontId="10" fillId="0" borderId="25" xfId="5" applyFont="1" applyBorder="1" applyAlignment="1" applyProtection="1">
      <alignment horizontal="center" vertical="center" wrapText="1"/>
    </xf>
    <xf numFmtId="0" fontId="11" fillId="0" borderId="26" xfId="5" applyFont="1" applyBorder="1" applyAlignment="1" applyProtection="1">
      <alignment horizontal="left"/>
    </xf>
    <xf numFmtId="0" fontId="17" fillId="0" borderId="10" xfId="5" applyFont="1" applyBorder="1" applyAlignment="1" applyProtection="1">
      <alignment horizontal="center" vertical="center"/>
      <protection locked="0"/>
    </xf>
    <xf numFmtId="0" fontId="10" fillId="5" borderId="27" xfId="5" applyFont="1" applyFill="1" applyBorder="1" applyAlignment="1" applyProtection="1">
      <alignment horizontal="center" vertical="center"/>
    </xf>
    <xf numFmtId="0" fontId="23" fillId="0" borderId="19" xfId="5" applyFont="1" applyBorder="1" applyAlignment="1">
      <alignment horizontal="left" wrapText="1"/>
    </xf>
    <xf numFmtId="0" fontId="10" fillId="0" borderId="10" xfId="5" applyFont="1" applyBorder="1" applyAlignment="1" applyProtection="1">
      <alignment horizontal="center"/>
    </xf>
    <xf numFmtId="0" fontId="10" fillId="0" borderId="17" xfId="5" applyFont="1" applyBorder="1" applyAlignment="1" applyProtection="1">
      <alignment horizontal="center"/>
    </xf>
    <xf numFmtId="164" fontId="10" fillId="0" borderId="10" xfId="5" applyNumberFormat="1" applyFont="1" applyBorder="1" applyAlignment="1" applyProtection="1">
      <alignment horizontal="center"/>
    </xf>
    <xf numFmtId="0" fontId="10" fillId="0" borderId="28" xfId="5" applyFont="1" applyBorder="1" applyAlignment="1" applyProtection="1">
      <alignment horizontal="center" vertical="center" wrapText="1"/>
    </xf>
    <xf numFmtId="0" fontId="10" fillId="0" borderId="29" xfId="5" applyFont="1" applyBorder="1" applyAlignment="1" applyProtection="1">
      <alignment horizontal="center" vertical="center"/>
    </xf>
    <xf numFmtId="0" fontId="12" fillId="0" borderId="30" xfId="5" applyFont="1" applyBorder="1" applyAlignment="1" applyProtection="1">
      <alignment horizontal="center" vertical="center"/>
    </xf>
    <xf numFmtId="0" fontId="10" fillId="0" borderId="31" xfId="5" applyFont="1" applyBorder="1" applyAlignment="1" applyProtection="1">
      <alignment horizontal="center" vertical="center"/>
    </xf>
    <xf numFmtId="0" fontId="3" fillId="0" borderId="32" xfId="5" applyFont="1" applyBorder="1" applyAlignment="1" applyProtection="1">
      <alignment horizontal="right" vertical="center"/>
    </xf>
    <xf numFmtId="167" fontId="10" fillId="0" borderId="17" xfId="5" applyNumberFormat="1" applyFont="1" applyBorder="1" applyAlignment="1">
      <alignment horizontal="center" vertical="center"/>
    </xf>
    <xf numFmtId="49" fontId="10" fillId="0" borderId="10" xfId="5" applyNumberFormat="1" applyFont="1" applyBorder="1" applyAlignment="1" applyProtection="1">
      <alignment horizontal="center" vertical="center"/>
      <protection locked="0"/>
    </xf>
    <xf numFmtId="168" fontId="24" fillId="0" borderId="33" xfId="5" applyNumberFormat="1" applyFont="1" applyBorder="1" applyAlignment="1" applyProtection="1">
      <alignment horizontal="center" vertical="center"/>
    </xf>
    <xf numFmtId="0" fontId="12" fillId="0" borderId="32" xfId="5" applyFont="1" applyBorder="1" applyAlignment="1" applyProtection="1">
      <alignment horizontal="center" vertical="center" wrapText="1"/>
    </xf>
    <xf numFmtId="0" fontId="10" fillId="0" borderId="31" xfId="5" applyFont="1" applyBorder="1" applyAlignment="1" applyProtection="1">
      <alignment horizontal="center" vertical="center" wrapText="1"/>
    </xf>
    <xf numFmtId="0" fontId="10" fillId="0" borderId="10" xfId="5" applyFont="1" applyBorder="1" applyAlignment="1" applyProtection="1">
      <alignment horizontal="center" vertical="center"/>
      <protection locked="0"/>
    </xf>
    <xf numFmtId="0" fontId="5" fillId="0" borderId="10" xfId="5" applyFont="1" applyBorder="1" applyAlignment="1" applyProtection="1">
      <alignment horizontal="left"/>
    </xf>
    <xf numFmtId="0" fontId="21" fillId="0" borderId="36" xfId="5" applyFont="1" applyBorder="1" applyAlignment="1" applyProtection="1">
      <alignment horizontal="center"/>
    </xf>
    <xf numFmtId="0" fontId="9" fillId="0" borderId="33" xfId="5" applyFont="1" applyBorder="1" applyAlignment="1" applyProtection="1">
      <alignment horizontal="center"/>
    </xf>
    <xf numFmtId="168" fontId="10" fillId="0" borderId="33" xfId="1" applyNumberFormat="1" applyFont="1" applyBorder="1" applyAlignment="1" applyProtection="1">
      <alignment horizontal="center" vertical="center"/>
    </xf>
    <xf numFmtId="49" fontId="11" fillId="0" borderId="10" xfId="5" applyNumberFormat="1" applyFont="1" applyBorder="1" applyAlignment="1" applyProtection="1">
      <alignment horizontal="center"/>
      <protection locked="0"/>
    </xf>
    <xf numFmtId="49" fontId="11" fillId="0" borderId="33" xfId="5" applyNumberFormat="1" applyFont="1" applyBorder="1" applyAlignment="1" applyProtection="1">
      <alignment horizontal="center"/>
      <protection locked="0"/>
    </xf>
    <xf numFmtId="0" fontId="10" fillId="0" borderId="36" xfId="5" applyFont="1" applyBorder="1" applyAlignment="1" applyProtection="1">
      <alignment horizontal="left"/>
    </xf>
    <xf numFmtId="3" fontId="10" fillId="0" borderId="33" xfId="1" applyNumberFormat="1" applyFont="1" applyBorder="1" applyAlignment="1" applyProtection="1">
      <alignment horizontal="center" vertical="center"/>
    </xf>
    <xf numFmtId="0" fontId="10" fillId="0" borderId="32" xfId="5" applyFont="1" applyBorder="1" applyAlignment="1" applyProtection="1">
      <alignment horizontal="left"/>
    </xf>
    <xf numFmtId="0" fontId="17" fillId="0" borderId="38" xfId="5" applyFont="1" applyBorder="1" applyAlignment="1" applyProtection="1">
      <alignment horizontal="left"/>
    </xf>
    <xf numFmtId="37" fontId="5" fillId="0" borderId="37" xfId="1" applyNumberFormat="1" applyFont="1" applyBorder="1" applyAlignment="1" applyProtection="1">
      <alignment horizontal="right"/>
    </xf>
    <xf numFmtId="0" fontId="10" fillId="0" borderId="22" xfId="5" applyFont="1" applyBorder="1" applyAlignment="1" applyProtection="1">
      <alignment horizontal="left" vertical="top" wrapText="1"/>
    </xf>
    <xf numFmtId="0" fontId="26" fillId="0" borderId="22" xfId="5" applyFont="1" applyBorder="1" applyAlignment="1" applyProtection="1">
      <alignment horizontal="center" vertical="center" wrapText="1"/>
    </xf>
    <xf numFmtId="49" fontId="11" fillId="0" borderId="10" xfId="1" applyNumberFormat="1" applyFont="1" applyBorder="1" applyAlignment="1" applyProtection="1">
      <alignment horizontal="center"/>
      <protection locked="0"/>
    </xf>
    <xf numFmtId="0" fontId="27" fillId="0" borderId="40" xfId="5" applyFont="1" applyBorder="1" applyAlignment="1" applyProtection="1">
      <alignment horizontal="center" vertical="center" wrapText="1"/>
    </xf>
    <xf numFmtId="0" fontId="12" fillId="0" borderId="17" xfId="5" applyFont="1" applyBorder="1" applyAlignment="1" applyProtection="1">
      <alignment horizontal="right" vertical="center" wrapText="1"/>
    </xf>
    <xf numFmtId="164" fontId="11" fillId="0" borderId="33" xfId="1" applyFont="1" applyBorder="1" applyAlignment="1" applyProtection="1">
      <alignment horizontal="center"/>
      <protection locked="0"/>
    </xf>
    <xf numFmtId="0" fontId="3" fillId="0" borderId="41" xfId="5" applyFont="1" applyBorder="1" applyAlignment="1" applyProtection="1">
      <alignment horizontal="right" vertical="center" wrapText="1"/>
    </xf>
    <xf numFmtId="164" fontId="28" fillId="0" borderId="42" xfId="1" applyFont="1" applyBorder="1" applyAlignment="1" applyProtection="1">
      <alignment horizontal="center"/>
    </xf>
    <xf numFmtId="0" fontId="17" fillId="0" borderId="35" xfId="5" applyFont="1" applyBorder="1" applyAlignment="1" applyProtection="1">
      <alignment horizontal="center" vertical="top"/>
    </xf>
    <xf numFmtId="164" fontId="10" fillId="0" borderId="23" xfId="1" applyFont="1" applyBorder="1" applyAlignment="1" applyProtection="1">
      <alignment horizontal="center"/>
    </xf>
    <xf numFmtId="0" fontId="10" fillId="0" borderId="10" xfId="5" applyFont="1" applyBorder="1" applyAlignment="1" applyProtection="1">
      <alignment horizontal="center" vertical="center"/>
    </xf>
    <xf numFmtId="0" fontId="10" fillId="0" borderId="10" xfId="5" applyFont="1" applyBorder="1" applyAlignment="1" applyProtection="1">
      <alignment horizontal="center" vertical="center" wrapText="1"/>
    </xf>
    <xf numFmtId="18" fontId="10" fillId="0" borderId="10" xfId="5" applyNumberFormat="1" applyFont="1" applyBorder="1" applyAlignment="1" applyProtection="1">
      <alignment horizontal="center"/>
    </xf>
    <xf numFmtId="0" fontId="29" fillId="0" borderId="10" xfId="5" applyFont="1" applyBorder="1" applyAlignment="1" applyProtection="1">
      <alignment horizontal="center"/>
      <protection locked="0"/>
    </xf>
    <xf numFmtId="9" fontId="10" fillId="0" borderId="10" xfId="2" applyFont="1" applyBorder="1" applyAlignment="1" applyProtection="1">
      <alignment horizontal="center"/>
    </xf>
    <xf numFmtId="49" fontId="10" fillId="0" borderId="10" xfId="1" applyNumberFormat="1" applyFont="1" applyBorder="1" applyAlignment="1" applyProtection="1">
      <alignment horizontal="right"/>
    </xf>
    <xf numFmtId="0" fontId="17" fillId="0" borderId="13" xfId="5" applyFont="1" applyBorder="1" applyAlignment="1" applyProtection="1">
      <alignment horizontal="left"/>
    </xf>
    <xf numFmtId="0" fontId="10" fillId="0" borderId="10" xfId="5" applyFont="1" applyBorder="1" applyAlignment="1" applyProtection="1">
      <alignment horizontal="right"/>
    </xf>
    <xf numFmtId="49" fontId="7" fillId="0" borderId="43" xfId="5" applyNumberFormat="1" applyFont="1" applyBorder="1" applyAlignment="1" applyProtection="1">
      <alignment horizontal="center"/>
      <protection locked="0"/>
    </xf>
    <xf numFmtId="49" fontId="30" fillId="0" borderId="0" xfId="5" applyNumberFormat="1" applyFont="1" applyBorder="1" applyAlignment="1" applyProtection="1">
      <alignment horizontal="center" vertical="center"/>
    </xf>
    <xf numFmtId="0" fontId="10" fillId="0" borderId="44" xfId="5" applyFont="1" applyBorder="1" applyAlignment="1" applyProtection="1">
      <alignment horizontal="left"/>
    </xf>
    <xf numFmtId="49" fontId="11" fillId="0" borderId="21" xfId="5" applyNumberFormat="1" applyFont="1" applyBorder="1" applyAlignment="1" applyProtection="1">
      <alignment horizontal="center"/>
      <protection locked="0"/>
    </xf>
    <xf numFmtId="49" fontId="11" fillId="0" borderId="42" xfId="5" applyNumberFormat="1" applyFont="1" applyBorder="1" applyAlignment="1" applyProtection="1">
      <alignment horizontal="center"/>
      <protection locked="0"/>
    </xf>
    <xf numFmtId="0" fontId="33" fillId="0" borderId="22" xfId="5" applyFont="1" applyBorder="1" applyAlignment="1" applyProtection="1">
      <alignment horizontal="center"/>
    </xf>
    <xf numFmtId="170" fontId="33" fillId="0" borderId="22" xfId="5" applyNumberFormat="1" applyFont="1" applyBorder="1" applyAlignment="1" applyProtection="1">
      <alignment horizontal="right"/>
    </xf>
    <xf numFmtId="0" fontId="2" fillId="0" borderId="19" xfId="5" applyBorder="1" applyAlignment="1" applyProtection="1">
      <alignment horizontal="center"/>
    </xf>
    <xf numFmtId="0" fontId="5" fillId="0" borderId="15" xfId="5" applyFont="1" applyBorder="1" applyAlignment="1" applyProtection="1">
      <alignment horizontal="center" vertical="center"/>
    </xf>
    <xf numFmtId="0" fontId="7" fillId="0" borderId="13" xfId="5" applyFont="1" applyBorder="1" applyAlignment="1" applyProtection="1">
      <alignment horizontal="center"/>
    </xf>
    <xf numFmtId="164" fontId="34" fillId="0" borderId="10" xfId="5" applyNumberFormat="1" applyFont="1" applyBorder="1" applyAlignment="1" applyProtection="1">
      <alignment horizontal="center"/>
    </xf>
    <xf numFmtId="0" fontId="10" fillId="0" borderId="13" xfId="5" applyFont="1" applyBorder="1" applyAlignment="1" applyProtection="1">
      <alignment horizontal="center"/>
    </xf>
    <xf numFmtId="0" fontId="10" fillId="0" borderId="26" xfId="5" applyFont="1" applyBorder="1" applyAlignment="1" applyProtection="1">
      <alignment horizontal="center"/>
    </xf>
    <xf numFmtId="0" fontId="10" fillId="0" borderId="37" xfId="5" applyFont="1" applyBorder="1" applyAlignment="1" applyProtection="1">
      <alignment horizontal="center"/>
    </xf>
    <xf numFmtId="0" fontId="7" fillId="0" borderId="19" xfId="5" applyFont="1" applyBorder="1" applyAlignment="1" applyProtection="1">
      <alignment horizontal="center" vertical="center"/>
    </xf>
    <xf numFmtId="0" fontId="10" fillId="0" borderId="19" xfId="5" applyFont="1" applyBorder="1" applyAlignment="1" applyProtection="1">
      <alignment horizontal="center" vertical="center"/>
    </xf>
    <xf numFmtId="0" fontId="10" fillId="0" borderId="18" xfId="5" applyFont="1" applyBorder="1" applyAlignment="1" applyProtection="1">
      <alignment horizontal="center" vertical="center"/>
    </xf>
    <xf numFmtId="0" fontId="10" fillId="0" borderId="35" xfId="5" applyFont="1" applyBorder="1" applyAlignment="1" applyProtection="1">
      <alignment horizontal="center" vertical="center"/>
    </xf>
    <xf numFmtId="0" fontId="10" fillId="0" borderId="10" xfId="5" applyFont="1" applyBorder="1" applyAlignment="1" applyProtection="1">
      <alignment horizontal="justify" wrapText="1"/>
    </xf>
    <xf numFmtId="0" fontId="35" fillId="0" borderId="38" xfId="5" applyFont="1" applyBorder="1" applyAlignment="1" applyProtection="1">
      <alignment horizontal="center"/>
    </xf>
    <xf numFmtId="0" fontId="10" fillId="0" borderId="0" xfId="5" applyFont="1" applyBorder="1" applyAlignment="1" applyProtection="1">
      <alignment horizontal="center"/>
    </xf>
    <xf numFmtId="0" fontId="39" fillId="0" borderId="0" xfId="5" applyFont="1" applyBorder="1" applyAlignment="1" applyProtection="1">
      <alignment horizontal="center" vertical="center"/>
      <protection locked="0"/>
    </xf>
    <xf numFmtId="0" fontId="28" fillId="0" borderId="0" xfId="5" applyFont="1" applyBorder="1" applyAlignment="1">
      <alignment horizontal="center" vertical="center"/>
    </xf>
    <xf numFmtId="0" fontId="12" fillId="6" borderId="10" xfId="5" applyFont="1" applyFill="1" applyBorder="1" applyAlignment="1">
      <alignment horizontal="center" vertical="center"/>
    </xf>
    <xf numFmtId="14" fontId="12" fillId="6" borderId="10" xfId="5" applyNumberFormat="1" applyFont="1" applyFill="1" applyBorder="1" applyAlignment="1">
      <alignment horizontal="center" vertical="center"/>
    </xf>
    <xf numFmtId="0" fontId="28" fillId="0" borderId="10" xfId="5" applyFont="1" applyBorder="1" applyAlignment="1">
      <alignment horizontal="left" vertical="center"/>
    </xf>
    <xf numFmtId="18" fontId="12" fillId="6" borderId="10" xfId="5" applyNumberFormat="1" applyFont="1" applyFill="1" applyBorder="1" applyAlignment="1">
      <alignment horizontal="center" vertical="center"/>
    </xf>
    <xf numFmtId="0" fontId="28" fillId="0" borderId="10" xfId="5" applyFont="1" applyBorder="1" applyAlignment="1">
      <alignment horizontal="center" vertical="center"/>
    </xf>
    <xf numFmtId="0" fontId="12" fillId="0" borderId="10" xfId="5" applyFont="1" applyBorder="1" applyAlignment="1" applyProtection="1">
      <alignment horizontal="center" vertical="center"/>
      <protection locked="0"/>
    </xf>
    <xf numFmtId="0" fontId="2" fillId="0" borderId="47" xfId="5" applyBorder="1" applyAlignment="1" applyProtection="1">
      <alignment horizontal="left" vertical="center"/>
      <protection locked="0"/>
    </xf>
    <xf numFmtId="0" fontId="43" fillId="0" borderId="0" xfId="5" applyFont="1" applyBorder="1" applyAlignment="1">
      <alignment horizontal="center" vertical="center" wrapText="1"/>
    </xf>
  </cellXfs>
  <cellStyles count="7">
    <cellStyle name="Currency" xfId="1" builtinId="4"/>
    <cellStyle name="Excel Built-in Neutral" xfId="6"/>
    <cellStyle name="Excel Built-in Normal" xfId="5"/>
    <cellStyle name="Hyperlink" xfId="3" builtinId="8"/>
    <cellStyle name="Normal" xfId="0" builtinId="0"/>
    <cellStyle name="Normal 2" xfId="4"/>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E7E6E6"/>
      <rgbColor rgb="00CCFFFF"/>
      <rgbColor rgb="00660066"/>
      <rgbColor rgb="00FF8080"/>
      <rgbColor rgb="000066CC"/>
      <rgbColor rgb="00D0CECE"/>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4B183"/>
      <rgbColor rgb="00CC99FF"/>
      <rgbColor rgb="00F8CBAD"/>
      <rgbColor rgb="003366FF"/>
      <rgbColor rgb="0033CCCC"/>
      <rgbColor rgb="0099CC00"/>
      <rgbColor rgb="00FFCC00"/>
      <rgbColor rgb="00FF9900"/>
      <rgbColor rgb="00FF6600"/>
      <rgbColor rgb="00666699"/>
      <rgbColor rgb="00969696"/>
      <rgbColor rgb="00003366"/>
      <rgbColor rgb="00339966"/>
      <rgbColor rgb="00003300"/>
      <rgbColor rgb="00333300"/>
      <rgbColor rgb="00DD0806"/>
      <rgbColor rgb="00993366"/>
      <rgbColor rgb="00333399"/>
      <rgbColor rgb="00454545"/>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104775</xdr:rowOff>
    </xdr:from>
    <xdr:to>
      <xdr:col>3</xdr:col>
      <xdr:colOff>85725</xdr:colOff>
      <xdr:row>4</xdr:row>
      <xdr:rowOff>9525</xdr:rowOff>
    </xdr:to>
    <xdr:sp macro="" textlink="" fLocksText="0">
      <xdr:nvSpPr>
        <xdr:cNvPr id="1025" name="CustomShape 1"/>
        <xdr:cNvSpPr>
          <a:spLocks noChangeArrowheads="1"/>
        </xdr:cNvSpPr>
      </xdr:nvSpPr>
      <xdr:spPr bwMode="auto">
        <a:xfrm>
          <a:off x="238125" y="104775"/>
          <a:ext cx="2809875" cy="838200"/>
        </a:xfrm>
        <a:prstGeom prst="rect">
          <a:avLst/>
        </a:prstGeom>
        <a:noFill/>
        <a:ln w="9360" cap="flat">
          <a:noFill/>
          <a:round/>
          <a:headEnd/>
          <a:tailEnd/>
        </a:ln>
        <a:effectLst/>
      </xdr:spPr>
      <xdr:txBody>
        <a:bodyPr vertOverflow="clip" wrap="square" lIns="0" tIns="0" rIns="0" bIns="0" anchor="t" upright="1"/>
        <a:lstStyle/>
        <a:p>
          <a:pPr algn="l" rtl="0">
            <a:defRPr sz="1000"/>
          </a:pPr>
          <a:r>
            <a:rPr lang="en-US" sz="3400" b="1" i="0" strike="noStrike">
              <a:solidFill>
                <a:srgbClr val="333399"/>
              </a:solidFill>
              <a:latin typeface="Times New Roman"/>
              <a:cs typeface="Times New Roman"/>
            </a:rPr>
            <a:t>Camp Agapé</a:t>
          </a:r>
          <a:r>
            <a:rPr lang="en-US" sz="3600" b="1" i="0" strike="noStrike">
              <a:solidFill>
                <a:srgbClr val="0000D4"/>
              </a:solidFill>
              <a:latin typeface="Times New Roman"/>
              <a:cs typeface="Times New Roman"/>
            </a:rPr>
            <a:t> </a:t>
          </a:r>
        </a:p>
        <a:p>
          <a:pPr algn="l" rtl="0">
            <a:defRPr sz="1000"/>
          </a:pPr>
          <a:endParaRPr lang="en-US" sz="3600" b="1" i="0" strike="noStrike">
            <a:solidFill>
              <a:srgbClr val="0000D4"/>
            </a:solidFill>
            <a:latin typeface="Times New Roman"/>
            <a:cs typeface="Times New Roman"/>
          </a:endParaRPr>
        </a:p>
      </xdr:txBody>
    </xdr:sp>
    <xdr:clientData/>
  </xdr:twoCellAnchor>
  <xdr:twoCellAnchor>
    <xdr:from>
      <xdr:col>0</xdr:col>
      <xdr:colOff>209550</xdr:colOff>
      <xdr:row>4</xdr:row>
      <xdr:rowOff>9525</xdr:rowOff>
    </xdr:from>
    <xdr:to>
      <xdr:col>2</xdr:col>
      <xdr:colOff>352425</xdr:colOff>
      <xdr:row>7</xdr:row>
      <xdr:rowOff>161925</xdr:rowOff>
    </xdr:to>
    <xdr:pic>
      <xdr:nvPicPr>
        <xdr:cNvPr id="1026" name="Picture 6"/>
        <xdr:cNvPicPr>
          <a:picLocks noChangeAspect="1" noChangeArrowheads="1"/>
        </xdr:cNvPicPr>
      </xdr:nvPicPr>
      <xdr:blipFill>
        <a:blip xmlns:r="http://schemas.openxmlformats.org/officeDocument/2006/relationships" r:embed="rId1"/>
        <a:srcRect/>
        <a:stretch>
          <a:fillRect/>
        </a:stretch>
      </xdr:blipFill>
      <xdr:spPr bwMode="auto">
        <a:xfrm>
          <a:off x="209550" y="942975"/>
          <a:ext cx="2390775" cy="723900"/>
        </a:xfrm>
        <a:prstGeom prst="rect">
          <a:avLst/>
        </a:prstGeom>
        <a:noFill/>
        <a:ln w="9360" cap="flat">
          <a:noFill/>
          <a:round/>
          <a:headEnd/>
          <a:tailEnd/>
        </a:ln>
        <a:effectLst/>
      </xdr:spPr>
    </xdr:pic>
    <xdr:clientData/>
  </xdr:twoCellAnchor>
  <xdr:twoCellAnchor>
    <xdr:from>
      <xdr:col>31</xdr:col>
      <xdr:colOff>66675</xdr:colOff>
      <xdr:row>13</xdr:row>
      <xdr:rowOff>0</xdr:rowOff>
    </xdr:from>
    <xdr:to>
      <xdr:col>41</xdr:col>
      <xdr:colOff>152400</xdr:colOff>
      <xdr:row>15</xdr:row>
      <xdr:rowOff>247650</xdr:rowOff>
    </xdr:to>
    <xdr:sp macro="" textlink="">
      <xdr:nvSpPr>
        <xdr:cNvPr id="1027" name="CustomShape 1"/>
        <xdr:cNvSpPr>
          <a:spLocks noChangeArrowheads="1"/>
        </xdr:cNvSpPr>
      </xdr:nvSpPr>
      <xdr:spPr bwMode="auto">
        <a:xfrm>
          <a:off x="13935075" y="2933700"/>
          <a:ext cx="4095750" cy="819150"/>
        </a:xfrm>
        <a:prstGeom prst="rect">
          <a:avLst/>
        </a:prstGeom>
        <a:noFill/>
        <a:ln w="9525" cap="flat">
          <a:noFill/>
          <a:round/>
          <a:headEnd/>
          <a:tailEnd/>
        </a:ln>
        <a:effectLst/>
      </xdr:spPr>
    </xdr:sp>
    <xdr:clientData/>
  </xdr:twoCellAnchor>
  <xdr:twoCellAnchor>
    <xdr:from>
      <xdr:col>13</xdr:col>
      <xdr:colOff>752475</xdr:colOff>
      <xdr:row>99</xdr:row>
      <xdr:rowOff>0</xdr:rowOff>
    </xdr:from>
    <xdr:to>
      <xdr:col>14</xdr:col>
      <xdr:colOff>171450</xdr:colOff>
      <xdr:row>103</xdr:row>
      <xdr:rowOff>57150</xdr:rowOff>
    </xdr:to>
    <xdr:sp macro="" textlink="">
      <xdr:nvSpPr>
        <xdr:cNvPr id="1028" name="CustomShape 1"/>
        <xdr:cNvSpPr>
          <a:spLocks noChangeArrowheads="1"/>
        </xdr:cNvSpPr>
      </xdr:nvSpPr>
      <xdr:spPr bwMode="auto">
        <a:xfrm>
          <a:off x="7696200" y="18888075"/>
          <a:ext cx="200025" cy="1028700"/>
        </a:xfrm>
        <a:prstGeom prst="rect">
          <a:avLst/>
        </a:prstGeom>
        <a:noFill/>
        <a:ln w="9525" cap="flat">
          <a:noFill/>
          <a:round/>
          <a:headEnd/>
          <a:tailEnd/>
        </a:ln>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AW119"/>
  <sheetViews>
    <sheetView showGridLines="0" tabSelected="1" zoomScale="65" zoomScaleNormal="65" workbookViewId="0">
      <selection activeCell="B12" sqref="B12:G12"/>
    </sheetView>
  </sheetViews>
  <sheetFormatPr defaultColWidth="8.85546875" defaultRowHeight="15"/>
  <cols>
    <col min="1" max="1" width="17.5703125" style="1" customWidth="1"/>
    <col min="2" max="2" width="16.140625" style="1" customWidth="1"/>
    <col min="3" max="3" width="10.7109375" style="1" customWidth="1"/>
    <col min="4" max="4" width="5" style="1" customWidth="1"/>
    <col min="5" max="5" width="5.7109375" style="1" customWidth="1"/>
    <col min="6" max="6" width="6.7109375" style="1" customWidth="1"/>
    <col min="7" max="7" width="5.7109375" style="1" customWidth="1"/>
    <col min="8" max="8" width="6.28515625" style="1" customWidth="1"/>
    <col min="9" max="9" width="4.85546875" style="1" customWidth="1"/>
    <col min="10" max="11" width="6.7109375" style="1" customWidth="1"/>
    <col min="12" max="12" width="5.7109375" style="1" customWidth="1"/>
    <col min="13" max="13" width="6.28515625" style="1" customWidth="1"/>
    <col min="14" max="14" width="11.7109375" style="1" customWidth="1"/>
    <col min="15" max="15" width="9.85546875" style="1" customWidth="1"/>
    <col min="16" max="16" width="6.28515625" style="1" customWidth="1"/>
    <col min="17" max="19" width="2.7109375" style="1" customWidth="1"/>
    <col min="20" max="21" width="3.7109375" style="1" customWidth="1"/>
    <col min="22" max="22" width="6.7109375" style="1" customWidth="1"/>
    <col min="23" max="23" width="5.7109375" style="1" customWidth="1"/>
    <col min="24" max="24" width="2.7109375" style="1" customWidth="1"/>
    <col min="25" max="25" width="5.7109375" style="1" customWidth="1"/>
    <col min="26" max="26" width="14" style="1" customWidth="1"/>
    <col min="27" max="27" width="5.7109375" style="1" customWidth="1"/>
    <col min="28" max="28" width="7.7109375" style="1" customWidth="1"/>
    <col min="29" max="30" width="4.7109375" style="1" customWidth="1"/>
    <col min="31" max="31" width="2.7109375" style="1" customWidth="1"/>
    <col min="32" max="32" width="1.7109375" style="1" customWidth="1"/>
    <col min="33" max="33" width="2.7109375" style="1" customWidth="1"/>
    <col min="34" max="34" width="5.7109375" style="1" customWidth="1"/>
    <col min="35" max="36" width="9.7109375" style="1" customWidth="1"/>
    <col min="37" max="37" width="4.7109375" style="1" customWidth="1"/>
    <col min="38" max="39" width="5.7109375" style="1" customWidth="1"/>
    <col min="40" max="40" width="4.7109375" style="1" customWidth="1"/>
    <col min="41" max="41" width="9.7109375" style="1" customWidth="1"/>
    <col min="42" max="42" width="14.7109375" style="1" customWidth="1"/>
    <col min="43" max="43" width="17.7109375" style="1" customWidth="1"/>
    <col min="44" max="44" width="71" style="2" customWidth="1"/>
    <col min="45" max="16384" width="8.85546875" style="2"/>
  </cols>
  <sheetData>
    <row r="1" spans="1:49" ht="9" customHeight="1">
      <c r="A1" s="3"/>
      <c r="B1" s="4"/>
      <c r="C1" s="4"/>
      <c r="D1" s="4"/>
      <c r="E1" s="4"/>
      <c r="F1" s="4"/>
      <c r="G1" s="5"/>
      <c r="H1" s="5"/>
      <c r="I1" s="5"/>
      <c r="J1" s="5"/>
      <c r="K1" s="5"/>
      <c r="L1" s="5"/>
      <c r="M1" s="5"/>
      <c r="N1" s="5"/>
      <c r="O1" s="5"/>
      <c r="P1" s="5"/>
      <c r="Q1" s="5"/>
      <c r="R1" s="5"/>
      <c r="S1" s="5"/>
      <c r="T1" s="5"/>
      <c r="U1" s="5"/>
      <c r="V1" s="5"/>
      <c r="W1" s="5"/>
      <c r="X1" s="5"/>
      <c r="Y1" s="5"/>
      <c r="Z1" s="5"/>
      <c r="AA1" s="6"/>
      <c r="AB1" s="7"/>
      <c r="AC1" s="7"/>
      <c r="AD1" s="7"/>
      <c r="AE1" s="7"/>
      <c r="AF1" s="7"/>
      <c r="AG1" s="7"/>
      <c r="AH1" s="7"/>
      <c r="AI1" s="7"/>
      <c r="AJ1" s="7"/>
      <c r="AK1" s="7"/>
      <c r="AL1" s="7"/>
      <c r="AM1" s="7"/>
      <c r="AN1" s="7"/>
      <c r="AO1" s="7"/>
      <c r="AP1" s="7"/>
      <c r="AQ1" s="7"/>
      <c r="AR1" s="8"/>
      <c r="AS1" s="8"/>
      <c r="AT1" s="8"/>
      <c r="AU1" s="8"/>
      <c r="AV1" s="8"/>
      <c r="AW1" s="9"/>
    </row>
    <row r="2" spans="1:49" ht="9.75" customHeight="1">
      <c r="A2" s="10"/>
      <c r="B2" s="11"/>
      <c r="C2" s="11"/>
      <c r="D2" s="11"/>
      <c r="E2" s="11"/>
      <c r="F2" s="11"/>
      <c r="G2" s="12"/>
      <c r="H2" s="12"/>
      <c r="I2" s="12"/>
      <c r="J2" s="12"/>
      <c r="K2" s="12"/>
      <c r="L2" s="12"/>
      <c r="M2" s="12"/>
      <c r="N2" s="12"/>
      <c r="O2" s="12"/>
      <c r="P2" s="12"/>
      <c r="Q2" s="12"/>
      <c r="R2" s="12"/>
      <c r="S2" s="12"/>
      <c r="T2" s="12"/>
      <c r="U2" s="12"/>
      <c r="V2" s="12"/>
      <c r="W2" s="12"/>
      <c r="X2" s="12"/>
      <c r="Y2" s="12"/>
      <c r="Z2" s="12"/>
      <c r="AA2" s="146"/>
      <c r="AB2" s="147"/>
      <c r="AC2" s="147"/>
      <c r="AD2" s="147"/>
      <c r="AE2" s="147"/>
      <c r="AF2" s="147"/>
      <c r="AG2" s="147"/>
      <c r="AH2" s="147"/>
      <c r="AI2" s="147"/>
      <c r="AJ2" s="147"/>
      <c r="AK2" s="147"/>
      <c r="AL2" s="147"/>
      <c r="AM2" s="147"/>
      <c r="AN2" s="147"/>
      <c r="AO2" s="147"/>
      <c r="AP2" s="147"/>
      <c r="AQ2" s="147"/>
      <c r="AR2" s="13"/>
      <c r="AS2" s="13"/>
      <c r="AT2" s="13"/>
      <c r="AU2" s="13"/>
      <c r="AV2" s="13"/>
      <c r="AW2" s="14"/>
    </row>
    <row r="3" spans="1:49" ht="32.25" customHeight="1">
      <c r="A3" s="10"/>
      <c r="B3" s="11"/>
      <c r="C3" s="11"/>
      <c r="D3" s="148" t="s">
        <v>0</v>
      </c>
      <c r="E3" s="148"/>
      <c r="F3" s="148"/>
      <c r="G3" s="148"/>
      <c r="H3" s="148"/>
      <c r="I3" s="148"/>
      <c r="J3" s="148"/>
      <c r="K3" s="148"/>
      <c r="L3" s="148"/>
      <c r="M3" s="148"/>
      <c r="N3" s="148"/>
      <c r="O3" s="148"/>
      <c r="P3" s="148"/>
      <c r="Q3" s="148"/>
      <c r="R3" s="148"/>
      <c r="S3" s="148"/>
      <c r="T3" s="148"/>
      <c r="U3" s="148"/>
      <c r="V3" s="148"/>
      <c r="W3" s="148"/>
      <c r="X3" s="148"/>
      <c r="Y3" s="148"/>
      <c r="Z3" s="148"/>
      <c r="AA3" s="146"/>
      <c r="AB3" s="149" t="s">
        <v>1</v>
      </c>
      <c r="AC3" s="149"/>
      <c r="AD3" s="149"/>
      <c r="AE3" s="149"/>
      <c r="AF3" s="149"/>
      <c r="AG3" s="149"/>
      <c r="AH3" s="149"/>
      <c r="AI3" s="149"/>
      <c r="AJ3" s="149"/>
      <c r="AK3" s="149"/>
      <c r="AL3" s="149"/>
      <c r="AM3" s="149"/>
      <c r="AN3" s="149"/>
      <c r="AO3" s="149"/>
      <c r="AP3" s="149"/>
      <c r="AQ3" s="149"/>
      <c r="AR3" s="13"/>
      <c r="AS3" s="13"/>
      <c r="AT3" s="13"/>
      <c r="AU3" s="13"/>
      <c r="AV3" s="13"/>
      <c r="AW3" s="14"/>
    </row>
    <row r="4" spans="1:49" ht="23.1" customHeight="1">
      <c r="A4" s="15"/>
      <c r="B4" s="16"/>
      <c r="C4" s="16"/>
      <c r="D4" s="150" t="s">
        <v>2</v>
      </c>
      <c r="E4" s="150"/>
      <c r="F4" s="150"/>
      <c r="G4" s="150"/>
      <c r="H4" s="150"/>
      <c r="I4" s="150"/>
      <c r="J4" s="150"/>
      <c r="K4" s="150"/>
      <c r="L4" s="150"/>
      <c r="M4" s="150"/>
      <c r="N4" s="150"/>
      <c r="O4" s="150"/>
      <c r="P4" s="150"/>
      <c r="Q4" s="150"/>
      <c r="R4" s="150"/>
      <c r="S4" s="150"/>
      <c r="T4" s="150"/>
      <c r="U4" s="150"/>
      <c r="V4" s="150"/>
      <c r="W4" s="150"/>
      <c r="X4" s="150"/>
      <c r="Y4" s="150"/>
      <c r="Z4" s="150"/>
      <c r="AA4" s="146"/>
      <c r="AB4" s="149" t="s">
        <v>3</v>
      </c>
      <c r="AC4" s="149"/>
      <c r="AD4" s="149"/>
      <c r="AE4" s="149"/>
      <c r="AF4" s="149"/>
      <c r="AG4" s="149"/>
      <c r="AH4" s="149"/>
      <c r="AI4" s="149"/>
      <c r="AJ4" s="149"/>
      <c r="AK4" s="151" t="s">
        <v>4</v>
      </c>
      <c r="AL4" s="151"/>
      <c r="AM4" s="151"/>
      <c r="AN4" s="151" t="s">
        <v>5</v>
      </c>
      <c r="AO4" s="151"/>
      <c r="AP4" s="19" t="s">
        <v>6</v>
      </c>
      <c r="AQ4" s="18" t="s">
        <v>7</v>
      </c>
      <c r="AR4" s="13"/>
      <c r="AS4" s="13"/>
      <c r="AT4" s="13"/>
      <c r="AU4" s="13"/>
      <c r="AV4" s="13"/>
      <c r="AW4" s="14"/>
    </row>
    <row r="5" spans="1:49" ht="9.75" customHeight="1">
      <c r="A5" s="5"/>
      <c r="B5" s="20"/>
      <c r="C5" s="20"/>
      <c r="D5" s="150"/>
      <c r="E5" s="150"/>
      <c r="F5" s="150"/>
      <c r="G5" s="150"/>
      <c r="H5" s="150"/>
      <c r="I5" s="150"/>
      <c r="J5" s="150"/>
      <c r="K5" s="150"/>
      <c r="L5" s="150"/>
      <c r="M5" s="150"/>
      <c r="N5" s="150"/>
      <c r="O5" s="150"/>
      <c r="P5" s="150"/>
      <c r="Q5" s="150"/>
      <c r="R5" s="150"/>
      <c r="S5" s="150"/>
      <c r="T5" s="150"/>
      <c r="U5" s="150"/>
      <c r="V5" s="150"/>
      <c r="W5" s="150"/>
      <c r="X5" s="150"/>
      <c r="Y5" s="150"/>
      <c r="Z5" s="150"/>
      <c r="AA5" s="146"/>
      <c r="AB5" s="152" t="s">
        <v>8</v>
      </c>
      <c r="AC5" s="152"/>
      <c r="AD5" s="153" t="s">
        <v>9</v>
      </c>
      <c r="AE5" s="153"/>
      <c r="AF5" s="153"/>
      <c r="AG5" s="153"/>
      <c r="AH5" s="153"/>
      <c r="AI5" s="153"/>
      <c r="AJ5" s="154" t="s">
        <v>10</v>
      </c>
      <c r="AK5" s="155">
        <v>8</v>
      </c>
      <c r="AL5" s="155"/>
      <c r="AM5" s="155"/>
      <c r="AN5" s="156"/>
      <c r="AO5" s="156"/>
      <c r="AP5" s="157">
        <v>118</v>
      </c>
      <c r="AQ5" s="157">
        <f>PRODUCT(AN5*AP5)</f>
        <v>0</v>
      </c>
      <c r="AR5" s="13"/>
      <c r="AS5" s="13"/>
      <c r="AT5" s="13"/>
      <c r="AU5" s="13"/>
      <c r="AV5" s="13"/>
      <c r="AW5" s="14"/>
    </row>
    <row r="6" spans="1:49" ht="12.75" customHeight="1">
      <c r="A6" s="5"/>
      <c r="B6" s="20"/>
      <c r="C6" s="20"/>
      <c r="D6" s="150"/>
      <c r="E6" s="150"/>
      <c r="F6" s="150"/>
      <c r="G6" s="150"/>
      <c r="H6" s="150"/>
      <c r="I6" s="150"/>
      <c r="J6" s="150"/>
      <c r="K6" s="150"/>
      <c r="L6" s="150"/>
      <c r="M6" s="150"/>
      <c r="N6" s="150"/>
      <c r="O6" s="150"/>
      <c r="P6" s="150"/>
      <c r="Q6" s="150"/>
      <c r="R6" s="150"/>
      <c r="S6" s="150"/>
      <c r="T6" s="150"/>
      <c r="U6" s="150"/>
      <c r="V6" s="150"/>
      <c r="W6" s="150"/>
      <c r="X6" s="150"/>
      <c r="Y6" s="150"/>
      <c r="Z6" s="150"/>
      <c r="AA6" s="146"/>
      <c r="AB6" s="152"/>
      <c r="AC6" s="152"/>
      <c r="AD6" s="153"/>
      <c r="AE6" s="153"/>
      <c r="AF6" s="153"/>
      <c r="AG6" s="153"/>
      <c r="AH6" s="153"/>
      <c r="AI6" s="153"/>
      <c r="AJ6" s="154"/>
      <c r="AK6" s="155"/>
      <c r="AL6" s="155"/>
      <c r="AM6" s="155"/>
      <c r="AN6" s="156"/>
      <c r="AO6" s="156"/>
      <c r="AP6" s="157"/>
      <c r="AQ6" s="157"/>
      <c r="AR6" s="13"/>
      <c r="AS6" s="13"/>
      <c r="AT6" s="13"/>
      <c r="AU6" s="13"/>
      <c r="AV6" s="13"/>
      <c r="AW6" s="14"/>
    </row>
    <row r="7" spans="1:49" ht="23.1" customHeight="1">
      <c r="A7" s="5"/>
      <c r="B7" s="20"/>
      <c r="C7" s="20"/>
      <c r="D7" s="150"/>
      <c r="E7" s="150"/>
      <c r="F7" s="150"/>
      <c r="G7" s="150"/>
      <c r="H7" s="150"/>
      <c r="I7" s="150"/>
      <c r="J7" s="150"/>
      <c r="K7" s="150"/>
      <c r="L7" s="150"/>
      <c r="M7" s="150"/>
      <c r="N7" s="150"/>
      <c r="O7" s="150"/>
      <c r="P7" s="150"/>
      <c r="Q7" s="150"/>
      <c r="R7" s="150"/>
      <c r="S7" s="150"/>
      <c r="T7" s="150"/>
      <c r="U7" s="150"/>
      <c r="V7" s="150"/>
      <c r="W7" s="150"/>
      <c r="X7" s="150"/>
      <c r="Y7" s="150"/>
      <c r="Z7" s="150"/>
      <c r="AA7" s="146"/>
      <c r="AB7" s="21"/>
      <c r="AC7" s="25"/>
      <c r="AD7" s="153" t="s">
        <v>11</v>
      </c>
      <c r="AE7" s="153"/>
      <c r="AF7" s="153"/>
      <c r="AG7" s="153"/>
      <c r="AH7" s="153"/>
      <c r="AI7" s="153"/>
      <c r="AJ7" s="26" t="s">
        <v>12</v>
      </c>
      <c r="AK7" s="158">
        <v>8</v>
      </c>
      <c r="AL7" s="158"/>
      <c r="AM7" s="158"/>
      <c r="AN7" s="156"/>
      <c r="AO7" s="156"/>
      <c r="AP7" s="27">
        <v>118</v>
      </c>
      <c r="AQ7" s="27">
        <f>PRODUCT(AN7*AP7)</f>
        <v>0</v>
      </c>
      <c r="AR7" s="13"/>
      <c r="AS7" s="13"/>
      <c r="AT7" s="13"/>
      <c r="AU7" s="13"/>
      <c r="AV7" s="13"/>
      <c r="AW7" s="14"/>
    </row>
    <row r="8" spans="1:49" ht="14.1" customHeight="1">
      <c r="A8" s="159"/>
      <c r="B8" s="159"/>
      <c r="C8" s="159"/>
      <c r="D8" s="150"/>
      <c r="E8" s="150"/>
      <c r="F8" s="150"/>
      <c r="G8" s="150"/>
      <c r="H8" s="150"/>
      <c r="I8" s="150"/>
      <c r="J8" s="150"/>
      <c r="K8" s="150"/>
      <c r="L8" s="150"/>
      <c r="M8" s="150"/>
      <c r="N8" s="150"/>
      <c r="O8" s="150"/>
      <c r="P8" s="150"/>
      <c r="Q8" s="150"/>
      <c r="R8" s="150"/>
      <c r="S8" s="150"/>
      <c r="T8" s="150"/>
      <c r="U8" s="150"/>
      <c r="V8" s="150"/>
      <c r="W8" s="150"/>
      <c r="X8" s="150"/>
      <c r="Y8" s="150"/>
      <c r="Z8" s="150"/>
      <c r="AA8" s="146"/>
      <c r="AB8" s="152"/>
      <c r="AC8" s="152"/>
      <c r="AD8" s="153" t="s">
        <v>13</v>
      </c>
      <c r="AE8" s="153"/>
      <c r="AF8" s="153"/>
      <c r="AG8" s="153"/>
      <c r="AH8" s="153"/>
      <c r="AI8" s="153"/>
      <c r="AJ8" s="154" t="s">
        <v>12</v>
      </c>
      <c r="AK8" s="155">
        <v>12</v>
      </c>
      <c r="AL8" s="155"/>
      <c r="AM8" s="155"/>
      <c r="AN8" s="156"/>
      <c r="AO8" s="156"/>
      <c r="AP8" s="157">
        <v>177</v>
      </c>
      <c r="AQ8" s="157">
        <f>PRODUCT(AN8*AP8)</f>
        <v>0</v>
      </c>
      <c r="AR8" s="13"/>
      <c r="AS8" s="13"/>
      <c r="AT8" s="13"/>
      <c r="AU8" s="13"/>
      <c r="AV8" s="13"/>
      <c r="AW8" s="14"/>
    </row>
    <row r="9" spans="1:49" ht="9" customHeight="1">
      <c r="A9" s="28"/>
      <c r="B9" s="28"/>
      <c r="C9" s="28"/>
      <c r="D9" s="17"/>
      <c r="E9" s="17"/>
      <c r="F9" s="17"/>
      <c r="G9" s="17"/>
      <c r="H9" s="17"/>
      <c r="I9" s="17"/>
      <c r="J9" s="17"/>
      <c r="K9" s="17"/>
      <c r="L9" s="17"/>
      <c r="M9" s="17"/>
      <c r="N9" s="17"/>
      <c r="O9" s="17"/>
      <c r="P9" s="17"/>
      <c r="Q9" s="17"/>
      <c r="R9" s="17"/>
      <c r="S9" s="17"/>
      <c r="T9" s="17"/>
      <c r="U9" s="17"/>
      <c r="V9" s="17"/>
      <c r="W9" s="17"/>
      <c r="X9" s="17"/>
      <c r="Y9" s="17"/>
      <c r="Z9" s="17"/>
      <c r="AA9" s="146"/>
      <c r="AB9" s="152"/>
      <c r="AC9" s="152"/>
      <c r="AD9" s="153"/>
      <c r="AE9" s="153"/>
      <c r="AF9" s="153"/>
      <c r="AG9" s="153"/>
      <c r="AH9" s="153"/>
      <c r="AI9" s="153"/>
      <c r="AJ9" s="154"/>
      <c r="AK9" s="155"/>
      <c r="AL9" s="155"/>
      <c r="AM9" s="155"/>
      <c r="AN9" s="156"/>
      <c r="AO9" s="156"/>
      <c r="AP9" s="157"/>
      <c r="AQ9" s="157"/>
      <c r="AR9" s="13"/>
      <c r="AS9" s="13"/>
      <c r="AT9" s="13"/>
      <c r="AU9" s="13"/>
      <c r="AV9" s="13"/>
      <c r="AW9" s="14"/>
    </row>
    <row r="10" spans="1:49" ht="23.1" customHeight="1">
      <c r="A10" s="160" t="s">
        <v>14</v>
      </c>
      <c r="B10" s="160"/>
      <c r="C10" s="161" t="s">
        <v>15</v>
      </c>
      <c r="D10" s="161"/>
      <c r="E10" s="161"/>
      <c r="F10" s="161"/>
      <c r="G10" s="161"/>
      <c r="H10" s="161"/>
      <c r="I10" s="161"/>
      <c r="J10" s="161"/>
      <c r="K10" s="161"/>
      <c r="L10" s="161"/>
      <c r="M10" s="161"/>
      <c r="N10" s="161"/>
      <c r="O10" s="161"/>
      <c r="P10" s="162" t="s">
        <v>16</v>
      </c>
      <c r="Q10" s="162"/>
      <c r="R10" s="163" t="s">
        <v>15</v>
      </c>
      <c r="S10" s="163"/>
      <c r="T10" s="163"/>
      <c r="U10" s="163"/>
      <c r="V10" s="163"/>
      <c r="W10" s="163"/>
      <c r="X10" s="163"/>
      <c r="Y10" s="163"/>
      <c r="Z10" s="163"/>
      <c r="AA10" s="146"/>
      <c r="AB10" s="30"/>
      <c r="AC10" s="31"/>
      <c r="AD10" s="153" t="s">
        <v>17</v>
      </c>
      <c r="AE10" s="153"/>
      <c r="AF10" s="153"/>
      <c r="AG10" s="153"/>
      <c r="AH10" s="153"/>
      <c r="AI10" s="153"/>
      <c r="AJ10" s="26" t="s">
        <v>10</v>
      </c>
      <c r="AK10" s="164">
        <v>12</v>
      </c>
      <c r="AL10" s="164"/>
      <c r="AM10" s="164"/>
      <c r="AN10" s="165"/>
      <c r="AO10" s="165"/>
      <c r="AP10" s="32">
        <v>177</v>
      </c>
      <c r="AQ10" s="32">
        <f t="shared" ref="AQ10:AQ17" si="0">PRODUCT(AN10*AP10)</f>
        <v>0</v>
      </c>
      <c r="AR10" s="13"/>
      <c r="AS10" s="13"/>
      <c r="AT10" s="13"/>
      <c r="AU10" s="13"/>
      <c r="AV10" s="13"/>
      <c r="AW10" s="14"/>
    </row>
    <row r="11" spans="1:49" ht="23.1" customHeight="1">
      <c r="A11" s="33" t="s">
        <v>18</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46"/>
      <c r="AB11" s="21"/>
      <c r="AC11" s="25"/>
      <c r="AD11" s="153" t="s">
        <v>19</v>
      </c>
      <c r="AE11" s="153"/>
      <c r="AF11" s="153"/>
      <c r="AG11" s="153"/>
      <c r="AH11" s="153"/>
      <c r="AI11" s="153"/>
      <c r="AJ11" s="26" t="s">
        <v>10</v>
      </c>
      <c r="AK11" s="158">
        <v>24</v>
      </c>
      <c r="AL11" s="158"/>
      <c r="AM11" s="158"/>
      <c r="AN11" s="156"/>
      <c r="AO11" s="156"/>
      <c r="AP11" s="27">
        <v>354</v>
      </c>
      <c r="AQ11" s="27">
        <f t="shared" si="0"/>
        <v>0</v>
      </c>
      <c r="AR11" s="13"/>
      <c r="AS11" s="13"/>
      <c r="AT11" s="13"/>
      <c r="AU11" s="13"/>
      <c r="AV11" s="13"/>
      <c r="AW11" s="14"/>
    </row>
    <row r="12" spans="1:49" ht="23.1" customHeight="1">
      <c r="A12" s="29" t="s">
        <v>20</v>
      </c>
      <c r="B12" s="163" t="s">
        <v>15</v>
      </c>
      <c r="C12" s="163"/>
      <c r="D12" s="163"/>
      <c r="E12" s="163"/>
      <c r="F12" s="163"/>
      <c r="G12" s="163"/>
      <c r="H12" s="160" t="s">
        <v>21</v>
      </c>
      <c r="I12" s="160"/>
      <c r="J12" s="163" t="s">
        <v>15</v>
      </c>
      <c r="K12" s="163"/>
      <c r="L12" s="163"/>
      <c r="M12" s="163"/>
      <c r="N12" s="163"/>
      <c r="O12" s="163"/>
      <c r="P12" s="162" t="s">
        <v>22</v>
      </c>
      <c r="Q12" s="162"/>
      <c r="R12" s="167" t="s">
        <v>15</v>
      </c>
      <c r="S12" s="167"/>
      <c r="T12" s="167"/>
      <c r="U12" s="167"/>
      <c r="V12" s="167"/>
      <c r="W12" s="167"/>
      <c r="X12" s="167"/>
      <c r="Y12" s="167"/>
      <c r="Z12" s="167"/>
      <c r="AA12" s="146"/>
      <c r="AB12" s="21"/>
      <c r="AC12" s="25"/>
      <c r="AD12" s="153" t="s">
        <v>23</v>
      </c>
      <c r="AE12" s="153"/>
      <c r="AF12" s="153"/>
      <c r="AG12" s="153"/>
      <c r="AH12" s="153"/>
      <c r="AI12" s="153"/>
      <c r="AJ12" s="26" t="s">
        <v>12</v>
      </c>
      <c r="AK12" s="158">
        <v>24</v>
      </c>
      <c r="AL12" s="158"/>
      <c r="AM12" s="158"/>
      <c r="AN12" s="156"/>
      <c r="AO12" s="156"/>
      <c r="AP12" s="27">
        <v>354</v>
      </c>
      <c r="AQ12" s="27">
        <f t="shared" si="0"/>
        <v>0</v>
      </c>
      <c r="AR12" s="13"/>
      <c r="AS12" s="13"/>
      <c r="AT12" s="13"/>
      <c r="AU12" s="13"/>
      <c r="AV12" s="13"/>
      <c r="AW12" s="14"/>
    </row>
    <row r="13" spans="1:49" ht="23.1" customHeight="1">
      <c r="A13" s="29" t="s">
        <v>24</v>
      </c>
      <c r="B13" s="168" t="s">
        <v>15</v>
      </c>
      <c r="C13" s="168"/>
      <c r="D13" s="168"/>
      <c r="E13" s="168"/>
      <c r="F13" s="168"/>
      <c r="G13" s="168"/>
      <c r="H13" s="160" t="s">
        <v>25</v>
      </c>
      <c r="I13" s="160"/>
      <c r="J13" s="168" t="s">
        <v>15</v>
      </c>
      <c r="K13" s="168"/>
      <c r="L13" s="168"/>
      <c r="M13" s="168"/>
      <c r="N13" s="168"/>
      <c r="O13" s="168"/>
      <c r="P13" s="162" t="s">
        <v>26</v>
      </c>
      <c r="Q13" s="162"/>
      <c r="R13" s="168" t="s">
        <v>15</v>
      </c>
      <c r="S13" s="168"/>
      <c r="T13" s="168"/>
      <c r="U13" s="168"/>
      <c r="V13" s="168"/>
      <c r="W13" s="168"/>
      <c r="X13" s="168"/>
      <c r="Y13" s="168"/>
      <c r="Z13" s="168"/>
      <c r="AA13" s="146"/>
      <c r="AB13" s="34" t="s">
        <v>27</v>
      </c>
      <c r="AC13" s="25"/>
      <c r="AD13" s="153" t="s">
        <v>28</v>
      </c>
      <c r="AE13" s="153"/>
      <c r="AF13" s="153"/>
      <c r="AG13" s="153"/>
      <c r="AH13" s="153"/>
      <c r="AI13" s="153"/>
      <c r="AJ13" s="35"/>
      <c r="AK13" s="158">
        <v>24</v>
      </c>
      <c r="AL13" s="158"/>
      <c r="AM13" s="158"/>
      <c r="AN13" s="156"/>
      <c r="AO13" s="156"/>
      <c r="AP13" s="27">
        <v>354</v>
      </c>
      <c r="AQ13" s="27">
        <f t="shared" si="0"/>
        <v>0</v>
      </c>
      <c r="AR13" s="13"/>
      <c r="AS13" s="13"/>
      <c r="AT13" s="13"/>
      <c r="AU13" s="13"/>
      <c r="AV13" s="13"/>
      <c r="AW13" s="14"/>
    </row>
    <row r="14" spans="1:49" ht="23.1" customHeight="1">
      <c r="A14" s="29" t="s">
        <v>29</v>
      </c>
      <c r="B14" s="163" t="s">
        <v>15</v>
      </c>
      <c r="C14" s="163"/>
      <c r="D14" s="163"/>
      <c r="E14" s="163"/>
      <c r="F14" s="163"/>
      <c r="G14" s="163"/>
      <c r="H14" s="160" t="s">
        <v>30</v>
      </c>
      <c r="I14" s="160"/>
      <c r="J14" s="166" t="s">
        <v>15</v>
      </c>
      <c r="K14" s="166"/>
      <c r="L14" s="166"/>
      <c r="M14" s="166"/>
      <c r="N14" s="166"/>
      <c r="O14" s="166"/>
      <c r="P14" s="166"/>
      <c r="Q14" s="166"/>
      <c r="R14" s="166"/>
      <c r="S14" s="166"/>
      <c r="T14" s="166"/>
      <c r="U14" s="166"/>
      <c r="V14" s="166"/>
      <c r="W14" s="166"/>
      <c r="X14" s="166"/>
      <c r="Y14" s="166"/>
      <c r="Z14" s="166"/>
      <c r="AA14" s="146"/>
      <c r="AB14" s="152"/>
      <c r="AC14" s="152"/>
      <c r="AD14" s="153" t="s">
        <v>31</v>
      </c>
      <c r="AE14" s="153"/>
      <c r="AF14" s="153"/>
      <c r="AG14" s="153"/>
      <c r="AH14" s="153"/>
      <c r="AI14" s="153"/>
      <c r="AJ14" s="36"/>
      <c r="AK14" s="158">
        <v>24</v>
      </c>
      <c r="AL14" s="158"/>
      <c r="AM14" s="158"/>
      <c r="AN14" s="156"/>
      <c r="AO14" s="156"/>
      <c r="AP14" s="27">
        <v>354</v>
      </c>
      <c r="AQ14" s="27">
        <f t="shared" si="0"/>
        <v>0</v>
      </c>
      <c r="AR14" s="13"/>
      <c r="AS14" s="13"/>
      <c r="AT14" s="13"/>
      <c r="AU14" s="13"/>
      <c r="AV14" s="13"/>
      <c r="AW14" s="14"/>
    </row>
    <row r="15" spans="1:49" ht="23.1" customHeight="1">
      <c r="A15" s="37" t="s">
        <v>32</v>
      </c>
      <c r="B15" s="38"/>
      <c r="C15" s="169" t="s">
        <v>33</v>
      </c>
      <c r="D15" s="169"/>
      <c r="E15" s="170"/>
      <c r="F15" s="170"/>
      <c r="G15" s="170"/>
      <c r="H15" s="171" t="s">
        <v>34</v>
      </c>
      <c r="I15" s="171"/>
      <c r="J15" s="171"/>
      <c r="K15" s="172"/>
      <c r="L15" s="172"/>
      <c r="M15" s="172"/>
      <c r="N15" s="173" t="s">
        <v>35</v>
      </c>
      <c r="O15" s="173"/>
      <c r="P15" s="172"/>
      <c r="Q15" s="172"/>
      <c r="R15" s="172"/>
      <c r="S15" s="172"/>
      <c r="T15" s="174" t="s">
        <v>36</v>
      </c>
      <c r="U15" s="174"/>
      <c r="V15" s="174"/>
      <c r="W15" s="174"/>
      <c r="X15" s="175" t="s">
        <v>15</v>
      </c>
      <c r="Y15" s="175"/>
      <c r="Z15" s="175"/>
      <c r="AA15" s="146"/>
      <c r="AB15" s="39" t="s">
        <v>37</v>
      </c>
      <c r="AC15" s="22"/>
      <c r="AD15" s="176" t="s">
        <v>38</v>
      </c>
      <c r="AE15" s="176"/>
      <c r="AF15" s="176"/>
      <c r="AG15" s="176"/>
      <c r="AH15" s="176"/>
      <c r="AI15" s="176"/>
      <c r="AJ15" s="176"/>
      <c r="AK15" s="158">
        <v>14</v>
      </c>
      <c r="AL15" s="158"/>
      <c r="AM15" s="158"/>
      <c r="AN15" s="156"/>
      <c r="AO15" s="156"/>
      <c r="AP15" s="27">
        <v>255</v>
      </c>
      <c r="AQ15" s="27">
        <f t="shared" si="0"/>
        <v>0</v>
      </c>
      <c r="AR15" s="13"/>
      <c r="AS15" s="13"/>
      <c r="AT15" s="13"/>
      <c r="AU15" s="13"/>
      <c r="AV15" s="13"/>
      <c r="AW15" s="14"/>
    </row>
    <row r="16" spans="1:49" ht="23.1" customHeight="1">
      <c r="A16" s="177" t="s">
        <v>39</v>
      </c>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46"/>
      <c r="AB16" s="41"/>
      <c r="AC16" s="25"/>
      <c r="AD16" s="176" t="s">
        <v>40</v>
      </c>
      <c r="AE16" s="176"/>
      <c r="AF16" s="176"/>
      <c r="AG16" s="176"/>
      <c r="AH16" s="176"/>
      <c r="AI16" s="176"/>
      <c r="AJ16" s="176"/>
      <c r="AK16" s="158">
        <v>20</v>
      </c>
      <c r="AL16" s="158"/>
      <c r="AM16" s="158"/>
      <c r="AN16" s="156"/>
      <c r="AO16" s="156"/>
      <c r="AP16" s="27">
        <v>255</v>
      </c>
      <c r="AQ16" s="27">
        <f t="shared" si="0"/>
        <v>0</v>
      </c>
      <c r="AR16" s="13"/>
      <c r="AS16" s="13"/>
      <c r="AT16" s="13"/>
      <c r="AU16" s="13"/>
      <c r="AV16" s="13"/>
      <c r="AW16" s="14"/>
    </row>
    <row r="17" spans="1:49" ht="23.1" customHeight="1">
      <c r="A17" s="177"/>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42"/>
      <c r="AB17" s="41"/>
      <c r="AC17" s="25"/>
      <c r="AD17" s="176" t="s">
        <v>41</v>
      </c>
      <c r="AE17" s="176"/>
      <c r="AF17" s="176"/>
      <c r="AG17" s="176"/>
      <c r="AH17" s="176"/>
      <c r="AI17" s="176"/>
      <c r="AJ17" s="176"/>
      <c r="AK17" s="155">
        <v>20</v>
      </c>
      <c r="AL17" s="155"/>
      <c r="AM17" s="155"/>
      <c r="AN17" s="156"/>
      <c r="AO17" s="156"/>
      <c r="AP17" s="27">
        <v>255</v>
      </c>
      <c r="AQ17" s="27">
        <f t="shared" si="0"/>
        <v>0</v>
      </c>
      <c r="AR17" s="13"/>
      <c r="AS17" s="13"/>
      <c r="AT17" s="13"/>
      <c r="AU17" s="13"/>
      <c r="AV17" s="13"/>
      <c r="AW17" s="14"/>
    </row>
    <row r="18" spans="1:49" ht="23.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42"/>
      <c r="AB18" s="178" t="s">
        <v>42</v>
      </c>
      <c r="AC18" s="178"/>
      <c r="AD18" s="178"/>
      <c r="AE18" s="178"/>
      <c r="AF18" s="178"/>
      <c r="AG18" s="178"/>
      <c r="AH18" s="178"/>
      <c r="AI18" s="178"/>
      <c r="AJ18" s="178"/>
      <c r="AK18" s="156">
        <v>1</v>
      </c>
      <c r="AL18" s="156"/>
      <c r="AM18" s="156"/>
      <c r="AN18" s="156"/>
      <c r="AO18" s="156"/>
      <c r="AP18" s="27">
        <v>5</v>
      </c>
      <c r="AQ18" s="27">
        <f>PRODUCT((AK18*AN18)*AP18)</f>
        <v>0</v>
      </c>
      <c r="AR18" s="13"/>
      <c r="AS18" s="13"/>
      <c r="AT18" s="13"/>
      <c r="AU18" s="13"/>
      <c r="AV18" s="13"/>
      <c r="AW18" s="14"/>
    </row>
    <row r="19" spans="1:49" ht="21" customHeight="1">
      <c r="A19" s="179" t="s">
        <v>43</v>
      </c>
      <c r="B19" s="179"/>
      <c r="C19" s="179"/>
      <c r="D19" s="179"/>
      <c r="E19" s="179"/>
      <c r="F19" s="179"/>
      <c r="G19" s="179"/>
      <c r="H19" s="179"/>
      <c r="I19" s="179"/>
      <c r="J19" s="179"/>
      <c r="K19" s="179"/>
      <c r="L19" s="179"/>
      <c r="M19" s="179"/>
      <c r="N19" s="179"/>
      <c r="O19" s="179"/>
      <c r="P19" s="179"/>
      <c r="Q19" s="43"/>
      <c r="R19" s="44"/>
      <c r="S19" s="45"/>
      <c r="T19" s="46"/>
      <c r="U19" s="46"/>
      <c r="V19" s="46"/>
      <c r="W19" s="46"/>
      <c r="X19" s="46"/>
      <c r="Y19" s="46"/>
      <c r="Z19" s="46"/>
      <c r="AA19" s="47"/>
      <c r="AB19" s="180" t="s">
        <v>44</v>
      </c>
      <c r="AC19" s="180"/>
      <c r="AD19" s="180"/>
      <c r="AE19" s="180"/>
      <c r="AF19" s="180"/>
      <c r="AG19" s="180"/>
      <c r="AH19" s="180"/>
      <c r="AI19" s="22" t="s">
        <v>45</v>
      </c>
      <c r="AJ19" s="23">
        <v>1</v>
      </c>
      <c r="AK19" s="181" t="s">
        <v>46</v>
      </c>
      <c r="AL19" s="181"/>
      <c r="AM19" s="181"/>
      <c r="AN19" s="156"/>
      <c r="AO19" s="156"/>
      <c r="AP19" s="27">
        <v>21</v>
      </c>
      <c r="AQ19" s="27">
        <f>PRODUCT((AJ19*AN19)*AP19)</f>
        <v>0</v>
      </c>
      <c r="AR19" s="13"/>
      <c r="AS19" s="13"/>
      <c r="AT19" s="13"/>
      <c r="AU19" s="13"/>
      <c r="AV19" s="13"/>
      <c r="AW19" s="14"/>
    </row>
    <row r="20" spans="1:49" ht="21" customHeight="1">
      <c r="A20" s="182" t="s">
        <v>47</v>
      </c>
      <c r="B20" s="182"/>
      <c r="C20" s="182"/>
      <c r="D20" s="182"/>
      <c r="E20" s="182"/>
      <c r="F20" s="182"/>
      <c r="G20" s="182"/>
      <c r="H20" s="182"/>
      <c r="I20" s="182"/>
      <c r="J20" s="182"/>
      <c r="K20" s="182"/>
      <c r="L20" s="182"/>
      <c r="M20" s="182"/>
      <c r="N20" s="182"/>
      <c r="O20" s="182"/>
      <c r="P20" s="182"/>
      <c r="Q20" s="43"/>
      <c r="R20" s="48"/>
      <c r="S20" s="48"/>
      <c r="T20" s="48"/>
      <c r="U20" s="48"/>
      <c r="V20" s="48"/>
      <c r="W20" s="48"/>
      <c r="X20" s="48"/>
      <c r="Y20" s="48"/>
      <c r="Z20" s="48"/>
      <c r="AA20" s="48"/>
      <c r="AB20" s="183" t="s">
        <v>48</v>
      </c>
      <c r="AC20" s="183"/>
      <c r="AD20" s="183"/>
      <c r="AE20" s="183"/>
      <c r="AF20" s="183"/>
      <c r="AG20" s="183"/>
      <c r="AH20" s="183"/>
      <c r="AI20" s="183"/>
      <c r="AJ20" s="183"/>
      <c r="AK20" s="184"/>
      <c r="AL20" s="184"/>
      <c r="AM20" s="184"/>
      <c r="AN20" s="156"/>
      <c r="AO20" s="156"/>
      <c r="AP20" s="49">
        <v>5</v>
      </c>
      <c r="AQ20" s="27">
        <f>PRODUCT((AK20*AN20)*AP20)</f>
        <v>0</v>
      </c>
      <c r="AR20" s="13"/>
      <c r="AS20" s="13"/>
      <c r="AT20" s="13"/>
      <c r="AU20" s="13"/>
      <c r="AV20" s="13"/>
      <c r="AW20" s="14"/>
    </row>
    <row r="21" spans="1:49" ht="21" customHeight="1">
      <c r="A21" s="182"/>
      <c r="B21" s="182"/>
      <c r="C21" s="182"/>
      <c r="D21" s="182"/>
      <c r="E21" s="182"/>
      <c r="F21" s="182"/>
      <c r="G21" s="182"/>
      <c r="H21" s="182"/>
      <c r="I21" s="182"/>
      <c r="J21" s="182"/>
      <c r="K21" s="182"/>
      <c r="L21" s="182"/>
      <c r="M21" s="182"/>
      <c r="N21" s="182"/>
      <c r="O21" s="182"/>
      <c r="P21" s="182"/>
      <c r="Q21" s="43"/>
      <c r="R21" s="185" t="s">
        <v>49</v>
      </c>
      <c r="S21" s="185"/>
      <c r="T21" s="185"/>
      <c r="U21" s="185"/>
      <c r="V21" s="185"/>
      <c r="W21" s="185"/>
      <c r="X21" s="185"/>
      <c r="Y21" s="185"/>
      <c r="Z21" s="185"/>
      <c r="AA21" s="185"/>
      <c r="AB21" s="185"/>
      <c r="AC21" s="185"/>
      <c r="AD21" s="185"/>
      <c r="AE21" s="185"/>
      <c r="AF21" s="185"/>
      <c r="AG21" s="50"/>
      <c r="AH21" s="186" t="s">
        <v>50</v>
      </c>
      <c r="AI21" s="186"/>
      <c r="AJ21" s="186"/>
      <c r="AK21" s="186"/>
      <c r="AL21" s="186"/>
      <c r="AM21" s="186"/>
      <c r="AN21" s="187" t="s">
        <v>51</v>
      </c>
      <c r="AO21" s="187"/>
      <c r="AP21" s="187"/>
      <c r="AQ21" s="51">
        <f>SUM(AQ5:AQ20)</f>
        <v>0</v>
      </c>
      <c r="AR21" s="13"/>
      <c r="AS21" s="13"/>
      <c r="AT21" s="13"/>
      <c r="AU21" s="13"/>
      <c r="AV21" s="13"/>
      <c r="AW21" s="14"/>
    </row>
    <row r="22" spans="1:49" ht="6.75" customHeight="1">
      <c r="A22" s="182"/>
      <c r="B22" s="182"/>
      <c r="C22" s="182"/>
      <c r="D22" s="182"/>
      <c r="E22" s="182"/>
      <c r="F22" s="182"/>
      <c r="G22" s="182"/>
      <c r="H22" s="182"/>
      <c r="I22" s="182"/>
      <c r="J22" s="182"/>
      <c r="K22" s="182"/>
      <c r="L22" s="182"/>
      <c r="M22" s="182"/>
      <c r="N22" s="182"/>
      <c r="O22" s="182"/>
      <c r="P22" s="182"/>
      <c r="Q22" s="43"/>
      <c r="R22" s="185"/>
      <c r="S22" s="185"/>
      <c r="T22" s="185"/>
      <c r="U22" s="185"/>
      <c r="V22" s="185"/>
      <c r="W22" s="185"/>
      <c r="X22" s="185"/>
      <c r="Y22" s="185"/>
      <c r="Z22" s="185"/>
      <c r="AA22" s="185"/>
      <c r="AB22" s="185"/>
      <c r="AC22" s="185"/>
      <c r="AD22" s="185"/>
      <c r="AE22" s="185"/>
      <c r="AF22" s="185"/>
      <c r="AG22" s="50"/>
      <c r="AH22" s="186"/>
      <c r="AI22" s="186"/>
      <c r="AJ22" s="186"/>
      <c r="AK22" s="186"/>
      <c r="AL22" s="186"/>
      <c r="AM22" s="186"/>
      <c r="AN22" s="188" t="s">
        <v>52</v>
      </c>
      <c r="AO22" s="188"/>
      <c r="AP22" s="188"/>
      <c r="AQ22" s="189">
        <f>AQ21*0.03</f>
        <v>0</v>
      </c>
      <c r="AR22" s="13"/>
      <c r="AS22" s="13"/>
      <c r="AT22" s="13"/>
      <c r="AU22" s="13"/>
      <c r="AV22" s="13"/>
      <c r="AW22" s="14"/>
    </row>
    <row r="23" spans="1:49" ht="9" customHeight="1">
      <c r="A23" s="182"/>
      <c r="B23" s="182"/>
      <c r="C23" s="182"/>
      <c r="D23" s="182"/>
      <c r="E23" s="182"/>
      <c r="F23" s="182"/>
      <c r="G23" s="182"/>
      <c r="H23" s="182"/>
      <c r="I23" s="182"/>
      <c r="J23" s="182"/>
      <c r="K23" s="182"/>
      <c r="L23" s="182"/>
      <c r="M23" s="182"/>
      <c r="N23" s="182"/>
      <c r="O23" s="182"/>
      <c r="P23" s="182"/>
      <c r="Q23" s="43"/>
      <c r="R23" s="185"/>
      <c r="S23" s="185"/>
      <c r="T23" s="185"/>
      <c r="U23" s="185"/>
      <c r="V23" s="185"/>
      <c r="W23" s="185"/>
      <c r="X23" s="185"/>
      <c r="Y23" s="185"/>
      <c r="Z23" s="185"/>
      <c r="AA23" s="185"/>
      <c r="AB23" s="185"/>
      <c r="AC23" s="185"/>
      <c r="AD23" s="185"/>
      <c r="AE23" s="185"/>
      <c r="AF23" s="185"/>
      <c r="AG23" s="50"/>
      <c r="AH23" s="186"/>
      <c r="AI23" s="186"/>
      <c r="AJ23" s="186"/>
      <c r="AK23" s="186"/>
      <c r="AL23" s="186"/>
      <c r="AM23" s="186"/>
      <c r="AN23" s="188"/>
      <c r="AO23" s="188"/>
      <c r="AP23" s="188"/>
      <c r="AQ23" s="189"/>
      <c r="AR23" s="13"/>
      <c r="AS23" s="13"/>
      <c r="AT23" s="13"/>
      <c r="AU23" s="13"/>
      <c r="AV23" s="13"/>
      <c r="AW23" s="14"/>
    </row>
    <row r="24" spans="1:49" ht="5.0999999999999996" customHeight="1">
      <c r="A24" s="182"/>
      <c r="B24" s="182"/>
      <c r="C24" s="182"/>
      <c r="D24" s="182"/>
      <c r="E24" s="182"/>
      <c r="F24" s="182"/>
      <c r="G24" s="182"/>
      <c r="H24" s="182"/>
      <c r="I24" s="182"/>
      <c r="J24" s="182"/>
      <c r="K24" s="182"/>
      <c r="L24" s="182"/>
      <c r="M24" s="182"/>
      <c r="N24" s="182"/>
      <c r="O24" s="182"/>
      <c r="P24" s="182"/>
      <c r="Q24" s="43"/>
      <c r="R24" s="185"/>
      <c r="S24" s="185"/>
      <c r="T24" s="185"/>
      <c r="U24" s="185"/>
      <c r="V24" s="185"/>
      <c r="W24" s="185"/>
      <c r="X24" s="185"/>
      <c r="Y24" s="185"/>
      <c r="Z24" s="185"/>
      <c r="AA24" s="185"/>
      <c r="AB24" s="185"/>
      <c r="AC24" s="185"/>
      <c r="AD24" s="185"/>
      <c r="AE24" s="185"/>
      <c r="AF24" s="185"/>
      <c r="AG24" s="50"/>
      <c r="AH24" s="186"/>
      <c r="AI24" s="186"/>
      <c r="AJ24" s="186"/>
      <c r="AK24" s="186"/>
      <c r="AL24" s="186"/>
      <c r="AM24" s="186"/>
      <c r="AN24" s="188"/>
      <c r="AO24" s="188"/>
      <c r="AP24" s="188"/>
      <c r="AQ24" s="189"/>
      <c r="AR24" s="13"/>
      <c r="AS24" s="13"/>
      <c r="AT24" s="13"/>
      <c r="AU24" s="13"/>
      <c r="AV24" s="13"/>
      <c r="AW24" s="14"/>
    </row>
    <row r="25" spans="1:49" ht="21" customHeight="1">
      <c r="A25" s="190" t="s">
        <v>53</v>
      </c>
      <c r="B25" s="190"/>
      <c r="C25" s="190"/>
      <c r="D25" s="190"/>
      <c r="E25" s="190"/>
      <c r="F25" s="190"/>
      <c r="G25" s="190"/>
      <c r="H25" s="190"/>
      <c r="I25" s="190"/>
      <c r="J25" s="190"/>
      <c r="K25" s="190"/>
      <c r="L25" s="190"/>
      <c r="M25" s="190"/>
      <c r="N25" s="190"/>
      <c r="O25" s="190"/>
      <c r="P25" s="190"/>
      <c r="Q25" s="43"/>
      <c r="R25" s="191" t="s">
        <v>54</v>
      </c>
      <c r="S25" s="191"/>
      <c r="T25" s="191"/>
      <c r="U25" s="191"/>
      <c r="V25" s="191"/>
      <c r="W25" s="191"/>
      <c r="X25" s="191"/>
      <c r="Y25" s="191"/>
      <c r="Z25" s="191"/>
      <c r="AA25" s="191"/>
      <c r="AB25" s="52" t="s">
        <v>55</v>
      </c>
      <c r="AC25" s="192" t="s">
        <v>56</v>
      </c>
      <c r="AD25" s="192"/>
      <c r="AE25" s="192"/>
      <c r="AF25" s="192"/>
      <c r="AG25" s="50"/>
      <c r="AH25" s="186"/>
      <c r="AI25" s="186"/>
      <c r="AJ25" s="186"/>
      <c r="AK25" s="186"/>
      <c r="AL25" s="186"/>
      <c r="AM25" s="186"/>
      <c r="AN25" s="28"/>
      <c r="AO25" s="28"/>
      <c r="AP25" s="28"/>
      <c r="AQ25" s="53"/>
      <c r="AR25" s="13"/>
      <c r="AS25" s="13"/>
      <c r="AT25" s="13"/>
      <c r="AU25" s="13"/>
      <c r="AV25" s="13"/>
      <c r="AW25" s="14"/>
    </row>
    <row r="26" spans="1:49" ht="12.75" customHeight="1">
      <c r="A26" s="193" t="s">
        <v>57</v>
      </c>
      <c r="B26" s="193"/>
      <c r="C26" s="193"/>
      <c r="D26" s="193"/>
      <c r="E26" s="193"/>
      <c r="F26" s="193"/>
      <c r="G26" s="193"/>
      <c r="H26" s="193"/>
      <c r="I26" s="193"/>
      <c r="J26" s="193"/>
      <c r="K26" s="193"/>
      <c r="L26" s="193"/>
      <c r="M26" s="193"/>
      <c r="N26" s="193"/>
      <c r="O26" s="193"/>
      <c r="P26" s="193"/>
      <c r="Q26" s="43"/>
      <c r="R26" s="194" t="s">
        <v>58</v>
      </c>
      <c r="S26" s="194"/>
      <c r="T26" s="194"/>
      <c r="U26" s="194"/>
      <c r="V26" s="194"/>
      <c r="W26" s="194"/>
      <c r="X26" s="194"/>
      <c r="Y26" s="194"/>
      <c r="Z26" s="195">
        <v>710</v>
      </c>
      <c r="AA26" s="195"/>
      <c r="AB26" s="196"/>
      <c r="AC26" s="197" t="str">
        <f>IF(ISBLANK($AB26)=0,(Z26), "")</f>
        <v/>
      </c>
      <c r="AD26" s="197"/>
      <c r="AE26" s="197"/>
      <c r="AF26" s="197"/>
      <c r="AG26" s="28"/>
      <c r="AH26" s="187" t="s">
        <v>59</v>
      </c>
      <c r="AI26" s="187"/>
      <c r="AJ26" s="187"/>
      <c r="AK26" s="187"/>
      <c r="AL26" s="187"/>
      <c r="AM26" s="187"/>
      <c r="AN26" s="151" t="s">
        <v>60</v>
      </c>
      <c r="AO26" s="151"/>
      <c r="AP26" s="151" t="s">
        <v>6</v>
      </c>
      <c r="AQ26" s="151" t="s">
        <v>7</v>
      </c>
      <c r="AR26" s="13"/>
      <c r="AS26" s="13"/>
      <c r="AT26" s="13"/>
      <c r="AU26" s="13"/>
      <c r="AV26" s="13"/>
      <c r="AW26" s="14"/>
    </row>
    <row r="27" spans="1:49" ht="3" customHeight="1">
      <c r="A27" s="193"/>
      <c r="B27" s="193"/>
      <c r="C27" s="193"/>
      <c r="D27" s="193"/>
      <c r="E27" s="193"/>
      <c r="F27" s="193"/>
      <c r="G27" s="193"/>
      <c r="H27" s="193"/>
      <c r="I27" s="193"/>
      <c r="J27" s="193"/>
      <c r="K27" s="193"/>
      <c r="L27" s="193"/>
      <c r="M27" s="193"/>
      <c r="N27" s="193"/>
      <c r="O27" s="193"/>
      <c r="P27" s="193"/>
      <c r="Q27" s="43"/>
      <c r="R27" s="194"/>
      <c r="S27" s="194"/>
      <c r="T27" s="194"/>
      <c r="U27" s="194"/>
      <c r="V27" s="194"/>
      <c r="W27" s="194"/>
      <c r="X27" s="194"/>
      <c r="Y27" s="194"/>
      <c r="Z27" s="195"/>
      <c r="AA27" s="195"/>
      <c r="AB27" s="196"/>
      <c r="AC27" s="197"/>
      <c r="AD27" s="197"/>
      <c r="AE27" s="197"/>
      <c r="AF27" s="197"/>
      <c r="AG27" s="28"/>
      <c r="AH27" s="187"/>
      <c r="AI27" s="187"/>
      <c r="AJ27" s="187"/>
      <c r="AK27" s="187"/>
      <c r="AL27" s="187"/>
      <c r="AM27" s="187"/>
      <c r="AN27" s="151"/>
      <c r="AO27" s="151"/>
      <c r="AP27" s="151"/>
      <c r="AQ27" s="151"/>
      <c r="AR27" s="13"/>
      <c r="AS27" s="13"/>
      <c r="AT27" s="13"/>
      <c r="AU27" s="13"/>
      <c r="AV27" s="13"/>
      <c r="AW27" s="14"/>
    </row>
    <row r="28" spans="1:49" ht="6.75" customHeight="1">
      <c r="A28" s="193"/>
      <c r="B28" s="193"/>
      <c r="C28" s="193"/>
      <c r="D28" s="193"/>
      <c r="E28" s="193"/>
      <c r="F28" s="193"/>
      <c r="G28" s="193"/>
      <c r="H28" s="193"/>
      <c r="I28" s="193"/>
      <c r="J28" s="193"/>
      <c r="K28" s="193"/>
      <c r="L28" s="193"/>
      <c r="M28" s="193"/>
      <c r="N28" s="193"/>
      <c r="O28" s="193"/>
      <c r="P28" s="193"/>
      <c r="Q28" s="43"/>
      <c r="R28" s="194"/>
      <c r="S28" s="194"/>
      <c r="T28" s="194"/>
      <c r="U28" s="194"/>
      <c r="V28" s="194"/>
      <c r="W28" s="194"/>
      <c r="X28" s="194"/>
      <c r="Y28" s="194"/>
      <c r="Z28" s="195"/>
      <c r="AA28" s="195"/>
      <c r="AB28" s="196"/>
      <c r="AC28" s="197"/>
      <c r="AD28" s="197"/>
      <c r="AE28" s="197"/>
      <c r="AF28" s="197"/>
      <c r="AG28" s="28"/>
      <c r="AH28" s="187"/>
      <c r="AI28" s="187"/>
      <c r="AJ28" s="187"/>
      <c r="AK28" s="187"/>
      <c r="AL28" s="187"/>
      <c r="AM28" s="187"/>
      <c r="AN28" s="151"/>
      <c r="AO28" s="151"/>
      <c r="AP28" s="151"/>
      <c r="AQ28" s="151"/>
      <c r="AR28" s="13"/>
      <c r="AS28" s="13"/>
      <c r="AT28" s="13"/>
      <c r="AU28" s="13"/>
      <c r="AV28" s="13"/>
      <c r="AW28" s="14"/>
    </row>
    <row r="29" spans="1:49" ht="21" customHeight="1">
      <c r="A29" s="193" t="s">
        <v>61</v>
      </c>
      <c r="B29" s="193"/>
      <c r="C29" s="193"/>
      <c r="D29" s="193"/>
      <c r="E29" s="193"/>
      <c r="F29" s="193"/>
      <c r="G29" s="193"/>
      <c r="H29" s="193"/>
      <c r="I29" s="193"/>
      <c r="J29" s="193"/>
      <c r="K29" s="193"/>
      <c r="L29" s="193"/>
      <c r="M29" s="193"/>
      <c r="N29" s="193"/>
      <c r="O29" s="193"/>
      <c r="P29" s="193"/>
      <c r="Q29" s="43"/>
      <c r="R29" s="198" t="s">
        <v>62</v>
      </c>
      <c r="S29" s="198"/>
      <c r="T29" s="198"/>
      <c r="U29" s="198"/>
      <c r="V29" s="198"/>
      <c r="W29" s="198"/>
      <c r="X29" s="198"/>
      <c r="Y29" s="198"/>
      <c r="Z29" s="198"/>
      <c r="AA29" s="198"/>
      <c r="AB29" s="198"/>
      <c r="AC29" s="54"/>
      <c r="AD29" s="54"/>
      <c r="AE29" s="54"/>
      <c r="AF29" s="55"/>
      <c r="AG29" s="28"/>
      <c r="AH29" s="178" t="s">
        <v>63</v>
      </c>
      <c r="AI29" s="178"/>
      <c r="AJ29" s="178"/>
      <c r="AK29" s="178"/>
      <c r="AL29" s="178"/>
      <c r="AM29" s="178"/>
      <c r="AN29" s="156"/>
      <c r="AO29" s="156"/>
      <c r="AP29" s="56">
        <v>189</v>
      </c>
      <c r="AQ29" s="27">
        <f>PRODUCT(AN29*AP29)</f>
        <v>0</v>
      </c>
      <c r="AR29" s="13"/>
      <c r="AS29" s="13"/>
      <c r="AT29" s="13"/>
      <c r="AU29" s="13"/>
      <c r="AV29" s="13"/>
      <c r="AW29" s="14"/>
    </row>
    <row r="30" spans="1:49" ht="21" customHeight="1">
      <c r="A30" s="199" t="s">
        <v>64</v>
      </c>
      <c r="B30" s="199"/>
      <c r="C30" s="199"/>
      <c r="D30" s="199"/>
      <c r="E30" s="199"/>
      <c r="F30" s="199"/>
      <c r="G30" s="199"/>
      <c r="H30" s="199"/>
      <c r="I30" s="199"/>
      <c r="J30" s="199"/>
      <c r="K30" s="199"/>
      <c r="L30" s="199"/>
      <c r="M30" s="199"/>
      <c r="N30" s="199"/>
      <c r="O30" s="199"/>
      <c r="P30" s="199"/>
      <c r="Q30" s="43"/>
      <c r="R30" s="198"/>
      <c r="S30" s="198"/>
      <c r="T30" s="198"/>
      <c r="U30" s="198"/>
      <c r="V30" s="198"/>
      <c r="W30" s="198"/>
      <c r="X30" s="198"/>
      <c r="Y30" s="198"/>
      <c r="Z30" s="198"/>
      <c r="AA30" s="198"/>
      <c r="AB30" s="198"/>
      <c r="AC30" s="57"/>
      <c r="AD30" s="57"/>
      <c r="AE30" s="57"/>
      <c r="AF30" s="58"/>
      <c r="AG30" s="28"/>
      <c r="AH30" s="59" t="s">
        <v>65</v>
      </c>
      <c r="AI30" s="60"/>
      <c r="AJ30" s="60"/>
      <c r="AK30" s="60"/>
      <c r="AL30" s="60"/>
      <c r="AM30" s="61"/>
      <c r="AN30" s="156"/>
      <c r="AO30" s="156"/>
      <c r="AP30" s="56">
        <v>189</v>
      </c>
      <c r="AQ30" s="27">
        <f>PRODUCT(AN30*AP30)</f>
        <v>0</v>
      </c>
      <c r="AR30" s="13"/>
      <c r="AS30" s="13"/>
      <c r="AT30" s="13"/>
      <c r="AU30" s="13"/>
      <c r="AV30" s="13"/>
      <c r="AW30" s="14"/>
    </row>
    <row r="31" spans="1:49" ht="6.75" customHeight="1">
      <c r="A31" s="199"/>
      <c r="B31" s="199"/>
      <c r="C31" s="199"/>
      <c r="D31" s="199"/>
      <c r="E31" s="199"/>
      <c r="F31" s="199"/>
      <c r="G31" s="199"/>
      <c r="H31" s="199"/>
      <c r="I31" s="199"/>
      <c r="J31" s="199"/>
      <c r="K31" s="199"/>
      <c r="L31" s="199"/>
      <c r="M31" s="199"/>
      <c r="N31" s="199"/>
      <c r="O31" s="199"/>
      <c r="P31" s="199"/>
      <c r="Q31" s="43"/>
      <c r="R31" s="194" t="s">
        <v>66</v>
      </c>
      <c r="S31" s="194"/>
      <c r="T31" s="194"/>
      <c r="U31" s="194"/>
      <c r="V31" s="194"/>
      <c r="W31" s="194"/>
      <c r="X31" s="194"/>
      <c r="Y31" s="194"/>
      <c r="Z31" s="195">
        <v>685</v>
      </c>
      <c r="AA31" s="195"/>
      <c r="AB31" s="200"/>
      <c r="AC31" s="197" t="str">
        <f>IF(ISBLANK($AB31)=0, ($Z31), "")</f>
        <v/>
      </c>
      <c r="AD31" s="197"/>
      <c r="AE31" s="197"/>
      <c r="AF31" s="197"/>
      <c r="AG31" s="28"/>
      <c r="AH31" s="201" t="s">
        <v>67</v>
      </c>
      <c r="AI31" s="201"/>
      <c r="AJ31" s="201"/>
      <c r="AK31" s="201"/>
      <c r="AL31" s="201"/>
      <c r="AM31" s="201"/>
      <c r="AN31" s="156"/>
      <c r="AO31" s="156"/>
      <c r="AP31" s="157">
        <v>315</v>
      </c>
      <c r="AQ31" s="157">
        <f>PRODUCT(AN31*AP31)</f>
        <v>0</v>
      </c>
      <c r="AR31" s="13"/>
      <c r="AS31" s="13"/>
      <c r="AT31" s="13"/>
      <c r="AU31" s="13"/>
      <c r="AV31" s="13"/>
      <c r="AW31" s="14"/>
    </row>
    <row r="32" spans="1:49" ht="6.75" customHeight="1">
      <c r="A32" s="199"/>
      <c r="B32" s="199"/>
      <c r="C32" s="199"/>
      <c r="D32" s="199"/>
      <c r="E32" s="199"/>
      <c r="F32" s="199"/>
      <c r="G32" s="199"/>
      <c r="H32" s="199"/>
      <c r="I32" s="199"/>
      <c r="J32" s="199"/>
      <c r="K32" s="199"/>
      <c r="L32" s="199"/>
      <c r="M32" s="199"/>
      <c r="N32" s="199"/>
      <c r="O32" s="199"/>
      <c r="P32" s="199"/>
      <c r="Q32" s="43"/>
      <c r="R32" s="194"/>
      <c r="S32" s="194"/>
      <c r="T32" s="194"/>
      <c r="U32" s="194"/>
      <c r="V32" s="194"/>
      <c r="W32" s="194"/>
      <c r="X32" s="194"/>
      <c r="Y32" s="194"/>
      <c r="Z32" s="195"/>
      <c r="AA32" s="195"/>
      <c r="AB32" s="200"/>
      <c r="AC32" s="197"/>
      <c r="AD32" s="197"/>
      <c r="AE32" s="197"/>
      <c r="AF32" s="197"/>
      <c r="AG32" s="28"/>
      <c r="AH32" s="201"/>
      <c r="AI32" s="201"/>
      <c r="AJ32" s="201"/>
      <c r="AK32" s="201"/>
      <c r="AL32" s="201"/>
      <c r="AM32" s="201"/>
      <c r="AN32" s="156"/>
      <c r="AO32" s="156"/>
      <c r="AP32" s="157"/>
      <c r="AQ32" s="157"/>
      <c r="AR32" s="13"/>
      <c r="AS32" s="13"/>
      <c r="AT32" s="13"/>
      <c r="AU32" s="13"/>
      <c r="AV32" s="13"/>
      <c r="AW32" s="14"/>
    </row>
    <row r="33" spans="1:49" ht="6.75" customHeight="1">
      <c r="A33" s="199"/>
      <c r="B33" s="199"/>
      <c r="C33" s="199"/>
      <c r="D33" s="199"/>
      <c r="E33" s="199"/>
      <c r="F33" s="199"/>
      <c r="G33" s="199"/>
      <c r="H33" s="199"/>
      <c r="I33" s="199"/>
      <c r="J33" s="199"/>
      <c r="K33" s="199"/>
      <c r="L33" s="199"/>
      <c r="M33" s="199"/>
      <c r="N33" s="199"/>
      <c r="O33" s="199"/>
      <c r="P33" s="199"/>
      <c r="Q33" s="43"/>
      <c r="R33" s="194"/>
      <c r="S33" s="194"/>
      <c r="T33" s="194"/>
      <c r="U33" s="194"/>
      <c r="V33" s="194"/>
      <c r="W33" s="194"/>
      <c r="X33" s="194"/>
      <c r="Y33" s="194"/>
      <c r="Z33" s="195"/>
      <c r="AA33" s="195"/>
      <c r="AB33" s="200"/>
      <c r="AC33" s="197"/>
      <c r="AD33" s="197"/>
      <c r="AE33" s="197"/>
      <c r="AF33" s="197"/>
      <c r="AG33" s="28"/>
      <c r="AH33" s="201"/>
      <c r="AI33" s="201"/>
      <c r="AJ33" s="201"/>
      <c r="AK33" s="201"/>
      <c r="AL33" s="201"/>
      <c r="AM33" s="201"/>
      <c r="AN33" s="156"/>
      <c r="AO33" s="156"/>
      <c r="AP33" s="157"/>
      <c r="AQ33" s="157"/>
      <c r="AR33" s="13"/>
      <c r="AS33" s="13"/>
      <c r="AT33" s="13"/>
      <c r="AU33" s="13"/>
      <c r="AV33" s="13"/>
      <c r="AW33" s="14"/>
    </row>
    <row r="34" spans="1:49" ht="21" customHeight="1">
      <c r="A34" s="199"/>
      <c r="B34" s="199"/>
      <c r="C34" s="199"/>
      <c r="D34" s="199"/>
      <c r="E34" s="199"/>
      <c r="F34" s="199"/>
      <c r="G34" s="199"/>
      <c r="H34" s="199"/>
      <c r="I34" s="199"/>
      <c r="J34" s="199"/>
      <c r="K34" s="199"/>
      <c r="L34" s="199"/>
      <c r="M34" s="199"/>
      <c r="N34" s="199"/>
      <c r="O34" s="199"/>
      <c r="P34" s="199"/>
      <c r="Q34" s="43"/>
      <c r="R34" s="198" t="s">
        <v>68</v>
      </c>
      <c r="S34" s="198"/>
      <c r="T34" s="198"/>
      <c r="U34" s="198"/>
      <c r="V34" s="198"/>
      <c r="W34" s="198"/>
      <c r="X34" s="198"/>
      <c r="Y34" s="198"/>
      <c r="Z34" s="198"/>
      <c r="AA34" s="198"/>
      <c r="AB34" s="198"/>
      <c r="AC34" s="54"/>
      <c r="AD34" s="54"/>
      <c r="AE34" s="54"/>
      <c r="AF34" s="55"/>
      <c r="AG34" s="28"/>
      <c r="AH34" s="63" t="s">
        <v>69</v>
      </c>
      <c r="AI34" s="22"/>
      <c r="AJ34" s="22"/>
      <c r="AK34" s="22"/>
      <c r="AL34" s="22"/>
      <c r="AM34" s="22"/>
      <c r="AN34" s="156"/>
      <c r="AO34" s="156"/>
      <c r="AP34" s="24">
        <v>189</v>
      </c>
      <c r="AQ34" s="27">
        <f>PRODUCT(AN34*AP34)</f>
        <v>0</v>
      </c>
      <c r="AR34" s="13"/>
      <c r="AS34" s="13"/>
      <c r="AT34" s="13"/>
      <c r="AU34" s="13"/>
      <c r="AV34" s="13"/>
      <c r="AW34" s="14"/>
    </row>
    <row r="35" spans="1:49" ht="6.75" customHeight="1">
      <c r="A35" s="202" t="s">
        <v>70</v>
      </c>
      <c r="B35" s="202"/>
      <c r="C35" s="202"/>
      <c r="D35" s="202"/>
      <c r="E35" s="151" t="s">
        <v>71</v>
      </c>
      <c r="F35" s="151"/>
      <c r="G35" s="151" t="s">
        <v>72</v>
      </c>
      <c r="H35" s="151"/>
      <c r="I35" s="151" t="s">
        <v>73</v>
      </c>
      <c r="J35" s="151"/>
      <c r="K35" s="151"/>
      <c r="L35" s="151" t="s">
        <v>74</v>
      </c>
      <c r="M35" s="151"/>
      <c r="N35" s="151" t="s">
        <v>75</v>
      </c>
      <c r="O35" s="203" t="s">
        <v>76</v>
      </c>
      <c r="P35" s="203"/>
      <c r="Q35" s="43"/>
      <c r="R35" s="198"/>
      <c r="S35" s="198"/>
      <c r="T35" s="198"/>
      <c r="U35" s="198"/>
      <c r="V35" s="198"/>
      <c r="W35" s="198"/>
      <c r="X35" s="198"/>
      <c r="Y35" s="198"/>
      <c r="Z35" s="198"/>
      <c r="AA35" s="198"/>
      <c r="AB35" s="198"/>
      <c r="AC35" s="57"/>
      <c r="AD35" s="57"/>
      <c r="AE35" s="57"/>
      <c r="AF35" s="58"/>
      <c r="AG35" s="28"/>
      <c r="AH35" s="178" t="s">
        <v>77</v>
      </c>
      <c r="AI35" s="178"/>
      <c r="AJ35" s="178"/>
      <c r="AK35" s="178"/>
      <c r="AL35" s="178"/>
      <c r="AM35" s="178"/>
      <c r="AN35" s="156"/>
      <c r="AO35" s="156"/>
      <c r="AP35" s="157">
        <v>31.5</v>
      </c>
      <c r="AQ35" s="157">
        <f>PRODUCT(AN35*AP35)</f>
        <v>0</v>
      </c>
      <c r="AR35" s="13"/>
      <c r="AS35" s="13"/>
      <c r="AT35" s="13"/>
      <c r="AU35" s="13"/>
      <c r="AV35" s="13"/>
      <c r="AW35" s="14"/>
    </row>
    <row r="36" spans="1:49" ht="11.25" customHeight="1">
      <c r="A36" s="202"/>
      <c r="B36" s="202"/>
      <c r="C36" s="202"/>
      <c r="D36" s="202"/>
      <c r="E36" s="151"/>
      <c r="F36" s="151"/>
      <c r="G36" s="151"/>
      <c r="H36" s="151"/>
      <c r="I36" s="151"/>
      <c r="J36" s="151"/>
      <c r="K36" s="151"/>
      <c r="L36" s="151"/>
      <c r="M36" s="151"/>
      <c r="N36" s="151"/>
      <c r="O36" s="203"/>
      <c r="P36" s="203"/>
      <c r="Q36" s="43"/>
      <c r="R36" s="194" t="s">
        <v>78</v>
      </c>
      <c r="S36" s="194"/>
      <c r="T36" s="194"/>
      <c r="U36" s="194"/>
      <c r="V36" s="194"/>
      <c r="W36" s="194"/>
      <c r="X36" s="194"/>
      <c r="Y36" s="194"/>
      <c r="Z36" s="195">
        <v>650</v>
      </c>
      <c r="AA36" s="195"/>
      <c r="AB36" s="200"/>
      <c r="AC36" s="204" t="str">
        <f>IF(ISBLANK($AB36)=0,(Z36), "")</f>
        <v/>
      </c>
      <c r="AD36" s="204"/>
      <c r="AE36" s="204"/>
      <c r="AF36" s="204"/>
      <c r="AG36" s="28"/>
      <c r="AH36" s="178"/>
      <c r="AI36" s="178"/>
      <c r="AJ36" s="178"/>
      <c r="AK36" s="178"/>
      <c r="AL36" s="178"/>
      <c r="AM36" s="178"/>
      <c r="AN36" s="156"/>
      <c r="AO36" s="156"/>
      <c r="AP36" s="157"/>
      <c r="AQ36" s="157"/>
      <c r="AR36" s="13"/>
      <c r="AS36" s="13"/>
      <c r="AT36" s="13"/>
      <c r="AU36" s="13"/>
      <c r="AV36" s="13"/>
      <c r="AW36" s="14"/>
    </row>
    <row r="37" spans="1:49" ht="6.75" customHeight="1">
      <c r="A37" s="202"/>
      <c r="B37" s="202"/>
      <c r="C37" s="202"/>
      <c r="D37" s="202"/>
      <c r="E37" s="151"/>
      <c r="F37" s="151"/>
      <c r="G37" s="151"/>
      <c r="H37" s="151"/>
      <c r="I37" s="151"/>
      <c r="J37" s="151"/>
      <c r="K37" s="151"/>
      <c r="L37" s="151"/>
      <c r="M37" s="151"/>
      <c r="N37" s="151"/>
      <c r="O37" s="203"/>
      <c r="P37" s="203"/>
      <c r="Q37" s="43"/>
      <c r="R37" s="194"/>
      <c r="S37" s="194"/>
      <c r="T37" s="194"/>
      <c r="U37" s="194"/>
      <c r="V37" s="194"/>
      <c r="W37" s="194"/>
      <c r="X37" s="194"/>
      <c r="Y37" s="194"/>
      <c r="Z37" s="195"/>
      <c r="AA37" s="195"/>
      <c r="AB37" s="200"/>
      <c r="AC37" s="204"/>
      <c r="AD37" s="204"/>
      <c r="AE37" s="204"/>
      <c r="AF37" s="204"/>
      <c r="AG37" s="28"/>
      <c r="AH37" s="178"/>
      <c r="AI37" s="178"/>
      <c r="AJ37" s="178"/>
      <c r="AK37" s="178"/>
      <c r="AL37" s="178"/>
      <c r="AM37" s="178"/>
      <c r="AN37" s="156"/>
      <c r="AO37" s="156"/>
      <c r="AP37" s="157"/>
      <c r="AQ37" s="157"/>
      <c r="AR37" s="13"/>
      <c r="AS37" s="13"/>
      <c r="AT37" s="13"/>
      <c r="AU37" s="13"/>
      <c r="AV37" s="13"/>
      <c r="AW37" s="14"/>
    </row>
    <row r="38" spans="1:49" ht="21" customHeight="1">
      <c r="A38" s="64" t="s">
        <v>79</v>
      </c>
      <c r="B38" s="22"/>
      <c r="C38" s="22"/>
      <c r="D38" s="40"/>
      <c r="E38" s="205"/>
      <c r="F38" s="205"/>
      <c r="G38" s="205"/>
      <c r="H38" s="205"/>
      <c r="I38" s="205"/>
      <c r="J38" s="205"/>
      <c r="K38" s="205"/>
      <c r="L38" s="205"/>
      <c r="M38" s="205"/>
      <c r="N38" s="65"/>
      <c r="O38" s="206"/>
      <c r="P38" s="206"/>
      <c r="Q38" s="43"/>
      <c r="R38" s="198" t="s">
        <v>80</v>
      </c>
      <c r="S38" s="198"/>
      <c r="T38" s="198"/>
      <c r="U38" s="198"/>
      <c r="V38" s="198"/>
      <c r="W38" s="198"/>
      <c r="X38" s="198"/>
      <c r="Y38" s="198"/>
      <c r="Z38" s="198"/>
      <c r="AA38" s="198"/>
      <c r="AB38" s="198"/>
      <c r="AC38" s="54"/>
      <c r="AD38" s="54"/>
      <c r="AE38" s="54"/>
      <c r="AF38" s="55"/>
      <c r="AG38" s="28"/>
      <c r="AH38" s="178" t="s">
        <v>81</v>
      </c>
      <c r="AI38" s="178"/>
      <c r="AJ38" s="178"/>
      <c r="AK38" s="178"/>
      <c r="AL38" s="178"/>
      <c r="AM38" s="178"/>
      <c r="AN38" s="156"/>
      <c r="AO38" s="156"/>
      <c r="AP38" s="24">
        <v>31.5</v>
      </c>
      <c r="AQ38" s="27">
        <f>PRODUCT(AN38*AP38)</f>
        <v>0</v>
      </c>
      <c r="AR38" s="13"/>
      <c r="AS38" s="13"/>
      <c r="AT38" s="13"/>
      <c r="AU38" s="13"/>
      <c r="AV38" s="13"/>
      <c r="AW38" s="14"/>
    </row>
    <row r="39" spans="1:49" ht="10.5" customHeight="1">
      <c r="A39" s="207" t="s">
        <v>82</v>
      </c>
      <c r="B39" s="207"/>
      <c r="C39" s="207"/>
      <c r="D39" s="207"/>
      <c r="E39" s="205"/>
      <c r="F39" s="205"/>
      <c r="G39" s="205"/>
      <c r="H39" s="205"/>
      <c r="I39" s="205"/>
      <c r="J39" s="205"/>
      <c r="K39" s="205"/>
      <c r="L39" s="205"/>
      <c r="M39" s="205"/>
      <c r="N39" s="205"/>
      <c r="O39" s="206"/>
      <c r="P39" s="206"/>
      <c r="Q39" s="43"/>
      <c r="R39" s="198"/>
      <c r="S39" s="198"/>
      <c r="T39" s="198"/>
      <c r="U39" s="198"/>
      <c r="V39" s="198"/>
      <c r="W39" s="198"/>
      <c r="X39" s="198"/>
      <c r="Y39" s="198"/>
      <c r="Z39" s="198"/>
      <c r="AA39" s="198"/>
      <c r="AB39" s="198"/>
      <c r="AC39" s="57"/>
      <c r="AD39" s="57"/>
      <c r="AE39" s="57"/>
      <c r="AF39" s="58"/>
      <c r="AG39" s="28"/>
      <c r="AH39" s="178" t="s">
        <v>83</v>
      </c>
      <c r="AI39" s="178"/>
      <c r="AJ39" s="178"/>
      <c r="AK39" s="178"/>
      <c r="AL39" s="178"/>
      <c r="AM39" s="178"/>
      <c r="AN39" s="156"/>
      <c r="AO39" s="156"/>
      <c r="AP39" s="157">
        <v>31.5</v>
      </c>
      <c r="AQ39" s="157">
        <f>PRODUCT(AN39*AP39)</f>
        <v>0</v>
      </c>
      <c r="AR39" s="13"/>
      <c r="AS39" s="13"/>
      <c r="AT39" s="13"/>
      <c r="AU39" s="13"/>
      <c r="AV39" s="13"/>
      <c r="AW39" s="14"/>
    </row>
    <row r="40" spans="1:49" ht="10.5" customHeight="1">
      <c r="A40" s="207"/>
      <c r="B40" s="207"/>
      <c r="C40" s="207"/>
      <c r="D40" s="207"/>
      <c r="E40" s="205"/>
      <c r="F40" s="205"/>
      <c r="G40" s="205"/>
      <c r="H40" s="205"/>
      <c r="I40" s="205"/>
      <c r="J40" s="205"/>
      <c r="K40" s="205"/>
      <c r="L40" s="205"/>
      <c r="M40" s="205"/>
      <c r="N40" s="205"/>
      <c r="O40" s="206"/>
      <c r="P40" s="206"/>
      <c r="Q40" s="43"/>
      <c r="R40" s="194" t="s">
        <v>84</v>
      </c>
      <c r="S40" s="194"/>
      <c r="T40" s="194"/>
      <c r="U40" s="194"/>
      <c r="V40" s="194"/>
      <c r="W40" s="194"/>
      <c r="X40" s="194"/>
      <c r="Y40" s="194"/>
      <c r="Z40" s="195">
        <v>470</v>
      </c>
      <c r="AA40" s="195"/>
      <c r="AB40" s="200"/>
      <c r="AC40" s="208" t="str">
        <f>IF(ISBLANK($AB40)=0,(Z40), "")</f>
        <v/>
      </c>
      <c r="AD40" s="208"/>
      <c r="AE40" s="208"/>
      <c r="AF40" s="208"/>
      <c r="AG40" s="28"/>
      <c r="AH40" s="178"/>
      <c r="AI40" s="178"/>
      <c r="AJ40" s="178"/>
      <c r="AK40" s="178"/>
      <c r="AL40" s="178"/>
      <c r="AM40" s="178"/>
      <c r="AN40" s="156"/>
      <c r="AO40" s="156"/>
      <c r="AP40" s="157"/>
      <c r="AQ40" s="157"/>
      <c r="AR40" s="13"/>
      <c r="AS40" s="13"/>
      <c r="AT40" s="13"/>
      <c r="AU40" s="13"/>
      <c r="AV40" s="13"/>
      <c r="AW40" s="14"/>
    </row>
    <row r="41" spans="1:49" ht="6.75" customHeight="1">
      <c r="A41" s="209" t="s">
        <v>85</v>
      </c>
      <c r="B41" s="209"/>
      <c r="C41" s="209"/>
      <c r="D41" s="66"/>
      <c r="E41" s="205"/>
      <c r="F41" s="205"/>
      <c r="G41" s="205"/>
      <c r="H41" s="205"/>
      <c r="I41" s="205"/>
      <c r="J41" s="205"/>
      <c r="K41" s="205"/>
      <c r="L41" s="205"/>
      <c r="M41" s="205"/>
      <c r="N41" s="205"/>
      <c r="O41" s="206"/>
      <c r="P41" s="206"/>
      <c r="Q41" s="43"/>
      <c r="R41" s="194"/>
      <c r="S41" s="194"/>
      <c r="T41" s="194"/>
      <c r="U41" s="194"/>
      <c r="V41" s="194"/>
      <c r="W41" s="194"/>
      <c r="X41" s="194"/>
      <c r="Y41" s="194"/>
      <c r="Z41" s="195"/>
      <c r="AA41" s="195"/>
      <c r="AB41" s="200"/>
      <c r="AC41" s="208"/>
      <c r="AD41" s="208"/>
      <c r="AE41" s="208"/>
      <c r="AF41" s="208"/>
      <c r="AG41" s="28"/>
      <c r="AH41" s="210"/>
      <c r="AI41" s="210"/>
      <c r="AJ41" s="210"/>
      <c r="AK41" s="210"/>
      <c r="AL41" s="210"/>
      <c r="AM41" s="210"/>
      <c r="AN41" s="211" t="s">
        <v>86</v>
      </c>
      <c r="AO41" s="211"/>
      <c r="AP41" s="211"/>
      <c r="AQ41" s="189">
        <f>SUM(AQ29:AQ39)</f>
        <v>0</v>
      </c>
      <c r="AR41" s="13"/>
      <c r="AS41" s="13"/>
      <c r="AT41" s="13"/>
      <c r="AU41" s="13"/>
      <c r="AV41" s="13"/>
      <c r="AW41" s="14"/>
    </row>
    <row r="42" spans="1:49" ht="6.75" customHeight="1">
      <c r="A42" s="209"/>
      <c r="B42" s="209"/>
      <c r="C42" s="209"/>
      <c r="D42" s="67"/>
      <c r="E42" s="205"/>
      <c r="F42" s="205"/>
      <c r="G42" s="205"/>
      <c r="H42" s="205"/>
      <c r="I42" s="205"/>
      <c r="J42" s="205"/>
      <c r="K42" s="205"/>
      <c r="L42" s="205"/>
      <c r="M42" s="205"/>
      <c r="N42" s="205"/>
      <c r="O42" s="206"/>
      <c r="P42" s="206"/>
      <c r="Q42" s="43"/>
      <c r="R42" s="194"/>
      <c r="S42" s="194"/>
      <c r="T42" s="194"/>
      <c r="U42" s="194"/>
      <c r="V42" s="194"/>
      <c r="W42" s="194"/>
      <c r="X42" s="194"/>
      <c r="Y42" s="194"/>
      <c r="Z42" s="195"/>
      <c r="AA42" s="195"/>
      <c r="AB42" s="200"/>
      <c r="AC42" s="208"/>
      <c r="AD42" s="208"/>
      <c r="AE42" s="208"/>
      <c r="AF42" s="208"/>
      <c r="AG42" s="28"/>
      <c r="AH42" s="210"/>
      <c r="AI42" s="210"/>
      <c r="AJ42" s="210"/>
      <c r="AK42" s="210"/>
      <c r="AL42" s="210"/>
      <c r="AM42" s="210"/>
      <c r="AN42" s="211"/>
      <c r="AO42" s="211"/>
      <c r="AP42" s="211"/>
      <c r="AQ42" s="189"/>
      <c r="AR42" s="13"/>
      <c r="AS42" s="13"/>
      <c r="AT42" s="13"/>
      <c r="AU42" s="13"/>
      <c r="AV42" s="13"/>
      <c r="AW42" s="14"/>
    </row>
    <row r="43" spans="1:49" ht="6.75" customHeight="1">
      <c r="A43" s="209"/>
      <c r="B43" s="209"/>
      <c r="C43" s="209"/>
      <c r="D43" s="61"/>
      <c r="E43" s="205"/>
      <c r="F43" s="205"/>
      <c r="G43" s="205"/>
      <c r="H43" s="205"/>
      <c r="I43" s="205"/>
      <c r="J43" s="205"/>
      <c r="K43" s="205"/>
      <c r="L43" s="205"/>
      <c r="M43" s="205"/>
      <c r="N43" s="205"/>
      <c r="O43" s="206"/>
      <c r="P43" s="206"/>
      <c r="Q43" s="43"/>
      <c r="R43" s="198" t="s">
        <v>87</v>
      </c>
      <c r="S43" s="198"/>
      <c r="T43" s="198"/>
      <c r="U43" s="198"/>
      <c r="V43" s="198"/>
      <c r="W43" s="198"/>
      <c r="X43" s="198"/>
      <c r="Y43" s="198"/>
      <c r="Z43" s="198"/>
      <c r="AA43" s="198"/>
      <c r="AB43" s="198"/>
      <c r="AC43" s="54"/>
      <c r="AD43" s="54"/>
      <c r="AE43" s="54"/>
      <c r="AF43" s="55"/>
      <c r="AG43" s="28"/>
      <c r="AH43" s="210"/>
      <c r="AI43" s="210"/>
      <c r="AJ43" s="210"/>
      <c r="AK43" s="210"/>
      <c r="AL43" s="210"/>
      <c r="AM43" s="210"/>
      <c r="AN43" s="211"/>
      <c r="AO43" s="211"/>
      <c r="AP43" s="211"/>
      <c r="AQ43" s="189"/>
      <c r="AR43" s="13"/>
      <c r="AS43" s="13"/>
      <c r="AT43" s="13"/>
      <c r="AU43" s="13"/>
      <c r="AV43" s="13"/>
      <c r="AW43" s="14"/>
    </row>
    <row r="44" spans="1:49" ht="11.1" customHeight="1">
      <c r="A44" s="209" t="s">
        <v>88</v>
      </c>
      <c r="B44" s="209"/>
      <c r="C44" s="209"/>
      <c r="D44" s="66"/>
      <c r="E44" s="205"/>
      <c r="F44" s="205"/>
      <c r="G44" s="205"/>
      <c r="H44" s="205"/>
      <c r="I44" s="205"/>
      <c r="J44" s="205"/>
      <c r="K44" s="205"/>
      <c r="L44" s="205"/>
      <c r="M44" s="205"/>
      <c r="N44" s="205"/>
      <c r="O44" s="206"/>
      <c r="P44" s="206"/>
      <c r="Q44" s="43"/>
      <c r="R44" s="198"/>
      <c r="S44" s="198"/>
      <c r="T44" s="198"/>
      <c r="U44" s="198"/>
      <c r="V44" s="198"/>
      <c r="W44" s="198"/>
      <c r="X44" s="198"/>
      <c r="Y44" s="198"/>
      <c r="Z44" s="198"/>
      <c r="AA44" s="198"/>
      <c r="AB44" s="198"/>
      <c r="AC44" s="54"/>
      <c r="AD44" s="54"/>
      <c r="AE44" s="54"/>
      <c r="AF44" s="55"/>
      <c r="AG44" s="28"/>
      <c r="AH44" s="212" t="s">
        <v>89</v>
      </c>
      <c r="AI44" s="212"/>
      <c r="AJ44" s="212"/>
      <c r="AK44" s="212"/>
      <c r="AL44" s="212"/>
      <c r="AM44" s="212"/>
      <c r="AN44" s="212"/>
      <c r="AO44" s="212"/>
      <c r="AP44" s="68"/>
      <c r="AQ44" s="69"/>
      <c r="AR44" s="13"/>
      <c r="AS44" s="13"/>
      <c r="AT44" s="13"/>
      <c r="AU44" s="13"/>
      <c r="AV44" s="13"/>
      <c r="AW44" s="14"/>
    </row>
    <row r="45" spans="1:49" ht="11.1" customHeight="1">
      <c r="A45" s="209"/>
      <c r="B45" s="209"/>
      <c r="C45" s="209"/>
      <c r="D45" s="61"/>
      <c r="E45" s="205"/>
      <c r="F45" s="205"/>
      <c r="G45" s="205"/>
      <c r="H45" s="205"/>
      <c r="I45" s="205"/>
      <c r="J45" s="205"/>
      <c r="K45" s="205"/>
      <c r="L45" s="205"/>
      <c r="M45" s="205"/>
      <c r="N45" s="205"/>
      <c r="O45" s="206"/>
      <c r="P45" s="206"/>
      <c r="Q45" s="43"/>
      <c r="R45" s="198"/>
      <c r="S45" s="198"/>
      <c r="T45" s="198"/>
      <c r="U45" s="198"/>
      <c r="V45" s="198"/>
      <c r="W45" s="198"/>
      <c r="X45" s="198"/>
      <c r="Y45" s="198"/>
      <c r="Z45" s="198"/>
      <c r="AA45" s="198"/>
      <c r="AB45" s="198"/>
      <c r="AC45" s="57"/>
      <c r="AD45" s="57"/>
      <c r="AE45" s="57"/>
      <c r="AF45" s="58"/>
      <c r="AG45" s="28"/>
      <c r="AH45" s="212"/>
      <c r="AI45" s="212"/>
      <c r="AJ45" s="212"/>
      <c r="AK45" s="212"/>
      <c r="AL45" s="212"/>
      <c r="AM45" s="212"/>
      <c r="AN45" s="212"/>
      <c r="AO45" s="212"/>
      <c r="AP45" s="68"/>
      <c r="AQ45" s="69"/>
      <c r="AR45" s="13"/>
      <c r="AS45" s="13"/>
      <c r="AT45" s="13"/>
      <c r="AU45" s="13"/>
      <c r="AV45" s="13"/>
      <c r="AW45" s="14"/>
    </row>
    <row r="46" spans="1:49" ht="6.75" customHeight="1">
      <c r="A46" s="207" t="s">
        <v>90</v>
      </c>
      <c r="B46" s="207"/>
      <c r="C46" s="207"/>
      <c r="D46" s="207"/>
      <c r="E46" s="205"/>
      <c r="F46" s="205"/>
      <c r="G46" s="205"/>
      <c r="H46" s="205"/>
      <c r="I46" s="205"/>
      <c r="J46" s="205"/>
      <c r="K46" s="205"/>
      <c r="L46" s="205"/>
      <c r="M46" s="205"/>
      <c r="N46" s="205"/>
      <c r="O46" s="206"/>
      <c r="P46" s="206"/>
      <c r="Q46" s="43"/>
      <c r="R46" s="194" t="s">
        <v>91</v>
      </c>
      <c r="S46" s="194"/>
      <c r="T46" s="194"/>
      <c r="U46" s="194"/>
      <c r="V46" s="194"/>
      <c r="W46" s="194"/>
      <c r="X46" s="194"/>
      <c r="Y46" s="194"/>
      <c r="Z46" s="195">
        <v>350</v>
      </c>
      <c r="AA46" s="195"/>
      <c r="AB46" s="200"/>
      <c r="AC46" s="208" t="str">
        <f>IF(ISBLANK($AB46)=0,(Z46), "")</f>
        <v/>
      </c>
      <c r="AD46" s="208"/>
      <c r="AE46" s="208"/>
      <c r="AF46" s="208"/>
      <c r="AG46" s="28"/>
      <c r="AH46" s="212"/>
      <c r="AI46" s="212"/>
      <c r="AJ46" s="212"/>
      <c r="AK46" s="212"/>
      <c r="AL46" s="212"/>
      <c r="AM46" s="212"/>
      <c r="AN46" s="212"/>
      <c r="AO46" s="212"/>
      <c r="AP46" s="68"/>
      <c r="AQ46" s="69"/>
      <c r="AR46" s="13"/>
      <c r="AS46" s="13"/>
      <c r="AT46" s="13"/>
      <c r="AU46" s="13"/>
      <c r="AV46" s="13"/>
      <c r="AW46" s="14"/>
    </row>
    <row r="47" spans="1:49" ht="6.75" customHeight="1">
      <c r="A47" s="207"/>
      <c r="B47" s="207"/>
      <c r="C47" s="207"/>
      <c r="D47" s="207"/>
      <c r="E47" s="205"/>
      <c r="F47" s="205"/>
      <c r="G47" s="205"/>
      <c r="H47" s="205"/>
      <c r="I47" s="205"/>
      <c r="J47" s="205"/>
      <c r="K47" s="205"/>
      <c r="L47" s="205"/>
      <c r="M47" s="205"/>
      <c r="N47" s="205"/>
      <c r="O47" s="206"/>
      <c r="P47" s="206"/>
      <c r="Q47" s="43"/>
      <c r="R47" s="194"/>
      <c r="S47" s="194"/>
      <c r="T47" s="194"/>
      <c r="U47" s="194"/>
      <c r="V47" s="194"/>
      <c r="W47" s="194"/>
      <c r="X47" s="194"/>
      <c r="Y47" s="194"/>
      <c r="Z47" s="195"/>
      <c r="AA47" s="195"/>
      <c r="AB47" s="200"/>
      <c r="AC47" s="208"/>
      <c r="AD47" s="208"/>
      <c r="AE47" s="208"/>
      <c r="AF47" s="208"/>
      <c r="AG47" s="28"/>
      <c r="AH47" s="212"/>
      <c r="AI47" s="212"/>
      <c r="AJ47" s="212"/>
      <c r="AK47" s="212"/>
      <c r="AL47" s="212"/>
      <c r="AM47" s="212"/>
      <c r="AN47" s="212"/>
      <c r="AO47" s="212"/>
      <c r="AP47" s="68"/>
      <c r="AQ47" s="70"/>
      <c r="AR47" s="13"/>
      <c r="AS47" s="13"/>
      <c r="AT47" s="13"/>
      <c r="AU47" s="13"/>
      <c r="AV47" s="13"/>
      <c r="AW47" s="14"/>
    </row>
    <row r="48" spans="1:49" ht="6.75" customHeight="1">
      <c r="A48" s="207"/>
      <c r="B48" s="207"/>
      <c r="C48" s="207"/>
      <c r="D48" s="207"/>
      <c r="E48" s="205"/>
      <c r="F48" s="205"/>
      <c r="G48" s="205"/>
      <c r="H48" s="205"/>
      <c r="I48" s="205"/>
      <c r="J48" s="205"/>
      <c r="K48" s="205"/>
      <c r="L48" s="205"/>
      <c r="M48" s="205"/>
      <c r="N48" s="205"/>
      <c r="O48" s="206"/>
      <c r="P48" s="206"/>
      <c r="Q48" s="43"/>
      <c r="R48" s="194"/>
      <c r="S48" s="194"/>
      <c r="T48" s="194"/>
      <c r="U48" s="194"/>
      <c r="V48" s="194"/>
      <c r="W48" s="194"/>
      <c r="X48" s="194"/>
      <c r="Y48" s="194"/>
      <c r="Z48" s="195"/>
      <c r="AA48" s="195"/>
      <c r="AB48" s="200"/>
      <c r="AC48" s="208"/>
      <c r="AD48" s="208"/>
      <c r="AE48" s="208"/>
      <c r="AF48" s="208"/>
      <c r="AG48" s="28"/>
      <c r="AH48" s="71"/>
      <c r="AI48" s="71"/>
      <c r="AJ48" s="71"/>
      <c r="AK48" s="71"/>
      <c r="AL48" s="71"/>
      <c r="AM48" s="71"/>
      <c r="AN48" s="72"/>
      <c r="AO48" s="72"/>
      <c r="AP48" s="73"/>
      <c r="AQ48" s="74"/>
      <c r="AR48" s="13"/>
      <c r="AS48" s="13"/>
      <c r="AT48" s="13"/>
      <c r="AU48" s="13"/>
      <c r="AV48" s="13"/>
      <c r="AW48" s="14"/>
    </row>
    <row r="49" spans="1:49" ht="21" customHeight="1">
      <c r="A49" s="64" t="s">
        <v>92</v>
      </c>
      <c r="B49" s="22"/>
      <c r="C49" s="22"/>
      <c r="D49" s="40"/>
      <c r="E49" s="205"/>
      <c r="F49" s="205"/>
      <c r="G49" s="205"/>
      <c r="H49" s="205"/>
      <c r="I49" s="205"/>
      <c r="J49" s="205"/>
      <c r="K49" s="205"/>
      <c r="L49" s="205"/>
      <c r="M49" s="205"/>
      <c r="N49" s="75"/>
      <c r="O49" s="206"/>
      <c r="P49" s="206"/>
      <c r="Q49" s="43"/>
      <c r="R49" s="198" t="s">
        <v>93</v>
      </c>
      <c r="S49" s="198"/>
      <c r="T49" s="198"/>
      <c r="U49" s="198"/>
      <c r="V49" s="198"/>
      <c r="W49" s="198"/>
      <c r="X49" s="198"/>
      <c r="Y49" s="198"/>
      <c r="Z49" s="198"/>
      <c r="AA49" s="198"/>
      <c r="AB49" s="198"/>
      <c r="AC49" s="54"/>
      <c r="AD49" s="54"/>
      <c r="AE49" s="54"/>
      <c r="AF49" s="55"/>
      <c r="AG49" s="28"/>
      <c r="AH49" s="213" t="s">
        <v>94</v>
      </c>
      <c r="AI49" s="213"/>
      <c r="AJ49" s="213"/>
      <c r="AK49" s="213"/>
      <c r="AL49" s="213"/>
      <c r="AM49" s="213"/>
      <c r="AN49" s="213"/>
      <c r="AO49" s="213"/>
      <c r="AP49" s="213"/>
      <c r="AQ49" s="213"/>
      <c r="AR49" s="13"/>
      <c r="AS49" s="13"/>
      <c r="AT49" s="13"/>
      <c r="AU49" s="13"/>
      <c r="AV49" s="13"/>
      <c r="AW49" s="14"/>
    </row>
    <row r="50" spans="1:49" ht="12.75" customHeight="1">
      <c r="A50" s="207" t="s">
        <v>95</v>
      </c>
      <c r="B50" s="207"/>
      <c r="C50" s="207"/>
      <c r="D50" s="207"/>
      <c r="E50" s="205"/>
      <c r="F50" s="205"/>
      <c r="G50" s="205"/>
      <c r="H50" s="205"/>
      <c r="I50" s="205"/>
      <c r="J50" s="205"/>
      <c r="K50" s="205"/>
      <c r="L50" s="205"/>
      <c r="M50" s="205"/>
      <c r="N50" s="214"/>
      <c r="O50" s="206"/>
      <c r="P50" s="206"/>
      <c r="Q50" s="43"/>
      <c r="R50" s="198"/>
      <c r="S50" s="198"/>
      <c r="T50" s="198"/>
      <c r="U50" s="198"/>
      <c r="V50" s="198"/>
      <c r="W50" s="198"/>
      <c r="X50" s="198"/>
      <c r="Y50" s="198"/>
      <c r="Z50" s="198"/>
      <c r="AA50" s="198"/>
      <c r="AB50" s="198"/>
      <c r="AC50" s="54"/>
      <c r="AD50" s="54"/>
      <c r="AE50" s="54"/>
      <c r="AF50" s="55"/>
      <c r="AG50" s="28"/>
      <c r="AH50" s="213"/>
      <c r="AI50" s="213"/>
      <c r="AJ50" s="213"/>
      <c r="AK50" s="213"/>
      <c r="AL50" s="213"/>
      <c r="AM50" s="213"/>
      <c r="AN50" s="213"/>
      <c r="AO50" s="213"/>
      <c r="AP50" s="213"/>
      <c r="AQ50" s="213"/>
      <c r="AR50" s="13"/>
      <c r="AS50" s="13"/>
      <c r="AT50" s="13"/>
      <c r="AU50" s="13"/>
      <c r="AV50" s="13"/>
      <c r="AW50" s="14"/>
    </row>
    <row r="51" spans="1:49" ht="8.1" customHeight="1">
      <c r="A51" s="207"/>
      <c r="B51" s="207"/>
      <c r="C51" s="207"/>
      <c r="D51" s="207"/>
      <c r="E51" s="205"/>
      <c r="F51" s="205"/>
      <c r="G51" s="205"/>
      <c r="H51" s="205"/>
      <c r="I51" s="205"/>
      <c r="J51" s="205"/>
      <c r="K51" s="205"/>
      <c r="L51" s="205"/>
      <c r="M51" s="205"/>
      <c r="N51" s="214"/>
      <c r="O51" s="206"/>
      <c r="P51" s="206"/>
      <c r="Q51" s="43"/>
      <c r="R51" s="198"/>
      <c r="S51" s="198"/>
      <c r="T51" s="198"/>
      <c r="U51" s="198"/>
      <c r="V51" s="198"/>
      <c r="W51" s="198"/>
      <c r="X51" s="198"/>
      <c r="Y51" s="198"/>
      <c r="Z51" s="198"/>
      <c r="AA51" s="198"/>
      <c r="AB51" s="198"/>
      <c r="AC51" s="57"/>
      <c r="AD51" s="57"/>
      <c r="AE51" s="57"/>
      <c r="AF51" s="58"/>
      <c r="AG51" s="28"/>
      <c r="AH51" s="213"/>
      <c r="AI51" s="213"/>
      <c r="AJ51" s="213"/>
      <c r="AK51" s="213"/>
      <c r="AL51" s="213"/>
      <c r="AM51" s="213"/>
      <c r="AN51" s="213"/>
      <c r="AO51" s="213"/>
      <c r="AP51" s="213"/>
      <c r="AQ51" s="213"/>
      <c r="AR51" s="13"/>
      <c r="AS51" s="13"/>
      <c r="AT51" s="13"/>
      <c r="AU51" s="13"/>
      <c r="AV51" s="13"/>
      <c r="AW51" s="14"/>
    </row>
    <row r="52" spans="1:49" ht="21" customHeight="1">
      <c r="A52" s="64" t="s">
        <v>96</v>
      </c>
      <c r="B52" s="22"/>
      <c r="C52" s="22"/>
      <c r="D52" s="40"/>
      <c r="E52" s="205"/>
      <c r="F52" s="205"/>
      <c r="G52" s="205"/>
      <c r="H52" s="205"/>
      <c r="I52" s="205"/>
      <c r="J52" s="205"/>
      <c r="K52" s="205"/>
      <c r="L52" s="205"/>
      <c r="M52" s="205"/>
      <c r="N52" s="75"/>
      <c r="O52" s="206"/>
      <c r="P52" s="206"/>
      <c r="Q52" s="43"/>
      <c r="R52" s="194" t="s">
        <v>97</v>
      </c>
      <c r="S52" s="194"/>
      <c r="T52" s="194"/>
      <c r="U52" s="194"/>
      <c r="V52" s="194"/>
      <c r="W52" s="194"/>
      <c r="X52" s="194"/>
      <c r="Y52" s="194"/>
      <c r="Z52" s="195">
        <v>300</v>
      </c>
      <c r="AA52" s="195"/>
      <c r="AB52" s="62"/>
      <c r="AC52" s="208" t="str">
        <f>IF(ISBLANK($AB52)=0,(Z52), "")</f>
        <v/>
      </c>
      <c r="AD52" s="208"/>
      <c r="AE52" s="208"/>
      <c r="AF52" s="208"/>
      <c r="AG52" s="28"/>
      <c r="AH52" s="213"/>
      <c r="AI52" s="213"/>
      <c r="AJ52" s="213"/>
      <c r="AK52" s="213"/>
      <c r="AL52" s="213"/>
      <c r="AM52" s="213"/>
      <c r="AN52" s="213"/>
      <c r="AO52" s="213"/>
      <c r="AP52" s="213"/>
      <c r="AQ52" s="213"/>
      <c r="AR52" s="13"/>
      <c r="AS52" s="13"/>
      <c r="AT52" s="13"/>
      <c r="AU52" s="13"/>
      <c r="AV52" s="13"/>
      <c r="AW52" s="14"/>
    </row>
    <row r="53" spans="1:49" ht="10.5" customHeight="1">
      <c r="A53" s="207" t="s">
        <v>98</v>
      </c>
      <c r="B53" s="207"/>
      <c r="C53" s="207"/>
      <c r="D53" s="207"/>
      <c r="E53" s="205"/>
      <c r="F53" s="205"/>
      <c r="G53" s="205"/>
      <c r="H53" s="205"/>
      <c r="I53" s="205"/>
      <c r="J53" s="205"/>
      <c r="K53" s="205"/>
      <c r="L53" s="205"/>
      <c r="M53" s="205"/>
      <c r="N53" s="214"/>
      <c r="O53" s="206"/>
      <c r="P53" s="206"/>
      <c r="Q53" s="43"/>
      <c r="R53" s="198" t="s">
        <v>99</v>
      </c>
      <c r="S53" s="198"/>
      <c r="T53" s="198"/>
      <c r="U53" s="198"/>
      <c r="V53" s="198"/>
      <c r="W53" s="198"/>
      <c r="X53" s="198"/>
      <c r="Y53" s="198"/>
      <c r="Z53" s="198"/>
      <c r="AA53" s="198"/>
      <c r="AB53" s="198"/>
      <c r="AC53" s="54"/>
      <c r="AD53" s="54"/>
      <c r="AE53" s="54"/>
      <c r="AF53" s="55"/>
      <c r="AG53" s="28"/>
      <c r="AH53" s="213"/>
      <c r="AI53" s="213"/>
      <c r="AJ53" s="213"/>
      <c r="AK53" s="213"/>
      <c r="AL53" s="213"/>
      <c r="AM53" s="213"/>
      <c r="AN53" s="213"/>
      <c r="AO53" s="213"/>
      <c r="AP53" s="213"/>
      <c r="AQ53" s="213"/>
      <c r="AR53" s="13"/>
      <c r="AS53" s="13"/>
      <c r="AT53" s="13"/>
      <c r="AU53" s="13"/>
      <c r="AV53" s="13"/>
      <c r="AW53" s="14"/>
    </row>
    <row r="54" spans="1:49" ht="10.5" customHeight="1">
      <c r="A54" s="207"/>
      <c r="B54" s="207"/>
      <c r="C54" s="207"/>
      <c r="D54" s="207"/>
      <c r="E54" s="205"/>
      <c r="F54" s="205"/>
      <c r="G54" s="205"/>
      <c r="H54" s="205"/>
      <c r="I54" s="205"/>
      <c r="J54" s="205"/>
      <c r="K54" s="205"/>
      <c r="L54" s="205"/>
      <c r="M54" s="205"/>
      <c r="N54" s="214"/>
      <c r="O54" s="206"/>
      <c r="P54" s="206"/>
      <c r="Q54" s="43"/>
      <c r="R54" s="198"/>
      <c r="S54" s="198"/>
      <c r="T54" s="198"/>
      <c r="U54" s="198"/>
      <c r="V54" s="198"/>
      <c r="W54" s="198"/>
      <c r="X54" s="198"/>
      <c r="Y54" s="198"/>
      <c r="Z54" s="198"/>
      <c r="AA54" s="198"/>
      <c r="AB54" s="198"/>
      <c r="AC54" s="57"/>
      <c r="AD54" s="57"/>
      <c r="AE54" s="57"/>
      <c r="AF54" s="58"/>
      <c r="AG54" s="28"/>
      <c r="AH54" s="213"/>
      <c r="AI54" s="213"/>
      <c r="AJ54" s="213"/>
      <c r="AK54" s="213"/>
      <c r="AL54" s="213"/>
      <c r="AM54" s="213"/>
      <c r="AN54" s="213"/>
      <c r="AO54" s="213"/>
      <c r="AP54" s="213"/>
      <c r="AQ54" s="213"/>
      <c r="AR54" s="13"/>
      <c r="AS54" s="13"/>
      <c r="AT54" s="13"/>
      <c r="AU54" s="13"/>
      <c r="AV54" s="13"/>
      <c r="AW54" s="14"/>
    </row>
    <row r="55" spans="1:49" ht="21" customHeight="1">
      <c r="A55" s="64" t="s">
        <v>100</v>
      </c>
      <c r="B55" s="22"/>
      <c r="C55" s="22"/>
      <c r="D55" s="40"/>
      <c r="E55" s="205"/>
      <c r="F55" s="205"/>
      <c r="G55" s="205"/>
      <c r="H55" s="205"/>
      <c r="I55" s="205"/>
      <c r="J55" s="205"/>
      <c r="K55" s="205"/>
      <c r="L55" s="205"/>
      <c r="M55" s="205"/>
      <c r="N55" s="75"/>
      <c r="O55" s="206"/>
      <c r="P55" s="206"/>
      <c r="Q55" s="43"/>
      <c r="R55" s="215" t="s">
        <v>101</v>
      </c>
      <c r="S55" s="215"/>
      <c r="T55" s="215"/>
      <c r="U55" s="215"/>
      <c r="V55" s="215"/>
      <c r="W55" s="215"/>
      <c r="X55" s="215"/>
      <c r="Y55" s="215"/>
      <c r="Z55" s="216" t="s">
        <v>102</v>
      </c>
      <c r="AA55" s="216"/>
      <c r="AB55" s="216"/>
      <c r="AC55" s="217"/>
      <c r="AD55" s="217"/>
      <c r="AE55" s="217"/>
      <c r="AF55" s="217"/>
      <c r="AG55" s="28"/>
      <c r="AH55" s="213"/>
      <c r="AI55" s="213"/>
      <c r="AJ55" s="213"/>
      <c r="AK55" s="213"/>
      <c r="AL55" s="213"/>
      <c r="AM55" s="213"/>
      <c r="AN55" s="213"/>
      <c r="AO55" s="213"/>
      <c r="AP55" s="213"/>
      <c r="AQ55" s="213"/>
      <c r="AR55" s="13"/>
      <c r="AS55" s="13"/>
      <c r="AT55" s="13"/>
      <c r="AU55" s="13"/>
      <c r="AV55" s="13"/>
      <c r="AW55" s="14"/>
    </row>
    <row r="56" spans="1:49" ht="10.5" customHeight="1">
      <c r="A56" s="207"/>
      <c r="B56" s="207"/>
      <c r="C56" s="207"/>
      <c r="D56" s="207"/>
      <c r="E56" s="205"/>
      <c r="F56" s="205"/>
      <c r="G56" s="205"/>
      <c r="H56" s="205"/>
      <c r="I56" s="205"/>
      <c r="J56" s="205"/>
      <c r="K56" s="205"/>
      <c r="L56" s="205"/>
      <c r="M56" s="205"/>
      <c r="N56" s="205"/>
      <c r="O56" s="206"/>
      <c r="P56" s="206"/>
      <c r="Q56" s="43"/>
      <c r="R56" s="215"/>
      <c r="S56" s="215"/>
      <c r="T56" s="215"/>
      <c r="U56" s="215"/>
      <c r="V56" s="215"/>
      <c r="W56" s="215"/>
      <c r="X56" s="215"/>
      <c r="Y56" s="215"/>
      <c r="Z56" s="218" t="s">
        <v>103</v>
      </c>
      <c r="AA56" s="218"/>
      <c r="AB56" s="218"/>
      <c r="AC56" s="219">
        <f>SUM(AC26:AF55)</f>
        <v>0</v>
      </c>
      <c r="AD56" s="219"/>
      <c r="AE56" s="219"/>
      <c r="AF56" s="219"/>
      <c r="AG56" s="28"/>
      <c r="AH56" s="213"/>
      <c r="AI56" s="213"/>
      <c r="AJ56" s="213"/>
      <c r="AK56" s="213"/>
      <c r="AL56" s="213"/>
      <c r="AM56" s="213"/>
      <c r="AN56" s="213"/>
      <c r="AO56" s="213"/>
      <c r="AP56" s="213"/>
      <c r="AQ56" s="213"/>
      <c r="AR56" s="13"/>
      <c r="AS56" s="13"/>
      <c r="AT56" s="13"/>
      <c r="AU56" s="13"/>
      <c r="AV56" s="13"/>
      <c r="AW56" s="14"/>
    </row>
    <row r="57" spans="1:49" ht="10.5" customHeight="1">
      <c r="A57" s="207"/>
      <c r="B57" s="207"/>
      <c r="C57" s="207"/>
      <c r="D57" s="207"/>
      <c r="E57" s="205"/>
      <c r="F57" s="205"/>
      <c r="G57" s="205"/>
      <c r="H57" s="205"/>
      <c r="I57" s="205"/>
      <c r="J57" s="205"/>
      <c r="K57" s="205"/>
      <c r="L57" s="205"/>
      <c r="M57" s="205"/>
      <c r="N57" s="205"/>
      <c r="O57" s="206"/>
      <c r="P57" s="206"/>
      <c r="Q57" s="43"/>
      <c r="R57" s="215"/>
      <c r="S57" s="215"/>
      <c r="T57" s="215"/>
      <c r="U57" s="215"/>
      <c r="V57" s="215"/>
      <c r="W57" s="215"/>
      <c r="X57" s="215"/>
      <c r="Y57" s="215"/>
      <c r="Z57" s="218"/>
      <c r="AA57" s="218"/>
      <c r="AB57" s="218"/>
      <c r="AC57" s="219"/>
      <c r="AD57" s="219"/>
      <c r="AE57" s="219"/>
      <c r="AF57" s="219"/>
      <c r="AG57" s="28"/>
      <c r="AH57" s="213"/>
      <c r="AI57" s="213"/>
      <c r="AJ57" s="213"/>
      <c r="AK57" s="213"/>
      <c r="AL57" s="213"/>
      <c r="AM57" s="213"/>
      <c r="AN57" s="213"/>
      <c r="AO57" s="213"/>
      <c r="AP57" s="213"/>
      <c r="AQ57" s="213"/>
      <c r="AR57" s="13"/>
      <c r="AS57" s="13"/>
      <c r="AT57" s="13"/>
      <c r="AU57" s="13"/>
      <c r="AV57" s="13"/>
      <c r="AW57" s="14"/>
    </row>
    <row r="58" spans="1:49" ht="10.5" customHeight="1">
      <c r="A58" s="207" t="s">
        <v>104</v>
      </c>
      <c r="B58" s="207"/>
      <c r="C58" s="207"/>
      <c r="D58" s="207"/>
      <c r="E58" s="205"/>
      <c r="F58" s="205"/>
      <c r="G58" s="205"/>
      <c r="H58" s="205"/>
      <c r="I58" s="205"/>
      <c r="J58" s="205"/>
      <c r="K58" s="205"/>
      <c r="L58" s="205"/>
      <c r="M58" s="205"/>
      <c r="N58" s="205"/>
      <c r="O58" s="206"/>
      <c r="P58" s="206"/>
      <c r="Q58" s="43"/>
      <c r="R58" s="76"/>
      <c r="S58" s="76"/>
      <c r="T58" s="76"/>
      <c r="U58" s="76"/>
      <c r="V58" s="76"/>
      <c r="W58" s="76"/>
      <c r="X58" s="76"/>
      <c r="Y58" s="76"/>
      <c r="Z58" s="76"/>
      <c r="AA58" s="76"/>
      <c r="AB58" s="76"/>
      <c r="AC58" s="76"/>
      <c r="AD58" s="76"/>
      <c r="AE58" s="76"/>
      <c r="AF58" s="76"/>
      <c r="AG58" s="28"/>
      <c r="AH58" s="220"/>
      <c r="AI58" s="220"/>
      <c r="AJ58" s="220"/>
      <c r="AK58" s="220"/>
      <c r="AL58" s="220"/>
      <c r="AM58" s="220"/>
      <c r="AN58" s="220"/>
      <c r="AO58" s="220"/>
      <c r="AP58" s="220"/>
      <c r="AQ58" s="220"/>
      <c r="AR58" s="13"/>
      <c r="AS58" s="13"/>
      <c r="AT58" s="13"/>
      <c r="AU58" s="13"/>
      <c r="AV58" s="13"/>
      <c r="AW58" s="14"/>
    </row>
    <row r="59" spans="1:49" ht="11.25" customHeight="1">
      <c r="A59" s="207"/>
      <c r="B59" s="207"/>
      <c r="C59" s="207"/>
      <c r="D59" s="207"/>
      <c r="E59" s="205"/>
      <c r="F59" s="205"/>
      <c r="G59" s="205"/>
      <c r="H59" s="205"/>
      <c r="I59" s="205"/>
      <c r="J59" s="205"/>
      <c r="K59" s="205"/>
      <c r="L59" s="205"/>
      <c r="M59" s="205"/>
      <c r="N59" s="205"/>
      <c r="O59" s="206"/>
      <c r="P59" s="206"/>
      <c r="Q59" s="77"/>
      <c r="R59" s="77"/>
      <c r="S59" s="77"/>
      <c r="T59" s="77"/>
      <c r="U59" s="77"/>
      <c r="V59" s="77"/>
      <c r="W59" s="77"/>
      <c r="X59" s="77"/>
      <c r="Y59" s="77"/>
      <c r="Z59" s="77"/>
      <c r="AA59" s="77"/>
      <c r="AB59" s="77"/>
      <c r="AC59" s="77"/>
      <c r="AD59" s="77"/>
      <c r="AE59" s="77"/>
      <c r="AF59" s="77"/>
      <c r="AG59" s="77"/>
      <c r="AH59" s="220"/>
      <c r="AI59" s="220"/>
      <c r="AJ59" s="220"/>
      <c r="AK59" s="220"/>
      <c r="AL59" s="220"/>
      <c r="AM59" s="220"/>
      <c r="AN59" s="220"/>
      <c r="AO59" s="220"/>
      <c r="AP59" s="220"/>
      <c r="AQ59" s="220"/>
      <c r="AR59" s="13"/>
      <c r="AS59" s="13"/>
      <c r="AT59" s="13"/>
      <c r="AU59" s="13"/>
      <c r="AV59" s="13"/>
      <c r="AW59" s="14"/>
    </row>
    <row r="60" spans="1:49" ht="21" customHeight="1">
      <c r="A60" s="78" t="s">
        <v>105</v>
      </c>
      <c r="B60" s="60"/>
      <c r="C60" s="60"/>
      <c r="D60" s="61"/>
      <c r="E60" s="79"/>
      <c r="F60" s="80"/>
      <c r="G60" s="79"/>
      <c r="H60" s="80"/>
      <c r="I60" s="205"/>
      <c r="J60" s="205"/>
      <c r="K60" s="205"/>
      <c r="L60" s="79"/>
      <c r="M60" s="80"/>
      <c r="N60" s="81"/>
      <c r="O60" s="79"/>
      <c r="P60" s="82"/>
      <c r="Q60" s="221"/>
      <c r="R60" s="221"/>
      <c r="S60" s="221"/>
      <c r="T60" s="221"/>
      <c r="U60" s="221"/>
      <c r="V60" s="222" t="s">
        <v>106</v>
      </c>
      <c r="W60" s="222"/>
      <c r="X60" s="222"/>
      <c r="Y60" s="222"/>
      <c r="Z60" s="223" t="s">
        <v>107</v>
      </c>
      <c r="AA60" s="223" t="s">
        <v>108</v>
      </c>
      <c r="AB60" s="223"/>
      <c r="AC60" s="187" t="s">
        <v>109</v>
      </c>
      <c r="AD60" s="187"/>
      <c r="AE60" s="187"/>
      <c r="AF60" s="187"/>
      <c r="AG60" s="187"/>
      <c r="AH60" s="187"/>
      <c r="AI60" s="187"/>
      <c r="AJ60" s="187"/>
      <c r="AK60" s="187"/>
      <c r="AL60" s="187"/>
      <c r="AM60" s="187"/>
      <c r="AN60" s="187"/>
      <c r="AO60" s="187"/>
      <c r="AP60" s="187"/>
      <c r="AQ60" s="187"/>
      <c r="AR60" s="13"/>
      <c r="AS60" s="13"/>
      <c r="AT60" s="13"/>
      <c r="AU60" s="13"/>
      <c r="AV60" s="13"/>
      <c r="AW60" s="14"/>
    </row>
    <row r="61" spans="1:49" ht="21" customHeight="1">
      <c r="A61" s="64" t="s">
        <v>110</v>
      </c>
      <c r="B61" s="22"/>
      <c r="C61" s="22"/>
      <c r="D61" s="40"/>
      <c r="E61" s="205"/>
      <c r="F61" s="205"/>
      <c r="G61" s="205"/>
      <c r="H61" s="205"/>
      <c r="I61" s="205"/>
      <c r="J61" s="205"/>
      <c r="K61" s="205"/>
      <c r="L61" s="205"/>
      <c r="M61" s="205"/>
      <c r="N61" s="65"/>
      <c r="O61" s="206"/>
      <c r="P61" s="206"/>
      <c r="Q61" s="221"/>
      <c r="R61" s="221"/>
      <c r="S61" s="221"/>
      <c r="T61" s="221"/>
      <c r="U61" s="221"/>
      <c r="V61" s="222"/>
      <c r="W61" s="222"/>
      <c r="X61" s="222"/>
      <c r="Y61" s="222"/>
      <c r="Z61" s="223"/>
      <c r="AA61" s="223"/>
      <c r="AB61" s="223"/>
      <c r="AC61" s="151" t="s">
        <v>111</v>
      </c>
      <c r="AD61" s="151"/>
      <c r="AE61" s="151"/>
      <c r="AF61" s="151" t="s">
        <v>112</v>
      </c>
      <c r="AG61" s="151"/>
      <c r="AH61" s="151"/>
      <c r="AI61" s="19" t="s">
        <v>113</v>
      </c>
      <c r="AJ61" s="19" t="s">
        <v>114</v>
      </c>
      <c r="AK61" s="151" t="s">
        <v>115</v>
      </c>
      <c r="AL61" s="151"/>
      <c r="AM61" s="151" t="s">
        <v>116</v>
      </c>
      <c r="AN61" s="151"/>
      <c r="AO61" s="19" t="s">
        <v>117</v>
      </c>
      <c r="AP61" s="19" t="s">
        <v>118</v>
      </c>
      <c r="AQ61" s="19" t="s">
        <v>7</v>
      </c>
      <c r="AR61" s="13"/>
      <c r="AS61" s="13"/>
      <c r="AT61" s="13"/>
      <c r="AU61" s="13"/>
      <c r="AV61" s="13"/>
      <c r="AW61" s="14"/>
    </row>
    <row r="62" spans="1:49" ht="21" customHeight="1">
      <c r="A62" s="64" t="s">
        <v>119</v>
      </c>
      <c r="B62" s="22"/>
      <c r="C62" s="22"/>
      <c r="D62" s="40"/>
      <c r="E62" s="205"/>
      <c r="F62" s="205"/>
      <c r="G62" s="205"/>
      <c r="H62" s="205"/>
      <c r="I62" s="205"/>
      <c r="J62" s="205"/>
      <c r="K62" s="205"/>
      <c r="L62" s="205"/>
      <c r="M62" s="205"/>
      <c r="N62" s="65"/>
      <c r="O62" s="206"/>
      <c r="P62" s="206"/>
      <c r="Q62" s="221"/>
      <c r="R62" s="221"/>
      <c r="S62" s="221"/>
      <c r="T62" s="221"/>
      <c r="U62" s="221"/>
      <c r="V62" s="178" t="s">
        <v>120</v>
      </c>
      <c r="W62" s="178"/>
      <c r="X62" s="178"/>
      <c r="Y62" s="178"/>
      <c r="Z62" s="83">
        <v>6</v>
      </c>
      <c r="AA62" s="187" t="s">
        <v>121</v>
      </c>
      <c r="AB62" s="187"/>
      <c r="AC62" s="156"/>
      <c r="AD62" s="156"/>
      <c r="AE62" s="156"/>
      <c r="AF62" s="156"/>
      <c r="AG62" s="156"/>
      <c r="AH62" s="156"/>
      <c r="AI62" s="23"/>
      <c r="AJ62" s="23"/>
      <c r="AK62" s="156"/>
      <c r="AL62" s="156"/>
      <c r="AM62" s="156"/>
      <c r="AN62" s="156"/>
      <c r="AO62" s="23"/>
      <c r="AP62" s="84">
        <f>SUM(AC62:AO62)</f>
        <v>0</v>
      </c>
      <c r="AQ62" s="27">
        <f>PRODUCT(AP62*Z62)</f>
        <v>0</v>
      </c>
      <c r="AR62" s="13"/>
      <c r="AS62" s="13"/>
      <c r="AT62" s="13"/>
      <c r="AU62" s="13"/>
      <c r="AV62" s="13"/>
      <c r="AW62" s="14"/>
    </row>
    <row r="63" spans="1:49" ht="21" customHeight="1">
      <c r="A63" s="64" t="s">
        <v>122</v>
      </c>
      <c r="B63" s="22"/>
      <c r="C63" s="22"/>
      <c r="D63" s="40"/>
      <c r="E63" s="205"/>
      <c r="F63" s="205"/>
      <c r="G63" s="205"/>
      <c r="H63" s="205"/>
      <c r="I63" s="205"/>
      <c r="J63" s="205"/>
      <c r="K63" s="205"/>
      <c r="L63" s="205"/>
      <c r="M63" s="205"/>
      <c r="N63" s="65"/>
      <c r="O63" s="206"/>
      <c r="P63" s="206"/>
      <c r="Q63" s="221"/>
      <c r="R63" s="221"/>
      <c r="S63" s="221"/>
      <c r="T63" s="221"/>
      <c r="U63" s="221"/>
      <c r="V63" s="178" t="s">
        <v>123</v>
      </c>
      <c r="W63" s="178"/>
      <c r="X63" s="178"/>
      <c r="Y63" s="178"/>
      <c r="Z63" s="83">
        <v>7</v>
      </c>
      <c r="AA63" s="224" t="s">
        <v>124</v>
      </c>
      <c r="AB63" s="224"/>
      <c r="AC63" s="225"/>
      <c r="AD63" s="225"/>
      <c r="AE63" s="225"/>
      <c r="AF63" s="156"/>
      <c r="AG63" s="156"/>
      <c r="AH63" s="156"/>
      <c r="AI63" s="23"/>
      <c r="AJ63" s="23"/>
      <c r="AK63" s="156"/>
      <c r="AL63" s="156"/>
      <c r="AM63" s="156"/>
      <c r="AN63" s="156"/>
      <c r="AO63" s="23"/>
      <c r="AP63" s="85">
        <f>SUM(AC63:AO63)</f>
        <v>0</v>
      </c>
      <c r="AQ63" s="27">
        <f>PRODUCT(AP63*Z63)</f>
        <v>0</v>
      </c>
      <c r="AR63" s="13"/>
      <c r="AS63" s="13"/>
      <c r="AT63" s="13"/>
      <c r="AU63" s="13"/>
      <c r="AV63" s="13"/>
      <c r="AW63" s="14"/>
    </row>
    <row r="64" spans="1:49" ht="21" customHeight="1">
      <c r="A64" s="64" t="s">
        <v>125</v>
      </c>
      <c r="B64" s="22"/>
      <c r="C64" s="22"/>
      <c r="D64" s="40"/>
      <c r="E64" s="205"/>
      <c r="F64" s="205"/>
      <c r="G64" s="205"/>
      <c r="H64" s="205"/>
      <c r="I64" s="205"/>
      <c r="J64" s="205"/>
      <c r="K64" s="205"/>
      <c r="L64" s="205"/>
      <c r="M64" s="205"/>
      <c r="N64" s="65"/>
      <c r="O64" s="206"/>
      <c r="P64" s="206"/>
      <c r="Q64" s="221"/>
      <c r="R64" s="221"/>
      <c r="S64" s="221"/>
      <c r="T64" s="221"/>
      <c r="U64" s="221"/>
      <c r="V64" s="178" t="s">
        <v>126</v>
      </c>
      <c r="W64" s="178"/>
      <c r="X64" s="178"/>
      <c r="Y64" s="178"/>
      <c r="Z64" s="83">
        <v>8</v>
      </c>
      <c r="AA64" s="226" t="s">
        <v>127</v>
      </c>
      <c r="AB64" s="226"/>
      <c r="AC64" s="225"/>
      <c r="AD64" s="225"/>
      <c r="AE64" s="225"/>
      <c r="AF64" s="156"/>
      <c r="AG64" s="156"/>
      <c r="AH64" s="156"/>
      <c r="AI64" s="23"/>
      <c r="AJ64" s="23"/>
      <c r="AK64" s="156"/>
      <c r="AL64" s="156"/>
      <c r="AM64" s="156"/>
      <c r="AN64" s="156"/>
      <c r="AO64" s="23"/>
      <c r="AP64" s="85">
        <f>SUM(AC64:AO64)</f>
        <v>0</v>
      </c>
      <c r="AQ64" s="27">
        <f>PRODUCT(AP64*Z64)</f>
        <v>0</v>
      </c>
      <c r="AR64" s="13"/>
      <c r="AS64" s="13"/>
      <c r="AT64" s="13"/>
      <c r="AU64" s="13"/>
      <c r="AV64" s="13"/>
      <c r="AW64" s="14"/>
    </row>
    <row r="65" spans="1:49" ht="21" customHeight="1">
      <c r="A65" s="64" t="s">
        <v>128</v>
      </c>
      <c r="B65" s="22"/>
      <c r="C65" s="22"/>
      <c r="D65" s="61"/>
      <c r="E65" s="205"/>
      <c r="F65" s="205"/>
      <c r="G65" s="205"/>
      <c r="H65" s="205"/>
      <c r="I65" s="205"/>
      <c r="J65" s="205"/>
      <c r="K65" s="205"/>
      <c r="L65" s="205"/>
      <c r="M65" s="205"/>
      <c r="N65" s="81"/>
      <c r="O65" s="206"/>
      <c r="P65" s="206"/>
      <c r="Q65" s="221"/>
      <c r="R65" s="221"/>
      <c r="S65" s="221"/>
      <c r="T65" s="221"/>
      <c r="U65" s="221"/>
      <c r="V65" s="227" t="s">
        <v>129</v>
      </c>
      <c r="W65" s="227"/>
      <c r="X65" s="227"/>
      <c r="Y65" s="227"/>
      <c r="Z65" s="86">
        <f>SUM(Z62:Z64)</f>
        <v>21</v>
      </c>
      <c r="AA65" s="228" t="s">
        <v>130</v>
      </c>
      <c r="AB65" s="228"/>
      <c r="AC65" s="228"/>
      <c r="AD65" s="228"/>
      <c r="AE65" s="228"/>
      <c r="AF65" s="228"/>
      <c r="AG65" s="228"/>
      <c r="AH65" s="228"/>
      <c r="AI65" s="228"/>
      <c r="AJ65" s="228"/>
      <c r="AK65" s="228"/>
      <c r="AL65" s="228"/>
      <c r="AM65" s="229" t="s">
        <v>131</v>
      </c>
      <c r="AN65" s="229"/>
      <c r="AO65" s="229"/>
      <c r="AP65" s="87">
        <f>SUM(AP62:AP64)</f>
        <v>0</v>
      </c>
      <c r="AQ65" s="88">
        <f>SUM(AQ62:AQ64)</f>
        <v>0</v>
      </c>
      <c r="AR65" s="13"/>
      <c r="AS65" s="13"/>
      <c r="AT65" s="13"/>
      <c r="AU65" s="13"/>
      <c r="AV65" s="13"/>
      <c r="AW65" s="14"/>
    </row>
    <row r="66" spans="1:49" ht="12" customHeight="1">
      <c r="A66" s="207" t="s">
        <v>132</v>
      </c>
      <c r="B66" s="207"/>
      <c r="C66" s="207"/>
      <c r="D66" s="207"/>
      <c r="E66" s="205"/>
      <c r="F66" s="205"/>
      <c r="G66" s="205"/>
      <c r="H66" s="205"/>
      <c r="I66" s="205"/>
      <c r="J66" s="205"/>
      <c r="K66" s="205"/>
      <c r="L66" s="205"/>
      <c r="M66" s="205"/>
      <c r="N66" s="205"/>
      <c r="O66" s="206"/>
      <c r="P66" s="206"/>
      <c r="Q66" s="77"/>
      <c r="R66" s="77"/>
      <c r="S66" s="77"/>
      <c r="T66" s="77"/>
      <c r="U66" s="77"/>
      <c r="V66" s="77"/>
      <c r="W66" s="77"/>
      <c r="X66" s="77"/>
      <c r="Y66" s="77"/>
      <c r="Z66" s="77"/>
      <c r="AA66" s="77"/>
      <c r="AB66" s="77"/>
      <c r="AC66" s="77"/>
      <c r="AD66" s="77"/>
      <c r="AE66" s="77"/>
      <c r="AF66" s="77"/>
      <c r="AG66" s="77"/>
      <c r="AH66" s="77"/>
      <c r="AI66" s="77"/>
      <c r="AJ66" s="230"/>
      <c r="AK66" s="230"/>
      <c r="AL66" s="230"/>
      <c r="AM66" s="230"/>
      <c r="AN66" s="230"/>
      <c r="AO66" s="230"/>
      <c r="AP66" s="230"/>
      <c r="AQ66" s="230"/>
      <c r="AR66" s="13"/>
      <c r="AS66" s="13"/>
      <c r="AT66" s="13"/>
      <c r="AU66" s="13"/>
      <c r="AV66" s="13"/>
      <c r="AW66" s="14"/>
    </row>
    <row r="67" spans="1:49" ht="9" customHeight="1">
      <c r="A67" s="207"/>
      <c r="B67" s="207"/>
      <c r="C67" s="207"/>
      <c r="D67" s="207"/>
      <c r="E67" s="205"/>
      <c r="F67" s="205"/>
      <c r="G67" s="205"/>
      <c r="H67" s="205"/>
      <c r="I67" s="205"/>
      <c r="J67" s="205"/>
      <c r="K67" s="205"/>
      <c r="L67" s="205"/>
      <c r="M67" s="205"/>
      <c r="N67" s="205"/>
      <c r="O67" s="206"/>
      <c r="P67" s="206"/>
      <c r="Q67" s="77"/>
      <c r="R67" s="77"/>
      <c r="S67" s="77"/>
      <c r="T67" s="77"/>
      <c r="U67" s="77"/>
      <c r="V67" s="77"/>
      <c r="W67" s="231"/>
      <c r="X67" s="231"/>
      <c r="Y67" s="231"/>
      <c r="Z67" s="231"/>
      <c r="AA67" s="231"/>
      <c r="AB67" s="231"/>
      <c r="AC67" s="231"/>
      <c r="AD67" s="231"/>
      <c r="AE67" s="231"/>
      <c r="AF67" s="231"/>
      <c r="AG67" s="231"/>
      <c r="AH67" s="77"/>
      <c r="AI67" s="77"/>
      <c r="AJ67" s="230"/>
      <c r="AK67" s="230"/>
      <c r="AL67" s="230"/>
      <c r="AM67" s="230"/>
      <c r="AN67" s="230"/>
      <c r="AO67" s="230"/>
      <c r="AP67" s="230"/>
      <c r="AQ67" s="230"/>
      <c r="AR67" s="13"/>
      <c r="AS67" s="13"/>
      <c r="AT67" s="13"/>
      <c r="AU67" s="13"/>
      <c r="AV67" s="13"/>
      <c r="AW67" s="14"/>
    </row>
    <row r="68" spans="1:49" ht="24.75" customHeight="1">
      <c r="A68" s="232" t="s">
        <v>133</v>
      </c>
      <c r="B68" s="232"/>
      <c r="C68" s="232"/>
      <c r="D68" s="89"/>
      <c r="E68" s="233"/>
      <c r="F68" s="233"/>
      <c r="G68" s="233"/>
      <c r="H68" s="233"/>
      <c r="I68" s="233"/>
      <c r="J68" s="233"/>
      <c r="K68" s="233"/>
      <c r="L68" s="233"/>
      <c r="M68" s="233"/>
      <c r="N68" s="90"/>
      <c r="O68" s="234"/>
      <c r="P68" s="234"/>
      <c r="Q68" s="91"/>
      <c r="R68" s="92"/>
      <c r="S68" s="92"/>
      <c r="T68" s="92"/>
      <c r="U68" s="92"/>
      <c r="V68" s="92"/>
      <c r="W68" s="231"/>
      <c r="X68" s="231"/>
      <c r="Y68" s="231"/>
      <c r="Z68" s="231"/>
      <c r="AA68" s="231"/>
      <c r="AB68" s="231"/>
      <c r="AC68" s="231"/>
      <c r="AD68" s="231"/>
      <c r="AE68" s="231"/>
      <c r="AF68" s="231"/>
      <c r="AG68" s="231"/>
      <c r="AH68" s="92"/>
      <c r="AI68" s="93"/>
      <c r="AJ68" s="235" t="s">
        <v>134</v>
      </c>
      <c r="AK68" s="235"/>
      <c r="AL68" s="235"/>
      <c r="AM68" s="235"/>
      <c r="AN68" s="235"/>
      <c r="AO68" s="235"/>
      <c r="AP68" s="236">
        <f>AQ21+AQ22+AQ41+AQ65+AC56</f>
        <v>0</v>
      </c>
      <c r="AQ68" s="236"/>
      <c r="AR68" s="13"/>
      <c r="AS68" s="13"/>
      <c r="AT68" s="13"/>
      <c r="AU68" s="13"/>
      <c r="AV68" s="13"/>
      <c r="AW68" s="14"/>
    </row>
    <row r="69" spans="1:49" ht="6.6" customHeight="1">
      <c r="A69" s="237"/>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13"/>
      <c r="AS69" s="13"/>
      <c r="AT69" s="13"/>
      <c r="AU69" s="13"/>
      <c r="AV69" s="13"/>
      <c r="AW69" s="14"/>
    </row>
    <row r="70" spans="1:49" ht="18" customHeight="1">
      <c r="A70" s="238" t="s">
        <v>135</v>
      </c>
      <c r="B70" s="238"/>
      <c r="C70" s="238"/>
      <c r="D70" s="94"/>
      <c r="E70" s="239" t="s">
        <v>136</v>
      </c>
      <c r="F70" s="239"/>
      <c r="G70" s="239"/>
      <c r="H70" s="239"/>
      <c r="I70" s="239"/>
      <c r="J70" s="239"/>
      <c r="K70" s="239"/>
      <c r="L70" s="239"/>
      <c r="M70" s="239"/>
      <c r="N70" s="240">
        <f>AP68*0.1</f>
        <v>0</v>
      </c>
      <c r="O70" s="240"/>
      <c r="P70" s="241" t="s">
        <v>137</v>
      </c>
      <c r="Q70" s="241"/>
      <c r="R70" s="241"/>
      <c r="S70" s="241"/>
      <c r="T70" s="241"/>
      <c r="U70" s="241"/>
      <c r="V70" s="241"/>
      <c r="W70" s="241"/>
      <c r="X70" s="241"/>
      <c r="Y70" s="240">
        <f>AP68*0.15</f>
        <v>0</v>
      </c>
      <c r="Z70" s="240"/>
      <c r="AA70" s="242" t="s">
        <v>138</v>
      </c>
      <c r="AB70" s="242"/>
      <c r="AC70" s="242"/>
      <c r="AD70" s="242"/>
      <c r="AE70" s="242"/>
      <c r="AF70" s="242"/>
      <c r="AG70" s="242"/>
      <c r="AH70" s="242"/>
      <c r="AI70" s="240">
        <f>AP68*0.25</f>
        <v>0</v>
      </c>
      <c r="AJ70" s="240"/>
      <c r="AK70" s="240"/>
      <c r="AL70" s="243" t="s">
        <v>139</v>
      </c>
      <c r="AM70" s="243"/>
      <c r="AN70" s="243"/>
      <c r="AO70" s="243"/>
      <c r="AP70" s="240">
        <f>AP68*0.5</f>
        <v>0</v>
      </c>
      <c r="AQ70" s="240"/>
      <c r="AR70" s="13"/>
      <c r="AS70" s="13"/>
      <c r="AT70" s="13"/>
      <c r="AU70" s="13"/>
      <c r="AV70" s="13"/>
      <c r="AW70" s="14"/>
    </row>
    <row r="71" spans="1:49" ht="18" customHeight="1">
      <c r="A71" s="238"/>
      <c r="B71" s="238"/>
      <c r="C71" s="238"/>
      <c r="D71" s="95"/>
      <c r="E71" s="244" t="s">
        <v>140</v>
      </c>
      <c r="F71" s="244"/>
      <c r="G71" s="244"/>
      <c r="H71" s="244"/>
      <c r="I71" s="244"/>
      <c r="J71" s="244"/>
      <c r="K71" s="244"/>
      <c r="L71" s="244"/>
      <c r="M71" s="244"/>
      <c r="N71" s="240"/>
      <c r="O71" s="240"/>
      <c r="P71" s="245" t="s">
        <v>141</v>
      </c>
      <c r="Q71" s="245"/>
      <c r="R71" s="245"/>
      <c r="S71" s="245"/>
      <c r="T71" s="245"/>
      <c r="U71" s="245"/>
      <c r="V71" s="245"/>
      <c r="W71" s="245"/>
      <c r="X71" s="245"/>
      <c r="Y71" s="240"/>
      <c r="Z71" s="240"/>
      <c r="AA71" s="246" t="s">
        <v>142</v>
      </c>
      <c r="AB71" s="246"/>
      <c r="AC71" s="246"/>
      <c r="AD71" s="246"/>
      <c r="AE71" s="246"/>
      <c r="AF71" s="246"/>
      <c r="AG71" s="246"/>
      <c r="AH71" s="246"/>
      <c r="AI71" s="240"/>
      <c r="AJ71" s="240"/>
      <c r="AK71" s="240"/>
      <c r="AL71" s="247" t="s">
        <v>143</v>
      </c>
      <c r="AM71" s="247"/>
      <c r="AN71" s="247"/>
      <c r="AO71" s="247"/>
      <c r="AP71" s="240"/>
      <c r="AQ71" s="240"/>
      <c r="AR71" s="13"/>
      <c r="AS71" s="13"/>
      <c r="AT71" s="13"/>
      <c r="AU71" s="13"/>
      <c r="AV71" s="13"/>
      <c r="AW71" s="14"/>
    </row>
    <row r="72" spans="1:49" ht="18" customHeight="1">
      <c r="A72" s="248" t="s">
        <v>144</v>
      </c>
      <c r="B72" s="248"/>
      <c r="C72" s="248"/>
      <c r="D72" s="248"/>
      <c r="E72" s="248"/>
      <c r="F72" s="248"/>
      <c r="G72" s="248"/>
      <c r="H72" s="248"/>
      <c r="I72" s="248"/>
      <c r="J72" s="248"/>
      <c r="K72" s="248"/>
      <c r="L72" s="248"/>
      <c r="M72" s="248"/>
      <c r="N72" s="248"/>
      <c r="O72" s="248"/>
      <c r="P72" s="248"/>
      <c r="Q72" s="248"/>
      <c r="R72" s="248"/>
      <c r="S72" s="248"/>
      <c r="T72" s="248"/>
      <c r="U72" s="248"/>
      <c r="V72" s="248"/>
      <c r="W72" s="248"/>
      <c r="X72" s="248"/>
      <c r="Y72" s="248"/>
      <c r="Z72" s="248"/>
      <c r="AA72" s="248"/>
      <c r="AB72" s="248"/>
      <c r="AC72" s="248"/>
      <c r="AD72" s="248"/>
      <c r="AE72" s="248"/>
      <c r="AF72" s="248"/>
      <c r="AG72" s="248"/>
      <c r="AH72" s="248"/>
      <c r="AI72" s="248"/>
      <c r="AJ72" s="248"/>
      <c r="AK72" s="248"/>
      <c r="AL72" s="248"/>
      <c r="AM72" s="248"/>
      <c r="AN72" s="248"/>
      <c r="AO72" s="248"/>
      <c r="AP72" s="248"/>
      <c r="AQ72" s="248"/>
      <c r="AR72" s="13"/>
      <c r="AS72" s="13"/>
      <c r="AT72" s="13"/>
      <c r="AU72" s="13"/>
      <c r="AV72" s="13"/>
      <c r="AW72" s="14"/>
    </row>
    <row r="73" spans="1:49" ht="18" customHeight="1">
      <c r="A73" s="248"/>
      <c r="B73" s="248"/>
      <c r="C73" s="248"/>
      <c r="D73" s="248"/>
      <c r="E73" s="248"/>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13"/>
      <c r="AS73" s="13"/>
      <c r="AT73" s="13"/>
      <c r="AU73" s="13"/>
      <c r="AV73" s="13"/>
      <c r="AW73" s="14"/>
    </row>
    <row r="74" spans="1:49" ht="18" customHeight="1">
      <c r="A74" s="248"/>
      <c r="B74" s="248"/>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13"/>
      <c r="AS74" s="13"/>
      <c r="AT74" s="13"/>
      <c r="AU74" s="13"/>
      <c r="AV74" s="13"/>
      <c r="AW74" s="14"/>
    </row>
    <row r="75" spans="1:49" ht="18" customHeight="1">
      <c r="A75" s="248"/>
      <c r="B75" s="248"/>
      <c r="C75" s="248"/>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8"/>
      <c r="AQ75" s="248"/>
      <c r="AR75" s="13"/>
      <c r="AS75" s="13"/>
      <c r="AT75" s="13"/>
      <c r="AU75" s="13"/>
      <c r="AV75" s="13"/>
      <c r="AW75" s="14"/>
    </row>
    <row r="76" spans="1:49" ht="21" customHeight="1">
      <c r="A76" s="239" t="s">
        <v>145</v>
      </c>
      <c r="B76" s="239"/>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13"/>
      <c r="AS76" s="13"/>
      <c r="AT76" s="13"/>
      <c r="AU76" s="13"/>
      <c r="AV76" s="13"/>
      <c r="AW76" s="14"/>
    </row>
    <row r="77" spans="1:49" ht="20.100000000000001" customHeight="1">
      <c r="A77" s="245" t="s">
        <v>146</v>
      </c>
      <c r="B77" s="245"/>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45"/>
      <c r="AR77" s="13"/>
      <c r="AS77" s="13"/>
      <c r="AT77" s="13"/>
      <c r="AU77" s="13"/>
      <c r="AV77" s="13"/>
      <c r="AW77" s="14"/>
    </row>
    <row r="78" spans="1:49" ht="24" customHeight="1">
      <c r="A78" s="249" t="s">
        <v>147</v>
      </c>
      <c r="B78" s="249"/>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249"/>
      <c r="AP78" s="249"/>
      <c r="AQ78" s="249"/>
      <c r="AR78" s="13"/>
      <c r="AS78" s="13"/>
      <c r="AT78" s="13"/>
      <c r="AU78" s="13"/>
      <c r="AV78" s="13"/>
      <c r="AW78" s="14"/>
    </row>
    <row r="79" spans="1:49" ht="19.149999999999999" customHeight="1">
      <c r="A79" s="96" t="s">
        <v>148</v>
      </c>
      <c r="B79" s="97"/>
      <c r="C79" s="97"/>
      <c r="D79" s="97"/>
      <c r="E79" s="97"/>
      <c r="F79" s="97"/>
      <c r="G79" s="97"/>
      <c r="H79" s="97"/>
      <c r="I79" s="97"/>
      <c r="J79" s="97"/>
      <c r="K79" s="97"/>
      <c r="L79" s="97"/>
      <c r="M79" s="97"/>
      <c r="N79" s="97"/>
      <c r="O79" s="97"/>
      <c r="P79" s="97"/>
      <c r="Q79" s="97"/>
      <c r="R79" s="97"/>
      <c r="S79" s="98" t="s">
        <v>149</v>
      </c>
      <c r="T79" s="99"/>
      <c r="U79" s="99"/>
      <c r="V79" s="99"/>
      <c r="W79" s="99"/>
      <c r="X79" s="99"/>
      <c r="Y79" s="99"/>
      <c r="Z79" s="99"/>
      <c r="AA79" s="99"/>
      <c r="AB79" s="100"/>
      <c r="AC79" s="101"/>
      <c r="AD79" s="102" t="s">
        <v>150</v>
      </c>
      <c r="AE79" s="99"/>
      <c r="AF79" s="99"/>
      <c r="AG79" s="99"/>
      <c r="AH79" s="99"/>
      <c r="AI79" s="99"/>
      <c r="AJ79" s="99"/>
      <c r="AK79" s="99"/>
      <c r="AL79" s="99"/>
      <c r="AM79" s="99"/>
      <c r="AN79" s="99"/>
      <c r="AO79" s="101"/>
      <c r="AP79" s="103" t="s">
        <v>151</v>
      </c>
      <c r="AQ79" s="101"/>
      <c r="AR79" s="13"/>
      <c r="AS79" s="13"/>
      <c r="AT79" s="13"/>
      <c r="AU79" s="13"/>
      <c r="AV79" s="13"/>
      <c r="AW79" s="14"/>
    </row>
    <row r="80" spans="1:49" ht="3" hidden="1" customHeight="1">
      <c r="A80" s="98"/>
      <c r="B80" s="104"/>
      <c r="C80" s="104"/>
      <c r="D80" s="104"/>
      <c r="E80" s="104"/>
      <c r="F80" s="104"/>
      <c r="G80" s="104"/>
      <c r="H80" s="104"/>
      <c r="I80" s="104"/>
      <c r="J80" s="104"/>
      <c r="K80" s="104"/>
      <c r="L80" s="104"/>
      <c r="M80" s="104"/>
      <c r="N80" s="104"/>
      <c r="O80" s="105"/>
      <c r="P80" s="105"/>
      <c r="Q80" s="105"/>
      <c r="R80" s="105"/>
      <c r="S80" s="105"/>
      <c r="T80" s="105"/>
      <c r="U80" s="105"/>
      <c r="V80" s="105"/>
      <c r="W80" s="105"/>
      <c r="X80" s="105"/>
      <c r="Y80" s="105"/>
      <c r="Z80" s="99"/>
      <c r="AA80" s="105"/>
      <c r="AB80" s="105"/>
      <c r="AC80" s="105"/>
      <c r="AD80" s="105"/>
      <c r="AE80" s="105"/>
      <c r="AF80" s="105"/>
      <c r="AG80" s="105"/>
      <c r="AH80" s="105"/>
      <c r="AI80" s="105"/>
      <c r="AJ80" s="106"/>
      <c r="AK80" s="105"/>
      <c r="AL80" s="105"/>
      <c r="AM80" s="105"/>
      <c r="AN80" s="105"/>
      <c r="AO80" s="104"/>
      <c r="AP80" s="104"/>
      <c r="AQ80" s="104"/>
      <c r="AR80" s="13"/>
      <c r="AS80" s="13"/>
      <c r="AT80" s="13"/>
      <c r="AU80" s="13"/>
      <c r="AV80" s="13"/>
      <c r="AW80" s="14"/>
    </row>
    <row r="81" spans="1:49" ht="20.100000000000001" customHeight="1">
      <c r="A81" s="250" t="s">
        <v>152</v>
      </c>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13"/>
      <c r="AS81" s="13"/>
      <c r="AT81" s="13"/>
      <c r="AU81" s="13"/>
      <c r="AV81" s="13"/>
      <c r="AW81" s="14"/>
    </row>
    <row r="83" spans="1:49">
      <c r="AR83" s="107"/>
      <c r="AS83" s="107"/>
      <c r="AT83" s="107"/>
      <c r="AU83" s="107"/>
      <c r="AV83" s="107"/>
      <c r="AW83" s="108"/>
    </row>
    <row r="94" spans="1:49">
      <c r="C94" s="48"/>
      <c r="D94" s="48"/>
      <c r="E94" s="48"/>
      <c r="F94" s="48"/>
      <c r="G94" s="48"/>
      <c r="H94" s="48"/>
      <c r="I94" s="48"/>
      <c r="J94" s="48"/>
      <c r="K94" s="48"/>
      <c r="L94" s="48"/>
      <c r="M94" s="48"/>
      <c r="N94" s="48"/>
      <c r="O94" s="48"/>
      <c r="P94" s="48"/>
      <c r="Q94" s="48"/>
      <c r="R94" s="48"/>
      <c r="S94" s="48"/>
      <c r="T94" s="48"/>
      <c r="U94" s="48"/>
      <c r="V94" s="48"/>
      <c r="W94" s="48"/>
    </row>
    <row r="95" spans="1:49">
      <c r="C95" s="48"/>
      <c r="D95" s="48"/>
      <c r="E95" s="48"/>
      <c r="F95" s="48"/>
      <c r="G95" s="48"/>
      <c r="H95" s="48"/>
      <c r="I95" s="48"/>
      <c r="J95" s="48"/>
      <c r="K95" s="48"/>
      <c r="L95" s="48"/>
      <c r="M95" s="48"/>
      <c r="N95" s="48"/>
      <c r="O95" s="48"/>
      <c r="P95" s="48"/>
      <c r="Q95" s="48"/>
      <c r="R95" s="48"/>
      <c r="S95" s="48"/>
      <c r="T95" s="48"/>
      <c r="U95" s="48"/>
      <c r="V95" s="48"/>
      <c r="W95" s="48"/>
    </row>
    <row r="96" spans="1:49">
      <c r="C96" s="48"/>
      <c r="D96" s="48"/>
      <c r="E96" s="48"/>
      <c r="F96" s="48"/>
      <c r="G96" s="48"/>
      <c r="H96" s="48"/>
      <c r="I96" s="48"/>
      <c r="J96" s="48"/>
      <c r="K96" s="48"/>
      <c r="L96" s="48"/>
      <c r="M96" s="48"/>
      <c r="N96" s="48"/>
      <c r="O96" s="48"/>
      <c r="P96" s="48"/>
      <c r="Q96" s="48"/>
      <c r="R96" s="48"/>
      <c r="S96" s="48"/>
      <c r="T96" s="48"/>
      <c r="U96" s="48"/>
      <c r="V96" s="48"/>
      <c r="W96" s="48"/>
    </row>
    <row r="97" spans="3:23">
      <c r="C97" s="48"/>
      <c r="D97" s="48"/>
      <c r="E97" s="48"/>
      <c r="F97" s="48"/>
      <c r="G97" s="48"/>
      <c r="H97" s="48"/>
      <c r="I97" s="48"/>
      <c r="J97" s="48"/>
      <c r="K97" s="48"/>
      <c r="L97" s="48"/>
      <c r="M97" s="48"/>
      <c r="N97" s="48"/>
      <c r="O97" s="48"/>
      <c r="P97" s="48"/>
      <c r="Q97" s="48"/>
      <c r="R97" s="48"/>
      <c r="S97" s="48"/>
      <c r="T97" s="48"/>
      <c r="U97" s="48"/>
      <c r="V97" s="48"/>
      <c r="W97" s="48"/>
    </row>
    <row r="98" spans="3:23">
      <c r="C98" s="48"/>
      <c r="D98" s="48"/>
      <c r="E98" s="48"/>
      <c r="F98" s="48"/>
      <c r="G98" s="48"/>
      <c r="H98" s="48"/>
      <c r="I98" s="48"/>
      <c r="J98" s="48"/>
      <c r="K98" s="48"/>
      <c r="L98" s="48"/>
      <c r="M98" s="48"/>
      <c r="N98" s="48"/>
      <c r="O98" s="48"/>
      <c r="P98" s="48"/>
      <c r="Q98" s="48"/>
      <c r="R98" s="48"/>
      <c r="S98" s="48"/>
      <c r="T98" s="48"/>
      <c r="U98" s="48"/>
      <c r="V98" s="48"/>
      <c r="W98" s="48"/>
    </row>
    <row r="99" spans="3:23" ht="15" customHeight="1">
      <c r="C99" s="48"/>
      <c r="D99" s="48"/>
      <c r="E99" s="48"/>
      <c r="F99" s="48"/>
      <c r="G99" s="48"/>
      <c r="H99" s="48"/>
      <c r="I99" s="109"/>
      <c r="J99" s="109"/>
      <c r="K99" s="109"/>
      <c r="L99" s="109"/>
      <c r="M99" s="109"/>
      <c r="N99" s="109"/>
      <c r="O99" s="109"/>
      <c r="P99" s="109"/>
      <c r="Q99" s="109"/>
      <c r="R99" s="48"/>
      <c r="S99" s="48"/>
      <c r="T99" s="48"/>
      <c r="U99" s="48"/>
      <c r="V99" s="48"/>
      <c r="W99" s="48"/>
    </row>
    <row r="100" spans="3:23" ht="15" customHeight="1">
      <c r="C100" s="48"/>
      <c r="D100" s="48"/>
      <c r="E100" s="48"/>
      <c r="F100" s="48"/>
      <c r="G100" s="48"/>
      <c r="H100" s="48"/>
      <c r="I100" s="109"/>
      <c r="J100" s="109"/>
      <c r="K100" s="109"/>
      <c r="L100" s="109"/>
      <c r="M100" s="109"/>
      <c r="N100" s="109"/>
      <c r="O100" s="109"/>
      <c r="P100" s="109"/>
      <c r="Q100" s="109"/>
      <c r="R100" s="48"/>
      <c r="S100" s="48"/>
      <c r="T100" s="48"/>
      <c r="U100" s="48"/>
      <c r="V100" s="48"/>
      <c r="W100" s="48"/>
    </row>
    <row r="101" spans="3:23" ht="21" customHeight="1">
      <c r="C101" s="48"/>
      <c r="D101" s="48"/>
      <c r="E101" s="48"/>
      <c r="F101" s="48"/>
      <c r="G101" s="110"/>
      <c r="H101" s="110"/>
      <c r="I101" s="109"/>
      <c r="J101" s="109"/>
      <c r="K101" s="109"/>
      <c r="L101" s="109"/>
      <c r="M101" s="109"/>
      <c r="N101" s="109"/>
      <c r="O101" s="109"/>
      <c r="P101" s="109"/>
      <c r="Q101" s="109"/>
      <c r="R101" s="110"/>
      <c r="S101" s="110"/>
      <c r="T101" s="28"/>
      <c r="U101" s="48"/>
      <c r="V101" s="48"/>
      <c r="W101" s="48"/>
    </row>
    <row r="102" spans="3:23" ht="20.25" customHeight="1">
      <c r="C102" s="48"/>
      <c r="D102" s="48"/>
      <c r="E102" s="48"/>
      <c r="F102" s="48"/>
      <c r="G102" s="111"/>
      <c r="H102" s="111"/>
      <c r="I102" s="111"/>
      <c r="J102" s="111"/>
      <c r="K102" s="111"/>
      <c r="L102" s="111"/>
      <c r="M102" s="111"/>
      <c r="N102" s="111"/>
      <c r="O102" s="111"/>
      <c r="P102" s="111"/>
      <c r="Q102" s="111"/>
      <c r="R102" s="111"/>
      <c r="S102" s="112"/>
      <c r="T102" s="28"/>
      <c r="U102" s="48"/>
      <c r="V102" s="48"/>
      <c r="W102" s="48"/>
    </row>
    <row r="103" spans="3:23" ht="20.25">
      <c r="C103" s="48"/>
      <c r="D103" s="48"/>
      <c r="E103" s="48"/>
      <c r="F103" s="113"/>
      <c r="G103" s="111"/>
      <c r="H103" s="111"/>
      <c r="I103" s="111"/>
      <c r="J103" s="111"/>
      <c r="K103" s="111"/>
      <c r="L103" s="111"/>
      <c r="M103" s="111"/>
      <c r="N103" s="111"/>
      <c r="O103" s="111"/>
      <c r="P103" s="111"/>
      <c r="Q103" s="111"/>
      <c r="R103" s="111"/>
      <c r="S103" s="112"/>
      <c r="T103" s="28"/>
      <c r="U103" s="48"/>
      <c r="V103" s="48"/>
      <c r="W103" s="48"/>
    </row>
    <row r="104" spans="3:23" ht="20.25">
      <c r="C104" s="48"/>
      <c r="D104" s="48"/>
      <c r="E104" s="48"/>
      <c r="F104" s="113"/>
      <c r="G104" s="111"/>
      <c r="H104" s="111"/>
      <c r="I104" s="111"/>
      <c r="J104" s="111"/>
      <c r="K104" s="111"/>
      <c r="L104" s="111"/>
      <c r="M104" s="111"/>
      <c r="N104" s="111"/>
      <c r="O104" s="111"/>
      <c r="P104" s="111"/>
      <c r="Q104" s="111"/>
      <c r="R104" s="111"/>
      <c r="S104" s="112"/>
      <c r="T104" s="114"/>
      <c r="U104" s="48"/>
      <c r="V104" s="48"/>
      <c r="W104" s="48"/>
    </row>
    <row r="105" spans="3:23" ht="15" customHeight="1">
      <c r="C105" s="48"/>
      <c r="D105" s="48"/>
      <c r="E105" s="48"/>
      <c r="F105" s="113"/>
      <c r="G105" s="76"/>
      <c r="H105" s="76"/>
      <c r="I105" s="76"/>
      <c r="J105" s="76"/>
      <c r="K105" s="76"/>
      <c r="L105" s="76"/>
      <c r="M105" s="76"/>
      <c r="N105" s="76"/>
      <c r="O105" s="76"/>
      <c r="P105" s="76"/>
      <c r="Q105" s="76"/>
      <c r="R105" s="76"/>
      <c r="S105" s="76"/>
      <c r="T105" s="114"/>
      <c r="U105" s="48"/>
      <c r="V105" s="48"/>
      <c r="W105" s="48"/>
    </row>
    <row r="106" spans="3:23" ht="15" customHeight="1">
      <c r="C106" s="48"/>
      <c r="D106" s="48"/>
      <c r="E106" s="48"/>
      <c r="F106" s="113"/>
      <c r="G106" s="76"/>
      <c r="H106" s="76"/>
      <c r="I106" s="76"/>
      <c r="J106" s="76"/>
      <c r="K106" s="76"/>
      <c r="L106" s="76"/>
      <c r="M106" s="76"/>
      <c r="N106" s="76"/>
      <c r="O106" s="76"/>
      <c r="P106" s="76"/>
      <c r="Q106" s="76"/>
      <c r="R106" s="76"/>
      <c r="S106" s="76"/>
      <c r="T106" s="113"/>
      <c r="U106" s="48"/>
      <c r="V106" s="48"/>
      <c r="W106" s="48"/>
    </row>
    <row r="107" spans="3:23" ht="15" customHeight="1">
      <c r="C107" s="48"/>
      <c r="D107" s="48"/>
      <c r="E107" s="48"/>
      <c r="F107" s="113"/>
      <c r="G107" s="76"/>
      <c r="H107" s="76"/>
      <c r="I107" s="76"/>
      <c r="J107" s="76"/>
      <c r="K107" s="76"/>
      <c r="L107" s="76"/>
      <c r="M107" s="76"/>
      <c r="N107" s="76"/>
      <c r="O107" s="76"/>
      <c r="P107" s="76"/>
      <c r="Q107" s="76"/>
      <c r="R107" s="76"/>
      <c r="S107" s="76"/>
      <c r="T107" s="113"/>
      <c r="U107" s="48"/>
      <c r="V107" s="48"/>
      <c r="W107" s="48"/>
    </row>
    <row r="108" spans="3:23" ht="15" customHeight="1">
      <c r="C108" s="48"/>
      <c r="D108" s="48"/>
      <c r="E108" s="48"/>
      <c r="F108" s="113"/>
      <c r="G108" s="76"/>
      <c r="H108" s="76"/>
      <c r="I108" s="76"/>
      <c r="J108" s="76"/>
      <c r="K108" s="76"/>
      <c r="L108" s="76"/>
      <c r="M108" s="76"/>
      <c r="N108" s="76"/>
      <c r="O108" s="76"/>
      <c r="P108" s="76"/>
      <c r="Q108" s="76"/>
      <c r="R108" s="76"/>
      <c r="S108" s="76"/>
      <c r="T108" s="113"/>
      <c r="U108" s="48"/>
      <c r="V108" s="48"/>
      <c r="W108" s="48"/>
    </row>
    <row r="109" spans="3:23" ht="15" customHeight="1">
      <c r="C109" s="48"/>
      <c r="D109" s="48"/>
      <c r="E109" s="48"/>
      <c r="F109" s="113"/>
      <c r="G109" s="76"/>
      <c r="H109" s="76"/>
      <c r="I109" s="76"/>
      <c r="J109" s="76"/>
      <c r="K109" s="76"/>
      <c r="L109" s="76"/>
      <c r="M109" s="76"/>
      <c r="N109" s="76"/>
      <c r="O109" s="76"/>
      <c r="P109" s="76"/>
      <c r="Q109" s="76"/>
      <c r="R109" s="76"/>
      <c r="S109" s="76"/>
      <c r="T109" s="113"/>
      <c r="U109" s="48"/>
      <c r="V109" s="48"/>
      <c r="W109" s="48"/>
    </row>
    <row r="110" spans="3:23" ht="15" customHeight="1">
      <c r="C110" s="48"/>
      <c r="D110" s="48"/>
      <c r="E110" s="48"/>
      <c r="F110" s="113"/>
      <c r="G110" s="111"/>
      <c r="H110" s="111"/>
      <c r="I110" s="111"/>
      <c r="J110" s="111"/>
      <c r="K110" s="111"/>
      <c r="L110" s="111"/>
      <c r="M110" s="111"/>
      <c r="N110" s="111"/>
      <c r="O110" s="111"/>
      <c r="P110" s="111"/>
      <c r="Q110" s="111"/>
      <c r="R110" s="111"/>
      <c r="S110" s="111"/>
      <c r="T110" s="113"/>
      <c r="U110" s="48"/>
      <c r="V110" s="48"/>
      <c r="W110" s="48"/>
    </row>
    <row r="111" spans="3:23" ht="15" customHeight="1">
      <c r="C111" s="48"/>
      <c r="D111" s="48"/>
      <c r="E111" s="48"/>
      <c r="F111" s="113"/>
      <c r="G111" s="111"/>
      <c r="H111" s="111"/>
      <c r="I111" s="111"/>
      <c r="J111" s="111"/>
      <c r="K111" s="111"/>
      <c r="L111" s="111"/>
      <c r="M111" s="111"/>
      <c r="N111" s="111"/>
      <c r="O111" s="111"/>
      <c r="P111" s="111"/>
      <c r="Q111" s="111"/>
      <c r="R111" s="111"/>
      <c r="S111" s="111"/>
      <c r="T111" s="113"/>
      <c r="U111" s="48"/>
      <c r="V111" s="48"/>
      <c r="W111" s="48"/>
    </row>
    <row r="112" spans="3:23" ht="15" customHeight="1">
      <c r="C112" s="48"/>
      <c r="D112" s="48"/>
      <c r="E112" s="48"/>
      <c r="F112" s="113"/>
      <c r="G112" s="111"/>
      <c r="H112" s="111"/>
      <c r="I112" s="111"/>
      <c r="J112" s="111"/>
      <c r="K112" s="111"/>
      <c r="L112" s="111"/>
      <c r="M112" s="111"/>
      <c r="N112" s="111"/>
      <c r="O112" s="111"/>
      <c r="P112" s="111"/>
      <c r="Q112" s="111"/>
      <c r="R112" s="111"/>
      <c r="S112" s="111"/>
      <c r="T112" s="113"/>
      <c r="U112" s="48"/>
      <c r="V112" s="48"/>
      <c r="W112" s="48"/>
    </row>
    <row r="113" spans="3:23" ht="18">
      <c r="C113" s="48"/>
      <c r="D113" s="48"/>
      <c r="E113" s="48"/>
      <c r="F113" s="113"/>
      <c r="G113" s="17"/>
      <c r="H113" s="17"/>
      <c r="I113" s="17"/>
      <c r="J113" s="17"/>
      <c r="K113" s="17"/>
      <c r="L113" s="17"/>
      <c r="M113" s="17"/>
      <c r="N113" s="17"/>
      <c r="O113" s="17"/>
      <c r="P113" s="17"/>
      <c r="Q113" s="17"/>
      <c r="R113" s="17"/>
      <c r="S113" s="17"/>
      <c r="T113" s="113"/>
      <c r="U113" s="48"/>
      <c r="V113" s="48"/>
      <c r="W113" s="48"/>
    </row>
    <row r="114" spans="3:23" ht="15" customHeight="1">
      <c r="C114" s="48"/>
      <c r="D114" s="48"/>
      <c r="E114" s="48"/>
      <c r="F114" s="113"/>
      <c r="G114" s="111"/>
      <c r="H114" s="111"/>
      <c r="I114" s="111"/>
      <c r="J114" s="111"/>
      <c r="K114" s="111"/>
      <c r="L114" s="111"/>
      <c r="M114" s="111"/>
      <c r="N114" s="111"/>
      <c r="O114" s="111"/>
      <c r="P114" s="111"/>
      <c r="Q114" s="111"/>
      <c r="R114" s="111"/>
      <c r="S114" s="111"/>
      <c r="T114" s="113"/>
      <c r="U114" s="48"/>
      <c r="V114" s="48"/>
      <c r="W114" s="48"/>
    </row>
    <row r="115" spans="3:23" ht="15" customHeight="1">
      <c r="C115" s="48"/>
      <c r="D115" s="48"/>
      <c r="E115" s="48"/>
      <c r="F115" s="113"/>
      <c r="G115" s="111"/>
      <c r="H115" s="111"/>
      <c r="I115" s="111"/>
      <c r="J115" s="111"/>
      <c r="K115" s="111"/>
      <c r="L115" s="111"/>
      <c r="M115" s="111"/>
      <c r="N115" s="111"/>
      <c r="O115" s="111"/>
      <c r="P115" s="111"/>
      <c r="Q115" s="111"/>
      <c r="R115" s="111"/>
      <c r="S115" s="111"/>
      <c r="T115" s="113"/>
      <c r="U115" s="48"/>
      <c r="V115" s="48"/>
      <c r="W115" s="48"/>
    </row>
    <row r="116" spans="3:23" ht="16.5" customHeight="1">
      <c r="C116" s="48"/>
      <c r="D116" s="48"/>
      <c r="E116" s="48"/>
      <c r="F116" s="113"/>
      <c r="G116" s="111"/>
      <c r="H116" s="111"/>
      <c r="I116" s="111"/>
      <c r="J116" s="111"/>
      <c r="K116" s="111"/>
      <c r="L116" s="111"/>
      <c r="M116" s="111"/>
      <c r="N116" s="111"/>
      <c r="O116" s="111"/>
      <c r="P116" s="111"/>
      <c r="Q116" s="111"/>
      <c r="R116" s="111"/>
      <c r="S116" s="111"/>
      <c r="T116" s="115"/>
      <c r="U116" s="48"/>
      <c r="V116" s="48"/>
      <c r="W116" s="48"/>
    </row>
    <row r="117" spans="3:23" ht="16.5" customHeight="1">
      <c r="C117" s="48"/>
      <c r="D117" s="48"/>
      <c r="E117" s="48"/>
      <c r="F117" s="113"/>
      <c r="G117" s="76"/>
      <c r="H117" s="76"/>
      <c r="I117" s="76"/>
      <c r="J117" s="76"/>
      <c r="K117" s="76"/>
      <c r="L117" s="76"/>
      <c r="M117" s="76"/>
      <c r="N117" s="76"/>
      <c r="O117" s="76"/>
      <c r="P117" s="76"/>
      <c r="Q117" s="76"/>
      <c r="R117" s="76"/>
      <c r="S117" s="76"/>
      <c r="T117" s="115"/>
      <c r="U117" s="48"/>
      <c r="V117" s="48"/>
      <c r="W117" s="48"/>
    </row>
    <row r="118" spans="3:23" ht="17.25" customHeight="1">
      <c r="C118" s="48"/>
      <c r="D118" s="48"/>
      <c r="E118" s="48"/>
      <c r="F118" s="113"/>
      <c r="G118" s="76"/>
      <c r="H118" s="76"/>
      <c r="I118" s="76"/>
      <c r="J118" s="76"/>
      <c r="K118" s="76"/>
      <c r="L118" s="76"/>
      <c r="M118" s="76"/>
      <c r="N118" s="76"/>
      <c r="O118" s="76"/>
      <c r="P118" s="76"/>
      <c r="Q118" s="76"/>
      <c r="R118" s="76"/>
      <c r="S118" s="76"/>
      <c r="T118" s="115"/>
      <c r="U118" s="48"/>
      <c r="V118" s="48"/>
      <c r="W118" s="48"/>
    </row>
    <row r="119" spans="3:23">
      <c r="C119" s="48"/>
      <c r="D119" s="48"/>
      <c r="E119" s="48"/>
      <c r="F119" s="48"/>
      <c r="G119" s="48"/>
      <c r="H119" s="48"/>
      <c r="I119" s="48"/>
      <c r="J119" s="48"/>
      <c r="K119" s="48"/>
      <c r="L119" s="48"/>
      <c r="M119" s="48"/>
      <c r="N119" s="48"/>
      <c r="O119" s="48"/>
      <c r="P119" s="48"/>
      <c r="Q119" s="48"/>
      <c r="R119" s="48"/>
      <c r="S119" s="48"/>
      <c r="T119" s="48"/>
      <c r="U119" s="48"/>
      <c r="V119" s="48"/>
      <c r="W119" s="48"/>
    </row>
  </sheetData>
  <sheetProtection sheet="1"/>
  <mergeCells count="337">
    <mergeCell ref="A72:AQ75"/>
    <mergeCell ref="A76:AQ76"/>
    <mergeCell ref="A77:AQ77"/>
    <mergeCell ref="A78:AQ78"/>
    <mergeCell ref="A81:AQ81"/>
    <mergeCell ref="AL70:AO70"/>
    <mergeCell ref="AP70:AQ71"/>
    <mergeCell ref="E71:M71"/>
    <mergeCell ref="P71:X71"/>
    <mergeCell ref="AA71:AH71"/>
    <mergeCell ref="AL71:AO71"/>
    <mergeCell ref="AJ68:AO68"/>
    <mergeCell ref="AP68:AQ68"/>
    <mergeCell ref="A69:AQ69"/>
    <mergeCell ref="A70:C71"/>
    <mergeCell ref="E70:M70"/>
    <mergeCell ref="N70:O71"/>
    <mergeCell ref="P70:X70"/>
    <mergeCell ref="Y70:Z71"/>
    <mergeCell ref="AA70:AH70"/>
    <mergeCell ref="AI70:AK71"/>
    <mergeCell ref="W67:AG68"/>
    <mergeCell ref="A68:C68"/>
    <mergeCell ref="E68:F68"/>
    <mergeCell ref="G68:H68"/>
    <mergeCell ref="I68:K68"/>
    <mergeCell ref="L68:M68"/>
    <mergeCell ref="O68:P68"/>
    <mergeCell ref="AA65:AL65"/>
    <mergeCell ref="AM65:AO65"/>
    <mergeCell ref="A66:D67"/>
    <mergeCell ref="E66:F67"/>
    <mergeCell ref="G66:H67"/>
    <mergeCell ref="I66:K67"/>
    <mergeCell ref="L66:M67"/>
    <mergeCell ref="N66:N67"/>
    <mergeCell ref="O66:P67"/>
    <mergeCell ref="AJ66:AQ67"/>
    <mergeCell ref="AC64:AE64"/>
    <mergeCell ref="AF64:AH64"/>
    <mergeCell ref="AK64:AL64"/>
    <mergeCell ref="AM64:AN64"/>
    <mergeCell ref="E65:F65"/>
    <mergeCell ref="G65:H65"/>
    <mergeCell ref="I65:K65"/>
    <mergeCell ref="L65:M65"/>
    <mergeCell ref="O65:P65"/>
    <mergeCell ref="V65:Y65"/>
    <mergeCell ref="AF63:AH63"/>
    <mergeCell ref="AK63:AL63"/>
    <mergeCell ref="AM63:AN63"/>
    <mergeCell ref="E64:F64"/>
    <mergeCell ref="G64:H64"/>
    <mergeCell ref="I64:K64"/>
    <mergeCell ref="L64:M64"/>
    <mergeCell ref="O64:P64"/>
    <mergeCell ref="V64:Y64"/>
    <mergeCell ref="AA64:AB64"/>
    <mergeCell ref="AK62:AL62"/>
    <mergeCell ref="AM62:AN62"/>
    <mergeCell ref="E63:F63"/>
    <mergeCell ref="G63:H63"/>
    <mergeCell ref="I63:K63"/>
    <mergeCell ref="L63:M63"/>
    <mergeCell ref="O63:P63"/>
    <mergeCell ref="V63:Y63"/>
    <mergeCell ref="AA63:AB63"/>
    <mergeCell ref="AC63:AE63"/>
    <mergeCell ref="AM61:AN61"/>
    <mergeCell ref="E62:F62"/>
    <mergeCell ref="G62:H62"/>
    <mergeCell ref="I62:K62"/>
    <mergeCell ref="L62:M62"/>
    <mergeCell ref="O62:P62"/>
    <mergeCell ref="V62:Y62"/>
    <mergeCell ref="AA62:AB62"/>
    <mergeCell ref="AC62:AE62"/>
    <mergeCell ref="AF62:AH62"/>
    <mergeCell ref="E61:F61"/>
    <mergeCell ref="G61:H61"/>
    <mergeCell ref="I61:K61"/>
    <mergeCell ref="L61:M61"/>
    <mergeCell ref="O61:P61"/>
    <mergeCell ref="AC61:AE61"/>
    <mergeCell ref="O58:P59"/>
    <mergeCell ref="AH58:AQ59"/>
    <mergeCell ref="I60:K60"/>
    <mergeCell ref="Q60:U65"/>
    <mergeCell ref="V60:Y61"/>
    <mergeCell ref="Z60:Z61"/>
    <mergeCell ref="AA60:AB61"/>
    <mergeCell ref="AC60:AQ60"/>
    <mergeCell ref="AF61:AH61"/>
    <mergeCell ref="AK61:AL61"/>
    <mergeCell ref="A58:D59"/>
    <mergeCell ref="E58:F59"/>
    <mergeCell ref="G58:H59"/>
    <mergeCell ref="I58:K59"/>
    <mergeCell ref="L58:M59"/>
    <mergeCell ref="N58:N59"/>
    <mergeCell ref="AC55:AF55"/>
    <mergeCell ref="A56:D57"/>
    <mergeCell ref="E56:F57"/>
    <mergeCell ref="G56:H57"/>
    <mergeCell ref="I56:K57"/>
    <mergeCell ref="L56:M57"/>
    <mergeCell ref="N56:N57"/>
    <mergeCell ref="O56:P57"/>
    <mergeCell ref="Z56:AB57"/>
    <mergeCell ref="AC56:AF57"/>
    <mergeCell ref="O53:P54"/>
    <mergeCell ref="R53:AB54"/>
    <mergeCell ref="E55:F55"/>
    <mergeCell ref="G55:H55"/>
    <mergeCell ref="I55:K55"/>
    <mergeCell ref="L55:M55"/>
    <mergeCell ref="O55:P55"/>
    <mergeCell ref="R55:Y57"/>
    <mergeCell ref="Z55:AB55"/>
    <mergeCell ref="A53:D54"/>
    <mergeCell ref="E53:F54"/>
    <mergeCell ref="G53:H54"/>
    <mergeCell ref="I53:K54"/>
    <mergeCell ref="L53:M54"/>
    <mergeCell ref="N53:N54"/>
    <mergeCell ref="I52:K52"/>
    <mergeCell ref="L52:M52"/>
    <mergeCell ref="O52:P52"/>
    <mergeCell ref="R52:Y52"/>
    <mergeCell ref="Z52:AA52"/>
    <mergeCell ref="AC52:AF52"/>
    <mergeCell ref="AH49:AQ57"/>
    <mergeCell ref="A50:D51"/>
    <mergeCell ref="E50:F51"/>
    <mergeCell ref="G50:H51"/>
    <mergeCell ref="I50:K51"/>
    <mergeCell ref="L50:M51"/>
    <mergeCell ref="N50:N51"/>
    <mergeCell ref="O50:P51"/>
    <mergeCell ref="E52:F52"/>
    <mergeCell ref="G52:H52"/>
    <mergeCell ref="R46:Y48"/>
    <mergeCell ref="Z46:AA48"/>
    <mergeCell ref="AB46:AB48"/>
    <mergeCell ref="AC46:AF48"/>
    <mergeCell ref="E49:F49"/>
    <mergeCell ref="G49:H49"/>
    <mergeCell ref="I49:K49"/>
    <mergeCell ref="L49:M49"/>
    <mergeCell ref="O49:P49"/>
    <mergeCell ref="R49:AB51"/>
    <mergeCell ref="N44:N45"/>
    <mergeCell ref="O44:P45"/>
    <mergeCell ref="AH44:AO47"/>
    <mergeCell ref="A46:D48"/>
    <mergeCell ref="E46:F48"/>
    <mergeCell ref="G46:H48"/>
    <mergeCell ref="I46:K48"/>
    <mergeCell ref="L46:M48"/>
    <mergeCell ref="N46:N48"/>
    <mergeCell ref="O46:P48"/>
    <mergeCell ref="O41:P43"/>
    <mergeCell ref="AH41:AM43"/>
    <mergeCell ref="AN41:AP43"/>
    <mergeCell ref="AQ41:AQ43"/>
    <mergeCell ref="R43:AB45"/>
    <mergeCell ref="A44:C45"/>
    <mergeCell ref="E44:F45"/>
    <mergeCell ref="G44:H45"/>
    <mergeCell ref="I44:K45"/>
    <mergeCell ref="L44:M45"/>
    <mergeCell ref="A41:C43"/>
    <mergeCell ref="E41:F43"/>
    <mergeCell ref="G41:H43"/>
    <mergeCell ref="I41:K43"/>
    <mergeCell ref="L41:M43"/>
    <mergeCell ref="N41:N43"/>
    <mergeCell ref="AN39:AO40"/>
    <mergeCell ref="AP39:AP40"/>
    <mergeCell ref="AQ39:AQ40"/>
    <mergeCell ref="R40:Y42"/>
    <mergeCell ref="Z40:AA42"/>
    <mergeCell ref="AB40:AB42"/>
    <mergeCell ref="AC40:AF42"/>
    <mergeCell ref="AH38:AM38"/>
    <mergeCell ref="AN38:AO38"/>
    <mergeCell ref="A39:D40"/>
    <mergeCell ref="E39:F40"/>
    <mergeCell ref="G39:H40"/>
    <mergeCell ref="I39:K40"/>
    <mergeCell ref="L39:M40"/>
    <mergeCell ref="N39:N40"/>
    <mergeCell ref="O39:P40"/>
    <mergeCell ref="AH39:AM40"/>
    <mergeCell ref="E38:F38"/>
    <mergeCell ref="G38:H38"/>
    <mergeCell ref="I38:K38"/>
    <mergeCell ref="L38:M38"/>
    <mergeCell ref="O38:P38"/>
    <mergeCell ref="R38:AB39"/>
    <mergeCell ref="AH35:AM37"/>
    <mergeCell ref="AN35:AO37"/>
    <mergeCell ref="AP35:AP37"/>
    <mergeCell ref="AQ35:AQ37"/>
    <mergeCell ref="R36:Y37"/>
    <mergeCell ref="Z36:AA37"/>
    <mergeCell ref="AB36:AB37"/>
    <mergeCell ref="AC36:AF37"/>
    <mergeCell ref="AQ31:AQ33"/>
    <mergeCell ref="R34:AB35"/>
    <mergeCell ref="AN34:AO34"/>
    <mergeCell ref="A35:D37"/>
    <mergeCell ref="E35:F37"/>
    <mergeCell ref="G35:H37"/>
    <mergeCell ref="I35:K37"/>
    <mergeCell ref="L35:M37"/>
    <mergeCell ref="N35:N37"/>
    <mergeCell ref="O35:P37"/>
    <mergeCell ref="Z31:AA33"/>
    <mergeCell ref="AB31:AB33"/>
    <mergeCell ref="AC31:AF33"/>
    <mergeCell ref="AH31:AM33"/>
    <mergeCell ref="AN31:AO33"/>
    <mergeCell ref="AP31:AP33"/>
    <mergeCell ref="AN26:AO28"/>
    <mergeCell ref="AP26:AP28"/>
    <mergeCell ref="AQ26:AQ28"/>
    <mergeCell ref="A29:P29"/>
    <mergeCell ref="R29:AB30"/>
    <mergeCell ref="AH29:AM29"/>
    <mergeCell ref="AN29:AO29"/>
    <mergeCell ref="A30:P34"/>
    <mergeCell ref="AN30:AO30"/>
    <mergeCell ref="R31:Y33"/>
    <mergeCell ref="AQ22:AQ24"/>
    <mergeCell ref="A25:P25"/>
    <mergeCell ref="R25:AA25"/>
    <mergeCell ref="AC25:AF25"/>
    <mergeCell ref="A26:P28"/>
    <mergeCell ref="R26:Y28"/>
    <mergeCell ref="Z26:AA28"/>
    <mergeCell ref="AB26:AB28"/>
    <mergeCell ref="AC26:AF28"/>
    <mergeCell ref="AH26:AM28"/>
    <mergeCell ref="A20:P24"/>
    <mergeCell ref="AB20:AJ20"/>
    <mergeCell ref="AK20:AM20"/>
    <mergeCell ref="AN20:AO20"/>
    <mergeCell ref="R21:AF24"/>
    <mergeCell ref="AH21:AM25"/>
    <mergeCell ref="AN21:AP21"/>
    <mergeCell ref="AN22:AP24"/>
    <mergeCell ref="AK18:AM18"/>
    <mergeCell ref="AN18:AO18"/>
    <mergeCell ref="A19:P19"/>
    <mergeCell ref="AB19:AH19"/>
    <mergeCell ref="AK19:AM19"/>
    <mergeCell ref="AN19:AO19"/>
    <mergeCell ref="AK15:AM15"/>
    <mergeCell ref="AN15:AO15"/>
    <mergeCell ref="A16:Z18"/>
    <mergeCell ref="AD16:AJ16"/>
    <mergeCell ref="AK16:AM16"/>
    <mergeCell ref="AN16:AO16"/>
    <mergeCell ref="AD17:AJ17"/>
    <mergeCell ref="AK17:AM17"/>
    <mergeCell ref="AN17:AO17"/>
    <mergeCell ref="AB18:AJ18"/>
    <mergeCell ref="AN14:AO14"/>
    <mergeCell ref="C15:D15"/>
    <mergeCell ref="E15:G15"/>
    <mergeCell ref="H15:J15"/>
    <mergeCell ref="K15:M15"/>
    <mergeCell ref="N15:O15"/>
    <mergeCell ref="P15:S15"/>
    <mergeCell ref="T15:W15"/>
    <mergeCell ref="X15:Z15"/>
    <mergeCell ref="AD15:AJ15"/>
    <mergeCell ref="B14:G14"/>
    <mergeCell ref="H14:I14"/>
    <mergeCell ref="J14:Z14"/>
    <mergeCell ref="AB14:AC14"/>
    <mergeCell ref="AD14:AI14"/>
    <mergeCell ref="AK14:AM14"/>
    <mergeCell ref="AK12:AM12"/>
    <mergeCell ref="AN12:AO12"/>
    <mergeCell ref="B13:G13"/>
    <mergeCell ref="H13:I13"/>
    <mergeCell ref="J13:O13"/>
    <mergeCell ref="P13:Q13"/>
    <mergeCell ref="R13:Z13"/>
    <mergeCell ref="AD13:AI13"/>
    <mergeCell ref="AK13:AM13"/>
    <mergeCell ref="AN13:AO13"/>
    <mergeCell ref="B11:Z11"/>
    <mergeCell ref="AD11:AI11"/>
    <mergeCell ref="AK11:AM11"/>
    <mergeCell ref="AN11:AO11"/>
    <mergeCell ref="B12:G12"/>
    <mergeCell ref="H12:I12"/>
    <mergeCell ref="J12:O12"/>
    <mergeCell ref="P12:Q12"/>
    <mergeCell ref="R12:Z12"/>
    <mergeCell ref="AD12:AI12"/>
    <mergeCell ref="AP8:AP9"/>
    <mergeCell ref="AQ8:AQ9"/>
    <mergeCell ref="A10:B10"/>
    <mergeCell ref="C10:O10"/>
    <mergeCell ref="P10:Q10"/>
    <mergeCell ref="R10:Z10"/>
    <mergeCell ref="AD10:AI10"/>
    <mergeCell ref="AK10:AM10"/>
    <mergeCell ref="AN10:AO10"/>
    <mergeCell ref="A8:C8"/>
    <mergeCell ref="AB8:AC9"/>
    <mergeCell ref="AD8:AI9"/>
    <mergeCell ref="AJ8:AJ9"/>
    <mergeCell ref="AK8:AM9"/>
    <mergeCell ref="AN8:AO9"/>
    <mergeCell ref="AJ5:AJ6"/>
    <mergeCell ref="AK5:AM6"/>
    <mergeCell ref="AN5:AO6"/>
    <mergeCell ref="AP5:AP6"/>
    <mergeCell ref="AQ5:AQ6"/>
    <mergeCell ref="AD7:AI7"/>
    <mergeCell ref="AK7:AM7"/>
    <mergeCell ref="AN7:AO7"/>
    <mergeCell ref="AA2:AA16"/>
    <mergeCell ref="AB2:AQ2"/>
    <mergeCell ref="D3:Z3"/>
    <mergeCell ref="AB3:AQ3"/>
    <mergeCell ref="D4:Z8"/>
    <mergeCell ref="AB4:AJ4"/>
    <mergeCell ref="AK4:AM4"/>
    <mergeCell ref="AN4:AO4"/>
    <mergeCell ref="AB5:AC6"/>
    <mergeCell ref="AD5:AI6"/>
  </mergeCells>
  <pageMargins left="0.25" right="0.25" top="0.75" bottom="0.75" header="0.51180555555555551" footer="0.3"/>
  <pageSetup firstPageNumber="0" orientation="landscape" horizontalDpi="300" verticalDpi="300"/>
  <headerFooter alignWithMargins="0">
    <oddFooter>&amp;LReservation Form - Excel&amp;RRevised &amp;D</oddFooter>
  </headerFooter>
  <drawing r:id="rId1"/>
</worksheet>
</file>

<file path=xl/worksheets/sheet2.xml><?xml version="1.0" encoding="utf-8"?>
<worksheet xmlns="http://schemas.openxmlformats.org/spreadsheetml/2006/main" xmlns:r="http://schemas.openxmlformats.org/officeDocument/2006/relationships">
  <sheetPr>
    <pageSetUpPr fitToPage="1"/>
  </sheetPr>
  <dimension ref="A1:Q39"/>
  <sheetViews>
    <sheetView showGridLines="0" topLeftCell="A4" workbookViewId="0">
      <selection activeCell="J13" sqref="J13"/>
    </sheetView>
  </sheetViews>
  <sheetFormatPr defaultColWidth="8.85546875" defaultRowHeight="12.75"/>
  <cols>
    <col min="1" max="1" width="21.42578125" style="116" customWidth="1"/>
    <col min="2" max="7" width="10.7109375" style="116" customWidth="1"/>
    <col min="8" max="8" width="7.42578125" style="116" customWidth="1"/>
    <col min="9" max="9" width="18.28515625" style="116" customWidth="1"/>
    <col min="10" max="10" width="16.7109375" style="116" customWidth="1"/>
    <col min="11" max="16384" width="8.85546875" style="116"/>
  </cols>
  <sheetData>
    <row r="1" spans="1:17" ht="20.25">
      <c r="A1" s="251" t="s">
        <v>153</v>
      </c>
      <c r="B1" s="251"/>
      <c r="C1" s="251"/>
      <c r="D1" s="251"/>
      <c r="E1" s="251"/>
      <c r="F1" s="251"/>
      <c r="G1" s="251"/>
      <c r="H1" s="251"/>
      <c r="I1" s="252" t="s">
        <v>154</v>
      </c>
      <c r="J1" s="252"/>
    </row>
    <row r="3" spans="1:17" ht="14.25">
      <c r="A3" s="117" t="s">
        <v>155</v>
      </c>
      <c r="B3" s="253" t="str">
        <f>'Reservation Form'!$R$10</f>
        <v xml:space="preserve"> </v>
      </c>
      <c r="C3" s="253"/>
      <c r="D3" s="253"/>
      <c r="E3" s="253"/>
      <c r="F3" s="253"/>
      <c r="G3" s="253"/>
      <c r="I3" s="118" t="s">
        <v>51</v>
      </c>
      <c r="J3" s="119">
        <f>('Reservation Form'!AQ21)</f>
        <v>0</v>
      </c>
    </row>
    <row r="4" spans="1:17" ht="14.25">
      <c r="A4" s="117" t="s">
        <v>156</v>
      </c>
      <c r="B4" s="253" t="str">
        <f>'Reservation Form'!$C$10</f>
        <v xml:space="preserve"> </v>
      </c>
      <c r="C4" s="253"/>
      <c r="D4" s="253"/>
      <c r="E4" s="253"/>
      <c r="F4" s="253"/>
      <c r="G4" s="253"/>
      <c r="I4" s="120" t="s">
        <v>157</v>
      </c>
      <c r="J4" s="121">
        <f>('Reservation Form'!AQ22)</f>
        <v>0</v>
      </c>
      <c r="K4" s="122"/>
      <c r="L4" s="123"/>
      <c r="M4" s="124"/>
      <c r="N4" s="124"/>
      <c r="O4" s="124"/>
      <c r="P4" s="124"/>
      <c r="Q4" s="124"/>
    </row>
    <row r="5" spans="1:17" ht="14.25">
      <c r="A5" s="117" t="s">
        <v>158</v>
      </c>
      <c r="B5" s="253" t="str">
        <f>'Reservation Form'!$B$13</f>
        <v xml:space="preserve"> </v>
      </c>
      <c r="C5" s="253"/>
      <c r="D5" s="253" t="str">
        <f>'Reservation Form'!$J$13</f>
        <v xml:space="preserve"> </v>
      </c>
      <c r="E5" s="253"/>
      <c r="F5" s="253" t="str">
        <f>'Reservation Form'!$R$13</f>
        <v xml:space="preserve"> </v>
      </c>
      <c r="G5" s="253"/>
      <c r="I5" s="118" t="s">
        <v>86</v>
      </c>
      <c r="J5" s="119">
        <f>('Reservation Form'!AQ41)</f>
        <v>0</v>
      </c>
    </row>
    <row r="6" spans="1:17" ht="14.25">
      <c r="A6" s="117" t="s">
        <v>33</v>
      </c>
      <c r="B6" s="254" t="str">
        <f>'Reservation Form'!$C$15</f>
        <v>Arrival Date</v>
      </c>
      <c r="C6" s="254"/>
      <c r="D6" s="255" t="s">
        <v>35</v>
      </c>
      <c r="E6" s="255"/>
      <c r="F6" s="254" t="str">
        <f>'Reservation Form'!$C$15</f>
        <v>Arrival Date</v>
      </c>
      <c r="G6" s="254"/>
      <c r="I6" s="118" t="s">
        <v>159</v>
      </c>
      <c r="J6" s="119">
        <f>('Reservation Form'!AQ56)</f>
        <v>0</v>
      </c>
    </row>
    <row r="7" spans="1:17" ht="14.25">
      <c r="A7" s="117" t="s">
        <v>34</v>
      </c>
      <c r="B7" s="256" t="str">
        <f>'Reservation Form'!$N$15</f>
        <v>Departure Date</v>
      </c>
      <c r="C7" s="256"/>
      <c r="D7" s="255" t="s">
        <v>36</v>
      </c>
      <c r="E7" s="255"/>
      <c r="F7" s="256" t="str">
        <f>'Reservation Form'!$X$15</f>
        <v xml:space="preserve"> </v>
      </c>
      <c r="G7" s="256"/>
      <c r="I7" s="118" t="s">
        <v>131</v>
      </c>
      <c r="J7" s="119">
        <f>('Reservation Form'!AQ65)</f>
        <v>0</v>
      </c>
    </row>
    <row r="8" spans="1:17">
      <c r="A8" s="257" t="s">
        <v>160</v>
      </c>
      <c r="B8" s="258"/>
      <c r="C8" s="258"/>
      <c r="D8" s="258"/>
      <c r="E8" s="258"/>
      <c r="F8" s="258"/>
      <c r="G8" s="258"/>
      <c r="I8" s="120" t="s">
        <v>161</v>
      </c>
      <c r="J8" s="119">
        <f>('Reservation Form'!AC56)</f>
        <v>0</v>
      </c>
      <c r="K8" s="127"/>
    </row>
    <row r="9" spans="1:17" ht="15">
      <c r="A9" s="257"/>
      <c r="B9" s="258"/>
      <c r="C9" s="258"/>
      <c r="D9" s="258"/>
      <c r="E9" s="258"/>
      <c r="F9" s="258"/>
      <c r="G9" s="258"/>
      <c r="I9" s="128" t="s">
        <v>162</v>
      </c>
      <c r="J9" s="129">
        <f>SUM(J3:J8)</f>
        <v>0</v>
      </c>
    </row>
    <row r="12" spans="1:17">
      <c r="I12" s="130" t="s">
        <v>163</v>
      </c>
      <c r="J12" s="131"/>
    </row>
    <row r="13" spans="1:17" ht="15" customHeight="1">
      <c r="A13" s="257" t="s">
        <v>43</v>
      </c>
      <c r="B13" s="257"/>
      <c r="C13" s="257"/>
      <c r="D13" s="257"/>
      <c r="E13" s="257"/>
      <c r="F13" s="257"/>
      <c r="G13" s="257"/>
      <c r="I13" s="132"/>
      <c r="J13" s="133"/>
    </row>
    <row r="14" spans="1:17" ht="15" customHeight="1">
      <c r="A14" s="125" t="s">
        <v>164</v>
      </c>
      <c r="B14" s="134" t="s">
        <v>165</v>
      </c>
      <c r="C14" s="134" t="s">
        <v>166</v>
      </c>
      <c r="D14" s="134" t="s">
        <v>167</v>
      </c>
      <c r="E14" s="134" t="s">
        <v>168</v>
      </c>
      <c r="F14" s="134" t="s">
        <v>169</v>
      </c>
      <c r="G14" s="134" t="s">
        <v>170</v>
      </c>
      <c r="I14" s="135"/>
      <c r="J14" s="133"/>
    </row>
    <row r="15" spans="1:17" ht="15" customHeight="1">
      <c r="A15" s="136"/>
      <c r="B15" s="126"/>
      <c r="C15" s="126"/>
      <c r="D15" s="126"/>
      <c r="E15" s="126"/>
      <c r="F15" s="126"/>
      <c r="G15" s="126"/>
      <c r="I15" s="135"/>
      <c r="J15" s="133"/>
    </row>
    <row r="16" spans="1:17" ht="15" customHeight="1">
      <c r="A16" s="136"/>
      <c r="B16" s="126"/>
      <c r="C16" s="126"/>
      <c r="D16" s="126"/>
      <c r="E16" s="126"/>
      <c r="F16" s="126"/>
      <c r="G16" s="126"/>
      <c r="I16" s="135"/>
      <c r="J16" s="133"/>
    </row>
    <row r="17" spans="1:10" ht="15" customHeight="1">
      <c r="A17" s="136"/>
      <c r="B17" s="135"/>
      <c r="C17" s="135"/>
      <c r="D17" s="135"/>
      <c r="E17" s="135"/>
      <c r="F17" s="135"/>
      <c r="G17" s="135"/>
      <c r="I17" s="137" t="s">
        <v>171</v>
      </c>
      <c r="J17" s="119">
        <f>SUM(J13:J16)</f>
        <v>0</v>
      </c>
    </row>
    <row r="18" spans="1:10" ht="15" customHeight="1">
      <c r="A18" s="136"/>
      <c r="B18" s="135"/>
      <c r="C18" s="135"/>
      <c r="D18" s="135"/>
      <c r="E18" s="135"/>
      <c r="F18" s="135"/>
      <c r="G18" s="135"/>
      <c r="J18" s="127"/>
    </row>
    <row r="19" spans="1:10" ht="15">
      <c r="A19" s="136"/>
      <c r="B19" s="135"/>
      <c r="C19" s="135"/>
      <c r="D19" s="135"/>
      <c r="E19" s="135"/>
      <c r="F19" s="135"/>
      <c r="G19" s="135"/>
      <c r="I19" s="138" t="s">
        <v>172</v>
      </c>
      <c r="J19" s="129">
        <f>J9-J17</f>
        <v>0</v>
      </c>
    </row>
    <row r="20" spans="1:10">
      <c r="A20" s="136"/>
      <c r="B20" s="135"/>
      <c r="C20" s="135"/>
      <c r="D20" s="135"/>
      <c r="E20" s="135"/>
      <c r="F20" s="135"/>
      <c r="G20" s="135"/>
    </row>
    <row r="21" spans="1:10" ht="15" customHeight="1">
      <c r="A21" s="136"/>
      <c r="B21" s="135"/>
      <c r="C21" s="135"/>
      <c r="D21" s="135"/>
      <c r="E21" s="135"/>
      <c r="F21" s="135"/>
      <c r="G21" s="135"/>
    </row>
    <row r="24" spans="1:10" ht="15">
      <c r="I24" s="138" t="s">
        <v>173</v>
      </c>
      <c r="J24" s="129">
        <v>50</v>
      </c>
    </row>
    <row r="25" spans="1:10" ht="15.75">
      <c r="A25" s="139" t="s">
        <v>174</v>
      </c>
      <c r="G25" s="140"/>
      <c r="I25" s="141" t="s">
        <v>175</v>
      </c>
    </row>
    <row r="26" spans="1:10">
      <c r="A26" s="259"/>
      <c r="B26" s="259"/>
      <c r="C26" s="259"/>
      <c r="D26" s="259"/>
      <c r="E26" s="259"/>
      <c r="F26" s="259"/>
      <c r="G26" s="259"/>
      <c r="I26" s="142"/>
    </row>
    <row r="27" spans="1:10" ht="12.75" customHeight="1">
      <c r="A27" s="259"/>
      <c r="B27" s="259"/>
      <c r="C27" s="259"/>
      <c r="D27" s="259"/>
      <c r="E27" s="259"/>
      <c r="F27" s="259"/>
      <c r="G27" s="259"/>
      <c r="H27" s="260" t="s">
        <v>176</v>
      </c>
      <c r="I27" s="260"/>
      <c r="J27" s="260"/>
    </row>
    <row r="28" spans="1:10">
      <c r="A28" s="259"/>
      <c r="B28" s="259"/>
      <c r="C28" s="259"/>
      <c r="D28" s="259"/>
      <c r="E28" s="259"/>
      <c r="F28" s="259"/>
      <c r="G28" s="259"/>
      <c r="H28" s="260"/>
      <c r="I28" s="260"/>
      <c r="J28" s="260"/>
    </row>
    <row r="29" spans="1:10">
      <c r="A29" s="259"/>
      <c r="B29" s="259"/>
      <c r="C29" s="259"/>
      <c r="D29" s="259"/>
      <c r="E29" s="259"/>
      <c r="F29" s="259"/>
      <c r="G29" s="259"/>
      <c r="H29" s="260"/>
      <c r="I29" s="260"/>
      <c r="J29" s="260"/>
    </row>
    <row r="30" spans="1:10">
      <c r="A30" s="259"/>
      <c r="B30" s="259"/>
      <c r="C30" s="259"/>
      <c r="D30" s="259"/>
      <c r="E30" s="259"/>
      <c r="F30" s="259"/>
      <c r="G30" s="259"/>
      <c r="H30" s="260"/>
      <c r="I30" s="260"/>
      <c r="J30" s="260"/>
    </row>
    <row r="31" spans="1:10">
      <c r="A31" s="259"/>
      <c r="B31" s="259"/>
      <c r="C31" s="259"/>
      <c r="D31" s="259"/>
      <c r="E31" s="259"/>
      <c r="F31" s="259"/>
      <c r="G31" s="259"/>
      <c r="H31" s="260"/>
      <c r="I31" s="260"/>
      <c r="J31" s="260"/>
    </row>
    <row r="32" spans="1:10">
      <c r="A32" s="259"/>
      <c r="B32" s="259"/>
      <c r="C32" s="259"/>
      <c r="D32" s="259"/>
      <c r="E32" s="259"/>
      <c r="F32" s="259"/>
      <c r="G32" s="259"/>
      <c r="H32" s="260"/>
      <c r="I32" s="260"/>
      <c r="J32" s="260"/>
    </row>
    <row r="33" spans="1:10">
      <c r="A33" s="259"/>
      <c r="B33" s="259"/>
      <c r="C33" s="259"/>
      <c r="D33" s="259"/>
      <c r="E33" s="259"/>
      <c r="F33" s="259"/>
      <c r="G33" s="259"/>
      <c r="H33" s="260"/>
      <c r="I33" s="260"/>
      <c r="J33" s="260"/>
    </row>
    <row r="34" spans="1:10">
      <c r="A34" s="259"/>
      <c r="B34" s="259"/>
      <c r="C34" s="259"/>
      <c r="D34" s="259"/>
      <c r="E34" s="259"/>
      <c r="F34" s="259"/>
      <c r="G34" s="259"/>
      <c r="H34" s="260"/>
      <c r="I34" s="260"/>
      <c r="J34" s="260"/>
    </row>
    <row r="35" spans="1:10">
      <c r="A35" s="259"/>
      <c r="B35" s="259"/>
      <c r="C35" s="259"/>
      <c r="D35" s="259"/>
      <c r="E35" s="259"/>
      <c r="F35" s="259"/>
      <c r="G35" s="259"/>
      <c r="H35" s="260"/>
      <c r="I35" s="260"/>
      <c r="J35" s="260"/>
    </row>
    <row r="36" spans="1:10">
      <c r="A36" s="259"/>
      <c r="B36" s="259"/>
      <c r="C36" s="259"/>
      <c r="D36" s="259"/>
      <c r="E36" s="259"/>
      <c r="F36" s="259"/>
      <c r="G36" s="259"/>
      <c r="H36" s="260"/>
      <c r="I36" s="260"/>
      <c r="J36" s="260"/>
    </row>
    <row r="37" spans="1:10">
      <c r="A37" s="259"/>
      <c r="B37" s="259"/>
      <c r="C37" s="259"/>
      <c r="D37" s="259"/>
      <c r="E37" s="259"/>
      <c r="F37" s="259"/>
      <c r="G37" s="259"/>
      <c r="H37" s="260"/>
      <c r="I37" s="260"/>
      <c r="J37" s="260"/>
    </row>
    <row r="38" spans="1:10">
      <c r="A38" s="259"/>
      <c r="B38" s="259"/>
      <c r="C38" s="259"/>
      <c r="D38" s="259"/>
      <c r="E38" s="259"/>
      <c r="F38" s="259"/>
      <c r="G38" s="259"/>
      <c r="H38" s="260"/>
      <c r="I38" s="260"/>
      <c r="J38" s="260"/>
    </row>
    <row r="39" spans="1:10">
      <c r="A39" s="259"/>
      <c r="B39" s="259"/>
      <c r="C39" s="259"/>
      <c r="D39" s="259"/>
      <c r="E39" s="259"/>
      <c r="F39" s="259"/>
      <c r="G39" s="259"/>
      <c r="H39" s="260"/>
      <c r="I39" s="260"/>
      <c r="J39" s="260"/>
    </row>
  </sheetData>
  <sheetProtection sheet="1"/>
  <mergeCells count="24">
    <mergeCell ref="A38:G39"/>
    <mergeCell ref="A8:A9"/>
    <mergeCell ref="B8:G9"/>
    <mergeCell ref="A13:G13"/>
    <mergeCell ref="A26:G27"/>
    <mergeCell ref="H27:J39"/>
    <mergeCell ref="A28:G29"/>
    <mergeCell ref="A30:G31"/>
    <mergeCell ref="A32:G33"/>
    <mergeCell ref="A34:G35"/>
    <mergeCell ref="A36:G37"/>
    <mergeCell ref="B6:C6"/>
    <mergeCell ref="D6:E6"/>
    <mergeCell ref="F6:G6"/>
    <mergeCell ref="B7:C7"/>
    <mergeCell ref="D7:E7"/>
    <mergeCell ref="F7:G7"/>
    <mergeCell ref="A1:H1"/>
    <mergeCell ref="I1:J1"/>
    <mergeCell ref="B3:G3"/>
    <mergeCell ref="B4:G4"/>
    <mergeCell ref="B5:C5"/>
    <mergeCell ref="D5:E5"/>
    <mergeCell ref="F5:G5"/>
  </mergeCells>
  <pageMargins left="0.5" right="0.5" top="0.1" bottom="0.1" header="0.51180555555555551" footer="0"/>
  <pageSetup firstPageNumber="0" orientation="landscape" horizontalDpi="300" verticalDpi="300"/>
  <headerFooter alignWithMargins="0">
    <oddFooter>&amp;LReservation Form - Excel&amp;RRevised &amp;D</oddFooter>
  </headerFooter>
</worksheet>
</file>

<file path=xl/worksheets/sheet3.xml><?xml version="1.0" encoding="utf-8"?>
<worksheet xmlns="http://schemas.openxmlformats.org/spreadsheetml/2006/main" xmlns:r="http://schemas.openxmlformats.org/officeDocument/2006/relationships">
  <sheetPr enableFormatConditionsCalculation="0">
    <tabColor indexed="9"/>
  </sheetPr>
  <dimension ref="A1:C7"/>
  <sheetViews>
    <sheetView showGridLines="0" workbookViewId="0">
      <selection activeCell="B23" sqref="B23"/>
    </sheetView>
  </sheetViews>
  <sheetFormatPr defaultColWidth="8.85546875" defaultRowHeight="18"/>
  <cols>
    <col min="1" max="1" width="39.7109375" style="143" customWidth="1"/>
    <col min="2" max="2" width="10.7109375" style="143" customWidth="1"/>
    <col min="3" max="3" width="11.140625" style="143" customWidth="1"/>
    <col min="4" max="16384" width="8.85546875" style="143"/>
  </cols>
  <sheetData>
    <row r="1" spans="1:3" s="145" customFormat="1" ht="15">
      <c r="A1" s="144" t="s">
        <v>177</v>
      </c>
      <c r="B1" s="144" t="s">
        <v>178</v>
      </c>
      <c r="C1" s="144" t="s">
        <v>179</v>
      </c>
    </row>
    <row r="2" spans="1:3">
      <c r="A2" s="143" t="s">
        <v>180</v>
      </c>
    </row>
    <row r="3" spans="1:3">
      <c r="A3" s="143" t="s">
        <v>181</v>
      </c>
    </row>
    <row r="4" spans="1:3">
      <c r="A4" s="143" t="s">
        <v>182</v>
      </c>
    </row>
    <row r="5" spans="1:3">
      <c r="A5" s="143" t="s">
        <v>183</v>
      </c>
    </row>
    <row r="6" spans="1:3">
      <c r="A6" s="143" t="s">
        <v>184</v>
      </c>
    </row>
    <row r="7" spans="1:3">
      <c r="A7" s="143" t="s">
        <v>185</v>
      </c>
    </row>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Reservation Form</vt:lpstr>
      <vt:lpstr>Check In Sheet</vt:lpstr>
      <vt:lpstr>Office Review</vt:lpstr>
      <vt:lpstr>'Reservation Form'!_xlnm.Print_Area</vt:lpstr>
      <vt:lpstr>'Reservation Form'!Print_Area</vt:lpstr>
      <vt:lpstr>'Reservation Form'!Print_Area_0</vt:lpstr>
      <vt:lpstr>'Reservation Form'!Print_Area_0_0</vt:lpstr>
      <vt:lpstr>'Reservation Form'!Print_Area_0_0_0</vt:lpstr>
      <vt:lpstr>'Reservation Form'!Print_Area_0_0_0_0</vt:lpstr>
      <vt:lpstr>'Reservation Form'!Print_Area_0_0_0_0_0</vt:lpstr>
      <vt:lpstr>'Reservation Form'!Print_Area_0_0_0_0_0_0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Sliger</dc:creator>
  <cp:lastModifiedBy>Ken</cp:lastModifiedBy>
  <dcterms:created xsi:type="dcterms:W3CDTF">2019-12-03T20:29:51Z</dcterms:created>
  <dcterms:modified xsi:type="dcterms:W3CDTF">2019-12-03T20:30:00Z</dcterms:modified>
</cp:coreProperties>
</file>