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id\Documents\Big S\Internal\Economics\"/>
    </mc:Choice>
  </mc:AlternateContent>
  <xr:revisionPtr revIDLastSave="0" documentId="13_ncr:1_{F085031A-3D68-478E-99B9-CF7AB67E00AD}" xr6:coauthVersionLast="47" xr6:coauthVersionMax="47" xr10:uidLastSave="{00000000-0000-0000-0000-000000000000}"/>
  <bookViews>
    <workbookView xWindow="-104" yWindow="-104" windowWidth="22326" windowHeight="12649" xr2:uid="{00000000-000D-0000-FFFF-FFFF00000000}"/>
  </bookViews>
  <sheets>
    <sheet name="MG Radish Economi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M10" i="2" s="1"/>
  <c r="F5" i="2" l="1"/>
  <c r="G5" i="2" s="1"/>
  <c r="I7" i="2"/>
  <c r="J5" i="2"/>
  <c r="J7" i="2" s="1"/>
  <c r="K5" i="2"/>
  <c r="L7" i="2" s="1"/>
  <c r="M7" i="2"/>
  <c r="L5" i="2" l="1"/>
  <c r="N5" i="2"/>
  <c r="P5" i="2" s="1"/>
  <c r="N7" i="2"/>
  <c r="P7" i="2" s="1"/>
  <c r="O7" i="2"/>
  <c r="O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<sst xmlns="http://schemas.openxmlformats.org/spreadsheetml/2006/main" count="24" uniqueCount="24">
  <si>
    <t>UNIT</t>
  </si>
  <si>
    <t>PLANT TYPE</t>
  </si>
  <si>
    <t>SEED GERMINATION TO HARVEST DAYS</t>
  </si>
  <si>
    <t>MAINTENANCE BETWEEN  HARVESTS DAYS</t>
  </si>
  <si>
    <t>SEED PROVIDER</t>
  </si>
  <si>
    <t>HARVESTS PER YEAR</t>
  </si>
  <si>
    <t>NET INCOME PER HARVEST</t>
  </si>
  <si>
    <t>NET INCOME PER YEAR</t>
  </si>
  <si>
    <t>4x4 grow pad</t>
  </si>
  <si>
    <t>*UNITS PER HARVEST</t>
  </si>
  <si>
    <t>GROSS RETAIL PRICE PER OUNCE</t>
  </si>
  <si>
    <t>EARTI™ RADISH MICROGREENS PROJECTED PER YEAR ECONOMICS</t>
  </si>
  <si>
    <t>RADISH MICROGREENS</t>
  </si>
  <si>
    <t>GROSS RETAIL PRICE PER UNIT</t>
  </si>
  <si>
    <t>HARVEST OUNCES PER UNIT</t>
  </si>
  <si>
    <t>SUGGESTED 25% FRESHNESS FACTOR UPGRADE</t>
  </si>
  <si>
    <t>**PROJECTED NET COSTS PER HARVEST - SEEDS, ELECTRICITY, WATER, LABOR, SUPPLIES, MAINTENANCE, PACKAGING/LABELING, MISC</t>
  </si>
  <si>
    <t>TOTAL DAYS SEED TO HARVEST TO NEXT GROW</t>
  </si>
  <si>
    <t>GROSS RETAIL REVENUE PER HARVEST</t>
  </si>
  <si>
    <t>GROSS INCOME PER YEAR</t>
  </si>
  <si>
    <t xml:space="preserve">            ** COST PER HARVEST SEEDS $10 ELECTRICITY $5 WATER $2 LABOR $150 SUPPLIES $30 MAINTENANCE $25 LABELING/PACKAGING $125 MISC $3 FOR TOTAL </t>
  </si>
  <si>
    <t xml:space="preserve">            * EARTI™ SYSTEM FOR MICROGREENS HAS 80 10"X10" TRAYS &amp; 4 UNITS PER TRAY FOR 320 UNITS PER HARVEST</t>
  </si>
  <si>
    <t>TRUE LEAF</t>
  </si>
  <si>
    <t>Solving the Challenge of feeding the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</si>
</sst>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333333"/>
      <name val="Arial"/>
      <family val="2"/>
    </font>
    <font>
      <b/>
      <sz val="26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22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0" xfId="1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44" fontId="2" fillId="0" borderId="1" xfId="1" applyFont="1" applyBorder="1" applyAlignment="1">
      <alignment horizontal="center" wrapText="1"/>
    </xf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4" fontId="6" fillId="2" borderId="0" xfId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2"/>
  <sheetViews>
    <sheetView tabSelected="1" zoomScale="40" zoomScaleNormal="40" workbookViewId="0">
      <selection activeCell="M29" sqref="M29"/>
    </sheetView>
  </sheetViews>
  <sheetFormatPr defaultColWidth="8.8984375" defaultRowHeight="17.850000000000001" x14ac:dyDescent="0.35"/>
  <cols>
    <col min="1" max="1" width="35.3984375" style="1" customWidth="1"/>
    <col min="2" max="2" width="32.09765625" style="1" customWidth="1"/>
    <col min="3" max="3" width="18.69921875" style="1" customWidth="1"/>
    <col min="4" max="4" width="26.09765625" style="1" customWidth="1"/>
    <col min="5" max="5" width="23.09765625" style="1" customWidth="1"/>
    <col min="6" max="6" width="14.8984375" style="1" customWidth="1"/>
    <col min="7" max="7" width="18.19921875" style="1" customWidth="1"/>
    <col min="8" max="8" width="16.8984375" style="1" customWidth="1"/>
    <col min="9" max="9" width="15" style="2" customWidth="1"/>
    <col min="10" max="10" width="24.8984375" style="2" customWidth="1"/>
    <col min="11" max="11" width="17.3984375" style="2" customWidth="1"/>
    <col min="12" max="12" width="15.3984375" style="1" customWidth="1"/>
    <col min="13" max="13" width="38.296875" style="1" customWidth="1"/>
    <col min="14" max="14" width="17.09765625" style="11" customWidth="1"/>
    <col min="15" max="15" width="17.19921875" style="11" customWidth="1"/>
    <col min="16" max="16" width="17.69921875" style="11" customWidth="1"/>
    <col min="17" max="17" width="26.3984375" style="1" customWidth="1"/>
    <col min="18" max="18" width="20" style="1" customWidth="1"/>
    <col min="19" max="19" width="20.3984375" style="1" customWidth="1"/>
    <col min="20" max="20" width="11.59765625" style="1" customWidth="1"/>
    <col min="21" max="21" width="10.296875" style="1" customWidth="1"/>
    <col min="22" max="16384" width="8.8984375" style="1"/>
  </cols>
  <sheetData>
    <row r="1" spans="1:16" ht="92.2" customHeight="1" x14ac:dyDescent="0.6">
      <c r="A1" s="1" t="e" vm="1">
        <v>#VALUE!</v>
      </c>
      <c r="B1" s="16" t="s">
        <v>23</v>
      </c>
      <c r="C1" s="15"/>
      <c r="D1" s="15"/>
      <c r="E1" s="15"/>
    </row>
    <row r="2" spans="1:16" s="21" customFormat="1" ht="34.6" customHeight="1" thickBot="1" x14ac:dyDescent="0.55000000000000004">
      <c r="A2" s="17">
        <v>45824</v>
      </c>
      <c r="B2" s="18"/>
      <c r="C2" s="18"/>
      <c r="D2" s="18"/>
      <c r="E2" s="18"/>
      <c r="F2" s="18"/>
      <c r="G2" s="19" t="s">
        <v>11</v>
      </c>
      <c r="H2" s="18"/>
      <c r="I2" s="19"/>
      <c r="J2" s="19"/>
      <c r="K2" s="19"/>
      <c r="L2" s="18"/>
      <c r="M2" s="18"/>
      <c r="N2" s="20"/>
      <c r="O2" s="20"/>
      <c r="P2" s="20"/>
    </row>
    <row r="3" spans="1:16" ht="95.05" hidden="1" customHeight="1" thickBot="1" x14ac:dyDescent="0.4"/>
    <row r="4" spans="1:16" ht="173.95" customHeight="1" thickBot="1" x14ac:dyDescent="0.4">
      <c r="A4" s="3" t="s">
        <v>1</v>
      </c>
      <c r="B4" s="8" t="s">
        <v>4</v>
      </c>
      <c r="C4" s="3" t="s">
        <v>0</v>
      </c>
      <c r="D4" s="8" t="s">
        <v>2</v>
      </c>
      <c r="E4" s="8" t="s">
        <v>3</v>
      </c>
      <c r="F4" s="8" t="s">
        <v>17</v>
      </c>
      <c r="G4" s="8" t="s">
        <v>5</v>
      </c>
      <c r="H4" s="10" t="s">
        <v>14</v>
      </c>
      <c r="I4" s="10" t="s">
        <v>10</v>
      </c>
      <c r="J4" s="10" t="s">
        <v>13</v>
      </c>
      <c r="K4" s="8" t="s">
        <v>9</v>
      </c>
      <c r="L4" s="10" t="s">
        <v>18</v>
      </c>
      <c r="M4" s="12" t="s">
        <v>16</v>
      </c>
      <c r="N4" s="8" t="s">
        <v>6</v>
      </c>
      <c r="O4" s="12" t="s">
        <v>19</v>
      </c>
      <c r="P4" s="12" t="s">
        <v>7</v>
      </c>
    </row>
    <row r="5" spans="1:16" x14ac:dyDescent="0.35">
      <c r="A5" s="1" t="s">
        <v>12</v>
      </c>
      <c r="B5" s="1" t="s">
        <v>22</v>
      </c>
      <c r="C5" s="1" t="s">
        <v>8</v>
      </c>
      <c r="D5" s="1">
        <v>8</v>
      </c>
      <c r="E5" s="1">
        <v>1</v>
      </c>
      <c r="F5" s="1">
        <f>+D5+E5</f>
        <v>9</v>
      </c>
      <c r="G5" s="9">
        <f>365/F5</f>
        <v>40.555555555555557</v>
      </c>
      <c r="H5" s="9">
        <v>2</v>
      </c>
      <c r="I5" s="2">
        <v>4</v>
      </c>
      <c r="J5" s="2">
        <f>+H5*I5</f>
        <v>8</v>
      </c>
      <c r="K5" s="1">
        <f>80*4</f>
        <v>320</v>
      </c>
      <c r="L5" s="4">
        <f>+K5*J5</f>
        <v>2560</v>
      </c>
      <c r="M5" s="11">
        <f>10+5+2+150+30+25+125+3</f>
        <v>350</v>
      </c>
      <c r="N5" s="13">
        <f>+L5-M5</f>
        <v>2210</v>
      </c>
      <c r="O5" s="11">
        <f>+L5*G5</f>
        <v>103822.22222222222</v>
      </c>
      <c r="P5" s="11">
        <f>+N5*G5</f>
        <v>89627.777777777781</v>
      </c>
    </row>
    <row r="6" spans="1:16" x14ac:dyDescent="0.35">
      <c r="L6" s="2"/>
      <c r="M6" s="11"/>
      <c r="N6" s="5"/>
    </row>
    <row r="7" spans="1:16" ht="53.6" x14ac:dyDescent="0.35">
      <c r="A7" s="14" t="s">
        <v>15</v>
      </c>
      <c r="I7" s="2">
        <f>+I5*1.25</f>
        <v>5</v>
      </c>
      <c r="J7" s="2">
        <f>+J5*1.25</f>
        <v>10</v>
      </c>
      <c r="L7" s="11">
        <f>+K5*J7</f>
        <v>3200</v>
      </c>
      <c r="M7" s="11">
        <f>M5</f>
        <v>350</v>
      </c>
      <c r="N7" s="13">
        <f>+L7-M7</f>
        <v>2850</v>
      </c>
      <c r="O7" s="11">
        <f>+L7*G5</f>
        <v>129777.77777777778</v>
      </c>
      <c r="P7" s="11">
        <f>+N7*G5</f>
        <v>115583.33333333334</v>
      </c>
    </row>
    <row r="9" spans="1:16" x14ac:dyDescent="0.35">
      <c r="A9" s="6" t="s">
        <v>21</v>
      </c>
    </row>
    <row r="10" spans="1:16" x14ac:dyDescent="0.35">
      <c r="A10" s="6" t="s">
        <v>20</v>
      </c>
      <c r="K10" s="1"/>
      <c r="M10" s="2">
        <f>M5</f>
        <v>350</v>
      </c>
    </row>
    <row r="108" spans="1:3" x14ac:dyDescent="0.35">
      <c r="A108" s="6"/>
      <c r="B108" s="6"/>
      <c r="C108" s="6"/>
    </row>
    <row r="109" spans="1:3" x14ac:dyDescent="0.35">
      <c r="A109" s="6"/>
      <c r="B109" s="6"/>
      <c r="C109" s="6"/>
    </row>
    <row r="110" spans="1:3" x14ac:dyDescent="0.35">
      <c r="A110" s="6"/>
      <c r="B110" s="6"/>
      <c r="C110" s="6"/>
    </row>
    <row r="111" spans="1:3" x14ac:dyDescent="0.35">
      <c r="A111" s="7"/>
      <c r="B111" s="7"/>
      <c r="C111" s="7"/>
    </row>
    <row r="112" spans="1:3" x14ac:dyDescent="0.35">
      <c r="A112" s="7"/>
      <c r="B112" s="7"/>
      <c r="C112" s="7"/>
    </row>
  </sheetData>
  <mergeCells count="1">
    <mergeCell ref="B1:E1"/>
  </mergeCells>
  <pageMargins left="0.7" right="0.7" top="0.75" bottom="0.75" header="0.3" footer="0.3"/>
  <pageSetup paperSize="5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MG Radish Economics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Lanham</dc:creator>
  <cp:lastModifiedBy>Navid Ghedami</cp:lastModifiedBy>
  <cp:lastPrinted>2025-06-16T16:46:38Z</cp:lastPrinted>
  <dcterms:created xsi:type="dcterms:W3CDTF">2023-03-02T14:58:56Z</dcterms:created>
  <dcterms:modified xsi:type="dcterms:W3CDTF">2025-06-16T19:56:10Z</dcterms:modified>
</cp:coreProperties>
</file>