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6" i="1" l="1"/>
  <c r="D17" i="1"/>
  <c r="D43" i="1"/>
  <c r="D48" i="1"/>
  <c r="D49" i="1"/>
  <c r="D50" i="1"/>
  <c r="D53" i="1" s="1"/>
  <c r="D54" i="1" s="1"/>
</calcChain>
</file>

<file path=xl/sharedStrings.xml><?xml version="1.0" encoding="utf-8"?>
<sst xmlns="http://schemas.openxmlformats.org/spreadsheetml/2006/main" count="54" uniqueCount="52">
  <si>
    <t>Anticipated Available FUNDING at end of June 2020</t>
  </si>
  <si>
    <t>Net effect of Budget (Net Expenses)/Net Income:</t>
  </si>
  <si>
    <t>Current Cash on Hand</t>
  </si>
  <si>
    <t>Budget Surplus (Shortfall):</t>
  </si>
  <si>
    <t>Subtotal Income:</t>
  </si>
  <si>
    <t>Erg-a-thon Fundraiser - Spring 2020</t>
  </si>
  <si>
    <t>Corporate Fundraising - Spring 2020</t>
  </si>
  <si>
    <t>Fundraising  (restaurants, matresses, poinsettias)  Goal</t>
  </si>
  <si>
    <t>Adult Learn To Row - June 2019</t>
  </si>
  <si>
    <t>Learn To Row - June 2019 (19 rowers)</t>
  </si>
  <si>
    <t>Spring Registration - Experienced   Nov/Dec 2019</t>
  </si>
  <si>
    <t>Erg Rental Summer/Fall 2019</t>
  </si>
  <si>
    <t>Estimated Income:</t>
  </si>
  <si>
    <t>Income</t>
  </si>
  <si>
    <t>Qty</t>
  </si>
  <si>
    <t>Per Unit</t>
  </si>
  <si>
    <t>Subtotal Expenses:</t>
  </si>
  <si>
    <t>Subtotal Operational Expenses:</t>
  </si>
  <si>
    <t>Banquet (facility, awards, decorations, etc)</t>
  </si>
  <si>
    <t>Winterization of Motors</t>
  </si>
  <si>
    <t xml:space="preserve">Director &amp; Officer Insurance </t>
  </si>
  <si>
    <t xml:space="preserve">Godaddy.com email </t>
  </si>
  <si>
    <t xml:space="preserve">Godaddy.com website </t>
  </si>
  <si>
    <t>Godaddy.com Domain for BroadRunCrew.com and .org</t>
  </si>
  <si>
    <t>Registered Agent - Annual, LegalZoom.com</t>
  </si>
  <si>
    <t>Equipment Insurance</t>
  </si>
  <si>
    <t>VASRA - Council Fee</t>
  </si>
  <si>
    <t>VASRA Membership Fee</t>
  </si>
  <si>
    <t>Loudoun County Business Personal Property Taxes on assets</t>
  </si>
  <si>
    <t>Gen. Liability Insurance &amp; Membership Fee- USRowing Dec 2020</t>
  </si>
  <si>
    <t>Catastrophic Medical Insurance (CATMED) VASRA March 2020</t>
  </si>
  <si>
    <t>Virginia Agriculture - Non-Profit sales tax exempt Initial Fee</t>
  </si>
  <si>
    <t>Virginia Agriculture - Non-Profit sales tax exempt renewal</t>
  </si>
  <si>
    <t>Virginia State Corp Commission Renewal 2020</t>
  </si>
  <si>
    <t>Regatta - Travel Fees (Stotesbury)</t>
  </si>
  <si>
    <t>Regatta costs - Coaches (Hotels for away regattas)</t>
  </si>
  <si>
    <t>Regatta Fees (registrations)</t>
  </si>
  <si>
    <t>Misc Equipment/gas/supplies</t>
  </si>
  <si>
    <t xml:space="preserve">Coach Pay for Learn To Row (3 coaches) </t>
  </si>
  <si>
    <t>Trailer Driver for Regattas</t>
  </si>
  <si>
    <t>Assistant Coach P/T -  24 days (12 weeks) Spring 2020</t>
  </si>
  <si>
    <t>Assistant Coach  P/T - 12 days (12 weeks) Spring 2020</t>
  </si>
  <si>
    <t>Head Coach F/T - Spring 2020</t>
  </si>
  <si>
    <t>Operational Expenses</t>
  </si>
  <si>
    <t>Subtotal Capital Expenses:</t>
  </si>
  <si>
    <t>Two 4's - wish list</t>
  </si>
  <si>
    <t>Wintech Payment Balance (12 payments left - last one May 2020)</t>
  </si>
  <si>
    <t xml:space="preserve">Capital Expense </t>
  </si>
  <si>
    <t>Total Cost</t>
  </si>
  <si>
    <t>Unit Cost</t>
  </si>
  <si>
    <t xml:space="preserve"> Expenses:</t>
  </si>
  <si>
    <t>Projected Budget Based off of 49 Rowers for Spring 2020 as of July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</si>
</sst>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b/>
      <u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u/>
      <sz val="11"/>
      <color theme="1"/>
      <name val="Arial"/>
      <family val="2"/>
    </font>
    <font>
      <sz val="11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43" fontId="2" fillId="0" borderId="0" xfId="1" applyFont="1"/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43" fontId="3" fillId="2" borderId="1" xfId="1" applyFont="1" applyFill="1" applyBorder="1"/>
    <xf numFmtId="0" fontId="4" fillId="2" borderId="2" xfId="0" applyFont="1" applyFill="1" applyBorder="1" applyAlignment="1">
      <alignment horizontal="center"/>
    </xf>
    <xf numFmtId="43" fontId="4" fillId="2" borderId="2" xfId="1" applyFont="1" applyFill="1" applyBorder="1"/>
    <xf numFmtId="0" fontId="3" fillId="2" borderId="3" xfId="0" applyFont="1" applyFill="1" applyBorder="1"/>
    <xf numFmtId="43" fontId="4" fillId="3" borderId="4" xfId="1" applyFont="1" applyFill="1" applyBorder="1"/>
    <xf numFmtId="0" fontId="4" fillId="3" borderId="0" xfId="0" applyFont="1" applyFill="1" applyBorder="1" applyAlignment="1">
      <alignment horizontal="center"/>
    </xf>
    <xf numFmtId="43" fontId="4" fillId="3" borderId="0" xfId="1" applyFont="1" applyFill="1" applyBorder="1"/>
    <xf numFmtId="0" fontId="4" fillId="3" borderId="5" xfId="0" applyFont="1" applyFill="1" applyBorder="1"/>
    <xf numFmtId="43" fontId="4" fillId="3" borderId="6" xfId="1" applyFont="1" applyFill="1" applyBorder="1"/>
    <xf numFmtId="0" fontId="4" fillId="3" borderId="7" xfId="0" applyFont="1" applyFill="1" applyBorder="1" applyAlignment="1">
      <alignment horizontal="center"/>
    </xf>
    <xf numFmtId="43" fontId="5" fillId="3" borderId="7" xfId="1" applyFont="1" applyFill="1" applyBorder="1"/>
    <xf numFmtId="0" fontId="4" fillId="3" borderId="8" xfId="0" applyFont="1" applyFill="1" applyBorder="1"/>
    <xf numFmtId="43" fontId="4" fillId="0" borderId="0" xfId="1" applyFont="1"/>
    <xf numFmtId="0" fontId="4" fillId="0" borderId="0" xfId="0" applyFont="1" applyAlignment="1">
      <alignment horizontal="center"/>
    </xf>
    <xf numFmtId="0" fontId="4" fillId="0" borderId="0" xfId="0" applyFont="1"/>
    <xf numFmtId="43" fontId="3" fillId="0" borderId="1" xfId="1" applyFont="1" applyBorder="1"/>
    <xf numFmtId="0" fontId="3" fillId="0" borderId="2" xfId="0" applyFont="1" applyBorder="1" applyAlignment="1">
      <alignment horizontal="center"/>
    </xf>
    <xf numFmtId="43" fontId="3" fillId="0" borderId="2" xfId="1" applyFont="1" applyBorder="1"/>
    <xf numFmtId="0" fontId="3" fillId="0" borderId="3" xfId="0" applyFont="1" applyBorder="1"/>
    <xf numFmtId="43" fontId="6" fillId="0" borderId="1" xfId="1" applyFont="1" applyBorder="1"/>
    <xf numFmtId="0" fontId="7" fillId="0" borderId="2" xfId="0" applyFont="1" applyBorder="1" applyAlignment="1">
      <alignment horizontal="center"/>
    </xf>
    <xf numFmtId="43" fontId="7" fillId="0" borderId="2" xfId="1" applyFont="1" applyBorder="1"/>
    <xf numFmtId="0" fontId="6" fillId="0" borderId="3" xfId="0" applyFont="1" applyBorder="1" applyAlignment="1">
      <alignment horizontal="right"/>
    </xf>
    <xf numFmtId="43" fontId="4" fillId="0" borderId="9" xfId="1" applyFont="1" applyBorder="1"/>
    <xf numFmtId="0" fontId="4" fillId="0" borderId="10" xfId="0" applyFont="1" applyBorder="1" applyAlignment="1">
      <alignment horizontal="center"/>
    </xf>
    <xf numFmtId="43" fontId="4" fillId="0" borderId="10" xfId="1" applyFont="1" applyBorder="1"/>
    <xf numFmtId="0" fontId="4" fillId="0" borderId="11" xfId="0" applyFont="1" applyBorder="1" applyAlignment="1">
      <alignment horizontal="left" indent="1"/>
    </xf>
    <xf numFmtId="43" fontId="4" fillId="0" borderId="4" xfId="1" applyFont="1" applyBorder="1"/>
    <xf numFmtId="0" fontId="4" fillId="0" borderId="0" xfId="0" applyFont="1" applyBorder="1" applyAlignment="1">
      <alignment horizontal="center"/>
    </xf>
    <xf numFmtId="43" fontId="4" fillId="0" borderId="0" xfId="1" applyFont="1" applyBorder="1"/>
    <xf numFmtId="0" fontId="4" fillId="0" borderId="5" xfId="0" applyFont="1" applyBorder="1" applyAlignment="1">
      <alignment horizontal="left" indent="1"/>
    </xf>
    <xf numFmtId="0" fontId="4" fillId="0" borderId="5" xfId="0" applyFont="1" applyFill="1" applyBorder="1" applyAlignment="1">
      <alignment horizontal="left" indent="1"/>
    </xf>
    <xf numFmtId="43" fontId="4" fillId="0" borderId="4" xfId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/>
    <xf numFmtId="0" fontId="8" fillId="0" borderId="5" xfId="0" applyFont="1" applyBorder="1"/>
    <xf numFmtId="43" fontId="8" fillId="0" borderId="6" xfId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3" fontId="8" fillId="0" borderId="7" xfId="1" applyFont="1" applyBorder="1" applyAlignment="1">
      <alignment horizontal="center"/>
    </xf>
    <xf numFmtId="0" fontId="2" fillId="0" borderId="8" xfId="0" applyFont="1" applyBorder="1"/>
    <xf numFmtId="43" fontId="9" fillId="0" borderId="9" xfId="1" applyFont="1" applyBorder="1"/>
    <xf numFmtId="0" fontId="10" fillId="0" borderId="10" xfId="0" applyFont="1" applyBorder="1" applyAlignment="1">
      <alignment horizontal="center"/>
    </xf>
    <xf numFmtId="43" fontId="10" fillId="0" borderId="10" xfId="1" applyFont="1" applyBorder="1"/>
    <xf numFmtId="0" fontId="9" fillId="0" borderId="3" xfId="0" applyFont="1" applyBorder="1" applyAlignment="1">
      <alignment horizontal="right"/>
    </xf>
    <xf numFmtId="43" fontId="9" fillId="0" borderId="9" xfId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43" fontId="11" fillId="0" borderId="10" xfId="1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43" fontId="11" fillId="0" borderId="0" xfId="1" applyFont="1" applyFill="1" applyBorder="1" applyAlignment="1">
      <alignment horizontal="left"/>
    </xf>
    <xf numFmtId="0" fontId="11" fillId="0" borderId="5" xfId="0" applyFont="1" applyFill="1" applyBorder="1" applyAlignment="1">
      <alignment horizontal="left" indent="1"/>
    </xf>
    <xf numFmtId="43" fontId="11" fillId="0" borderId="4" xfId="1" applyFont="1" applyFill="1" applyBorder="1"/>
    <xf numFmtId="43" fontId="4" fillId="0" borderId="4" xfId="1" applyFont="1" applyFill="1" applyBorder="1" applyAlignment="1">
      <alignment horizontal="right"/>
    </xf>
    <xf numFmtId="43" fontId="11" fillId="0" borderId="0" xfId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43" fontId="11" fillId="0" borderId="0" xfId="1" applyFont="1" applyBorder="1" applyAlignment="1">
      <alignment horizontal="left"/>
    </xf>
    <xf numFmtId="0" fontId="11" fillId="0" borderId="5" xfId="0" applyFont="1" applyBorder="1" applyAlignment="1">
      <alignment horizontal="left" indent="1"/>
    </xf>
    <xf numFmtId="0" fontId="12" fillId="0" borderId="5" xfId="0" applyFont="1" applyBorder="1" applyAlignment="1">
      <alignment horizontal="left"/>
    </xf>
    <xf numFmtId="43" fontId="9" fillId="0" borderId="4" xfId="1" applyFont="1" applyBorder="1"/>
    <xf numFmtId="0" fontId="10" fillId="0" borderId="0" xfId="0" applyFont="1" applyBorder="1" applyAlignment="1">
      <alignment horizontal="center"/>
    </xf>
    <xf numFmtId="43" fontId="10" fillId="0" borderId="0" xfId="1" applyFont="1" applyBorder="1"/>
    <xf numFmtId="0" fontId="9" fillId="0" borderId="5" xfId="0" applyFont="1" applyBorder="1" applyAlignment="1">
      <alignment horizontal="right" indent="1"/>
    </xf>
    <xf numFmtId="43" fontId="4" fillId="0" borderId="0" xfId="1" applyFont="1" applyFill="1" applyBorder="1" applyAlignment="1">
      <alignment horizontal="right"/>
    </xf>
    <xf numFmtId="43" fontId="2" fillId="0" borderId="4" xfId="1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0" fontId="12" fillId="0" borderId="5" xfId="0" applyFont="1" applyBorder="1"/>
    <xf numFmtId="0" fontId="2" fillId="0" borderId="5" xfId="0" applyFont="1" applyBorder="1"/>
    <xf numFmtId="43" fontId="13" fillId="0" borderId="6" xfId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3" fontId="13" fillId="0" borderId="7" xfId="1" applyFont="1" applyBorder="1" applyAlignment="1">
      <alignment horizontal="center"/>
    </xf>
    <xf numFmtId="0" fontId="13" fillId="0" borderId="8" xfId="0" applyFont="1" applyBorder="1"/>
    <xf numFmtId="0" fontId="1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topLeftCell="A22" workbookViewId="0">
      <selection activeCell="C2" sqref="C2"/>
    </sheetView>
  </sheetViews>
  <sheetFormatPr defaultRowHeight="15" x14ac:dyDescent="0.25"/>
  <cols>
    <col min="1" max="1" width="56" customWidth="1"/>
    <col min="2" max="2" width="14.85546875" customWidth="1"/>
    <col min="3" max="3" width="9.42578125" customWidth="1"/>
    <col min="4" max="4" width="12.85546875" customWidth="1"/>
  </cols>
  <sheetData>
    <row r="1" spans="1:4" ht="15.75" thickBot="1" x14ac:dyDescent="0.3">
      <c r="A1" s="77" t="s">
        <v>51</v>
      </c>
      <c r="B1" s="1"/>
      <c r="C1" s="1"/>
    </row>
    <row r="2" spans="1:4" x14ac:dyDescent="0.25">
      <c r="A2" s="76" t="s">
        <v>50</v>
      </c>
      <c r="B2" s="75" t="s">
        <v>49</v>
      </c>
      <c r="C2" s="74" t="s">
        <v>14</v>
      </c>
      <c r="D2" s="73" t="s">
        <v>48</v>
      </c>
    </row>
    <row r="3" spans="1:4" x14ac:dyDescent="0.25">
      <c r="A3" s="72"/>
      <c r="B3" s="70"/>
      <c r="C3" s="69"/>
      <c r="D3" s="68"/>
    </row>
    <row r="4" spans="1:4" x14ac:dyDescent="0.25">
      <c r="A4" s="71" t="s">
        <v>47</v>
      </c>
      <c r="B4" s="70"/>
      <c r="C4" s="69"/>
      <c r="D4" s="68"/>
    </row>
    <row r="5" spans="1:4" x14ac:dyDescent="0.25">
      <c r="A5" s="36" t="s">
        <v>46</v>
      </c>
      <c r="B5" s="67">
        <v>285</v>
      </c>
      <c r="C5" s="38">
        <v>11</v>
      </c>
      <c r="D5" s="56">
        <v>3135</v>
      </c>
    </row>
    <row r="6" spans="1:4" x14ac:dyDescent="0.25">
      <c r="A6" s="36" t="s">
        <v>45</v>
      </c>
      <c r="B6" s="67">
        <v>5000</v>
      </c>
      <c r="C6" s="38">
        <v>2</v>
      </c>
      <c r="D6" s="56">
        <v>10000</v>
      </c>
    </row>
    <row r="7" spans="1:4" x14ac:dyDescent="0.25">
      <c r="A7" s="66" t="s">
        <v>44</v>
      </c>
      <c r="B7" s="65"/>
      <c r="C7" s="64"/>
      <c r="D7" s="63">
        <v>13135</v>
      </c>
    </row>
    <row r="8" spans="1:4" x14ac:dyDescent="0.25">
      <c r="A8" s="35"/>
      <c r="B8" s="34"/>
      <c r="C8" s="33"/>
      <c r="D8" s="32"/>
    </row>
    <row r="9" spans="1:4" x14ac:dyDescent="0.25">
      <c r="A9" s="62" t="s">
        <v>43</v>
      </c>
      <c r="B9" s="34"/>
      <c r="C9" s="33"/>
      <c r="D9" s="32"/>
    </row>
    <row r="10" spans="1:4" x14ac:dyDescent="0.25">
      <c r="A10" s="61" t="s">
        <v>42</v>
      </c>
      <c r="B10" s="60">
        <v>5000</v>
      </c>
      <c r="C10" s="59">
        <v>1</v>
      </c>
      <c r="D10" s="32">
        <v>5000</v>
      </c>
    </row>
    <row r="11" spans="1:4" x14ac:dyDescent="0.25">
      <c r="A11" s="61" t="s">
        <v>41</v>
      </c>
      <c r="B11" s="60">
        <v>1500</v>
      </c>
      <c r="C11" s="59">
        <v>1</v>
      </c>
      <c r="D11" s="32">
        <v>1500</v>
      </c>
    </row>
    <row r="12" spans="1:4" x14ac:dyDescent="0.25">
      <c r="A12" s="61" t="s">
        <v>40</v>
      </c>
      <c r="B12" s="60">
        <v>500</v>
      </c>
      <c r="C12" s="59">
        <v>1</v>
      </c>
      <c r="D12" s="32">
        <v>500</v>
      </c>
    </row>
    <row r="13" spans="1:4" x14ac:dyDescent="0.25">
      <c r="A13" s="61" t="s">
        <v>40</v>
      </c>
      <c r="B13" s="60">
        <v>1000</v>
      </c>
      <c r="C13" s="59">
        <v>1</v>
      </c>
      <c r="D13" s="32">
        <v>1000</v>
      </c>
    </row>
    <row r="14" spans="1:4" x14ac:dyDescent="0.25">
      <c r="A14" s="61" t="s">
        <v>39</v>
      </c>
      <c r="B14" s="60">
        <v>100</v>
      </c>
      <c r="C14" s="59">
        <v>8</v>
      </c>
      <c r="D14" s="32">
        <v>800</v>
      </c>
    </row>
    <row r="15" spans="1:4" x14ac:dyDescent="0.25">
      <c r="A15" s="55" t="s">
        <v>38</v>
      </c>
      <c r="B15" s="58">
        <v>300</v>
      </c>
      <c r="C15" s="53">
        <v>3</v>
      </c>
      <c r="D15" s="57">
        <v>900</v>
      </c>
    </row>
    <row r="16" spans="1:4" x14ac:dyDescent="0.25">
      <c r="A16" s="55" t="s">
        <v>37</v>
      </c>
      <c r="B16" s="54">
        <v>2000</v>
      </c>
      <c r="C16" s="53">
        <v>1</v>
      </c>
      <c r="D16" s="37">
        <f>B16*C16</f>
        <v>2000</v>
      </c>
    </row>
    <row r="17" spans="1:4" x14ac:dyDescent="0.25">
      <c r="A17" s="55" t="s">
        <v>36</v>
      </c>
      <c r="B17" s="54">
        <v>6500</v>
      </c>
      <c r="C17" s="53">
        <v>1</v>
      </c>
      <c r="D17" s="37">
        <f>B17*C17</f>
        <v>6500</v>
      </c>
    </row>
    <row r="18" spans="1:4" x14ac:dyDescent="0.25">
      <c r="A18" s="55" t="s">
        <v>35</v>
      </c>
      <c r="B18" s="54">
        <v>2000</v>
      </c>
      <c r="C18" s="53">
        <v>1</v>
      </c>
      <c r="D18" s="37">
        <v>2000</v>
      </c>
    </row>
    <row r="19" spans="1:4" x14ac:dyDescent="0.25">
      <c r="A19" s="35" t="s">
        <v>34</v>
      </c>
      <c r="B19" s="58">
        <v>3000</v>
      </c>
      <c r="C19" s="53">
        <v>1</v>
      </c>
      <c r="D19" s="57">
        <v>3000</v>
      </c>
    </row>
    <row r="20" spans="1:4" x14ac:dyDescent="0.25">
      <c r="A20" s="55" t="s">
        <v>33</v>
      </c>
      <c r="B20" s="54">
        <v>50</v>
      </c>
      <c r="C20" s="53">
        <v>1</v>
      </c>
      <c r="D20" s="37">
        <v>50</v>
      </c>
    </row>
    <row r="21" spans="1:4" x14ac:dyDescent="0.25">
      <c r="A21" s="55" t="s">
        <v>32</v>
      </c>
      <c r="B21" s="54">
        <v>100</v>
      </c>
      <c r="C21" s="53">
        <v>1</v>
      </c>
      <c r="D21" s="56">
        <v>100</v>
      </c>
    </row>
    <row r="22" spans="1:4" x14ac:dyDescent="0.25">
      <c r="A22" s="55" t="s">
        <v>31</v>
      </c>
      <c r="B22" s="54">
        <v>100</v>
      </c>
      <c r="C22" s="53">
        <v>1</v>
      </c>
      <c r="D22" s="56">
        <v>100</v>
      </c>
    </row>
    <row r="23" spans="1:4" x14ac:dyDescent="0.25">
      <c r="A23" s="55" t="s">
        <v>30</v>
      </c>
      <c r="B23" s="54">
        <v>220</v>
      </c>
      <c r="C23" s="53">
        <v>1</v>
      </c>
      <c r="D23" s="56">
        <v>220</v>
      </c>
    </row>
    <row r="24" spans="1:4" x14ac:dyDescent="0.25">
      <c r="A24" s="55" t="s">
        <v>29</v>
      </c>
      <c r="B24" s="54">
        <v>1750</v>
      </c>
      <c r="C24" s="53">
        <v>1</v>
      </c>
      <c r="D24" s="56">
        <v>1750</v>
      </c>
    </row>
    <row r="25" spans="1:4" x14ac:dyDescent="0.25">
      <c r="A25" s="55" t="s">
        <v>28</v>
      </c>
      <c r="B25" s="54">
        <v>200</v>
      </c>
      <c r="C25" s="53">
        <v>1</v>
      </c>
      <c r="D25" s="56">
        <v>200</v>
      </c>
    </row>
    <row r="26" spans="1:4" x14ac:dyDescent="0.25">
      <c r="A26" s="55" t="s">
        <v>27</v>
      </c>
      <c r="B26" s="54">
        <v>100</v>
      </c>
      <c r="C26" s="53">
        <v>1</v>
      </c>
      <c r="D26" s="56">
        <v>100</v>
      </c>
    </row>
    <row r="27" spans="1:4" x14ac:dyDescent="0.25">
      <c r="A27" s="55" t="s">
        <v>26</v>
      </c>
      <c r="B27" s="54">
        <v>100</v>
      </c>
      <c r="C27" s="53">
        <v>1</v>
      </c>
      <c r="D27" s="56">
        <v>100</v>
      </c>
    </row>
    <row r="28" spans="1:4" x14ac:dyDescent="0.25">
      <c r="A28" s="55" t="s">
        <v>25</v>
      </c>
      <c r="B28" s="54">
        <v>670</v>
      </c>
      <c r="C28" s="53">
        <v>1</v>
      </c>
      <c r="D28" s="56">
        <v>670</v>
      </c>
    </row>
    <row r="29" spans="1:4" x14ac:dyDescent="0.25">
      <c r="A29" s="55" t="s">
        <v>24</v>
      </c>
      <c r="B29" s="54">
        <v>159</v>
      </c>
      <c r="C29" s="53">
        <v>1</v>
      </c>
      <c r="D29" s="56">
        <v>159</v>
      </c>
    </row>
    <row r="30" spans="1:4" x14ac:dyDescent="0.25">
      <c r="A30" s="55" t="s">
        <v>23</v>
      </c>
      <c r="B30" s="54">
        <v>15</v>
      </c>
      <c r="C30" s="53">
        <v>2</v>
      </c>
      <c r="D30" s="56">
        <v>30</v>
      </c>
    </row>
    <row r="31" spans="1:4" x14ac:dyDescent="0.25">
      <c r="A31" s="55" t="s">
        <v>22</v>
      </c>
      <c r="B31" s="54">
        <v>9.99</v>
      </c>
      <c r="C31" s="53">
        <v>12</v>
      </c>
      <c r="D31" s="56">
        <v>120</v>
      </c>
    </row>
    <row r="32" spans="1:4" x14ac:dyDescent="0.25">
      <c r="A32" s="55" t="s">
        <v>21</v>
      </c>
      <c r="B32" s="54">
        <v>60</v>
      </c>
      <c r="C32" s="53">
        <v>1</v>
      </c>
      <c r="D32" s="56">
        <v>60</v>
      </c>
    </row>
    <row r="33" spans="1:4" x14ac:dyDescent="0.25">
      <c r="A33" s="55" t="s">
        <v>20</v>
      </c>
      <c r="B33" s="54">
        <v>380</v>
      </c>
      <c r="C33" s="53">
        <v>1</v>
      </c>
      <c r="D33" s="56">
        <v>380</v>
      </c>
    </row>
    <row r="34" spans="1:4" x14ac:dyDescent="0.25">
      <c r="A34" s="55" t="s">
        <v>19</v>
      </c>
      <c r="B34" s="54">
        <v>500</v>
      </c>
      <c r="C34" s="53">
        <v>1</v>
      </c>
      <c r="D34" s="37">
        <v>1000</v>
      </c>
    </row>
    <row r="35" spans="1:4" x14ac:dyDescent="0.25">
      <c r="A35" s="55" t="s">
        <v>18</v>
      </c>
      <c r="B35" s="54">
        <v>1000</v>
      </c>
      <c r="C35" s="53">
        <v>1</v>
      </c>
      <c r="D35" s="37">
        <v>1000</v>
      </c>
    </row>
    <row r="36" spans="1:4" x14ac:dyDescent="0.25">
      <c r="A36" s="55"/>
      <c r="B36" s="54"/>
      <c r="C36" s="53"/>
      <c r="D36" s="37"/>
    </row>
    <row r="37" spans="1:4" ht="15.75" thickBot="1" x14ac:dyDescent="0.3">
      <c r="A37" s="52" t="s">
        <v>17</v>
      </c>
      <c r="B37" s="51"/>
      <c r="C37" s="50"/>
      <c r="D37" s="49">
        <v>28239</v>
      </c>
    </row>
    <row r="38" spans="1:4" ht="15.75" thickBot="1" x14ac:dyDescent="0.3">
      <c r="A38" s="48" t="s">
        <v>16</v>
      </c>
      <c r="B38" s="47"/>
      <c r="C38" s="46"/>
      <c r="D38" s="45">
        <v>41374</v>
      </c>
    </row>
    <row r="39" spans="1:4" ht="15.75" thickBot="1" x14ac:dyDescent="0.3">
      <c r="A39" s="3"/>
      <c r="B39" s="1"/>
      <c r="C39" s="2"/>
      <c r="D39" s="1"/>
    </row>
    <row r="40" spans="1:4" x14ac:dyDescent="0.25">
      <c r="A40" s="44"/>
      <c r="B40" s="43" t="s">
        <v>15</v>
      </c>
      <c r="C40" s="42" t="s">
        <v>14</v>
      </c>
      <c r="D40" s="41" t="s">
        <v>13</v>
      </c>
    </row>
    <row r="41" spans="1:4" x14ac:dyDescent="0.25">
      <c r="A41" s="40" t="s">
        <v>12</v>
      </c>
      <c r="B41" s="34"/>
      <c r="C41" s="33"/>
      <c r="D41" s="32"/>
    </row>
    <row r="42" spans="1:4" x14ac:dyDescent="0.25">
      <c r="A42" s="40" t="s">
        <v>11</v>
      </c>
      <c r="B42" s="34">
        <v>118</v>
      </c>
      <c r="C42" s="33">
        <v>10</v>
      </c>
      <c r="D42" s="32">
        <v>1180</v>
      </c>
    </row>
    <row r="43" spans="1:4" x14ac:dyDescent="0.25">
      <c r="A43" s="35" t="s">
        <v>10</v>
      </c>
      <c r="B43" s="39">
        <v>900</v>
      </c>
      <c r="C43" s="38">
        <v>45</v>
      </c>
      <c r="D43" s="37">
        <f>B43*C43</f>
        <v>40500</v>
      </c>
    </row>
    <row r="44" spans="1:4" x14ac:dyDescent="0.25">
      <c r="A44" s="36" t="s">
        <v>9</v>
      </c>
      <c r="B44" s="34">
        <v>175</v>
      </c>
      <c r="C44" s="33">
        <v>19</v>
      </c>
      <c r="D44" s="32">
        <v>3325</v>
      </c>
    </row>
    <row r="45" spans="1:4" x14ac:dyDescent="0.25">
      <c r="A45" s="36" t="s">
        <v>8</v>
      </c>
      <c r="B45" s="34"/>
      <c r="C45" s="33"/>
      <c r="D45" s="32">
        <v>300</v>
      </c>
    </row>
    <row r="46" spans="1:4" x14ac:dyDescent="0.25">
      <c r="A46" s="35" t="s">
        <v>7</v>
      </c>
      <c r="B46" s="34"/>
      <c r="C46" s="33">
        <v>1</v>
      </c>
      <c r="D46" s="32">
        <v>12000</v>
      </c>
    </row>
    <row r="47" spans="1:4" x14ac:dyDescent="0.25">
      <c r="A47" s="35" t="s">
        <v>6</v>
      </c>
      <c r="B47" s="34"/>
      <c r="C47" s="33">
        <v>1</v>
      </c>
      <c r="D47" s="32">
        <v>2000</v>
      </c>
    </row>
    <row r="48" spans="1:4" ht="15.75" thickBot="1" x14ac:dyDescent="0.3">
      <c r="A48" s="31" t="s">
        <v>5</v>
      </c>
      <c r="B48" s="30">
        <v>250</v>
      </c>
      <c r="C48" s="29">
        <v>45</v>
      </c>
      <c r="D48" s="28">
        <f>B48*C48</f>
        <v>11250</v>
      </c>
    </row>
    <row r="49" spans="1:4" ht="15.75" thickBot="1" x14ac:dyDescent="0.3">
      <c r="A49" s="27" t="s">
        <v>4</v>
      </c>
      <c r="B49" s="26"/>
      <c r="C49" s="25"/>
      <c r="D49" s="24">
        <f>SUM(D41:D48)</f>
        <v>70555</v>
      </c>
    </row>
    <row r="50" spans="1:4" ht="15.75" thickBot="1" x14ac:dyDescent="0.3">
      <c r="A50" s="23" t="s">
        <v>3</v>
      </c>
      <c r="B50" s="22"/>
      <c r="C50" s="21"/>
      <c r="D50" s="20">
        <f>D49-D38</f>
        <v>29181</v>
      </c>
    </row>
    <row r="51" spans="1:4" ht="15.75" thickBot="1" x14ac:dyDescent="0.3">
      <c r="A51" s="19"/>
      <c r="B51" s="17"/>
      <c r="C51" s="18"/>
      <c r="D51" s="17"/>
    </row>
    <row r="52" spans="1:4" x14ac:dyDescent="0.25">
      <c r="A52" s="16" t="s">
        <v>2</v>
      </c>
      <c r="B52" s="15"/>
      <c r="C52" s="14"/>
      <c r="D52" s="13"/>
    </row>
    <row r="53" spans="1:4" ht="15.75" thickBot="1" x14ac:dyDescent="0.3">
      <c r="A53" s="12" t="s">
        <v>1</v>
      </c>
      <c r="B53" s="11"/>
      <c r="C53" s="10"/>
      <c r="D53" s="9">
        <f>D50</f>
        <v>29181</v>
      </c>
    </row>
    <row r="54" spans="1:4" ht="15.75" thickBot="1" x14ac:dyDescent="0.3">
      <c r="A54" s="8" t="s">
        <v>0</v>
      </c>
      <c r="B54" s="7"/>
      <c r="C54" s="6"/>
      <c r="D54" s="5">
        <f>SUM(D52:D53)</f>
        <v>29181</v>
      </c>
    </row>
    <row r="55" spans="1:4" x14ac:dyDescent="0.25">
      <c r="D55" s="4"/>
    </row>
    <row r="56" spans="1:4" x14ac:dyDescent="0.25">
      <c r="A56" s="3"/>
      <c r="B56" s="1"/>
      <c r="C56" s="2"/>
      <c r="D5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</dc:creator>
  <cp:lastModifiedBy>Ash</cp:lastModifiedBy>
  <dcterms:created xsi:type="dcterms:W3CDTF">2019-06-26T17:33:38Z</dcterms:created>
  <dcterms:modified xsi:type="dcterms:W3CDTF">2019-06-26T17:35:16Z</dcterms:modified>
</cp:coreProperties>
</file>