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armaineGrad\Downloads\"/>
    </mc:Choice>
  </mc:AlternateContent>
  <xr:revisionPtr revIDLastSave="0" documentId="13_ncr:1_{D88C135D-998D-4104-81CB-2452998D57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BRA 3D Payout" sheetId="12" r:id="rId1"/>
    <sheet name="SBRA 4D Payout" sheetId="6" r:id="rId2"/>
    <sheet name="SBRA 3D Equal Money Payout" sheetId="11" r:id="rId3"/>
    <sheet name="SBRA 4D Equal Money Payou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13" l="1"/>
  <c r="R35" i="13"/>
  <c r="Q35" i="13"/>
  <c r="P35" i="13"/>
  <c r="U34" i="13"/>
  <c r="U35" i="13" s="1"/>
  <c r="T34" i="13"/>
  <c r="T35" i="13" s="1"/>
  <c r="S34" i="13"/>
  <c r="R34" i="13"/>
  <c r="Q34" i="13"/>
  <c r="P34" i="13"/>
  <c r="U25" i="13"/>
  <c r="T25" i="13"/>
  <c r="S25" i="13"/>
  <c r="R25" i="13"/>
  <c r="Q25" i="13"/>
  <c r="P25" i="13"/>
  <c r="E8" i="13"/>
  <c r="E7" i="13"/>
  <c r="E9" i="13" s="1"/>
  <c r="E4" i="13"/>
  <c r="E6" i="13" s="1"/>
  <c r="T35" i="12"/>
  <c r="S35" i="12"/>
  <c r="R35" i="12"/>
  <c r="Q35" i="12"/>
  <c r="P35" i="12"/>
  <c r="O35" i="12"/>
  <c r="N35" i="12"/>
  <c r="S34" i="12"/>
  <c r="R34" i="12"/>
  <c r="Q34" i="12"/>
  <c r="P34" i="12"/>
  <c r="O34" i="12"/>
  <c r="N34" i="12"/>
  <c r="S25" i="12"/>
  <c r="R25" i="12"/>
  <c r="Q25" i="12"/>
  <c r="P25" i="12"/>
  <c r="O25" i="12"/>
  <c r="N25" i="12"/>
  <c r="E8" i="12"/>
  <c r="E7" i="12"/>
  <c r="E9" i="12" s="1"/>
  <c r="E4" i="12"/>
  <c r="E6" i="12" s="1"/>
  <c r="S35" i="11"/>
  <c r="R35" i="11"/>
  <c r="Q35" i="11"/>
  <c r="P35" i="11"/>
  <c r="O35" i="11"/>
  <c r="S34" i="11"/>
  <c r="R34" i="11"/>
  <c r="Q34" i="11"/>
  <c r="P34" i="11"/>
  <c r="O34" i="11"/>
  <c r="N34" i="11"/>
  <c r="N35" i="11" s="1"/>
  <c r="T35" i="11" s="1"/>
  <c r="S25" i="11"/>
  <c r="R25" i="11"/>
  <c r="Q25" i="11"/>
  <c r="P25" i="11"/>
  <c r="O25" i="11"/>
  <c r="N25" i="11"/>
  <c r="E8" i="11"/>
  <c r="E7" i="11"/>
  <c r="E9" i="11" s="1"/>
  <c r="E4" i="11"/>
  <c r="E8" i="6"/>
  <c r="E7" i="6"/>
  <c r="P25" i="6"/>
  <c r="Q25" i="6"/>
  <c r="R25" i="6"/>
  <c r="S25" i="6"/>
  <c r="T25" i="6"/>
  <c r="U25" i="6"/>
  <c r="P34" i="6"/>
  <c r="Q34" i="6"/>
  <c r="R34" i="6"/>
  <c r="S34" i="6"/>
  <c r="T34" i="6"/>
  <c r="T35" i="6" s="1"/>
  <c r="U34" i="6"/>
  <c r="U35" i="6" s="1"/>
  <c r="P35" i="6"/>
  <c r="Q35" i="6"/>
  <c r="R35" i="6"/>
  <c r="S35" i="6"/>
  <c r="E6" i="11" l="1"/>
  <c r="V35" i="13"/>
  <c r="I4" i="13"/>
  <c r="I5" i="13"/>
  <c r="I3" i="13"/>
  <c r="I2" i="13"/>
  <c r="H2" i="12"/>
  <c r="H4" i="12"/>
  <c r="E55" i="12" s="1"/>
  <c r="H3" i="12"/>
  <c r="J22" i="12" s="1"/>
  <c r="K26" i="12"/>
  <c r="K13" i="12"/>
  <c r="E20" i="12"/>
  <c r="K32" i="12"/>
  <c r="K40" i="12"/>
  <c r="E42" i="12"/>
  <c r="K43" i="12"/>
  <c r="K21" i="12"/>
  <c r="K22" i="12"/>
  <c r="C20" i="12"/>
  <c r="I40" i="12"/>
  <c r="I29" i="12"/>
  <c r="C46" i="12"/>
  <c r="E52" i="12"/>
  <c r="K23" i="12"/>
  <c r="E46" i="12"/>
  <c r="C53" i="12"/>
  <c r="C41" i="12"/>
  <c r="C15" i="12"/>
  <c r="I27" i="12"/>
  <c r="D41" i="12"/>
  <c r="E41" i="12"/>
  <c r="K38" i="12"/>
  <c r="C39" i="12"/>
  <c r="K30" i="12"/>
  <c r="C35" i="12"/>
  <c r="I36" i="12"/>
  <c r="D39" i="12"/>
  <c r="K41" i="12"/>
  <c r="C48" i="12"/>
  <c r="C51" i="12"/>
  <c r="I23" i="12"/>
  <c r="K14" i="12"/>
  <c r="E27" i="12"/>
  <c r="E38" i="12"/>
  <c r="I38" i="12"/>
  <c r="C52" i="12"/>
  <c r="E30" i="12"/>
  <c r="C36" i="12"/>
  <c r="J38" i="12"/>
  <c r="C47" i="12"/>
  <c r="C21" i="12"/>
  <c r="K27" i="12"/>
  <c r="D47" i="12"/>
  <c r="C16" i="12"/>
  <c r="E36" i="12"/>
  <c r="E47" i="12"/>
  <c r="E16" i="12"/>
  <c r="I21" i="12"/>
  <c r="C31" i="12"/>
  <c r="E39" i="12"/>
  <c r="C42" i="12"/>
  <c r="D48" i="12"/>
  <c r="E53" i="12"/>
  <c r="I14" i="12"/>
  <c r="C27" i="12"/>
  <c r="C38" i="12"/>
  <c r="I20" i="12"/>
  <c r="J23" i="12"/>
  <c r="C30" i="12"/>
  <c r="D46" i="12"/>
  <c r="E15" i="12"/>
  <c r="I30" i="12"/>
  <c r="I41" i="12"/>
  <c r="D21" i="12"/>
  <c r="C28" i="12"/>
  <c r="J41" i="12"/>
  <c r="C19" i="12"/>
  <c r="I28" i="12"/>
  <c r="D31" i="12"/>
  <c r="E35" i="12"/>
  <c r="K36" i="12"/>
  <c r="I39" i="12"/>
  <c r="C54" i="12"/>
  <c r="C37" i="12"/>
  <c r="C49" i="12"/>
  <c r="D54" i="12"/>
  <c r="I35" i="12"/>
  <c r="J12" i="12"/>
  <c r="C22" i="12"/>
  <c r="K28" i="12"/>
  <c r="I31" i="12"/>
  <c r="I42" i="12"/>
  <c r="D49" i="12"/>
  <c r="E54" i="12"/>
  <c r="I19" i="12"/>
  <c r="C55" i="12"/>
  <c r="E26" i="12"/>
  <c r="I26" i="12"/>
  <c r="D55" i="12"/>
  <c r="C26" i="12"/>
  <c r="D26" i="12"/>
  <c r="K39" i="12"/>
  <c r="K12" i="12"/>
  <c r="C29" i="12"/>
  <c r="J31" i="12"/>
  <c r="K35" i="12"/>
  <c r="E37" i="12"/>
  <c r="C40" i="12"/>
  <c r="I13" i="12"/>
  <c r="E22" i="12"/>
  <c r="K31" i="12"/>
  <c r="I37" i="12"/>
  <c r="D40" i="12"/>
  <c r="K42" i="12"/>
  <c r="C50" i="12"/>
  <c r="K19" i="12"/>
  <c r="I22" i="12"/>
  <c r="J26" i="12"/>
  <c r="E29" i="12"/>
  <c r="I32" i="12"/>
  <c r="H3" i="11"/>
  <c r="H2" i="11"/>
  <c r="H4" i="11"/>
  <c r="E53" i="11" l="1"/>
  <c r="E39" i="11"/>
  <c r="E31" i="11"/>
  <c r="E16" i="11"/>
  <c r="K14" i="11"/>
  <c r="E48" i="11"/>
  <c r="K43" i="11"/>
  <c r="E26" i="11"/>
  <c r="K19" i="11"/>
  <c r="E27" i="11"/>
  <c r="E22" i="11"/>
  <c r="K39" i="11"/>
  <c r="K20" i="11"/>
  <c r="E30" i="11"/>
  <c r="K38" i="11"/>
  <c r="K35" i="11"/>
  <c r="K28" i="11"/>
  <c r="E20" i="11"/>
  <c r="E49" i="11"/>
  <c r="K27" i="11"/>
  <c r="E54" i="11"/>
  <c r="E40" i="11"/>
  <c r="E21" i="11"/>
  <c r="K13" i="11"/>
  <c r="E19" i="11"/>
  <c r="K26" i="11"/>
  <c r="K29" i="11"/>
  <c r="K37" i="11"/>
  <c r="E55" i="11"/>
  <c r="E41" i="11"/>
  <c r="K21" i="11"/>
  <c r="K12" i="11"/>
  <c r="E46" i="11"/>
  <c r="E36" i="11"/>
  <c r="E28" i="11"/>
  <c r="K22" i="11"/>
  <c r="K42" i="11"/>
  <c r="E15" i="11"/>
  <c r="E50" i="11"/>
  <c r="K36" i="11"/>
  <c r="K32" i="11"/>
  <c r="K40" i="11"/>
  <c r="K30" i="11"/>
  <c r="K23" i="11"/>
  <c r="K41" i="11"/>
  <c r="E52" i="11"/>
  <c r="E42" i="11"/>
  <c r="E29" i="11"/>
  <c r="E38" i="11"/>
  <c r="E51" i="11"/>
  <c r="E37" i="11"/>
  <c r="E35" i="11"/>
  <c r="K31" i="11"/>
  <c r="E47" i="11"/>
  <c r="D48" i="11"/>
  <c r="J43" i="11"/>
  <c r="J26" i="11"/>
  <c r="J38" i="11"/>
  <c r="J28" i="11"/>
  <c r="J39" i="11"/>
  <c r="D54" i="11"/>
  <c r="D40" i="11"/>
  <c r="D26" i="11"/>
  <c r="J19" i="11"/>
  <c r="D55" i="11"/>
  <c r="D15" i="11"/>
  <c r="D49" i="11"/>
  <c r="J35" i="11"/>
  <c r="D27" i="11"/>
  <c r="J29" i="11"/>
  <c r="D41" i="11"/>
  <c r="J32" i="11"/>
  <c r="D50" i="11"/>
  <c r="D36" i="11"/>
  <c r="D28" i="11"/>
  <c r="D20" i="11"/>
  <c r="J40" i="11"/>
  <c r="J13" i="11"/>
  <c r="D35" i="11"/>
  <c r="D52" i="11"/>
  <c r="D16" i="11"/>
  <c r="J30" i="11"/>
  <c r="D21" i="11"/>
  <c r="D30" i="11"/>
  <c r="D47" i="11"/>
  <c r="J37" i="11"/>
  <c r="D53" i="11"/>
  <c r="D39" i="11"/>
  <c r="D31" i="11"/>
  <c r="D46" i="11"/>
  <c r="D42" i="11"/>
  <c r="J14" i="11"/>
  <c r="D22" i="11"/>
  <c r="J21" i="11"/>
  <c r="D38" i="11"/>
  <c r="D51" i="11"/>
  <c r="D37" i="11"/>
  <c r="D29" i="11"/>
  <c r="J20" i="11"/>
  <c r="J12" i="11"/>
  <c r="D19" i="11"/>
  <c r="J22" i="11"/>
  <c r="J23" i="11"/>
  <c r="J41" i="11"/>
  <c r="J31" i="11"/>
  <c r="J36" i="11"/>
  <c r="J42" i="11"/>
  <c r="J27" i="11"/>
  <c r="I38" i="11"/>
  <c r="I28" i="11"/>
  <c r="I23" i="11"/>
  <c r="I35" i="11"/>
  <c r="C36" i="11"/>
  <c r="C53" i="11"/>
  <c r="I22" i="11"/>
  <c r="C54" i="11"/>
  <c r="C40" i="11"/>
  <c r="I26" i="11"/>
  <c r="C15" i="11"/>
  <c r="C39" i="11"/>
  <c r="C49" i="11"/>
  <c r="C27" i="11"/>
  <c r="C41" i="11"/>
  <c r="C19" i="11"/>
  <c r="C28" i="11"/>
  <c r="I27" i="11"/>
  <c r="I39" i="11"/>
  <c r="I29" i="11"/>
  <c r="C26" i="11"/>
  <c r="I19" i="11"/>
  <c r="C55" i="11"/>
  <c r="C31" i="11"/>
  <c r="C50" i="11"/>
  <c r="I40" i="11"/>
  <c r="I30" i="11"/>
  <c r="C42" i="11"/>
  <c r="I32" i="11"/>
  <c r="I12" i="11"/>
  <c r="I37" i="11"/>
  <c r="I43" i="11"/>
  <c r="C21" i="11"/>
  <c r="I20" i="11"/>
  <c r="C51" i="11"/>
  <c r="C37" i="11"/>
  <c r="C29" i="11"/>
  <c r="C22" i="11"/>
  <c r="C30" i="11"/>
  <c r="C20" i="11"/>
  <c r="I21" i="11"/>
  <c r="C46" i="11"/>
  <c r="I41" i="11"/>
  <c r="I31" i="11"/>
  <c r="C52" i="11"/>
  <c r="C38" i="11"/>
  <c r="I42" i="11"/>
  <c r="H5" i="11"/>
  <c r="C12" i="11" s="1"/>
  <c r="I36" i="11"/>
  <c r="I13" i="11"/>
  <c r="I14" i="11"/>
  <c r="C47" i="11"/>
  <c r="C35" i="11"/>
  <c r="C48" i="11"/>
  <c r="J31" i="13"/>
  <c r="J29" i="13"/>
  <c r="J27" i="13"/>
  <c r="J19" i="13"/>
  <c r="C35" i="13"/>
  <c r="J21" i="13"/>
  <c r="C55" i="13"/>
  <c r="C51" i="13"/>
  <c r="C47" i="13"/>
  <c r="C42" i="13"/>
  <c r="C40" i="13"/>
  <c r="C38" i="13"/>
  <c r="C36" i="13"/>
  <c r="J35" i="13"/>
  <c r="C31" i="13"/>
  <c r="C29" i="13"/>
  <c r="C27" i="13"/>
  <c r="J22" i="13"/>
  <c r="C41" i="13"/>
  <c r="C28" i="13"/>
  <c r="C15" i="13"/>
  <c r="J23" i="13"/>
  <c r="C21" i="13"/>
  <c r="C19" i="13"/>
  <c r="C20" i="13"/>
  <c r="C54" i="13"/>
  <c r="C50" i="13"/>
  <c r="C46" i="13"/>
  <c r="J41" i="13"/>
  <c r="J39" i="13"/>
  <c r="J37" i="13"/>
  <c r="J30" i="13"/>
  <c r="J28" i="13"/>
  <c r="J26" i="13"/>
  <c r="C39" i="13"/>
  <c r="C12" i="13"/>
  <c r="C22" i="13"/>
  <c r="J20" i="13"/>
  <c r="J12" i="13"/>
  <c r="C49" i="13"/>
  <c r="C30" i="13"/>
  <c r="C16" i="13"/>
  <c r="C53" i="13"/>
  <c r="J43" i="13"/>
  <c r="C37" i="13"/>
  <c r="J32" i="13"/>
  <c r="C26" i="13"/>
  <c r="C52" i="13"/>
  <c r="C48" i="13"/>
  <c r="J42" i="13"/>
  <c r="J40" i="13"/>
  <c r="J38" i="13"/>
  <c r="J36" i="13"/>
  <c r="I6" i="13"/>
  <c r="F55" i="13"/>
  <c r="F51" i="13"/>
  <c r="F47" i="13"/>
  <c r="F42" i="13"/>
  <c r="F40" i="13"/>
  <c r="F38" i="13"/>
  <c r="F36" i="13"/>
  <c r="F31" i="13"/>
  <c r="F29" i="13"/>
  <c r="F27" i="13"/>
  <c r="M23" i="13"/>
  <c r="F21" i="13"/>
  <c r="F19" i="13"/>
  <c r="M13" i="13"/>
  <c r="F54" i="13"/>
  <c r="F50" i="13"/>
  <c r="F46" i="13"/>
  <c r="M41" i="13"/>
  <c r="M39" i="13"/>
  <c r="M37" i="13"/>
  <c r="F20" i="13"/>
  <c r="M31" i="13"/>
  <c r="M30" i="13"/>
  <c r="M28" i="13"/>
  <c r="M26" i="13"/>
  <c r="M35" i="13"/>
  <c r="F15" i="13"/>
  <c r="M22" i="13"/>
  <c r="M20" i="13"/>
  <c r="F16" i="13"/>
  <c r="M12" i="13"/>
  <c r="M29" i="13"/>
  <c r="F53" i="13"/>
  <c r="F49" i="13"/>
  <c r="M43" i="13"/>
  <c r="F41" i="13"/>
  <c r="F39" i="13"/>
  <c r="F37" i="13"/>
  <c r="M32" i="13"/>
  <c r="F30" i="13"/>
  <c r="F28" i="13"/>
  <c r="F26" i="13"/>
  <c r="M27" i="13"/>
  <c r="F22" i="13"/>
  <c r="F52" i="13"/>
  <c r="F48" i="13"/>
  <c r="M42" i="13"/>
  <c r="M40" i="13"/>
  <c r="M38" i="13"/>
  <c r="M36" i="13"/>
  <c r="F35" i="13"/>
  <c r="M21" i="13"/>
  <c r="M19" i="13"/>
  <c r="M14" i="13"/>
  <c r="E35" i="13"/>
  <c r="L21" i="13"/>
  <c r="L19" i="13"/>
  <c r="L14" i="13"/>
  <c r="E48" i="13"/>
  <c r="E55" i="13"/>
  <c r="E51" i="13"/>
  <c r="E47" i="13"/>
  <c r="E42" i="13"/>
  <c r="E40" i="13"/>
  <c r="E38" i="13"/>
  <c r="E36" i="13"/>
  <c r="E31" i="13"/>
  <c r="E27" i="13"/>
  <c r="L40" i="13"/>
  <c r="E29" i="13"/>
  <c r="L23" i="13"/>
  <c r="E21" i="13"/>
  <c r="E19" i="13"/>
  <c r="L13" i="13"/>
  <c r="E54" i="13"/>
  <c r="E50" i="13"/>
  <c r="E46" i="13"/>
  <c r="L41" i="13"/>
  <c r="L39" i="13"/>
  <c r="L37" i="13"/>
  <c r="L36" i="13"/>
  <c r="L30" i="13"/>
  <c r="L28" i="13"/>
  <c r="L26" i="13"/>
  <c r="E22" i="13"/>
  <c r="E52" i="13"/>
  <c r="L27" i="13"/>
  <c r="L32" i="13"/>
  <c r="L22" i="13"/>
  <c r="L20" i="13"/>
  <c r="E16" i="13"/>
  <c r="L12" i="13"/>
  <c r="E26" i="13"/>
  <c r="E20" i="13"/>
  <c r="L42" i="13"/>
  <c r="E53" i="13"/>
  <c r="E49" i="13"/>
  <c r="L43" i="13"/>
  <c r="E41" i="13"/>
  <c r="E39" i="13"/>
  <c r="E37" i="13"/>
  <c r="D16" i="13"/>
  <c r="E28" i="13"/>
  <c r="L38" i="13"/>
  <c r="E30" i="13"/>
  <c r="L35" i="13"/>
  <c r="L29" i="13"/>
  <c r="L31" i="13"/>
  <c r="D40" i="13"/>
  <c r="D35" i="13"/>
  <c r="K21" i="13"/>
  <c r="K19" i="13"/>
  <c r="K14" i="13"/>
  <c r="D42" i="13"/>
  <c r="D31" i="13"/>
  <c r="D29" i="13"/>
  <c r="D27" i="13"/>
  <c r="K36" i="13"/>
  <c r="D55" i="13"/>
  <c r="D51" i="13"/>
  <c r="D47" i="13"/>
  <c r="D38" i="13"/>
  <c r="D36" i="13"/>
  <c r="K35" i="13"/>
  <c r="K23" i="13"/>
  <c r="D21" i="13"/>
  <c r="D19" i="13"/>
  <c r="K13" i="13"/>
  <c r="D39" i="13"/>
  <c r="D28" i="13"/>
  <c r="D20" i="13"/>
  <c r="D52" i="13"/>
  <c r="D54" i="13"/>
  <c r="D50" i="13"/>
  <c r="D46" i="13"/>
  <c r="K41" i="13"/>
  <c r="K39" i="13"/>
  <c r="K37" i="13"/>
  <c r="D15" i="13"/>
  <c r="K38" i="13"/>
  <c r="K30" i="13"/>
  <c r="K28" i="13"/>
  <c r="K26" i="13"/>
  <c r="D41" i="13"/>
  <c r="D26" i="13"/>
  <c r="D22" i="13"/>
  <c r="D48" i="13"/>
  <c r="K22" i="13"/>
  <c r="K20" i="13"/>
  <c r="K12" i="13"/>
  <c r="D37" i="13"/>
  <c r="D30" i="13"/>
  <c r="K42" i="13"/>
  <c r="D53" i="13"/>
  <c r="D49" i="13"/>
  <c r="K43" i="13"/>
  <c r="K32" i="13"/>
  <c r="K40" i="13"/>
  <c r="E15" i="13"/>
  <c r="K31" i="13"/>
  <c r="K29" i="13"/>
  <c r="K27" i="13"/>
  <c r="D53" i="12"/>
  <c r="K37" i="12"/>
  <c r="K20" i="12"/>
  <c r="E40" i="12"/>
  <c r="J35" i="12"/>
  <c r="E48" i="12"/>
  <c r="J27" i="12"/>
  <c r="D15" i="12"/>
  <c r="E21" i="12"/>
  <c r="D51" i="12"/>
  <c r="E31" i="12"/>
  <c r="D29" i="12"/>
  <c r="D36" i="12"/>
  <c r="J19" i="12"/>
  <c r="D35" i="12"/>
  <c r="D28" i="12"/>
  <c r="J37" i="12"/>
  <c r="E49" i="12"/>
  <c r="D42" i="12"/>
  <c r="H5" i="12"/>
  <c r="C12" i="12" s="1"/>
  <c r="E28" i="12"/>
  <c r="D16" i="12"/>
  <c r="E19" i="12"/>
  <c r="J42" i="12"/>
  <c r="J36" i="12"/>
  <c r="D52" i="12"/>
  <c r="E51" i="12"/>
  <c r="J20" i="12"/>
  <c r="D38" i="12"/>
  <c r="K29" i="12"/>
  <c r="D37" i="12"/>
  <c r="J30" i="12"/>
  <c r="D30" i="12"/>
  <c r="J43" i="12"/>
  <c r="J13" i="12"/>
  <c r="D22" i="12"/>
  <c r="J21" i="12"/>
  <c r="D50" i="12"/>
  <c r="J40" i="12"/>
  <c r="J29" i="12"/>
  <c r="J39" i="12"/>
  <c r="J28" i="12"/>
  <c r="J32" i="12"/>
  <c r="D27" i="12"/>
  <c r="D19" i="12"/>
  <c r="J14" i="12"/>
  <c r="D20" i="12"/>
  <c r="E50" i="12"/>
  <c r="I43" i="12"/>
  <c r="I12" i="12"/>
  <c r="C16" i="11"/>
  <c r="J14" i="13" l="1"/>
  <c r="J13" i="13"/>
  <c r="E9" i="6" l="1"/>
  <c r="E4" i="6"/>
  <c r="E6" i="6" l="1"/>
  <c r="I2" i="6" s="1"/>
  <c r="V35" i="6"/>
  <c r="C12" i="6" l="1"/>
  <c r="C53" i="6"/>
  <c r="J40" i="6"/>
  <c r="C31" i="6"/>
  <c r="J42" i="6"/>
  <c r="C22" i="6"/>
  <c r="J27" i="6"/>
  <c r="C19" i="6"/>
  <c r="C47" i="6"/>
  <c r="J12" i="6"/>
  <c r="C50" i="6"/>
  <c r="C52" i="6"/>
  <c r="C54" i="6"/>
  <c r="J41" i="6"/>
  <c r="C26" i="6"/>
  <c r="C55" i="6"/>
  <c r="C20" i="6"/>
  <c r="C37" i="6"/>
  <c r="J19" i="6"/>
  <c r="C49" i="6"/>
  <c r="C28" i="6"/>
  <c r="C46" i="6"/>
  <c r="J43" i="6"/>
  <c r="C21" i="6"/>
  <c r="C36" i="6"/>
  <c r="J35" i="6"/>
  <c r="C42" i="6"/>
  <c r="C27" i="6"/>
  <c r="C29" i="6"/>
  <c r="C38" i="6"/>
  <c r="J28" i="6"/>
  <c r="J20" i="6"/>
  <c r="C39" i="6"/>
  <c r="J29" i="6"/>
  <c r="J21" i="6"/>
  <c r="J32" i="6"/>
  <c r="C35" i="6"/>
  <c r="J36" i="6"/>
  <c r="J37" i="6"/>
  <c r="J38" i="6"/>
  <c r="C30" i="6"/>
  <c r="C40" i="6"/>
  <c r="J30" i="6"/>
  <c r="J22" i="6"/>
  <c r="C41" i="6"/>
  <c r="J23" i="6"/>
  <c r="C48" i="6"/>
  <c r="J26" i="6"/>
  <c r="C15" i="6"/>
  <c r="C51" i="6"/>
  <c r="J39" i="6"/>
  <c r="J31" i="6"/>
  <c r="J14" i="6"/>
  <c r="J13" i="6"/>
  <c r="C16" i="6"/>
  <c r="I4" i="6"/>
  <c r="I5" i="6"/>
  <c r="I3" i="6"/>
  <c r="M21" i="6" l="1"/>
  <c r="M23" i="6"/>
  <c r="M36" i="6"/>
  <c r="F27" i="6"/>
  <c r="M22" i="6"/>
  <c r="F16" i="6"/>
  <c r="F15" i="6"/>
  <c r="M19" i="6"/>
  <c r="M37" i="6"/>
  <c r="F28" i="6"/>
  <c r="M13" i="6"/>
  <c r="M40" i="6"/>
  <c r="F40" i="6"/>
  <c r="M32" i="6"/>
  <c r="M26" i="6"/>
  <c r="M38" i="6"/>
  <c r="F36" i="6"/>
  <c r="M27" i="6"/>
  <c r="F29" i="6"/>
  <c r="M14" i="6"/>
  <c r="F38" i="6"/>
  <c r="M30" i="6"/>
  <c r="F26" i="6"/>
  <c r="M31" i="6"/>
  <c r="F20" i="6"/>
  <c r="M35" i="6"/>
  <c r="F19" i="6"/>
  <c r="M39" i="6"/>
  <c r="F37" i="6"/>
  <c r="M28" i="6"/>
  <c r="F30" i="6"/>
  <c r="M12" i="6"/>
  <c r="M29" i="6"/>
  <c r="F31" i="6"/>
  <c r="F39" i="6"/>
  <c r="M42" i="6"/>
  <c r="F41" i="6"/>
  <c r="F21" i="6"/>
  <c r="F42" i="6"/>
  <c r="M41" i="6"/>
  <c r="M43" i="6"/>
  <c r="F35" i="6"/>
  <c r="M20" i="6"/>
  <c r="F22" i="6"/>
  <c r="L40" i="6"/>
  <c r="E39" i="6"/>
  <c r="L31" i="6"/>
  <c r="E19" i="6"/>
  <c r="L42" i="6"/>
  <c r="L26" i="6"/>
  <c r="E42" i="6"/>
  <c r="L38" i="6"/>
  <c r="L41" i="6"/>
  <c r="E40" i="6"/>
  <c r="L32" i="6"/>
  <c r="E41" i="6"/>
  <c r="L43" i="6"/>
  <c r="E21" i="6"/>
  <c r="L30" i="6"/>
  <c r="L35" i="6"/>
  <c r="E35" i="6"/>
  <c r="L20" i="6"/>
  <c r="L13" i="6"/>
  <c r="E27" i="6"/>
  <c r="L27" i="6"/>
  <c r="E36" i="6"/>
  <c r="E26" i="6"/>
  <c r="L39" i="6"/>
  <c r="L21" i="6"/>
  <c r="L23" i="6"/>
  <c r="E28" i="6"/>
  <c r="L36" i="6"/>
  <c r="L28" i="6"/>
  <c r="L29" i="6"/>
  <c r="E38" i="6"/>
  <c r="L22" i="6"/>
  <c r="L19" i="6"/>
  <c r="L12" i="6"/>
  <c r="E30" i="6"/>
  <c r="L37" i="6"/>
  <c r="E31" i="6"/>
  <c r="E20" i="6"/>
  <c r="E22" i="6"/>
  <c r="L14" i="6"/>
  <c r="E29" i="6"/>
  <c r="E37" i="6"/>
  <c r="K23" i="6"/>
  <c r="D20" i="6"/>
  <c r="E15" i="6"/>
  <c r="K19" i="6"/>
  <c r="D21" i="6"/>
  <c r="D22" i="6"/>
  <c r="K12" i="6"/>
  <c r="K13" i="6"/>
  <c r="D19" i="6"/>
  <c r="K22" i="6"/>
  <c r="K14" i="6"/>
  <c r="K21" i="6"/>
  <c r="K20" i="6"/>
  <c r="K27" i="6"/>
  <c r="K39" i="6"/>
  <c r="D26" i="6"/>
  <c r="K37" i="6"/>
  <c r="K28" i="6"/>
  <c r="K40" i="6"/>
  <c r="K32" i="6"/>
  <c r="K29" i="6"/>
  <c r="K41" i="6"/>
  <c r="K30" i="6"/>
  <c r="K42" i="6"/>
  <c r="K43" i="6"/>
  <c r="K35" i="6"/>
  <c r="K31" i="6"/>
  <c r="K26" i="6"/>
  <c r="D36" i="6"/>
  <c r="D40" i="6"/>
  <c r="D41" i="6"/>
  <c r="K36" i="6"/>
  <c r="D27" i="6"/>
  <c r="D37" i="6"/>
  <c r="D35" i="6"/>
  <c r="K38" i="6"/>
  <c r="D28" i="6"/>
  <c r="D38" i="6"/>
  <c r="D29" i="6"/>
  <c r="D39" i="6"/>
  <c r="D30" i="6"/>
  <c r="D31" i="6"/>
  <c r="D42" i="6"/>
  <c r="F49" i="6"/>
  <c r="F53" i="6"/>
  <c r="F50" i="6"/>
  <c r="F47" i="6"/>
  <c r="F51" i="6"/>
  <c r="F54" i="6"/>
  <c r="F52" i="6"/>
  <c r="F55" i="6"/>
  <c r="F48" i="6"/>
  <c r="F46" i="6"/>
  <c r="E55" i="6"/>
  <c r="E46" i="6"/>
  <c r="E51" i="6"/>
  <c r="E52" i="6"/>
  <c r="E54" i="6"/>
  <c r="E49" i="6"/>
  <c r="E50" i="6"/>
  <c r="E47" i="6"/>
  <c r="E48" i="6"/>
  <c r="E53" i="6"/>
  <c r="D47" i="6"/>
  <c r="D52" i="6"/>
  <c r="D48" i="6"/>
  <c r="D49" i="6"/>
  <c r="D50" i="6"/>
  <c r="D51" i="6"/>
  <c r="D53" i="6"/>
  <c r="D54" i="6"/>
  <c r="D46" i="6"/>
  <c r="D55" i="6"/>
  <c r="I6" i="6"/>
  <c r="D15" i="6"/>
  <c r="E16" i="6"/>
  <c r="D1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Jerry Kendrick</author>
    <author>Char G</author>
    <author>Charmaine Grad</author>
  </authors>
  <commentList>
    <comment ref="E2" authorId="0" shapeId="0" xr:uid="{31B65D84-3CD4-487E-A736-0C5C4DA4D830}">
      <text>
        <r>
          <rPr>
            <sz val="8"/>
            <color indexed="81"/>
            <rFont val="Tahoma"/>
            <family val="2"/>
          </rPr>
          <t>Enter number of contestants here</t>
        </r>
      </text>
    </comment>
    <comment ref="E3" authorId="0" shapeId="0" xr:uid="{EE0D751B-244F-47B4-A29D-81AF064B3B10}">
      <text>
        <r>
          <rPr>
            <sz val="8"/>
            <color indexed="81"/>
            <rFont val="Tahoma"/>
            <family val="2"/>
          </rPr>
          <t>Enter the entry fee per entry here</t>
        </r>
      </text>
    </comment>
    <comment ref="E4" authorId="1" shapeId="0" xr:uid="{4B9720A1-B12C-4D5D-ADCB-DBD7D107CEF8}">
      <text>
        <r>
          <rPr>
            <b/>
            <sz val="9"/>
            <color indexed="81"/>
            <rFont val="Tahoma"/>
            <family val="2"/>
          </rPr>
          <t>Char 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FD0854C2-CD30-4B1E-B734-08B5B1CAAC04}">
      <text>
        <r>
          <rPr>
            <sz val="8"/>
            <color indexed="81"/>
            <rFont val="Tahoma"/>
            <family val="2"/>
          </rPr>
          <t xml:space="preserve">Enter the Added Money here
</t>
        </r>
      </text>
    </comment>
    <comment ref="D7" authorId="2" shapeId="0" xr:uid="{084D4873-FD07-42FB-AACF-DF12BC180A6A}">
      <text>
        <r>
          <rPr>
            <b/>
            <sz val="9"/>
            <color indexed="81"/>
            <rFont val="Tahoma"/>
            <family val="2"/>
          </rPr>
          <t>Charmaine Grad:</t>
        </r>
        <r>
          <rPr>
            <sz val="9"/>
            <color indexed="81"/>
            <rFont val="Tahoma"/>
            <family val="2"/>
          </rPr>
          <t xml:space="preserve">
Enter the Arena/Timer/Admin fee you are holding back per entry here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Jerry Kendrick</author>
    <author>Char G</author>
    <author>Charmaine Grad</author>
  </authors>
  <commentList>
    <comment ref="E2" authorId="0" shapeId="0" xr:uid="{00000000-0006-0000-0200-000001000000}">
      <text>
        <r>
          <rPr>
            <sz val="8"/>
            <color indexed="81"/>
            <rFont val="Tahoma"/>
            <family val="2"/>
          </rPr>
          <t>Enter number of contestants here</t>
        </r>
      </text>
    </comment>
    <comment ref="E3" authorId="0" shapeId="0" xr:uid="{00000000-0006-0000-0200-000002000000}">
      <text>
        <r>
          <rPr>
            <sz val="8"/>
            <color indexed="81"/>
            <rFont val="Tahoma"/>
            <family val="2"/>
          </rPr>
          <t>Enter the entry fee per entry here</t>
        </r>
      </text>
    </comment>
    <comment ref="E4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Char 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Enter the Added Money here
</t>
        </r>
      </text>
    </comment>
    <comment ref="D7" authorId="2" shapeId="0" xr:uid="{A43C95EA-E50C-42F9-9208-6B122B8478A4}">
      <text>
        <r>
          <rPr>
            <b/>
            <sz val="9"/>
            <color indexed="81"/>
            <rFont val="Tahoma"/>
            <family val="2"/>
          </rPr>
          <t>Charmaine Grad:</t>
        </r>
        <r>
          <rPr>
            <sz val="9"/>
            <color indexed="81"/>
            <rFont val="Tahoma"/>
            <family val="2"/>
          </rPr>
          <t xml:space="preserve">
Enter the Arena/Timer/Admin fee you are holding back per entry here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Jerry Kendrick</author>
    <author>Char G</author>
    <author>Charmaine Grad</author>
  </authors>
  <commentList>
    <comment ref="E2" authorId="0" shapeId="0" xr:uid="{5C101026-2D94-4562-9C9C-4BC820E01682}">
      <text>
        <r>
          <rPr>
            <sz val="8"/>
            <color indexed="81"/>
            <rFont val="Tahoma"/>
            <family val="2"/>
          </rPr>
          <t>Enter number of contestants here</t>
        </r>
      </text>
    </comment>
    <comment ref="E3" authorId="0" shapeId="0" xr:uid="{9FE02A2F-95DE-4EA7-A1C6-5CB735A6C54A}">
      <text>
        <r>
          <rPr>
            <sz val="8"/>
            <color indexed="81"/>
            <rFont val="Tahoma"/>
            <family val="2"/>
          </rPr>
          <t>Enter the entry fee per entry here</t>
        </r>
      </text>
    </comment>
    <comment ref="E4" authorId="1" shapeId="0" xr:uid="{F69B47CA-7053-4F4E-AA14-2C43A4349974}">
      <text>
        <r>
          <rPr>
            <b/>
            <sz val="9"/>
            <color indexed="81"/>
            <rFont val="Tahoma"/>
            <family val="2"/>
          </rPr>
          <t>Char 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967BEF5C-8E69-4E8C-807C-ED969142AD5E}">
      <text>
        <r>
          <rPr>
            <sz val="8"/>
            <color indexed="81"/>
            <rFont val="Tahoma"/>
            <family val="2"/>
          </rPr>
          <t xml:space="preserve">Enter the Added Money here
</t>
        </r>
      </text>
    </comment>
    <comment ref="D7" authorId="2" shapeId="0" xr:uid="{812D357E-616E-46E6-A413-855CF6B4B4E4}">
      <text>
        <r>
          <rPr>
            <b/>
            <sz val="9"/>
            <color indexed="81"/>
            <rFont val="Tahoma"/>
            <family val="2"/>
          </rPr>
          <t>Charmaine Grad:</t>
        </r>
        <r>
          <rPr>
            <sz val="9"/>
            <color indexed="81"/>
            <rFont val="Tahoma"/>
            <family val="2"/>
          </rPr>
          <t xml:space="preserve">
Enter the Arena/Timer/Admin fee you are holding back per entry here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Jerry Kendrick</author>
    <author>Char G</author>
    <author>Charmaine Grad</author>
  </authors>
  <commentList>
    <comment ref="E2" authorId="0" shapeId="0" xr:uid="{7D54D984-6FBA-41F8-B99F-E3F88A0AD127}">
      <text>
        <r>
          <rPr>
            <sz val="8"/>
            <color indexed="81"/>
            <rFont val="Tahoma"/>
            <family val="2"/>
          </rPr>
          <t>Enter number of contestants here</t>
        </r>
      </text>
    </comment>
    <comment ref="E3" authorId="0" shapeId="0" xr:uid="{03B5D556-46BA-4DB3-B0B5-221556C0AE97}">
      <text>
        <r>
          <rPr>
            <sz val="8"/>
            <color indexed="81"/>
            <rFont val="Tahoma"/>
            <family val="2"/>
          </rPr>
          <t>Enter the entry fee per entry here</t>
        </r>
      </text>
    </comment>
    <comment ref="E4" authorId="1" shapeId="0" xr:uid="{2FAD0395-BDB1-4AF9-8DE7-819353C4A4CF}">
      <text>
        <r>
          <rPr>
            <b/>
            <sz val="9"/>
            <color indexed="81"/>
            <rFont val="Tahoma"/>
            <family val="2"/>
          </rPr>
          <t>Char 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" authorId="0" shapeId="0" xr:uid="{3E24F6E3-57B8-4660-A414-B663EA261C31}">
      <text>
        <r>
          <rPr>
            <sz val="8"/>
            <color indexed="81"/>
            <rFont val="Tahoma"/>
            <family val="2"/>
          </rPr>
          <t xml:space="preserve">Enter the Added Money here
</t>
        </r>
      </text>
    </comment>
    <comment ref="D7" authorId="2" shapeId="0" xr:uid="{986DC94F-2B72-4057-AD4B-5185D66303C2}">
      <text>
        <r>
          <rPr>
            <b/>
            <sz val="9"/>
            <color indexed="81"/>
            <rFont val="Tahoma"/>
            <family val="2"/>
          </rPr>
          <t>Charmaine Grad:</t>
        </r>
        <r>
          <rPr>
            <sz val="9"/>
            <color indexed="81"/>
            <rFont val="Tahoma"/>
            <family val="2"/>
          </rPr>
          <t xml:space="preserve">
Enter the Arena/Timer/Admin fee you are holding back per entry here</t>
        </r>
      </text>
    </comment>
  </commentList>
</comments>
</file>

<file path=xl/sharedStrings.xml><?xml version="1.0" encoding="utf-8"?>
<sst xmlns="http://schemas.openxmlformats.org/spreadsheetml/2006/main" count="546" uniqueCount="42">
  <si>
    <t>Places</t>
  </si>
  <si>
    <t>1st</t>
  </si>
  <si>
    <t>2nd</t>
  </si>
  <si>
    <t>.</t>
  </si>
  <si>
    <t>3rd</t>
  </si>
  <si>
    <t>4th</t>
  </si>
  <si>
    <t>5th</t>
  </si>
  <si>
    <t>91-120</t>
  </si>
  <si>
    <t>121-150</t>
  </si>
  <si>
    <t>151-180</t>
  </si>
  <si>
    <t>181-210</t>
  </si>
  <si>
    <t>6th</t>
  </si>
  <si>
    <t>7th</t>
  </si>
  <si>
    <t>8th</t>
  </si>
  <si>
    <t>9th</t>
  </si>
  <si>
    <t>10th</t>
  </si>
  <si>
    <t>Number of entries</t>
  </si>
  <si>
    <t>Entry Fees</t>
  </si>
  <si>
    <t>Added Money</t>
  </si>
  <si>
    <t>Total Purse</t>
  </si>
  <si>
    <t>1D</t>
  </si>
  <si>
    <t>2D</t>
  </si>
  <si>
    <t>3D</t>
  </si>
  <si>
    <t>4D</t>
  </si>
  <si>
    <t>13-24</t>
  </si>
  <si>
    <t>25-50</t>
  </si>
  <si>
    <t>51-90</t>
  </si>
  <si>
    <t>2-12</t>
  </si>
  <si>
    <t>1</t>
  </si>
  <si>
    <t>210 &amp; over</t>
  </si>
  <si>
    <t xml:space="preserve">9th </t>
  </si>
  <si>
    <t>Total Fees Collected</t>
  </si>
  <si>
    <t>Arena Fee &amp; Timer Fee</t>
  </si>
  <si>
    <t>Total Removed from Payout</t>
  </si>
  <si>
    <t>4D Format</t>
  </si>
  <si>
    <t># of entries</t>
  </si>
  <si>
    <t>SBRA $4 Fee</t>
  </si>
  <si>
    <t>*Choose the appropriate payout below based on the number of entries</t>
  </si>
  <si>
    <t>3D Format</t>
  </si>
  <si>
    <t>3D Format - Equal Payout Splits Per D</t>
  </si>
  <si>
    <t>Total $ being paid out</t>
  </si>
  <si>
    <t>4D Format - Equal Payout Splits Per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</si>
</sst>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7" x14ac:knownFonts="1">
    <font>
      <sz val="10"/>
      <name val="Arial"/>
    </font>
    <font>
      <sz val="10"/>
      <name val="Arial"/>
    </font>
    <font>
      <sz val="8"/>
      <color indexed="81"/>
      <name val="Tahoma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6"/>
      <name val="Arial"/>
      <family val="2"/>
    </font>
    <font>
      <b/>
      <sz val="12"/>
      <name val="Book Antiqua"/>
      <family val="1"/>
    </font>
    <font>
      <sz val="10"/>
      <name val="Book Antiqua"/>
      <family val="1"/>
    </font>
    <font>
      <sz val="7.5"/>
      <name val="Book Antiqua"/>
      <family val="1"/>
    </font>
    <font>
      <b/>
      <sz val="7.5"/>
      <name val="Book Antiqua"/>
      <family val="1"/>
    </font>
    <font>
      <sz val="12"/>
      <name val="Book Antiqua"/>
      <family val="1"/>
    </font>
    <font>
      <b/>
      <sz val="11"/>
      <name val="Book Antiqua"/>
      <family val="1"/>
    </font>
    <font>
      <b/>
      <sz val="16"/>
      <color theme="0"/>
      <name val="Book Antiqua"/>
      <family val="1"/>
    </font>
    <font>
      <b/>
      <sz val="9"/>
      <name val="Book Antiqua"/>
      <family val="1"/>
    </font>
    <font>
      <b/>
      <sz val="8"/>
      <name val="Book Antiqua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3" fillId="0" borderId="0" xfId="0" applyFont="1"/>
    <xf numFmtId="164" fontId="0" fillId="0" borderId="0" xfId="0" applyNumberFormat="1"/>
    <xf numFmtId="1" fontId="0" fillId="0" borderId="0" xfId="0" applyNumberFormat="1"/>
    <xf numFmtId="1" fontId="3" fillId="3" borderId="0" xfId="0" applyNumberFormat="1" applyFont="1" applyFill="1" applyAlignment="1">
      <alignment horizontal="center" wrapText="1"/>
    </xf>
    <xf numFmtId="1" fontId="3" fillId="0" borderId="0" xfId="1" applyNumberFormat="1" applyFont="1" applyFill="1" applyBorder="1" applyAlignment="1">
      <alignment horizontal="right" wrapText="1"/>
    </xf>
    <xf numFmtId="1" fontId="3" fillId="0" borderId="0" xfId="0" applyNumberFormat="1" applyFont="1" applyAlignment="1">
      <alignment horizontal="right"/>
    </xf>
    <xf numFmtId="1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" fontId="6" fillId="0" borderId="0" xfId="0" applyNumberFormat="1" applyFont="1"/>
    <xf numFmtId="1" fontId="3" fillId="0" borderId="3" xfId="0" applyNumberFormat="1" applyFont="1" applyBorder="1" applyAlignment="1">
      <alignment horizontal="right"/>
    </xf>
    <xf numFmtId="0" fontId="3" fillId="0" borderId="3" xfId="0" applyFont="1" applyBorder="1"/>
    <xf numFmtId="164" fontId="8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 applyProtection="1">
      <alignment horizontal="center" vertical="center"/>
      <protection locked="0"/>
    </xf>
    <xf numFmtId="164" fontId="8" fillId="0" borderId="11" xfId="0" applyNumberFormat="1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3" xfId="0" applyFont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8" fillId="0" borderId="5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164" fontId="12" fillId="0" borderId="13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64" fontId="8" fillId="0" borderId="5" xfId="0" applyNumberFormat="1" applyFont="1" applyBorder="1" applyAlignment="1">
      <alignment horizontal="center" vertical="center" wrapText="1"/>
    </xf>
    <xf numFmtId="49" fontId="8" fillId="4" borderId="18" xfId="0" applyNumberFormat="1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9" fontId="12" fillId="2" borderId="2" xfId="0" applyNumberFormat="1" applyFont="1" applyFill="1" applyBorder="1" applyAlignment="1">
      <alignment horizontal="center" vertical="center" wrapText="1"/>
    </xf>
    <xf numFmtId="164" fontId="12" fillId="2" borderId="2" xfId="0" applyNumberFormat="1" applyFont="1" applyFill="1" applyBorder="1" applyAlignment="1">
      <alignment horizontal="center" vertical="center" wrapText="1"/>
    </xf>
    <xf numFmtId="164" fontId="12" fillId="2" borderId="7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9" fontId="12" fillId="2" borderId="20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9" fontId="12" fillId="2" borderId="21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9" fontId="12" fillId="2" borderId="4" xfId="2" applyFont="1" applyFill="1" applyBorder="1" applyAlignment="1">
      <alignment horizontal="center" vertical="center" wrapText="1"/>
    </xf>
    <xf numFmtId="164" fontId="12" fillId="2" borderId="16" xfId="0" applyNumberFormat="1" applyFont="1" applyFill="1" applyBorder="1" applyAlignment="1">
      <alignment horizontal="center" vertical="center" wrapText="1"/>
    </xf>
    <xf numFmtId="9" fontId="12" fillId="2" borderId="5" xfId="2" applyFont="1" applyFill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center" vertical="center" wrapText="1"/>
    </xf>
    <xf numFmtId="16" fontId="1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9" fontId="12" fillId="2" borderId="16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9" fontId="12" fillId="2" borderId="6" xfId="0" applyNumberFormat="1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9" fontId="12" fillId="3" borderId="1" xfId="0" applyNumberFormat="1" applyFont="1" applyFill="1" applyBorder="1" applyAlignment="1">
      <alignment horizontal="center" vertical="center" wrapText="1"/>
    </xf>
    <xf numFmtId="164" fontId="12" fillId="3" borderId="1" xfId="1" applyNumberFormat="1" applyFont="1" applyFill="1" applyBorder="1" applyAlignment="1">
      <alignment horizontal="center" vertical="center" wrapText="1"/>
    </xf>
    <xf numFmtId="9" fontId="12" fillId="2" borderId="7" xfId="0" applyNumberFormat="1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9" fontId="12" fillId="3" borderId="2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9" fontId="12" fillId="3" borderId="24" xfId="2" applyFont="1" applyFill="1" applyBorder="1" applyAlignment="1">
      <alignment horizontal="center" vertical="center" wrapText="1"/>
    </xf>
    <xf numFmtId="9" fontId="12" fillId="2" borderId="15" xfId="0" applyNumberFormat="1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9" fontId="12" fillId="3" borderId="5" xfId="2" applyFont="1" applyFill="1" applyBorder="1" applyAlignment="1">
      <alignment horizontal="center" vertical="center" wrapText="1"/>
    </xf>
    <xf numFmtId="9" fontId="12" fillId="2" borderId="17" xfId="0" applyNumberFormat="1" applyFont="1" applyFill="1" applyBorder="1" applyAlignment="1">
      <alignment horizontal="center" vertical="center" wrapText="1"/>
    </xf>
    <xf numFmtId="9" fontId="12" fillId="3" borderId="21" xfId="0" applyNumberFormat="1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9" fontId="12" fillId="3" borderId="16" xfId="0" applyNumberFormat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center" vertical="center" wrapText="1"/>
    </xf>
    <xf numFmtId="9" fontId="12" fillId="0" borderId="0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8" fontId="13" fillId="0" borderId="5" xfId="0" applyNumberFormat="1" applyFont="1" applyBorder="1" applyAlignment="1">
      <alignment vertical="center"/>
    </xf>
    <xf numFmtId="0" fontId="12" fillId="6" borderId="9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9" fillId="5" borderId="29" xfId="0" applyFont="1" applyFill="1" applyBorder="1" applyAlignment="1">
      <alignment vertical="center"/>
    </xf>
    <xf numFmtId="0" fontId="8" fillId="0" borderId="29" xfId="0" applyFont="1" applyBorder="1" applyAlignment="1" applyProtection="1">
      <alignment vertical="center"/>
      <protection locked="0"/>
    </xf>
    <xf numFmtId="0" fontId="8" fillId="0" borderId="30" xfId="0" applyFont="1" applyBorder="1" applyAlignment="1">
      <alignment horizontal="center" vertical="center" wrapText="1"/>
    </xf>
    <xf numFmtId="164" fontId="8" fillId="0" borderId="31" xfId="0" applyNumberFormat="1" applyFont="1" applyBorder="1" applyAlignment="1">
      <alignment horizontal="center" vertical="center"/>
    </xf>
    <xf numFmtId="9" fontId="8" fillId="0" borderId="32" xfId="0" applyNumberFormat="1" applyFont="1" applyBorder="1" applyAlignment="1">
      <alignment horizontal="center" vertical="center" wrapText="1"/>
    </xf>
    <xf numFmtId="0" fontId="10" fillId="0" borderId="33" xfId="0" applyFont="1" applyBorder="1" applyAlignment="1">
      <alignment vertical="center"/>
    </xf>
    <xf numFmtId="0" fontId="8" fillId="0" borderId="34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0" fillId="0" borderId="35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7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35" xfId="0" applyFont="1" applyBorder="1" applyAlignment="1">
      <alignment vertical="center" wrapText="1"/>
    </xf>
    <xf numFmtId="0" fontId="12" fillId="6" borderId="38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2" fillId="6" borderId="39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164" fontId="12" fillId="2" borderId="43" xfId="0" applyNumberFormat="1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164" fontId="12" fillId="2" borderId="44" xfId="0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16" fontId="12" fillId="2" borderId="45" xfId="0" applyNumberFormat="1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2" borderId="46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164" fontId="12" fillId="3" borderId="43" xfId="1" applyNumberFormat="1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9" fillId="3" borderId="47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16" fontId="12" fillId="0" borderId="0" xfId="0" applyNumberFormat="1" applyFont="1" applyBorder="1" applyAlignment="1">
      <alignment horizontal="center" vertical="center" wrapText="1"/>
    </xf>
    <xf numFmtId="16" fontId="12" fillId="0" borderId="35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9" fontId="12" fillId="0" borderId="0" xfId="0" applyNumberFormat="1" applyFont="1" applyBorder="1" applyAlignment="1">
      <alignment horizontal="center" vertical="center" wrapText="1"/>
    </xf>
    <xf numFmtId="164" fontId="12" fillId="0" borderId="35" xfId="1" applyNumberFormat="1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164" fontId="12" fillId="0" borderId="35" xfId="0" applyNumberFormat="1" applyFont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2" borderId="51" xfId="0" applyFont="1" applyFill="1" applyBorder="1" applyAlignment="1">
      <alignment horizontal="center" vertical="center" wrapText="1"/>
    </xf>
    <xf numFmtId="9" fontId="12" fillId="2" borderId="52" xfId="0" applyNumberFormat="1" applyFont="1" applyFill="1" applyBorder="1" applyAlignment="1">
      <alignment horizontal="center" vertical="center" wrapText="1"/>
    </xf>
    <xf numFmtId="0" fontId="12" fillId="6" borderId="53" xfId="0" applyFont="1" applyFill="1" applyBorder="1" applyAlignment="1">
      <alignment horizontal="center" vertical="center" wrapText="1"/>
    </xf>
    <xf numFmtId="0" fontId="9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164" fontId="8" fillId="8" borderId="5" xfId="0" applyNumberFormat="1" applyFont="1" applyFill="1" applyBorder="1" applyAlignment="1">
      <alignment horizontal="center" vertical="center"/>
    </xf>
    <xf numFmtId="164" fontId="8" fillId="8" borderId="0" xfId="0" applyNumberFormat="1" applyFont="1" applyFill="1" applyBorder="1" applyAlignment="1">
      <alignment horizontal="center" vertical="center" wrapText="1"/>
    </xf>
    <xf numFmtId="0" fontId="8" fillId="8" borderId="34" xfId="0" applyFont="1" applyFill="1" applyBorder="1" applyAlignment="1">
      <alignment vertical="center"/>
    </xf>
    <xf numFmtId="0" fontId="8" fillId="8" borderId="3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14" fillId="6" borderId="55" xfId="0" applyFont="1" applyFill="1" applyBorder="1" applyAlignment="1">
      <alignment horizontal="center" vertical="center"/>
    </xf>
    <xf numFmtId="0" fontId="14" fillId="6" borderId="30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8" fillId="4" borderId="40" xfId="0" applyFont="1" applyFill="1" applyBorder="1" applyAlignment="1">
      <alignment horizontal="center" vertical="center" wrapText="1"/>
    </xf>
    <xf numFmtId="16" fontId="8" fillId="4" borderId="22" xfId="0" applyNumberFormat="1" applyFont="1" applyFill="1" applyBorder="1" applyAlignment="1">
      <alignment horizontal="center" vertical="center" wrapText="1"/>
    </xf>
    <xf numFmtId="16" fontId="8" fillId="4" borderId="13" xfId="0" applyNumberFormat="1" applyFont="1" applyFill="1" applyBorder="1" applyAlignment="1">
      <alignment horizontal="center" vertical="center" wrapText="1"/>
    </xf>
    <xf numFmtId="16" fontId="8" fillId="4" borderId="48" xfId="0" applyNumberFormat="1" applyFont="1" applyFill="1" applyBorder="1" applyAlignment="1">
      <alignment horizontal="center" vertical="center" wrapText="1"/>
    </xf>
    <xf numFmtId="16" fontId="8" fillId="4" borderId="18" xfId="0" applyNumberFormat="1" applyFont="1" applyFill="1" applyBorder="1" applyAlignment="1">
      <alignment horizontal="center" vertical="center" wrapText="1"/>
    </xf>
    <xf numFmtId="16" fontId="8" fillId="4" borderId="41" xfId="0" applyNumberFormat="1" applyFont="1" applyFill="1" applyBorder="1" applyAlignment="1">
      <alignment horizontal="center" vertical="center" wrapText="1"/>
    </xf>
    <xf numFmtId="164" fontId="12" fillId="2" borderId="56" xfId="0" applyNumberFormat="1" applyFont="1" applyFill="1" applyBorder="1" applyAlignment="1">
      <alignment horizontal="center" vertical="center" wrapText="1"/>
    </xf>
    <xf numFmtId="164" fontId="12" fillId="2" borderId="57" xfId="0" applyNumberFormat="1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2" fillId="6" borderId="46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2" fillId="6" borderId="58" xfId="0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4" fillId="7" borderId="55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4" fillId="7" borderId="33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8" fillId="4" borderId="49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112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116417</xdr:colOff>
      <xdr:row>1</xdr:row>
      <xdr:rowOff>95249</xdr:rowOff>
    </xdr:from>
    <xdr:to>
      <xdr:col>6</xdr:col>
      <xdr:colOff>644188</xdr:colOff>
      <xdr:row>8</xdr:row>
      <xdr:rowOff>28574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ED44B994-BD0F-4056-8F47-267FA49B4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69292" y="428624"/>
          <a:ext cx="1318346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176381</xdr:colOff>
      <xdr:row>1</xdr:row>
      <xdr:rowOff>105833</xdr:rowOff>
    </xdr:from>
    <xdr:to>
      <xdr:col>7</xdr:col>
      <xdr:colOff>467085</xdr:colOff>
      <xdr:row>7</xdr:row>
      <xdr:rowOff>208491</xdr:rowOff>
    </xdr:to>
    <xdr:pic>
      <xdr:nvPicPr>
        <xdr:cNvPr id="6165" name="Picture 2">
          <a:extLst>
            <a:ext uri="{FF2B5EF4-FFF2-40B4-BE49-F238E27FC236}">
              <a16:creationId xmlns:a16="http://schemas.microsoft.com/office/drawing/2014/main" id="{00000000-0008-0000-0200-000015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488964" y="444500"/>
          <a:ext cx="1285538" cy="1563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116417</xdr:colOff>
      <xdr:row>1</xdr:row>
      <xdr:rowOff>95249</xdr:rowOff>
    </xdr:from>
    <xdr:to>
      <xdr:col>6</xdr:col>
      <xdr:colOff>644188</xdr:colOff>
      <xdr:row>8</xdr:row>
      <xdr:rowOff>28574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7484C63-8AA9-47E8-8917-61C18F057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085167" y="433916"/>
          <a:ext cx="1285538" cy="1563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176381</xdr:colOff>
      <xdr:row>1</xdr:row>
      <xdr:rowOff>105833</xdr:rowOff>
    </xdr:from>
    <xdr:to>
      <xdr:col>7</xdr:col>
      <xdr:colOff>467085</xdr:colOff>
      <xdr:row>7</xdr:row>
      <xdr:rowOff>208491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9C47ADD-08F5-4C7D-81BC-6ADE8A8D2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653006" y="439208"/>
          <a:ext cx="1328929" cy="1588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7696E-5D73-43C8-A0D1-FEF1F16499E9}">
  <dimension ref="A1:W55"/>
  <sheetViews>
    <sheetView tabSelected="1" zoomScaleNormal="100" workbookViewId="0">
      <selection activeCell="Z9" sqref="Z9"/>
    </sheetView>
  </sheetViews>
  <sheetFormatPr defaultRowHeight="13.5" x14ac:dyDescent="0.2"/>
  <cols>
    <col min="1" max="11" width="11.28515625" style="74" customWidth="1"/>
    <col min="14" max="21" width="0" hidden="1" customWidth="1"/>
  </cols>
  <sheetData>
    <row r="1" spans="1:23" ht="26.45" customHeight="1" thickBot="1" x14ac:dyDescent="0.25">
      <c r="A1" s="157" t="s">
        <v>38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</row>
    <row r="2" spans="1:23" ht="18" customHeight="1" x14ac:dyDescent="0.2">
      <c r="A2" s="77" t="s">
        <v>16</v>
      </c>
      <c r="B2" s="78"/>
      <c r="C2" s="78"/>
      <c r="D2" s="79"/>
      <c r="E2" s="80"/>
      <c r="F2" s="81"/>
      <c r="G2" s="81"/>
      <c r="H2" s="82">
        <f>SUM($E$6*J2)</f>
        <v>0</v>
      </c>
      <c r="I2" s="81" t="s">
        <v>20</v>
      </c>
      <c r="J2" s="83">
        <v>0.4</v>
      </c>
      <c r="K2" s="84"/>
    </row>
    <row r="3" spans="1:23" ht="18" customHeight="1" x14ac:dyDescent="0.2">
      <c r="A3" s="85" t="s">
        <v>17</v>
      </c>
      <c r="B3" s="24"/>
      <c r="C3" s="24"/>
      <c r="D3" s="25"/>
      <c r="E3" s="15"/>
      <c r="F3" s="86"/>
      <c r="G3" s="86"/>
      <c r="H3" s="16">
        <f>SUM($E$6*J3)</f>
        <v>0</v>
      </c>
      <c r="I3" s="86" t="s">
        <v>21</v>
      </c>
      <c r="J3" s="17">
        <v>0.3</v>
      </c>
      <c r="K3" s="87"/>
    </row>
    <row r="4" spans="1:23" ht="18" customHeight="1" x14ac:dyDescent="0.2">
      <c r="A4" s="85" t="s">
        <v>31</v>
      </c>
      <c r="B4" s="24"/>
      <c r="C4" s="24"/>
      <c r="D4" s="25"/>
      <c r="E4" s="18">
        <f>E2*E3</f>
        <v>0</v>
      </c>
      <c r="F4" s="86"/>
      <c r="G4" s="86"/>
      <c r="H4" s="19">
        <f>SUM($E$6*J4)</f>
        <v>0</v>
      </c>
      <c r="I4" s="20" t="s">
        <v>22</v>
      </c>
      <c r="J4" s="21">
        <v>0.3</v>
      </c>
      <c r="K4" s="87"/>
    </row>
    <row r="5" spans="1:23" ht="18" customHeight="1" x14ac:dyDescent="0.2">
      <c r="A5" s="85" t="s">
        <v>18</v>
      </c>
      <c r="B5" s="24"/>
      <c r="C5" s="24"/>
      <c r="D5" s="25"/>
      <c r="E5" s="15">
        <v>0</v>
      </c>
      <c r="F5" s="86"/>
      <c r="G5" s="86"/>
      <c r="H5" s="129">
        <f>SUM(H2:H4)</f>
        <v>0</v>
      </c>
      <c r="I5" s="139" t="s">
        <v>40</v>
      </c>
      <c r="J5" s="139"/>
      <c r="K5" s="87"/>
    </row>
    <row r="6" spans="1:23" ht="18" customHeight="1" x14ac:dyDescent="0.2">
      <c r="A6" s="130" t="s">
        <v>19</v>
      </c>
      <c r="B6" s="131"/>
      <c r="C6" s="131"/>
      <c r="D6" s="25"/>
      <c r="E6" s="128">
        <f>E4-E9</f>
        <v>0</v>
      </c>
      <c r="F6" s="86"/>
      <c r="G6" s="86"/>
      <c r="H6" s="160"/>
      <c r="I6" s="86"/>
      <c r="J6" s="86"/>
      <c r="K6" s="89"/>
    </row>
    <row r="7" spans="1:23" ht="18" customHeight="1" x14ac:dyDescent="0.2">
      <c r="A7" s="90" t="s">
        <v>32</v>
      </c>
      <c r="B7" s="28"/>
      <c r="C7" s="29"/>
      <c r="D7" s="75">
        <v>0</v>
      </c>
      <c r="E7" s="18">
        <f>E2*D7</f>
        <v>0</v>
      </c>
      <c r="F7" s="86"/>
      <c r="G7" s="86"/>
      <c r="H7" s="91" t="s">
        <v>37</v>
      </c>
      <c r="I7" s="91"/>
      <c r="J7" s="91"/>
      <c r="K7" s="92"/>
      <c r="L7" s="27"/>
    </row>
    <row r="8" spans="1:23" ht="18" customHeight="1" x14ac:dyDescent="0.2">
      <c r="A8" s="85" t="s">
        <v>36</v>
      </c>
      <c r="B8" s="24"/>
      <c r="C8" s="24"/>
      <c r="D8" s="75">
        <v>4</v>
      </c>
      <c r="E8" s="18">
        <f>E2*D8</f>
        <v>0</v>
      </c>
      <c r="F8" s="86"/>
      <c r="G8" s="86"/>
      <c r="H8" s="91"/>
      <c r="I8" s="91"/>
      <c r="J8" s="91"/>
      <c r="K8" s="92"/>
    </row>
    <row r="9" spans="1:23" ht="18" customHeight="1" x14ac:dyDescent="0.3">
      <c r="A9" s="93" t="s">
        <v>33</v>
      </c>
      <c r="B9" s="30"/>
      <c r="C9" s="31"/>
      <c r="D9" s="32"/>
      <c r="E9" s="33">
        <f>E7+E8</f>
        <v>0</v>
      </c>
      <c r="F9" s="86"/>
      <c r="G9" s="86"/>
      <c r="H9" s="94"/>
      <c r="I9" s="94"/>
      <c r="J9" s="94"/>
      <c r="K9" s="95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s="23" customFormat="1" ht="20.25" customHeight="1" x14ac:dyDescent="0.2">
      <c r="A10" s="151"/>
      <c r="B10" s="150" t="s">
        <v>35</v>
      </c>
      <c r="C10" s="152"/>
      <c r="D10" s="152"/>
      <c r="E10" s="152"/>
      <c r="F10" s="76"/>
      <c r="G10" s="152"/>
      <c r="H10" s="153" t="s">
        <v>35</v>
      </c>
      <c r="I10" s="152"/>
      <c r="J10" s="152"/>
      <c r="K10" s="154"/>
    </row>
    <row r="11" spans="1:23" ht="20.25" customHeight="1" x14ac:dyDescent="0.2">
      <c r="A11" s="140" t="s">
        <v>0</v>
      </c>
      <c r="B11" s="34" t="s">
        <v>28</v>
      </c>
      <c r="C11" s="144" t="s">
        <v>20</v>
      </c>
      <c r="D11" s="144" t="s">
        <v>21</v>
      </c>
      <c r="E11" s="144" t="s">
        <v>22</v>
      </c>
      <c r="F11" s="99"/>
      <c r="G11" s="141" t="s">
        <v>0</v>
      </c>
      <c r="H11" s="35" t="s">
        <v>24</v>
      </c>
      <c r="I11" s="144" t="s">
        <v>20</v>
      </c>
      <c r="J11" s="144" t="s">
        <v>21</v>
      </c>
      <c r="K11" s="145" t="s">
        <v>22</v>
      </c>
    </row>
    <row r="12" spans="1:23" ht="20.25" customHeight="1" x14ac:dyDescent="0.2">
      <c r="A12" s="100" t="s">
        <v>1</v>
      </c>
      <c r="B12" s="36">
        <v>1</v>
      </c>
      <c r="C12" s="37">
        <f>B12*H5</f>
        <v>0</v>
      </c>
      <c r="D12" s="37"/>
      <c r="E12" s="37"/>
      <c r="F12" s="99"/>
      <c r="G12" s="39" t="s">
        <v>1</v>
      </c>
      <c r="H12" s="40">
        <v>0.5</v>
      </c>
      <c r="I12" s="41">
        <f>SUM(H$2*$H12)</f>
        <v>0</v>
      </c>
      <c r="J12" s="41">
        <f>SUM(H$3*$H12)</f>
        <v>0</v>
      </c>
      <c r="K12" s="101">
        <f>SUM(H$4*$H12)</f>
        <v>0</v>
      </c>
    </row>
    <row r="13" spans="1:23" ht="20.25" customHeight="1" x14ac:dyDescent="0.2">
      <c r="A13" s="96" t="s">
        <v>3</v>
      </c>
      <c r="B13" s="97" t="s">
        <v>35</v>
      </c>
      <c r="C13" s="76"/>
      <c r="D13" s="76"/>
      <c r="E13" s="76"/>
      <c r="F13" s="99"/>
      <c r="G13" s="39" t="s">
        <v>2</v>
      </c>
      <c r="H13" s="43">
        <v>0.3</v>
      </c>
      <c r="I13" s="41">
        <f t="shared" ref="I13:I14" si="0">SUM(H$2*$H13)</f>
        <v>0</v>
      </c>
      <c r="J13" s="41">
        <f t="shared" ref="J13:J14" si="1">SUM(H$3*$H13)</f>
        <v>0</v>
      </c>
      <c r="K13" s="101">
        <f t="shared" ref="K13:K14" si="2">SUM(H$4*$H13)</f>
        <v>0</v>
      </c>
    </row>
    <row r="14" spans="1:23" ht="20.25" customHeight="1" x14ac:dyDescent="0.2">
      <c r="A14" s="148" t="s">
        <v>0</v>
      </c>
      <c r="B14" s="44" t="s">
        <v>27</v>
      </c>
      <c r="C14" s="149" t="s">
        <v>20</v>
      </c>
      <c r="D14" s="149" t="s">
        <v>21</v>
      </c>
      <c r="E14" s="149" t="s">
        <v>22</v>
      </c>
      <c r="F14" s="99"/>
      <c r="G14" s="39" t="s">
        <v>4</v>
      </c>
      <c r="H14" s="45">
        <v>0.2</v>
      </c>
      <c r="I14" s="41">
        <f t="shared" si="0"/>
        <v>0</v>
      </c>
      <c r="J14" s="41">
        <f t="shared" si="1"/>
        <v>0</v>
      </c>
      <c r="K14" s="101">
        <f t="shared" si="2"/>
        <v>0</v>
      </c>
    </row>
    <row r="15" spans="1:23" ht="20.25" customHeight="1" x14ac:dyDescent="0.2">
      <c r="A15" s="102" t="s">
        <v>1</v>
      </c>
      <c r="B15" s="47">
        <v>0.6</v>
      </c>
      <c r="C15" s="48">
        <f>H2*B15</f>
        <v>0</v>
      </c>
      <c r="D15" s="48">
        <f>H3*B15</f>
        <v>0</v>
      </c>
      <c r="E15" s="48">
        <f>H4*B15</f>
        <v>0</v>
      </c>
      <c r="F15" s="99"/>
      <c r="G15" s="104"/>
      <c r="H15" s="104"/>
      <c r="I15" s="104"/>
      <c r="J15" s="104"/>
      <c r="K15" s="105"/>
    </row>
    <row r="16" spans="1:23" ht="20.25" customHeight="1" x14ac:dyDescent="0.2">
      <c r="A16" s="102" t="s">
        <v>2</v>
      </c>
      <c r="B16" s="47">
        <v>0.4</v>
      </c>
      <c r="C16" s="48">
        <f>H2*B16</f>
        <v>0</v>
      </c>
      <c r="D16" s="48">
        <f>H3*B16</f>
        <v>0</v>
      </c>
      <c r="E16" s="48">
        <f>H4*B16</f>
        <v>0</v>
      </c>
      <c r="F16" s="99"/>
      <c r="G16" s="104"/>
      <c r="H16" s="104"/>
      <c r="I16" s="104"/>
      <c r="J16" s="104"/>
      <c r="K16" s="105"/>
    </row>
    <row r="17" spans="1:20" ht="20.25" customHeight="1" x14ac:dyDescent="0.2">
      <c r="A17" s="96" t="s">
        <v>3</v>
      </c>
      <c r="B17" s="76" t="s">
        <v>3</v>
      </c>
      <c r="C17" s="76"/>
      <c r="D17" s="76"/>
      <c r="E17" s="76"/>
      <c r="F17" s="99"/>
      <c r="G17" s="76"/>
      <c r="H17" s="97" t="s">
        <v>35</v>
      </c>
      <c r="I17" s="76"/>
      <c r="J17" s="76"/>
      <c r="K17" s="98"/>
    </row>
    <row r="18" spans="1:20" ht="20.25" customHeight="1" x14ac:dyDescent="0.2">
      <c r="A18" s="148" t="s">
        <v>0</v>
      </c>
      <c r="B18" s="44" t="s">
        <v>25</v>
      </c>
      <c r="C18" s="149" t="s">
        <v>20</v>
      </c>
      <c r="D18" s="149" t="s">
        <v>21</v>
      </c>
      <c r="E18" s="149" t="s">
        <v>22</v>
      </c>
      <c r="F18" s="99"/>
      <c r="G18" s="148" t="s">
        <v>0</v>
      </c>
      <c r="H18" s="44" t="s">
        <v>26</v>
      </c>
      <c r="I18" s="149" t="s">
        <v>20</v>
      </c>
      <c r="J18" s="149" t="s">
        <v>21</v>
      </c>
      <c r="K18" s="161" t="s">
        <v>22</v>
      </c>
    </row>
    <row r="19" spans="1:20" ht="20.25" customHeight="1" x14ac:dyDescent="0.2">
      <c r="A19" s="107" t="s">
        <v>1</v>
      </c>
      <c r="B19" s="51">
        <v>0.4</v>
      </c>
      <c r="C19" s="41">
        <f>SUM(H$2*$B19)</f>
        <v>0</v>
      </c>
      <c r="D19" s="41">
        <f>SUM(H$3*$B19)</f>
        <v>0</v>
      </c>
      <c r="E19" s="41">
        <f>SUM(H$4*$B19)</f>
        <v>0</v>
      </c>
      <c r="F19" s="99"/>
      <c r="G19" s="52" t="s">
        <v>1</v>
      </c>
      <c r="H19" s="51">
        <v>0.3</v>
      </c>
      <c r="I19" s="41">
        <f>SUM(H$2*$H19)</f>
        <v>0</v>
      </c>
      <c r="J19" s="41">
        <f>SUM(H$3*$H19)</f>
        <v>0</v>
      </c>
      <c r="K19" s="101">
        <f>SUM(H$4*$H19)</f>
        <v>0</v>
      </c>
      <c r="N19" s="4">
        <v>100</v>
      </c>
      <c r="O19" s="4">
        <v>50</v>
      </c>
      <c r="P19" s="4">
        <v>20</v>
      </c>
      <c r="Q19" s="7">
        <v>10</v>
      </c>
      <c r="R19" s="8">
        <v>5</v>
      </c>
      <c r="S19" s="8">
        <v>1</v>
      </c>
    </row>
    <row r="20" spans="1:20" ht="20.25" customHeight="1" x14ac:dyDescent="0.2">
      <c r="A20" s="107" t="s">
        <v>2</v>
      </c>
      <c r="B20" s="51">
        <v>0.3</v>
      </c>
      <c r="C20" s="41">
        <f>SUM(H$2*$B20)</f>
        <v>0</v>
      </c>
      <c r="D20" s="41">
        <f t="shared" ref="D20:D22" si="3">SUM(H$3*$B20)</f>
        <v>0</v>
      </c>
      <c r="E20" s="41">
        <f t="shared" ref="E20:E22" si="4">SUM(H$4*$B20)</f>
        <v>0</v>
      </c>
      <c r="F20" s="99"/>
      <c r="G20" s="52" t="s">
        <v>2</v>
      </c>
      <c r="H20" s="51">
        <v>0.25</v>
      </c>
      <c r="I20" s="41">
        <f t="shared" ref="I20:I23" si="5">SUM(H$2*$H20)</f>
        <v>0</v>
      </c>
      <c r="J20" s="41">
        <f t="shared" ref="J20:J23" si="6">SUM(H$3*$H20)</f>
        <v>0</v>
      </c>
      <c r="K20" s="101">
        <f t="shared" ref="K20:K23" si="7">SUM(H$4*$H20)</f>
        <v>0</v>
      </c>
      <c r="N20" s="6"/>
      <c r="O20" s="1"/>
      <c r="P20" s="6"/>
      <c r="Q20" s="1"/>
      <c r="R20" s="6"/>
      <c r="S20" s="1"/>
      <c r="T20" s="3"/>
    </row>
    <row r="21" spans="1:20" ht="20.25" customHeight="1" x14ac:dyDescent="0.2">
      <c r="A21" s="100" t="s">
        <v>4</v>
      </c>
      <c r="B21" s="36">
        <v>0.2</v>
      </c>
      <c r="C21" s="41">
        <f>SUM(H$2*$B21)</f>
        <v>0</v>
      </c>
      <c r="D21" s="41">
        <f t="shared" si="3"/>
        <v>0</v>
      </c>
      <c r="E21" s="41">
        <f t="shared" si="4"/>
        <v>0</v>
      </c>
      <c r="F21" s="99"/>
      <c r="G21" s="52" t="s">
        <v>4</v>
      </c>
      <c r="H21" s="51">
        <v>0.2</v>
      </c>
      <c r="I21" s="41">
        <f t="shared" si="5"/>
        <v>0</v>
      </c>
      <c r="J21" s="41">
        <f t="shared" si="6"/>
        <v>0</v>
      </c>
      <c r="K21" s="101">
        <f t="shared" si="7"/>
        <v>0</v>
      </c>
      <c r="N21" s="6"/>
      <c r="O21" s="6"/>
      <c r="P21" s="6"/>
      <c r="Q21" s="6"/>
      <c r="R21" s="6"/>
      <c r="S21" s="6"/>
      <c r="T21" s="3"/>
    </row>
    <row r="22" spans="1:20" ht="20.25" customHeight="1" x14ac:dyDescent="0.2">
      <c r="A22" s="108" t="s">
        <v>5</v>
      </c>
      <c r="B22" s="53">
        <v>0.1</v>
      </c>
      <c r="C22" s="41">
        <f>SUM(H$2*$B22)</f>
        <v>0</v>
      </c>
      <c r="D22" s="41">
        <f t="shared" si="3"/>
        <v>0</v>
      </c>
      <c r="E22" s="41">
        <f t="shared" si="4"/>
        <v>0</v>
      </c>
      <c r="F22" s="99"/>
      <c r="G22" s="52" t="s">
        <v>5</v>
      </c>
      <c r="H22" s="51">
        <v>0.15</v>
      </c>
      <c r="I22" s="41">
        <f t="shared" si="5"/>
        <v>0</v>
      </c>
      <c r="J22" s="41">
        <f t="shared" si="6"/>
        <v>0</v>
      </c>
      <c r="K22" s="101">
        <f t="shared" si="7"/>
        <v>0</v>
      </c>
      <c r="N22" s="6"/>
      <c r="O22" s="6"/>
      <c r="P22" s="6"/>
      <c r="Q22" s="6"/>
      <c r="R22" s="6"/>
      <c r="S22" s="6"/>
      <c r="T22" s="3"/>
    </row>
    <row r="23" spans="1:20" ht="20.25" customHeight="1" x14ac:dyDescent="0.2">
      <c r="A23" s="109"/>
      <c r="B23" s="104"/>
      <c r="C23" s="104"/>
      <c r="D23" s="104"/>
      <c r="E23" s="104"/>
      <c r="F23" s="99"/>
      <c r="G23" s="156" t="s">
        <v>6</v>
      </c>
      <c r="H23" s="53">
        <v>0.1</v>
      </c>
      <c r="I23" s="46">
        <f t="shared" si="5"/>
        <v>0</v>
      </c>
      <c r="J23" s="46">
        <f t="shared" si="6"/>
        <v>0</v>
      </c>
      <c r="K23" s="103">
        <f t="shared" si="7"/>
        <v>0</v>
      </c>
      <c r="N23" s="6"/>
      <c r="O23" s="6"/>
      <c r="P23" s="6"/>
      <c r="Q23" s="6"/>
      <c r="R23" s="6"/>
      <c r="S23" s="6"/>
      <c r="T23" s="3"/>
    </row>
    <row r="24" spans="1:20" ht="20.25" customHeight="1" x14ac:dyDescent="0.2">
      <c r="A24" s="96"/>
      <c r="B24" s="97" t="s">
        <v>35</v>
      </c>
      <c r="C24" s="76"/>
      <c r="D24" s="76"/>
      <c r="E24" s="76"/>
      <c r="F24" s="99"/>
      <c r="G24" s="99"/>
      <c r="H24" s="97" t="s">
        <v>35</v>
      </c>
      <c r="I24" s="99"/>
      <c r="J24" s="99"/>
      <c r="K24" s="155"/>
      <c r="N24" s="6"/>
      <c r="O24" s="6"/>
      <c r="P24" s="6"/>
      <c r="Q24" s="6"/>
      <c r="R24" s="6"/>
      <c r="S24" s="6"/>
      <c r="T24" s="3"/>
    </row>
    <row r="25" spans="1:20" ht="20.25" customHeight="1" x14ac:dyDescent="0.2">
      <c r="A25" s="148" t="s">
        <v>0</v>
      </c>
      <c r="B25" s="44" t="s">
        <v>7</v>
      </c>
      <c r="C25" s="149" t="s">
        <v>20</v>
      </c>
      <c r="D25" s="149" t="s">
        <v>21</v>
      </c>
      <c r="E25" s="149" t="s">
        <v>22</v>
      </c>
      <c r="F25" s="99"/>
      <c r="G25" s="148" t="s">
        <v>0</v>
      </c>
      <c r="H25" s="44" t="s">
        <v>8</v>
      </c>
      <c r="I25" s="149" t="s">
        <v>20</v>
      </c>
      <c r="J25" s="149" t="s">
        <v>21</v>
      </c>
      <c r="K25" s="161" t="s">
        <v>22</v>
      </c>
      <c r="N25" s="6">
        <f t="shared" ref="N25:S25" si="8">N19*N33</f>
        <v>0</v>
      </c>
      <c r="O25" s="6">
        <f t="shared" si="8"/>
        <v>0</v>
      </c>
      <c r="P25" s="6">
        <f t="shared" si="8"/>
        <v>0</v>
      </c>
      <c r="Q25" s="6">
        <f t="shared" si="8"/>
        <v>0</v>
      </c>
      <c r="R25" s="6">
        <f t="shared" si="8"/>
        <v>0</v>
      </c>
      <c r="S25" s="6">
        <f t="shared" si="8"/>
        <v>0</v>
      </c>
      <c r="T25" s="3"/>
    </row>
    <row r="26" spans="1:20" ht="20.25" customHeight="1" x14ac:dyDescent="0.2">
      <c r="A26" s="107" t="s">
        <v>1</v>
      </c>
      <c r="B26" s="56">
        <v>0.28000000000000003</v>
      </c>
      <c r="C26" s="41">
        <f>SUM(H$2*$B26)</f>
        <v>0</v>
      </c>
      <c r="D26" s="41">
        <f>SUM(H$3*$B26)</f>
        <v>0</v>
      </c>
      <c r="E26" s="41">
        <f>SUM(H$4*$B26)</f>
        <v>0</v>
      </c>
      <c r="F26" s="99"/>
      <c r="G26" s="57" t="s">
        <v>1</v>
      </c>
      <c r="H26" s="58">
        <v>0.26</v>
      </c>
      <c r="I26" s="59">
        <f>SUM(H$2*$H26)</f>
        <v>0</v>
      </c>
      <c r="J26" s="59">
        <f>SUM(H$3*$H26)</f>
        <v>0</v>
      </c>
      <c r="K26" s="110">
        <f>SUM(H$4*$H26)</f>
        <v>0</v>
      </c>
      <c r="L26" s="2"/>
    </row>
    <row r="27" spans="1:20" ht="20.25" customHeight="1" x14ac:dyDescent="0.2">
      <c r="A27" s="107" t="s">
        <v>2</v>
      </c>
      <c r="B27" s="56">
        <v>0.22</v>
      </c>
      <c r="C27" s="41">
        <f t="shared" ref="C27:C31" si="9">SUM(H$2*$B27)</f>
        <v>0</v>
      </c>
      <c r="D27" s="41">
        <f t="shared" ref="D27:D31" si="10">SUM(H$3*$B27)</f>
        <v>0</v>
      </c>
      <c r="E27" s="41">
        <f t="shared" ref="E27:E31" si="11">SUM(H$4*$B27)</f>
        <v>0</v>
      </c>
      <c r="F27" s="99"/>
      <c r="G27" s="57" t="s">
        <v>2</v>
      </c>
      <c r="H27" s="58">
        <v>0.2</v>
      </c>
      <c r="I27" s="59">
        <f t="shared" ref="I27:I32" si="12">SUM(H$2*$H27)</f>
        <v>0</v>
      </c>
      <c r="J27" s="59">
        <f t="shared" ref="J27:J32" si="13">SUM(H$3*$H27)</f>
        <v>0</v>
      </c>
      <c r="K27" s="110">
        <f t="shared" ref="K27:K32" si="14">SUM(H$4*$H27)</f>
        <v>0</v>
      </c>
      <c r="L27" s="2"/>
      <c r="N27" s="4">
        <v>100</v>
      </c>
      <c r="O27" s="4">
        <v>50</v>
      </c>
      <c r="P27" s="4">
        <v>20</v>
      </c>
      <c r="Q27" s="7">
        <v>10</v>
      </c>
      <c r="R27" s="8">
        <v>5</v>
      </c>
      <c r="S27" s="8">
        <v>1</v>
      </c>
    </row>
    <row r="28" spans="1:20" ht="20.25" customHeight="1" x14ac:dyDescent="0.2">
      <c r="A28" s="107" t="s">
        <v>4</v>
      </c>
      <c r="B28" s="56">
        <v>0.18</v>
      </c>
      <c r="C28" s="41">
        <f t="shared" si="9"/>
        <v>0</v>
      </c>
      <c r="D28" s="41">
        <f t="shared" si="10"/>
        <v>0</v>
      </c>
      <c r="E28" s="41">
        <f t="shared" si="11"/>
        <v>0</v>
      </c>
      <c r="F28" s="99"/>
      <c r="G28" s="57" t="s">
        <v>4</v>
      </c>
      <c r="H28" s="58">
        <v>0.15</v>
      </c>
      <c r="I28" s="59">
        <f t="shared" si="12"/>
        <v>0</v>
      </c>
      <c r="J28" s="59">
        <f t="shared" si="13"/>
        <v>0</v>
      </c>
      <c r="K28" s="110">
        <f t="shared" si="14"/>
        <v>0</v>
      </c>
      <c r="L28" s="2"/>
      <c r="N28" s="6"/>
      <c r="O28" s="1"/>
      <c r="P28" s="1"/>
      <c r="Q28" s="1"/>
      <c r="R28" s="1"/>
      <c r="S28" s="1"/>
      <c r="T28" s="3"/>
    </row>
    <row r="29" spans="1:20" ht="20.25" customHeight="1" x14ac:dyDescent="0.2">
      <c r="A29" s="107" t="s">
        <v>5</v>
      </c>
      <c r="B29" s="56">
        <v>0.14000000000000001</v>
      </c>
      <c r="C29" s="41">
        <f t="shared" si="9"/>
        <v>0</v>
      </c>
      <c r="D29" s="41">
        <f t="shared" si="10"/>
        <v>0</v>
      </c>
      <c r="E29" s="41">
        <f t="shared" si="11"/>
        <v>0</v>
      </c>
      <c r="F29" s="99"/>
      <c r="G29" s="57" t="s">
        <v>5</v>
      </c>
      <c r="H29" s="58">
        <v>0.12</v>
      </c>
      <c r="I29" s="59">
        <f t="shared" si="12"/>
        <v>0</v>
      </c>
      <c r="J29" s="59">
        <f t="shared" si="13"/>
        <v>0</v>
      </c>
      <c r="K29" s="110">
        <f t="shared" si="14"/>
        <v>0</v>
      </c>
      <c r="L29" s="2"/>
      <c r="N29" s="5"/>
      <c r="O29" s="1"/>
      <c r="P29" s="1"/>
      <c r="Q29" s="1"/>
      <c r="R29" s="1"/>
      <c r="S29" s="1"/>
      <c r="T29" s="3"/>
    </row>
    <row r="30" spans="1:20" ht="20.25" customHeight="1" x14ac:dyDescent="0.2">
      <c r="A30" s="100" t="s">
        <v>6</v>
      </c>
      <c r="B30" s="60">
        <v>0.1</v>
      </c>
      <c r="C30" s="41">
        <f t="shared" si="9"/>
        <v>0</v>
      </c>
      <c r="D30" s="41">
        <f t="shared" si="10"/>
        <v>0</v>
      </c>
      <c r="E30" s="41">
        <f t="shared" si="11"/>
        <v>0</v>
      </c>
      <c r="F30" s="99"/>
      <c r="G30" s="57" t="s">
        <v>6</v>
      </c>
      <c r="H30" s="58">
        <v>0.1</v>
      </c>
      <c r="I30" s="59">
        <f t="shared" si="12"/>
        <v>0</v>
      </c>
      <c r="J30" s="59">
        <f t="shared" si="13"/>
        <v>0</v>
      </c>
      <c r="K30" s="110">
        <f t="shared" si="14"/>
        <v>0</v>
      </c>
      <c r="L30" s="2"/>
      <c r="N30" s="6"/>
      <c r="O30" s="1"/>
      <c r="P30" s="1"/>
      <c r="Q30" s="1"/>
      <c r="R30" s="1"/>
      <c r="S30" s="1"/>
      <c r="T30" s="3"/>
    </row>
    <row r="31" spans="1:20" ht="20.25" customHeight="1" x14ac:dyDescent="0.2">
      <c r="A31" s="102" t="s">
        <v>11</v>
      </c>
      <c r="B31" s="47">
        <v>0.08</v>
      </c>
      <c r="C31" s="41">
        <f t="shared" si="9"/>
        <v>0</v>
      </c>
      <c r="D31" s="41">
        <f t="shared" si="10"/>
        <v>0</v>
      </c>
      <c r="E31" s="41">
        <f t="shared" si="11"/>
        <v>0</v>
      </c>
      <c r="F31" s="99"/>
      <c r="G31" s="61" t="s">
        <v>11</v>
      </c>
      <c r="H31" s="62">
        <v>0.09</v>
      </c>
      <c r="I31" s="59">
        <f t="shared" si="12"/>
        <v>0</v>
      </c>
      <c r="J31" s="59">
        <f t="shared" si="13"/>
        <v>0</v>
      </c>
      <c r="K31" s="110">
        <f t="shared" si="14"/>
        <v>0</v>
      </c>
      <c r="L31" s="2"/>
      <c r="N31" s="6"/>
      <c r="O31" s="1"/>
      <c r="P31" s="1"/>
      <c r="Q31" s="1"/>
      <c r="R31" s="1"/>
      <c r="S31" s="1"/>
      <c r="T31" s="3"/>
    </row>
    <row r="32" spans="1:20" ht="20.25" customHeight="1" x14ac:dyDescent="0.2">
      <c r="A32" s="109"/>
      <c r="B32" s="104"/>
      <c r="C32" s="104"/>
      <c r="D32" s="104"/>
      <c r="E32" s="104"/>
      <c r="F32" s="99"/>
      <c r="G32" s="63" t="s">
        <v>12</v>
      </c>
      <c r="H32" s="64">
        <v>0.08</v>
      </c>
      <c r="I32" s="59">
        <f t="shared" si="12"/>
        <v>0</v>
      </c>
      <c r="J32" s="59">
        <f t="shared" si="13"/>
        <v>0</v>
      </c>
      <c r="K32" s="110">
        <f t="shared" si="14"/>
        <v>0</v>
      </c>
      <c r="L32" s="2"/>
      <c r="N32" s="6"/>
      <c r="O32" s="1"/>
      <c r="P32" s="1"/>
      <c r="Q32" s="1"/>
      <c r="R32" s="1"/>
      <c r="S32" s="1"/>
      <c r="T32" s="3"/>
    </row>
    <row r="33" spans="1:20" ht="20.25" customHeight="1" x14ac:dyDescent="0.2">
      <c r="A33" s="96"/>
      <c r="B33" s="97" t="s">
        <v>35</v>
      </c>
      <c r="C33" s="76"/>
      <c r="D33" s="76"/>
      <c r="E33" s="76"/>
      <c r="F33" s="99"/>
      <c r="G33" s="76"/>
      <c r="H33" s="97" t="s">
        <v>35</v>
      </c>
      <c r="I33" s="76"/>
      <c r="J33" s="76"/>
      <c r="K33" s="98"/>
      <c r="N33" s="10"/>
      <c r="O33" s="11"/>
      <c r="P33" s="11"/>
      <c r="Q33" s="11"/>
      <c r="R33" s="11"/>
      <c r="S33" s="11"/>
      <c r="T33" s="3"/>
    </row>
    <row r="34" spans="1:20" ht="20.25" customHeight="1" x14ac:dyDescent="0.2">
      <c r="A34" s="148" t="s">
        <v>0</v>
      </c>
      <c r="B34" s="44" t="s">
        <v>9</v>
      </c>
      <c r="C34" s="149" t="s">
        <v>20</v>
      </c>
      <c r="D34" s="149" t="s">
        <v>21</v>
      </c>
      <c r="E34" s="149" t="s">
        <v>22</v>
      </c>
      <c r="F34" s="99"/>
      <c r="G34" s="148" t="s">
        <v>0</v>
      </c>
      <c r="H34" s="44" t="s">
        <v>10</v>
      </c>
      <c r="I34" s="149" t="s">
        <v>20</v>
      </c>
      <c r="J34" s="149" t="s">
        <v>21</v>
      </c>
      <c r="K34" s="161" t="s">
        <v>22</v>
      </c>
      <c r="N34" s="9">
        <f t="shared" ref="N34:S34" si="15">SUM(N28:N33)</f>
        <v>0</v>
      </c>
      <c r="O34" s="9">
        <f t="shared" si="15"/>
        <v>0</v>
      </c>
      <c r="P34" s="9">
        <f t="shared" si="15"/>
        <v>0</v>
      </c>
      <c r="Q34" s="9">
        <f t="shared" si="15"/>
        <v>0</v>
      </c>
      <c r="R34" s="9">
        <f t="shared" si="15"/>
        <v>0</v>
      </c>
      <c r="S34" s="9">
        <f t="shared" si="15"/>
        <v>0</v>
      </c>
      <c r="T34" s="3"/>
    </row>
    <row r="35" spans="1:20" ht="20.25" customHeight="1" x14ac:dyDescent="0.2">
      <c r="A35" s="107" t="s">
        <v>1</v>
      </c>
      <c r="B35" s="56">
        <v>0.24</v>
      </c>
      <c r="C35" s="41">
        <f>SUM(H$2*$B35)</f>
        <v>0</v>
      </c>
      <c r="D35" s="41">
        <f>SUM(H$3*$B35)</f>
        <v>0</v>
      </c>
      <c r="E35" s="41">
        <f>SUM(H$4*$B35)</f>
        <v>0</v>
      </c>
      <c r="F35" s="99"/>
      <c r="G35" s="57" t="s">
        <v>1</v>
      </c>
      <c r="H35" s="58">
        <v>0.22</v>
      </c>
      <c r="I35" s="59">
        <f>SUM(H$2*$H35)</f>
        <v>0</v>
      </c>
      <c r="J35" s="59">
        <f>SUM(H$3*$H35)</f>
        <v>0</v>
      </c>
      <c r="K35" s="110">
        <f>SUM(H$4*$H35)</f>
        <v>0</v>
      </c>
      <c r="N35">
        <f t="shared" ref="N35:S35" si="16">N34*N27</f>
        <v>0</v>
      </c>
      <c r="O35">
        <f t="shared" si="16"/>
        <v>0</v>
      </c>
      <c r="P35">
        <f t="shared" si="16"/>
        <v>0</v>
      </c>
      <c r="Q35">
        <f t="shared" si="16"/>
        <v>0</v>
      </c>
      <c r="R35">
        <f t="shared" si="16"/>
        <v>0</v>
      </c>
      <c r="S35">
        <f t="shared" si="16"/>
        <v>0</v>
      </c>
      <c r="T35">
        <f>SUM(N35:S35)</f>
        <v>0</v>
      </c>
    </row>
    <row r="36" spans="1:20" ht="20.25" customHeight="1" x14ac:dyDescent="0.2">
      <c r="A36" s="107" t="s">
        <v>2</v>
      </c>
      <c r="B36" s="56">
        <v>0.18</v>
      </c>
      <c r="C36" s="41">
        <f t="shared" ref="C36:C42" si="17">SUM(H$2*$B36)</f>
        <v>0</v>
      </c>
      <c r="D36" s="41">
        <f t="shared" ref="D36:D42" si="18">SUM(H$3*$B36)</f>
        <v>0</v>
      </c>
      <c r="E36" s="41">
        <f t="shared" ref="E36:E42" si="19">SUM(H$4*$B36)</f>
        <v>0</v>
      </c>
      <c r="F36" s="99"/>
      <c r="G36" s="57" t="s">
        <v>2</v>
      </c>
      <c r="H36" s="58">
        <v>0.16</v>
      </c>
      <c r="I36" s="59">
        <f t="shared" ref="I36:I43" si="20">SUM(H$2*$H36)</f>
        <v>0</v>
      </c>
      <c r="J36" s="59">
        <f t="shared" ref="J36:J43" si="21">SUM(H$3*$H36)</f>
        <v>0</v>
      </c>
      <c r="K36" s="110">
        <f t="shared" ref="K36:K43" si="22">SUM(H$4*$H36)</f>
        <v>0</v>
      </c>
    </row>
    <row r="37" spans="1:20" ht="20.25" customHeight="1" x14ac:dyDescent="0.2">
      <c r="A37" s="107" t="s">
        <v>4</v>
      </c>
      <c r="B37" s="56">
        <v>0.15</v>
      </c>
      <c r="C37" s="41">
        <f t="shared" si="17"/>
        <v>0</v>
      </c>
      <c r="D37" s="41">
        <f t="shared" si="18"/>
        <v>0</v>
      </c>
      <c r="E37" s="41">
        <f t="shared" si="19"/>
        <v>0</v>
      </c>
      <c r="F37" s="99"/>
      <c r="G37" s="57" t="s">
        <v>4</v>
      </c>
      <c r="H37" s="58">
        <v>0.14000000000000001</v>
      </c>
      <c r="I37" s="59">
        <f t="shared" si="20"/>
        <v>0</v>
      </c>
      <c r="J37" s="59">
        <f t="shared" si="21"/>
        <v>0</v>
      </c>
      <c r="K37" s="110">
        <f t="shared" si="22"/>
        <v>0</v>
      </c>
    </row>
    <row r="38" spans="1:20" ht="20.25" customHeight="1" x14ac:dyDescent="0.2">
      <c r="A38" s="107" t="s">
        <v>5</v>
      </c>
      <c r="B38" s="56">
        <v>0.12</v>
      </c>
      <c r="C38" s="41">
        <f t="shared" si="17"/>
        <v>0</v>
      </c>
      <c r="D38" s="41">
        <f t="shared" si="18"/>
        <v>0</v>
      </c>
      <c r="E38" s="41">
        <f t="shared" si="19"/>
        <v>0</v>
      </c>
      <c r="F38" s="99"/>
      <c r="G38" s="57" t="s">
        <v>5</v>
      </c>
      <c r="H38" s="58">
        <v>0.12</v>
      </c>
      <c r="I38" s="59">
        <f t="shared" si="20"/>
        <v>0</v>
      </c>
      <c r="J38" s="59">
        <f t="shared" si="21"/>
        <v>0</v>
      </c>
      <c r="K38" s="110">
        <f t="shared" si="22"/>
        <v>0</v>
      </c>
    </row>
    <row r="39" spans="1:20" ht="20.25" customHeight="1" x14ac:dyDescent="0.2">
      <c r="A39" s="100" t="s">
        <v>6</v>
      </c>
      <c r="B39" s="60">
        <v>0.1</v>
      </c>
      <c r="C39" s="41">
        <f t="shared" si="17"/>
        <v>0</v>
      </c>
      <c r="D39" s="41">
        <f t="shared" si="18"/>
        <v>0</v>
      </c>
      <c r="E39" s="41">
        <f t="shared" si="19"/>
        <v>0</v>
      </c>
      <c r="F39" s="99"/>
      <c r="G39" s="57" t="s">
        <v>6</v>
      </c>
      <c r="H39" s="58">
        <v>0.1</v>
      </c>
      <c r="I39" s="59">
        <f t="shared" si="20"/>
        <v>0</v>
      </c>
      <c r="J39" s="59">
        <f t="shared" si="21"/>
        <v>0</v>
      </c>
      <c r="K39" s="110">
        <f t="shared" si="22"/>
        <v>0</v>
      </c>
    </row>
    <row r="40" spans="1:20" ht="20.25" customHeight="1" x14ac:dyDescent="0.2">
      <c r="A40" s="102" t="s">
        <v>11</v>
      </c>
      <c r="B40" s="60">
        <v>0.08</v>
      </c>
      <c r="C40" s="41">
        <f t="shared" si="17"/>
        <v>0</v>
      </c>
      <c r="D40" s="41">
        <f t="shared" si="18"/>
        <v>0</v>
      </c>
      <c r="E40" s="41">
        <f t="shared" si="19"/>
        <v>0</v>
      </c>
      <c r="F40" s="99"/>
      <c r="G40" s="61" t="s">
        <v>11</v>
      </c>
      <c r="H40" s="62">
        <v>0.08</v>
      </c>
      <c r="I40" s="59">
        <f t="shared" si="20"/>
        <v>0</v>
      </c>
      <c r="J40" s="59">
        <f t="shared" si="21"/>
        <v>0</v>
      </c>
      <c r="K40" s="110">
        <f t="shared" si="22"/>
        <v>0</v>
      </c>
    </row>
    <row r="41" spans="1:20" ht="20.25" customHeight="1" x14ac:dyDescent="0.2">
      <c r="A41" s="111" t="s">
        <v>12</v>
      </c>
      <c r="B41" s="65">
        <v>7.0000000000000007E-2</v>
      </c>
      <c r="C41" s="41">
        <f t="shared" si="17"/>
        <v>0</v>
      </c>
      <c r="D41" s="41">
        <f t="shared" si="18"/>
        <v>0</v>
      </c>
      <c r="E41" s="41">
        <f t="shared" si="19"/>
        <v>0</v>
      </c>
      <c r="F41" s="99"/>
      <c r="G41" s="66" t="s">
        <v>12</v>
      </c>
      <c r="H41" s="67">
        <v>7.0000000000000007E-2</v>
      </c>
      <c r="I41" s="59">
        <f t="shared" si="20"/>
        <v>0</v>
      </c>
      <c r="J41" s="59">
        <f t="shared" si="21"/>
        <v>0</v>
      </c>
      <c r="K41" s="110">
        <f t="shared" si="22"/>
        <v>0</v>
      </c>
    </row>
    <row r="42" spans="1:20" ht="20.25" customHeight="1" x14ac:dyDescent="0.2">
      <c r="A42" s="111" t="s">
        <v>13</v>
      </c>
      <c r="B42" s="68">
        <v>0.06</v>
      </c>
      <c r="C42" s="41">
        <f t="shared" si="17"/>
        <v>0</v>
      </c>
      <c r="D42" s="41">
        <f t="shared" si="18"/>
        <v>0</v>
      </c>
      <c r="E42" s="41">
        <f t="shared" si="19"/>
        <v>0</v>
      </c>
      <c r="F42" s="99"/>
      <c r="G42" s="66" t="s">
        <v>13</v>
      </c>
      <c r="H42" s="69">
        <v>0.06</v>
      </c>
      <c r="I42" s="59">
        <f t="shared" si="20"/>
        <v>0</v>
      </c>
      <c r="J42" s="59">
        <f t="shared" si="21"/>
        <v>0</v>
      </c>
      <c r="K42" s="110">
        <f t="shared" si="22"/>
        <v>0</v>
      </c>
    </row>
    <row r="43" spans="1:20" ht="20.25" customHeight="1" x14ac:dyDescent="0.2">
      <c r="A43" s="112"/>
      <c r="B43" s="113"/>
      <c r="C43" s="113"/>
      <c r="D43" s="113"/>
      <c r="E43" s="113"/>
      <c r="F43" s="99"/>
      <c r="G43" s="70" t="s">
        <v>14</v>
      </c>
      <c r="H43" s="71">
        <v>0.05</v>
      </c>
      <c r="I43" s="59">
        <f t="shared" si="20"/>
        <v>0</v>
      </c>
      <c r="J43" s="59">
        <f t="shared" si="21"/>
        <v>0</v>
      </c>
      <c r="K43" s="110">
        <f t="shared" si="22"/>
        <v>0</v>
      </c>
    </row>
    <row r="44" spans="1:20" ht="20.25" customHeight="1" x14ac:dyDescent="0.2">
      <c r="A44" s="96"/>
      <c r="B44" s="97" t="s">
        <v>35</v>
      </c>
      <c r="C44" s="76"/>
      <c r="D44" s="76"/>
      <c r="E44" s="76"/>
      <c r="F44" s="99"/>
      <c r="G44" s="76"/>
      <c r="H44" s="76"/>
      <c r="I44" s="76"/>
      <c r="J44" s="76"/>
      <c r="K44" s="98"/>
    </row>
    <row r="45" spans="1:20" ht="33" x14ac:dyDescent="0.2">
      <c r="A45" s="148" t="s">
        <v>0</v>
      </c>
      <c r="B45" s="44" t="s">
        <v>29</v>
      </c>
      <c r="C45" s="149" t="s">
        <v>20</v>
      </c>
      <c r="D45" s="149" t="s">
        <v>21</v>
      </c>
      <c r="E45" s="149" t="s">
        <v>22</v>
      </c>
      <c r="F45" s="99"/>
      <c r="G45" s="114"/>
      <c r="H45" s="86"/>
      <c r="I45" s="115"/>
      <c r="J45" s="115"/>
      <c r="K45" s="116"/>
    </row>
    <row r="46" spans="1:20" ht="20.25" customHeight="1" x14ac:dyDescent="0.2">
      <c r="A46" s="107" t="s">
        <v>1</v>
      </c>
      <c r="B46" s="56">
        <v>0.2</v>
      </c>
      <c r="C46" s="41">
        <f>SUM(H$2*$B46)</f>
        <v>0</v>
      </c>
      <c r="D46" s="41">
        <f>SUM(H$3*$B46)</f>
        <v>0</v>
      </c>
      <c r="E46" s="41">
        <f>SUM(H$4*$B46)</f>
        <v>0</v>
      </c>
      <c r="F46" s="99"/>
      <c r="G46" s="117"/>
      <c r="H46" s="118"/>
      <c r="I46" s="72"/>
      <c r="J46" s="72"/>
      <c r="K46" s="119"/>
    </row>
    <row r="47" spans="1:20" ht="20.25" customHeight="1" x14ac:dyDescent="0.2">
      <c r="A47" s="107" t="s">
        <v>2</v>
      </c>
      <c r="B47" s="56">
        <v>0.15</v>
      </c>
      <c r="C47" s="41">
        <f t="shared" ref="C47:C55" si="23">SUM(H$2*$B47)</f>
        <v>0</v>
      </c>
      <c r="D47" s="41">
        <f t="shared" ref="D47:D55" si="24">SUM(H$3*$B47)</f>
        <v>0</v>
      </c>
      <c r="E47" s="41">
        <f t="shared" ref="E47:E55" si="25">SUM(H$4*$B47)</f>
        <v>0</v>
      </c>
      <c r="F47" s="99"/>
      <c r="G47" s="117"/>
      <c r="H47" s="118"/>
      <c r="I47" s="72"/>
      <c r="J47" s="72"/>
      <c r="K47" s="119"/>
    </row>
    <row r="48" spans="1:20" ht="20.25" customHeight="1" x14ac:dyDescent="0.2">
      <c r="A48" s="107" t="s">
        <v>4</v>
      </c>
      <c r="B48" s="56">
        <v>0.13</v>
      </c>
      <c r="C48" s="41">
        <f t="shared" si="23"/>
        <v>0</v>
      </c>
      <c r="D48" s="41">
        <f t="shared" si="24"/>
        <v>0</v>
      </c>
      <c r="E48" s="41">
        <f t="shared" si="25"/>
        <v>0</v>
      </c>
      <c r="F48" s="99"/>
      <c r="G48" s="117"/>
      <c r="H48" s="118"/>
      <c r="I48" s="72"/>
      <c r="J48" s="72"/>
      <c r="K48" s="119"/>
    </row>
    <row r="49" spans="1:11" ht="20.25" customHeight="1" x14ac:dyDescent="0.2">
      <c r="A49" s="107" t="s">
        <v>5</v>
      </c>
      <c r="B49" s="56">
        <v>0.11</v>
      </c>
      <c r="C49" s="41">
        <f t="shared" si="23"/>
        <v>0</v>
      </c>
      <c r="D49" s="41">
        <f t="shared" si="24"/>
        <v>0</v>
      </c>
      <c r="E49" s="41">
        <f t="shared" si="25"/>
        <v>0</v>
      </c>
      <c r="F49" s="99"/>
      <c r="G49" s="117"/>
      <c r="H49" s="118"/>
      <c r="I49" s="72"/>
      <c r="J49" s="72"/>
      <c r="K49" s="119"/>
    </row>
    <row r="50" spans="1:11" ht="20.25" customHeight="1" x14ac:dyDescent="0.2">
      <c r="A50" s="100" t="s">
        <v>6</v>
      </c>
      <c r="B50" s="60">
        <v>0.1</v>
      </c>
      <c r="C50" s="41">
        <f t="shared" si="23"/>
        <v>0</v>
      </c>
      <c r="D50" s="41">
        <f t="shared" si="24"/>
        <v>0</v>
      </c>
      <c r="E50" s="41">
        <f t="shared" si="25"/>
        <v>0</v>
      </c>
      <c r="F50" s="99"/>
      <c r="G50" s="117"/>
      <c r="H50" s="118"/>
      <c r="I50" s="72"/>
      <c r="J50" s="72"/>
      <c r="K50" s="119"/>
    </row>
    <row r="51" spans="1:11" ht="20.25" customHeight="1" x14ac:dyDescent="0.2">
      <c r="A51" s="102" t="s">
        <v>11</v>
      </c>
      <c r="B51" s="60">
        <v>0.08</v>
      </c>
      <c r="C51" s="41">
        <f t="shared" si="23"/>
        <v>0</v>
      </c>
      <c r="D51" s="41">
        <f t="shared" si="24"/>
        <v>0</v>
      </c>
      <c r="E51" s="41">
        <f t="shared" si="25"/>
        <v>0</v>
      </c>
      <c r="F51" s="99"/>
      <c r="G51" s="117"/>
      <c r="H51" s="118"/>
      <c r="I51" s="72"/>
      <c r="J51" s="72"/>
      <c r="K51" s="119"/>
    </row>
    <row r="52" spans="1:11" ht="20.25" customHeight="1" x14ac:dyDescent="0.2">
      <c r="A52" s="111" t="s">
        <v>12</v>
      </c>
      <c r="B52" s="65">
        <v>6.5000000000000002E-2</v>
      </c>
      <c r="C52" s="41">
        <f t="shared" si="23"/>
        <v>0</v>
      </c>
      <c r="D52" s="41">
        <f t="shared" si="24"/>
        <v>0</v>
      </c>
      <c r="E52" s="41">
        <f t="shared" si="25"/>
        <v>0</v>
      </c>
      <c r="F52" s="99"/>
      <c r="G52" s="117"/>
      <c r="H52" s="73"/>
      <c r="I52" s="120"/>
      <c r="J52" s="120"/>
      <c r="K52" s="121"/>
    </row>
    <row r="53" spans="1:11" ht="20.25" customHeight="1" x14ac:dyDescent="0.2">
      <c r="A53" s="111" t="s">
        <v>13</v>
      </c>
      <c r="B53" s="68">
        <v>0.06</v>
      </c>
      <c r="C53" s="41">
        <f t="shared" si="23"/>
        <v>0</v>
      </c>
      <c r="D53" s="41">
        <f t="shared" si="24"/>
        <v>0</v>
      </c>
      <c r="E53" s="41">
        <f t="shared" si="25"/>
        <v>0</v>
      </c>
      <c r="F53" s="99"/>
      <c r="G53" s="117"/>
      <c r="H53" s="118"/>
      <c r="I53" s="72"/>
      <c r="J53" s="72"/>
      <c r="K53" s="119"/>
    </row>
    <row r="54" spans="1:11" ht="20.25" customHeight="1" x14ac:dyDescent="0.2">
      <c r="A54" s="122" t="s">
        <v>30</v>
      </c>
      <c r="B54" s="65">
        <v>5.5E-2</v>
      </c>
      <c r="C54" s="41">
        <f t="shared" si="23"/>
        <v>0</v>
      </c>
      <c r="D54" s="41">
        <f t="shared" si="24"/>
        <v>0</v>
      </c>
      <c r="E54" s="41">
        <f t="shared" si="25"/>
        <v>0</v>
      </c>
      <c r="F54" s="99"/>
      <c r="G54" s="117"/>
      <c r="H54" s="118"/>
      <c r="I54" s="72"/>
      <c r="J54" s="72"/>
      <c r="K54" s="119"/>
    </row>
    <row r="55" spans="1:11" ht="20.25" customHeight="1" thickBot="1" x14ac:dyDescent="0.25">
      <c r="A55" s="123" t="s">
        <v>15</v>
      </c>
      <c r="B55" s="124">
        <v>0.05</v>
      </c>
      <c r="C55" s="146">
        <f t="shared" si="23"/>
        <v>0</v>
      </c>
      <c r="D55" s="146">
        <f t="shared" si="24"/>
        <v>0</v>
      </c>
      <c r="E55" s="146">
        <f t="shared" si="25"/>
        <v>0</v>
      </c>
      <c r="F55" s="125"/>
      <c r="G55" s="126"/>
      <c r="H55" s="126"/>
      <c r="I55" s="126"/>
      <c r="J55" s="126"/>
      <c r="K55" s="127"/>
    </row>
  </sheetData>
  <mergeCells count="4">
    <mergeCell ref="A1:K1"/>
    <mergeCell ref="I5:J5"/>
    <mergeCell ref="H7:K8"/>
    <mergeCell ref="M9:W9"/>
  </mergeCells>
  <conditionalFormatting sqref="A11:E12">
    <cfRule type="expression" dxfId="72" priority="13" stopIfTrue="1">
      <formula>$AA$1</formula>
    </cfRule>
  </conditionalFormatting>
  <conditionalFormatting sqref="A19:E19 A20:B21 C20:E22">
    <cfRule type="expression" dxfId="71" priority="12" stopIfTrue="1">
      <formula>$AA$3</formula>
    </cfRule>
  </conditionalFormatting>
  <conditionalFormatting sqref="A26:E26 A42 A53:A55 A27:B30 C27:E31">
    <cfRule type="expression" dxfId="70" priority="16" stopIfTrue="1">
      <formula>$AA$5</formula>
    </cfRule>
  </conditionalFormatting>
  <conditionalFormatting sqref="A35:E35 A36:B39 C36:E42">
    <cfRule type="expression" dxfId="69" priority="8" stopIfTrue="1">
      <formula>$AA$5</formula>
    </cfRule>
  </conditionalFormatting>
  <conditionalFormatting sqref="A46:E46 A47:B50 C47:E55">
    <cfRule type="expression" dxfId="68" priority="4" stopIfTrue="1">
      <formula>$AA$5</formula>
    </cfRule>
  </conditionalFormatting>
  <conditionalFormatting sqref="B22">
    <cfRule type="expression" dxfId="67" priority="1" stopIfTrue="1">
      <formula>$AA$3</formula>
    </cfRule>
  </conditionalFormatting>
  <conditionalFormatting sqref="B40:B42">
    <cfRule type="expression" dxfId="66" priority="7" stopIfTrue="1">
      <formula>$AA$5</formula>
    </cfRule>
  </conditionalFormatting>
  <conditionalFormatting sqref="B51:B55">
    <cfRule type="expression" dxfId="65" priority="2" stopIfTrue="1">
      <formula>$AA$5</formula>
    </cfRule>
  </conditionalFormatting>
  <conditionalFormatting sqref="G11:K12 G13:H13 I13:K14">
    <cfRule type="expression" dxfId="64" priority="14" stopIfTrue="1">
      <formula>$AA$2</formula>
    </cfRule>
  </conditionalFormatting>
  <conditionalFormatting sqref="G19:K23">
    <cfRule type="expression" dxfId="63" priority="15" stopIfTrue="1">
      <formula>$AA$4</formula>
    </cfRule>
  </conditionalFormatting>
  <conditionalFormatting sqref="G26:K26 N29 G27:H31 I27:K32">
    <cfRule type="expression" dxfId="62" priority="17" stopIfTrue="1">
      <formula>$AA$6</formula>
    </cfRule>
  </conditionalFormatting>
  <conditionalFormatting sqref="G35:K35 G36:H40 I36:K43">
    <cfRule type="expression" dxfId="61" priority="9" stopIfTrue="1">
      <formula>$AA$6</formula>
    </cfRule>
  </conditionalFormatting>
  <conditionalFormatting sqref="G42:H43">
    <cfRule type="expression" dxfId="60" priority="6" stopIfTrue="1">
      <formula>$AA$6</formula>
    </cfRule>
  </conditionalFormatting>
  <conditionalFormatting sqref="G45:K51">
    <cfRule type="expression" dxfId="59" priority="5" stopIfTrue="1">
      <formula>$AA$6</formula>
    </cfRule>
  </conditionalFormatting>
  <conditionalFormatting sqref="G53:K54">
    <cfRule type="expression" dxfId="58" priority="3" stopIfTrue="1">
      <formula>$AA$6</formula>
    </cfRule>
  </conditionalFormatting>
  <conditionalFormatting sqref="N19:P19">
    <cfRule type="expression" dxfId="57" priority="10" stopIfTrue="1">
      <formula>$AA$6</formula>
    </cfRule>
  </conditionalFormatting>
  <conditionalFormatting sqref="N27:P27">
    <cfRule type="expression" dxfId="56" priority="11" stopIfTrue="1">
      <formula>$AA$6</formula>
    </cfRule>
  </conditionalFormatting>
  <pageMargins left="0.7" right="0.7" top="0.75" bottom="0.75" header="0.3" footer="0.3"/>
  <pageSetup orientation="landscape" r:id="rId1"/>
  <rowBreaks count="2" manualBreakCount="2">
    <brk id="23" max="16383" man="1"/>
    <brk id="43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5"/>
  <sheetViews>
    <sheetView showWhiteSpace="0" view="pageLayout" zoomScaleNormal="90" workbookViewId="0">
      <selection activeCell="N11" sqref="N11"/>
    </sheetView>
  </sheetViews>
  <sheetFormatPr defaultRowHeight="13.5" x14ac:dyDescent="0.2"/>
  <cols>
    <col min="1" max="1" width="9.5703125" style="74" customWidth="1"/>
    <col min="2" max="2" width="11" style="74" customWidth="1"/>
    <col min="3" max="3" width="9.85546875" style="74" customWidth="1"/>
    <col min="4" max="4" width="10.140625" style="74" bestFit="1" customWidth="1"/>
    <col min="5" max="6" width="9.140625" style="74"/>
    <col min="7" max="7" width="5.7109375" style="74" customWidth="1"/>
    <col min="8" max="8" width="9.140625" style="74"/>
    <col min="9" max="9" width="11.7109375" style="74" bestFit="1" customWidth="1"/>
    <col min="10" max="13" width="9.140625" style="74"/>
    <col min="16" max="23" width="0" hidden="1" customWidth="1"/>
  </cols>
  <sheetData>
    <row r="1" spans="1:25" ht="26.45" customHeight="1" x14ac:dyDescent="0.2">
      <c r="A1" s="135" t="s">
        <v>34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25" ht="19.5" customHeight="1" x14ac:dyDescent="0.2">
      <c r="A2" s="85" t="s">
        <v>16</v>
      </c>
      <c r="B2" s="24"/>
      <c r="C2" s="24"/>
      <c r="D2" s="25"/>
      <c r="E2" s="26"/>
      <c r="F2" s="86"/>
      <c r="G2" s="86"/>
      <c r="H2" s="86"/>
      <c r="I2" s="12">
        <f>SUM($E$6*K2)</f>
        <v>0</v>
      </c>
      <c r="J2" s="13" t="s">
        <v>20</v>
      </c>
      <c r="K2" s="14">
        <v>0.35</v>
      </c>
      <c r="L2" s="132"/>
      <c r="M2" s="89"/>
    </row>
    <row r="3" spans="1:25" ht="19.5" customHeight="1" x14ac:dyDescent="0.2">
      <c r="A3" s="85" t="s">
        <v>17</v>
      </c>
      <c r="B3" s="24"/>
      <c r="C3" s="24"/>
      <c r="D3" s="25"/>
      <c r="E3" s="15"/>
      <c r="F3" s="86"/>
      <c r="G3" s="86"/>
      <c r="H3" s="86"/>
      <c r="I3" s="16">
        <f>SUM($E$6*K3)</f>
        <v>0</v>
      </c>
      <c r="J3" s="86" t="s">
        <v>21</v>
      </c>
      <c r="K3" s="17">
        <v>0.3</v>
      </c>
      <c r="L3" s="132"/>
      <c r="M3" s="89"/>
    </row>
    <row r="4" spans="1:25" ht="19.5" customHeight="1" x14ac:dyDescent="0.2">
      <c r="A4" s="85" t="s">
        <v>31</v>
      </c>
      <c r="B4" s="24"/>
      <c r="C4" s="24"/>
      <c r="D4" s="25"/>
      <c r="E4" s="18">
        <f>E2*E3</f>
        <v>0</v>
      </c>
      <c r="F4" s="86"/>
      <c r="G4" s="86"/>
      <c r="H4" s="86"/>
      <c r="I4" s="16">
        <f>SUM($E$6*K4)</f>
        <v>0</v>
      </c>
      <c r="J4" s="86" t="s">
        <v>22</v>
      </c>
      <c r="K4" s="17">
        <v>0.2</v>
      </c>
      <c r="L4" s="132"/>
      <c r="M4" s="89"/>
    </row>
    <row r="5" spans="1:25" ht="19.5" customHeight="1" x14ac:dyDescent="0.2">
      <c r="A5" s="85" t="s">
        <v>18</v>
      </c>
      <c r="B5" s="24"/>
      <c r="C5" s="24"/>
      <c r="D5" s="25"/>
      <c r="E5" s="15">
        <v>0</v>
      </c>
      <c r="F5" s="86"/>
      <c r="G5" s="86"/>
      <c r="H5" s="86"/>
      <c r="I5" s="19">
        <f>SUM($E$6*K5)</f>
        <v>0</v>
      </c>
      <c r="J5" s="20" t="s">
        <v>23</v>
      </c>
      <c r="K5" s="21">
        <v>0.15</v>
      </c>
      <c r="L5" s="132"/>
      <c r="M5" s="89"/>
    </row>
    <row r="6" spans="1:25" ht="19.5" customHeight="1" x14ac:dyDescent="0.2">
      <c r="A6" s="130" t="s">
        <v>19</v>
      </c>
      <c r="B6" s="131"/>
      <c r="C6" s="131"/>
      <c r="D6" s="25"/>
      <c r="E6" s="128">
        <f>E4-E9</f>
        <v>0</v>
      </c>
      <c r="F6" s="86"/>
      <c r="G6" s="86"/>
      <c r="H6" s="86"/>
      <c r="I6" s="129">
        <f>SUM(I2:I5)</f>
        <v>0</v>
      </c>
      <c r="J6" s="138" t="s">
        <v>40</v>
      </c>
      <c r="K6" s="138"/>
      <c r="L6" s="138"/>
      <c r="M6" s="89"/>
    </row>
    <row r="7" spans="1:25" ht="19.5" customHeight="1" x14ac:dyDescent="0.2">
      <c r="A7" s="90" t="s">
        <v>32</v>
      </c>
      <c r="B7" s="28"/>
      <c r="C7" s="29"/>
      <c r="D7" s="75">
        <v>0</v>
      </c>
      <c r="E7" s="18">
        <f>E2*D7</f>
        <v>0</v>
      </c>
      <c r="F7" s="86"/>
      <c r="G7" s="86"/>
      <c r="H7" s="86"/>
      <c r="I7" s="86"/>
      <c r="J7" s="86"/>
      <c r="K7" s="86"/>
      <c r="L7" s="88"/>
      <c r="M7" s="89"/>
    </row>
    <row r="8" spans="1:25" ht="19.5" customHeight="1" x14ac:dyDescent="0.2">
      <c r="A8" s="85" t="s">
        <v>36</v>
      </c>
      <c r="B8" s="24"/>
      <c r="C8" s="24"/>
      <c r="D8" s="75">
        <v>4</v>
      </c>
      <c r="E8" s="18">
        <f>E2*D8</f>
        <v>0</v>
      </c>
      <c r="F8" s="86"/>
      <c r="G8" s="86"/>
      <c r="H8" s="86"/>
      <c r="I8" s="133" t="s">
        <v>37</v>
      </c>
      <c r="J8" s="133"/>
      <c r="K8" s="133"/>
      <c r="L8" s="133"/>
      <c r="M8" s="134"/>
    </row>
    <row r="9" spans="1:25" ht="19.5" customHeight="1" x14ac:dyDescent="0.3">
      <c r="A9" s="93" t="s">
        <v>33</v>
      </c>
      <c r="B9" s="30"/>
      <c r="C9" s="31"/>
      <c r="D9" s="32"/>
      <c r="E9" s="33">
        <f>E7+E8</f>
        <v>0</v>
      </c>
      <c r="F9" s="86"/>
      <c r="G9" s="86"/>
      <c r="H9" s="86"/>
      <c r="I9" s="133"/>
      <c r="J9" s="133"/>
      <c r="K9" s="133"/>
      <c r="L9" s="133"/>
      <c r="M9" s="134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 s="23" customFormat="1" ht="20.25" customHeight="1" x14ac:dyDescent="0.2">
      <c r="A10" s="96"/>
      <c r="B10" s="97" t="s">
        <v>35</v>
      </c>
      <c r="C10" s="76"/>
      <c r="D10" s="76"/>
      <c r="E10" s="76"/>
      <c r="F10" s="76"/>
      <c r="G10" s="76"/>
      <c r="H10" s="76"/>
      <c r="I10" s="97" t="s">
        <v>35</v>
      </c>
      <c r="J10" s="76"/>
      <c r="K10" s="76"/>
      <c r="L10" s="76"/>
      <c r="M10" s="98"/>
    </row>
    <row r="11" spans="1:25" ht="20.25" customHeight="1" x14ac:dyDescent="0.2">
      <c r="A11" s="140" t="s">
        <v>0</v>
      </c>
      <c r="B11" s="55" t="s">
        <v>28</v>
      </c>
      <c r="C11" s="141" t="s">
        <v>20</v>
      </c>
      <c r="D11" s="141" t="s">
        <v>21</v>
      </c>
      <c r="E11" s="141" t="s">
        <v>22</v>
      </c>
      <c r="F11" s="142" t="s">
        <v>23</v>
      </c>
      <c r="G11" s="99"/>
      <c r="H11" s="140" t="s">
        <v>0</v>
      </c>
      <c r="I11" s="55" t="s">
        <v>24</v>
      </c>
      <c r="J11" s="141" t="s">
        <v>20</v>
      </c>
      <c r="K11" s="141" t="s">
        <v>21</v>
      </c>
      <c r="L11" s="141" t="s">
        <v>22</v>
      </c>
      <c r="M11" s="142" t="s">
        <v>23</v>
      </c>
    </row>
    <row r="12" spans="1:25" ht="20.25" customHeight="1" x14ac:dyDescent="0.2">
      <c r="A12" s="100" t="s">
        <v>1</v>
      </c>
      <c r="B12" s="36">
        <v>1</v>
      </c>
      <c r="C12" s="37">
        <f>I2*B12</f>
        <v>0</v>
      </c>
      <c r="D12" s="37"/>
      <c r="E12" s="37"/>
      <c r="F12" s="38"/>
      <c r="G12" s="99"/>
      <c r="H12" s="39" t="s">
        <v>1</v>
      </c>
      <c r="I12" s="40">
        <v>0.5</v>
      </c>
      <c r="J12" s="41">
        <f>SUM(I$2*$I12)</f>
        <v>0</v>
      </c>
      <c r="K12" s="41">
        <f>SUM(I$3*$I12)</f>
        <v>0</v>
      </c>
      <c r="L12" s="41">
        <f>SUM(I$4*$I12)</f>
        <v>0</v>
      </c>
      <c r="M12" s="101">
        <f>SUM(I$5*$I12)</f>
        <v>0</v>
      </c>
    </row>
    <row r="13" spans="1:25" ht="20.25" customHeight="1" x14ac:dyDescent="0.2">
      <c r="A13" s="96" t="s">
        <v>3</v>
      </c>
      <c r="B13" s="97" t="s">
        <v>35</v>
      </c>
      <c r="C13" s="76"/>
      <c r="D13" s="76"/>
      <c r="E13" s="76"/>
      <c r="F13" s="76"/>
      <c r="G13" s="99"/>
      <c r="H13" s="39" t="s">
        <v>2</v>
      </c>
      <c r="I13" s="43">
        <v>0.3</v>
      </c>
      <c r="J13" s="37">
        <f t="shared" ref="J12:M14" si="0">SUM(C$12*$I13)</f>
        <v>0</v>
      </c>
      <c r="K13" s="41">
        <f t="shared" ref="K13:K14" si="1">SUM(I$3*$I13)</f>
        <v>0</v>
      </c>
      <c r="L13" s="41">
        <f t="shared" ref="L13:L14" si="2">SUM(I$4*$I13)</f>
        <v>0</v>
      </c>
      <c r="M13" s="101">
        <f t="shared" ref="M13:M14" si="3">SUM(I$5*$I13)</f>
        <v>0</v>
      </c>
    </row>
    <row r="14" spans="1:25" ht="20.25" customHeight="1" x14ac:dyDescent="0.2">
      <c r="A14" s="140" t="s">
        <v>0</v>
      </c>
      <c r="B14" s="55" t="s">
        <v>27</v>
      </c>
      <c r="C14" s="141" t="s">
        <v>20</v>
      </c>
      <c r="D14" s="141" t="s">
        <v>21</v>
      </c>
      <c r="E14" s="141" t="s">
        <v>22</v>
      </c>
      <c r="F14" s="142" t="s">
        <v>23</v>
      </c>
      <c r="G14" s="99"/>
      <c r="H14" s="39" t="s">
        <v>4</v>
      </c>
      <c r="I14" s="45">
        <v>0.2</v>
      </c>
      <c r="J14" s="46">
        <f t="shared" si="0"/>
        <v>0</v>
      </c>
      <c r="K14" s="41">
        <f>SUM(I$3*$I14)</f>
        <v>0</v>
      </c>
      <c r="L14" s="41">
        <f t="shared" si="2"/>
        <v>0</v>
      </c>
      <c r="M14" s="101">
        <f t="shared" si="3"/>
        <v>0</v>
      </c>
    </row>
    <row r="15" spans="1:25" ht="20.25" customHeight="1" x14ac:dyDescent="0.2">
      <c r="A15" s="102" t="s">
        <v>1</v>
      </c>
      <c r="B15" s="47">
        <v>0.6</v>
      </c>
      <c r="C15" s="48">
        <f>I2*B15</f>
        <v>0</v>
      </c>
      <c r="D15" s="48">
        <f>I3*B15</f>
        <v>0</v>
      </c>
      <c r="E15" s="48">
        <f>I3*B15</f>
        <v>0</v>
      </c>
      <c r="F15" s="38">
        <f>I5*B15</f>
        <v>0</v>
      </c>
      <c r="G15" s="99"/>
      <c r="H15" s="104"/>
      <c r="I15" s="104"/>
      <c r="J15" s="104"/>
      <c r="K15" s="104"/>
      <c r="L15" s="104"/>
      <c r="M15" s="105"/>
    </row>
    <row r="16" spans="1:25" ht="20.25" customHeight="1" x14ac:dyDescent="0.2">
      <c r="A16" s="102" t="s">
        <v>2</v>
      </c>
      <c r="B16" s="47">
        <v>0.4</v>
      </c>
      <c r="C16" s="48">
        <f>I2*B16</f>
        <v>0</v>
      </c>
      <c r="D16" s="48">
        <f>I4*B16</f>
        <v>0</v>
      </c>
      <c r="E16" s="48">
        <f>I4*B16</f>
        <v>0</v>
      </c>
      <c r="F16" s="38">
        <f>I5*B16</f>
        <v>0</v>
      </c>
      <c r="G16" s="99"/>
      <c r="H16" s="104"/>
      <c r="I16" s="104"/>
      <c r="J16" s="104"/>
      <c r="K16" s="104"/>
      <c r="L16" s="104"/>
      <c r="M16" s="105"/>
    </row>
    <row r="17" spans="1:22" ht="20.25" customHeight="1" x14ac:dyDescent="0.2">
      <c r="A17" s="96" t="s">
        <v>3</v>
      </c>
      <c r="B17" s="76" t="s">
        <v>3</v>
      </c>
      <c r="C17" s="76"/>
      <c r="D17" s="76"/>
      <c r="E17" s="76"/>
      <c r="F17" s="76"/>
      <c r="G17" s="99"/>
      <c r="H17" s="76"/>
      <c r="I17" s="97" t="s">
        <v>35</v>
      </c>
      <c r="J17" s="76"/>
      <c r="K17" s="76"/>
      <c r="L17" s="76"/>
      <c r="M17" s="98"/>
    </row>
    <row r="18" spans="1:22" ht="20.25" customHeight="1" x14ac:dyDescent="0.2">
      <c r="A18" s="140" t="s">
        <v>0</v>
      </c>
      <c r="B18" s="55" t="s">
        <v>25</v>
      </c>
      <c r="C18" s="141" t="s">
        <v>20</v>
      </c>
      <c r="D18" s="141" t="s">
        <v>21</v>
      </c>
      <c r="E18" s="141" t="s">
        <v>22</v>
      </c>
      <c r="F18" s="142" t="s">
        <v>23</v>
      </c>
      <c r="G18" s="99"/>
      <c r="H18" s="140" t="s">
        <v>0</v>
      </c>
      <c r="I18" s="55" t="s">
        <v>26</v>
      </c>
      <c r="J18" s="141" t="s">
        <v>20</v>
      </c>
      <c r="K18" s="141" t="s">
        <v>21</v>
      </c>
      <c r="L18" s="141" t="s">
        <v>22</v>
      </c>
      <c r="M18" s="142" t="s">
        <v>23</v>
      </c>
    </row>
    <row r="19" spans="1:22" ht="20.25" customHeight="1" x14ac:dyDescent="0.2">
      <c r="A19" s="107" t="s">
        <v>1</v>
      </c>
      <c r="B19" s="51">
        <v>0.4</v>
      </c>
      <c r="C19" s="41">
        <f>SUM(I$2*$B19)</f>
        <v>0</v>
      </c>
      <c r="D19" s="41">
        <f>SUM(I$3*$B19)</f>
        <v>0</v>
      </c>
      <c r="E19" s="41">
        <f>SUM(I$4*$B19)</f>
        <v>0</v>
      </c>
      <c r="F19" s="42">
        <f>SUM(I$5*$B19)</f>
        <v>0</v>
      </c>
      <c r="G19" s="99"/>
      <c r="H19" s="52" t="s">
        <v>1</v>
      </c>
      <c r="I19" s="51">
        <v>0.3</v>
      </c>
      <c r="J19" s="41">
        <f>SUM(I$2*$I19)</f>
        <v>0</v>
      </c>
      <c r="K19" s="41">
        <f>SUM(I$3*$I19)</f>
        <v>0</v>
      </c>
      <c r="L19" s="41">
        <f>SUM(I$4*$I19)</f>
        <v>0</v>
      </c>
      <c r="M19" s="101">
        <f>SUM(I$5*$I19)</f>
        <v>0</v>
      </c>
      <c r="P19" s="4">
        <v>100</v>
      </c>
      <c r="Q19" s="4">
        <v>50</v>
      </c>
      <c r="R19" s="4">
        <v>20</v>
      </c>
      <c r="S19" s="7">
        <v>10</v>
      </c>
      <c r="T19" s="8">
        <v>5</v>
      </c>
      <c r="U19" s="8">
        <v>1</v>
      </c>
    </row>
    <row r="20" spans="1:22" ht="20.25" customHeight="1" x14ac:dyDescent="0.2">
      <c r="A20" s="107" t="s">
        <v>2</v>
      </c>
      <c r="B20" s="51">
        <v>0.3</v>
      </c>
      <c r="C20" s="41">
        <f t="shared" ref="C20:C22" si="4">SUM(I$2*$B20)</f>
        <v>0</v>
      </c>
      <c r="D20" s="41">
        <f t="shared" ref="D20:D22" si="5">SUM(I$3*$B20)</f>
        <v>0</v>
      </c>
      <c r="E20" s="41">
        <f t="shared" ref="E20:E22" si="6">SUM(I$4*$B20)</f>
        <v>0</v>
      </c>
      <c r="F20" s="42">
        <f t="shared" ref="F20:F22" si="7">SUM(I$5*$B20)</f>
        <v>0</v>
      </c>
      <c r="G20" s="99"/>
      <c r="H20" s="52" t="s">
        <v>2</v>
      </c>
      <c r="I20" s="51">
        <v>0.25</v>
      </c>
      <c r="J20" s="41">
        <f t="shared" ref="J20:J23" si="8">SUM(I$2*$I20)</f>
        <v>0</v>
      </c>
      <c r="K20" s="41">
        <f t="shared" ref="K20:K23" si="9">SUM(I$3*$I20)</f>
        <v>0</v>
      </c>
      <c r="L20" s="41">
        <f t="shared" ref="L20:L23" si="10">SUM(I$4*$I20)</f>
        <v>0</v>
      </c>
      <c r="M20" s="101">
        <f t="shared" ref="M20:M23" si="11">SUM(I$5*$I20)</f>
        <v>0</v>
      </c>
      <c r="P20" s="6"/>
      <c r="Q20" s="1"/>
      <c r="R20" s="6"/>
      <c r="S20" s="1"/>
      <c r="T20" s="6"/>
      <c r="U20" s="1"/>
      <c r="V20" s="3"/>
    </row>
    <row r="21" spans="1:22" ht="20.25" customHeight="1" x14ac:dyDescent="0.2">
      <c r="A21" s="100" t="s">
        <v>4</v>
      </c>
      <c r="B21" s="36">
        <v>0.2</v>
      </c>
      <c r="C21" s="41">
        <f t="shared" si="4"/>
        <v>0</v>
      </c>
      <c r="D21" s="41">
        <f t="shared" si="5"/>
        <v>0</v>
      </c>
      <c r="E21" s="41">
        <f t="shared" si="6"/>
        <v>0</v>
      </c>
      <c r="F21" s="42">
        <f t="shared" si="7"/>
        <v>0</v>
      </c>
      <c r="G21" s="99"/>
      <c r="H21" s="52" t="s">
        <v>4</v>
      </c>
      <c r="I21" s="51">
        <v>0.2</v>
      </c>
      <c r="J21" s="41">
        <f t="shared" si="8"/>
        <v>0</v>
      </c>
      <c r="K21" s="41">
        <f t="shared" si="9"/>
        <v>0</v>
      </c>
      <c r="L21" s="41">
        <f t="shared" si="10"/>
        <v>0</v>
      </c>
      <c r="M21" s="101">
        <f t="shared" si="11"/>
        <v>0</v>
      </c>
      <c r="P21" s="6"/>
      <c r="Q21" s="6"/>
      <c r="R21" s="6"/>
      <c r="S21" s="6"/>
      <c r="T21" s="6"/>
      <c r="U21" s="6"/>
      <c r="V21" s="3"/>
    </row>
    <row r="22" spans="1:22" ht="20.25" customHeight="1" x14ac:dyDescent="0.2">
      <c r="A22" s="108" t="s">
        <v>5</v>
      </c>
      <c r="B22" s="53">
        <v>0.1</v>
      </c>
      <c r="C22" s="41">
        <f t="shared" si="4"/>
        <v>0</v>
      </c>
      <c r="D22" s="41">
        <f t="shared" si="5"/>
        <v>0</v>
      </c>
      <c r="E22" s="41">
        <f t="shared" si="6"/>
        <v>0</v>
      </c>
      <c r="F22" s="42">
        <f t="shared" si="7"/>
        <v>0</v>
      </c>
      <c r="G22" s="99"/>
      <c r="H22" s="52" t="s">
        <v>5</v>
      </c>
      <c r="I22" s="51">
        <v>0.15</v>
      </c>
      <c r="J22" s="41">
        <f t="shared" si="8"/>
        <v>0</v>
      </c>
      <c r="K22" s="41">
        <f t="shared" si="9"/>
        <v>0</v>
      </c>
      <c r="L22" s="41">
        <f t="shared" si="10"/>
        <v>0</v>
      </c>
      <c r="M22" s="101">
        <f t="shared" si="11"/>
        <v>0</v>
      </c>
      <c r="P22" s="6"/>
      <c r="Q22" s="6"/>
      <c r="R22" s="6"/>
      <c r="S22" s="6"/>
      <c r="T22" s="6"/>
      <c r="U22" s="6"/>
      <c r="V22" s="3"/>
    </row>
    <row r="23" spans="1:22" ht="20.25" customHeight="1" x14ac:dyDescent="0.2">
      <c r="A23" s="109"/>
      <c r="B23" s="104"/>
      <c r="C23" s="104"/>
      <c r="D23" s="104"/>
      <c r="E23" s="104"/>
      <c r="F23" s="104"/>
      <c r="G23" s="99"/>
      <c r="H23" s="54" t="s">
        <v>6</v>
      </c>
      <c r="I23" s="36">
        <v>0.1</v>
      </c>
      <c r="J23" s="41">
        <f t="shared" si="8"/>
        <v>0</v>
      </c>
      <c r="K23" s="41">
        <f t="shared" si="9"/>
        <v>0</v>
      </c>
      <c r="L23" s="41">
        <f t="shared" si="10"/>
        <v>0</v>
      </c>
      <c r="M23" s="101">
        <f t="shared" si="11"/>
        <v>0</v>
      </c>
      <c r="P23" s="6"/>
      <c r="Q23" s="6"/>
      <c r="R23" s="6"/>
      <c r="S23" s="6"/>
      <c r="T23" s="6"/>
      <c r="U23" s="6"/>
      <c r="V23" s="3"/>
    </row>
    <row r="24" spans="1:22" ht="20.25" customHeight="1" x14ac:dyDescent="0.2">
      <c r="A24" s="96"/>
      <c r="B24" s="97" t="s">
        <v>35</v>
      </c>
      <c r="C24" s="76"/>
      <c r="D24" s="76"/>
      <c r="E24" s="76"/>
      <c r="F24" s="76"/>
      <c r="G24" s="99"/>
      <c r="H24" s="76"/>
      <c r="I24" s="97" t="s">
        <v>35</v>
      </c>
      <c r="J24" s="76"/>
      <c r="K24" s="76"/>
      <c r="L24" s="76"/>
      <c r="M24" s="98"/>
      <c r="P24" s="6"/>
      <c r="Q24" s="6"/>
      <c r="R24" s="6"/>
      <c r="S24" s="6"/>
      <c r="T24" s="6"/>
      <c r="U24" s="6"/>
      <c r="V24" s="3"/>
    </row>
    <row r="25" spans="1:22" ht="20.25" customHeight="1" x14ac:dyDescent="0.2">
      <c r="A25" s="140" t="s">
        <v>0</v>
      </c>
      <c r="B25" s="55" t="s">
        <v>7</v>
      </c>
      <c r="C25" s="141" t="s">
        <v>20</v>
      </c>
      <c r="D25" s="141" t="s">
        <v>21</v>
      </c>
      <c r="E25" s="141" t="s">
        <v>22</v>
      </c>
      <c r="F25" s="142" t="s">
        <v>23</v>
      </c>
      <c r="G25" s="99"/>
      <c r="H25" s="140" t="s">
        <v>0</v>
      </c>
      <c r="I25" s="55" t="s">
        <v>8</v>
      </c>
      <c r="J25" s="141" t="s">
        <v>20</v>
      </c>
      <c r="K25" s="141" t="s">
        <v>21</v>
      </c>
      <c r="L25" s="141" t="s">
        <v>22</v>
      </c>
      <c r="M25" s="142" t="s">
        <v>23</v>
      </c>
      <c r="P25" s="6">
        <f t="shared" ref="P25:U25" si="12">P19*P33</f>
        <v>0</v>
      </c>
      <c r="Q25" s="6">
        <f t="shared" si="12"/>
        <v>0</v>
      </c>
      <c r="R25" s="6">
        <f t="shared" si="12"/>
        <v>0</v>
      </c>
      <c r="S25" s="6">
        <f t="shared" si="12"/>
        <v>0</v>
      </c>
      <c r="T25" s="6">
        <f t="shared" si="12"/>
        <v>0</v>
      </c>
      <c r="U25" s="6">
        <f t="shared" si="12"/>
        <v>0</v>
      </c>
      <c r="V25" s="3"/>
    </row>
    <row r="26" spans="1:22" ht="20.25" customHeight="1" x14ac:dyDescent="0.2">
      <c r="A26" s="107" t="s">
        <v>1</v>
      </c>
      <c r="B26" s="56">
        <v>0.28000000000000003</v>
      </c>
      <c r="C26" s="41">
        <f>SUM(I$2*$B26)</f>
        <v>0</v>
      </c>
      <c r="D26" s="41">
        <f>SUM(I$3*$B26)</f>
        <v>0</v>
      </c>
      <c r="E26" s="41">
        <f>SUM(I$4*$B26)</f>
        <v>0</v>
      </c>
      <c r="F26" s="42">
        <f>SUM(I$5*$B26)</f>
        <v>0</v>
      </c>
      <c r="G26" s="99"/>
      <c r="H26" s="57" t="s">
        <v>1</v>
      </c>
      <c r="I26" s="58">
        <v>0.26</v>
      </c>
      <c r="J26" s="59">
        <f>SUM(I$2*$I26)</f>
        <v>0</v>
      </c>
      <c r="K26" s="59">
        <f>SUM(I$3*$I26)</f>
        <v>0</v>
      </c>
      <c r="L26" s="59">
        <f>SUM(I$4*$I26)</f>
        <v>0</v>
      </c>
      <c r="M26" s="110">
        <f>SUM(I$5*$I26)</f>
        <v>0</v>
      </c>
      <c r="N26" s="2"/>
    </row>
    <row r="27" spans="1:22" ht="20.25" customHeight="1" x14ac:dyDescent="0.2">
      <c r="A27" s="107" t="s">
        <v>2</v>
      </c>
      <c r="B27" s="56">
        <v>0.22</v>
      </c>
      <c r="C27" s="41">
        <f t="shared" ref="C27:C31" si="13">SUM(I$2*$B27)</f>
        <v>0</v>
      </c>
      <c r="D27" s="41">
        <f t="shared" ref="D27:D31" si="14">SUM(I$3*$B27)</f>
        <v>0</v>
      </c>
      <c r="E27" s="41">
        <f t="shared" ref="E27:E31" si="15">SUM(I$4*$B27)</f>
        <v>0</v>
      </c>
      <c r="F27" s="42">
        <f t="shared" ref="F27:F31" si="16">SUM(I$5*$B27)</f>
        <v>0</v>
      </c>
      <c r="G27" s="99"/>
      <c r="H27" s="57" t="s">
        <v>2</v>
      </c>
      <c r="I27" s="58">
        <v>0.2</v>
      </c>
      <c r="J27" s="59">
        <f t="shared" ref="J27:J32" si="17">SUM(I$2*$I27)</f>
        <v>0</v>
      </c>
      <c r="K27" s="59">
        <f t="shared" ref="K27:K32" si="18">SUM(I$3*$I27)</f>
        <v>0</v>
      </c>
      <c r="L27" s="59">
        <f t="shared" ref="L27:L32" si="19">SUM(I$4*$I27)</f>
        <v>0</v>
      </c>
      <c r="M27" s="110">
        <f t="shared" ref="M27:M32" si="20">SUM(I$5*$I27)</f>
        <v>0</v>
      </c>
      <c r="N27" s="2"/>
      <c r="P27" s="4">
        <v>100</v>
      </c>
      <c r="Q27" s="4">
        <v>50</v>
      </c>
      <c r="R27" s="4">
        <v>20</v>
      </c>
      <c r="S27" s="7">
        <v>10</v>
      </c>
      <c r="T27" s="8">
        <v>5</v>
      </c>
      <c r="U27" s="8">
        <v>1</v>
      </c>
    </row>
    <row r="28" spans="1:22" ht="20.25" customHeight="1" x14ac:dyDescent="0.2">
      <c r="A28" s="107" t="s">
        <v>4</v>
      </c>
      <c r="B28" s="56">
        <v>0.18</v>
      </c>
      <c r="C28" s="41">
        <f t="shared" si="13"/>
        <v>0</v>
      </c>
      <c r="D28" s="41">
        <f t="shared" si="14"/>
        <v>0</v>
      </c>
      <c r="E28" s="41">
        <f t="shared" si="15"/>
        <v>0</v>
      </c>
      <c r="F28" s="42">
        <f t="shared" si="16"/>
        <v>0</v>
      </c>
      <c r="G28" s="99"/>
      <c r="H28" s="57" t="s">
        <v>4</v>
      </c>
      <c r="I28" s="58">
        <v>0.15</v>
      </c>
      <c r="J28" s="59">
        <f t="shared" si="17"/>
        <v>0</v>
      </c>
      <c r="K28" s="59">
        <f t="shared" si="18"/>
        <v>0</v>
      </c>
      <c r="L28" s="59">
        <f t="shared" si="19"/>
        <v>0</v>
      </c>
      <c r="M28" s="110">
        <f t="shared" si="20"/>
        <v>0</v>
      </c>
      <c r="N28" s="2"/>
      <c r="P28" s="6"/>
      <c r="Q28" s="1"/>
      <c r="R28" s="1"/>
      <c r="S28" s="1"/>
      <c r="T28" s="1"/>
      <c r="U28" s="1"/>
      <c r="V28" s="3"/>
    </row>
    <row r="29" spans="1:22" ht="20.25" customHeight="1" x14ac:dyDescent="0.2">
      <c r="A29" s="107" t="s">
        <v>5</v>
      </c>
      <c r="B29" s="56">
        <v>0.14000000000000001</v>
      </c>
      <c r="C29" s="41">
        <f t="shared" si="13"/>
        <v>0</v>
      </c>
      <c r="D29" s="41">
        <f t="shared" si="14"/>
        <v>0</v>
      </c>
      <c r="E29" s="41">
        <f t="shared" si="15"/>
        <v>0</v>
      </c>
      <c r="F29" s="42">
        <f t="shared" si="16"/>
        <v>0</v>
      </c>
      <c r="G29" s="99"/>
      <c r="H29" s="57" t="s">
        <v>5</v>
      </c>
      <c r="I29" s="58">
        <v>0.12</v>
      </c>
      <c r="J29" s="59">
        <f t="shared" si="17"/>
        <v>0</v>
      </c>
      <c r="K29" s="59">
        <f t="shared" si="18"/>
        <v>0</v>
      </c>
      <c r="L29" s="59">
        <f t="shared" si="19"/>
        <v>0</v>
      </c>
      <c r="M29" s="110">
        <f t="shared" si="20"/>
        <v>0</v>
      </c>
      <c r="N29" s="2"/>
      <c r="P29" s="5"/>
      <c r="Q29" s="1"/>
      <c r="R29" s="1"/>
      <c r="S29" s="1"/>
      <c r="T29" s="1"/>
      <c r="U29" s="1"/>
      <c r="V29" s="3"/>
    </row>
    <row r="30" spans="1:22" ht="20.25" customHeight="1" x14ac:dyDescent="0.2">
      <c r="A30" s="100" t="s">
        <v>6</v>
      </c>
      <c r="B30" s="60">
        <v>0.1</v>
      </c>
      <c r="C30" s="41">
        <f t="shared" si="13"/>
        <v>0</v>
      </c>
      <c r="D30" s="41">
        <f t="shared" si="14"/>
        <v>0</v>
      </c>
      <c r="E30" s="41">
        <f t="shared" si="15"/>
        <v>0</v>
      </c>
      <c r="F30" s="42">
        <f t="shared" si="16"/>
        <v>0</v>
      </c>
      <c r="G30" s="99"/>
      <c r="H30" s="57" t="s">
        <v>6</v>
      </c>
      <c r="I30" s="58">
        <v>0.1</v>
      </c>
      <c r="J30" s="59">
        <f t="shared" si="17"/>
        <v>0</v>
      </c>
      <c r="K30" s="59">
        <f t="shared" si="18"/>
        <v>0</v>
      </c>
      <c r="L30" s="59">
        <f t="shared" si="19"/>
        <v>0</v>
      </c>
      <c r="M30" s="110">
        <f t="shared" si="20"/>
        <v>0</v>
      </c>
      <c r="N30" s="2"/>
      <c r="P30" s="6"/>
      <c r="Q30" s="1"/>
      <c r="R30" s="1"/>
      <c r="S30" s="1"/>
      <c r="T30" s="1"/>
      <c r="U30" s="1"/>
      <c r="V30" s="3"/>
    </row>
    <row r="31" spans="1:22" ht="20.25" customHeight="1" x14ac:dyDescent="0.2">
      <c r="A31" s="102" t="s">
        <v>11</v>
      </c>
      <c r="B31" s="47">
        <v>0.08</v>
      </c>
      <c r="C31" s="41">
        <f t="shared" si="13"/>
        <v>0</v>
      </c>
      <c r="D31" s="41">
        <f t="shared" si="14"/>
        <v>0</v>
      </c>
      <c r="E31" s="41">
        <f t="shared" si="15"/>
        <v>0</v>
      </c>
      <c r="F31" s="42">
        <f t="shared" si="16"/>
        <v>0</v>
      </c>
      <c r="G31" s="99"/>
      <c r="H31" s="61" t="s">
        <v>11</v>
      </c>
      <c r="I31" s="62">
        <v>0.09</v>
      </c>
      <c r="J31" s="59">
        <f t="shared" si="17"/>
        <v>0</v>
      </c>
      <c r="K31" s="59">
        <f t="shared" si="18"/>
        <v>0</v>
      </c>
      <c r="L31" s="59">
        <f t="shared" si="19"/>
        <v>0</v>
      </c>
      <c r="M31" s="110">
        <f t="shared" si="20"/>
        <v>0</v>
      </c>
      <c r="N31" s="2"/>
      <c r="P31" s="6"/>
      <c r="Q31" s="1"/>
      <c r="R31" s="1"/>
      <c r="S31" s="1"/>
      <c r="T31" s="1"/>
      <c r="U31" s="1"/>
      <c r="V31" s="3"/>
    </row>
    <row r="32" spans="1:22" ht="20.25" customHeight="1" x14ac:dyDescent="0.2">
      <c r="A32" s="109"/>
      <c r="B32" s="104"/>
      <c r="C32" s="104"/>
      <c r="D32" s="104"/>
      <c r="E32" s="104"/>
      <c r="F32" s="104"/>
      <c r="G32" s="99"/>
      <c r="H32" s="63" t="s">
        <v>12</v>
      </c>
      <c r="I32" s="64">
        <v>0.08</v>
      </c>
      <c r="J32" s="59">
        <f t="shared" si="17"/>
        <v>0</v>
      </c>
      <c r="K32" s="59">
        <f t="shared" si="18"/>
        <v>0</v>
      </c>
      <c r="L32" s="59">
        <f t="shared" si="19"/>
        <v>0</v>
      </c>
      <c r="M32" s="110">
        <f t="shared" si="20"/>
        <v>0</v>
      </c>
      <c r="N32" s="2"/>
      <c r="P32" s="6"/>
      <c r="Q32" s="1"/>
      <c r="R32" s="1"/>
      <c r="S32" s="1"/>
      <c r="T32" s="1"/>
      <c r="U32" s="1"/>
      <c r="V32" s="3"/>
    </row>
    <row r="33" spans="1:22" ht="20.25" customHeight="1" x14ac:dyDescent="0.2">
      <c r="A33" s="96"/>
      <c r="B33" s="97" t="s">
        <v>35</v>
      </c>
      <c r="C33" s="76"/>
      <c r="D33" s="76"/>
      <c r="E33" s="76"/>
      <c r="F33" s="76"/>
      <c r="G33" s="99"/>
      <c r="H33" s="76"/>
      <c r="I33" s="97" t="s">
        <v>35</v>
      </c>
      <c r="J33" s="76"/>
      <c r="K33" s="76"/>
      <c r="L33" s="76"/>
      <c r="M33" s="98"/>
      <c r="P33" s="10"/>
      <c r="Q33" s="11"/>
      <c r="R33" s="11"/>
      <c r="S33" s="11"/>
      <c r="T33" s="11"/>
      <c r="U33" s="11"/>
      <c r="V33" s="3"/>
    </row>
    <row r="34" spans="1:22" ht="20.25" customHeight="1" x14ac:dyDescent="0.2">
      <c r="A34" s="140" t="s">
        <v>0</v>
      </c>
      <c r="B34" s="55" t="s">
        <v>9</v>
      </c>
      <c r="C34" s="141" t="s">
        <v>20</v>
      </c>
      <c r="D34" s="141" t="s">
        <v>21</v>
      </c>
      <c r="E34" s="141" t="s">
        <v>22</v>
      </c>
      <c r="F34" s="142" t="s">
        <v>23</v>
      </c>
      <c r="G34" s="99"/>
      <c r="H34" s="140" t="s">
        <v>0</v>
      </c>
      <c r="I34" s="55" t="s">
        <v>10</v>
      </c>
      <c r="J34" s="141" t="s">
        <v>20</v>
      </c>
      <c r="K34" s="141" t="s">
        <v>21</v>
      </c>
      <c r="L34" s="141" t="s">
        <v>22</v>
      </c>
      <c r="M34" s="142" t="s">
        <v>23</v>
      </c>
      <c r="P34" s="9">
        <f t="shared" ref="P34:U34" si="21">SUM(P28:P33)</f>
        <v>0</v>
      </c>
      <c r="Q34" s="9">
        <f t="shared" si="21"/>
        <v>0</v>
      </c>
      <c r="R34" s="9">
        <f t="shared" si="21"/>
        <v>0</v>
      </c>
      <c r="S34" s="9">
        <f t="shared" si="21"/>
        <v>0</v>
      </c>
      <c r="T34" s="9">
        <f t="shared" si="21"/>
        <v>0</v>
      </c>
      <c r="U34" s="9">
        <f t="shared" si="21"/>
        <v>0</v>
      </c>
      <c r="V34" s="3"/>
    </row>
    <row r="35" spans="1:22" ht="20.25" customHeight="1" x14ac:dyDescent="0.2">
      <c r="A35" s="107" t="s">
        <v>1</v>
      </c>
      <c r="B35" s="56">
        <v>0.24</v>
      </c>
      <c r="C35" s="41">
        <f>SUM(I$2*$B35)</f>
        <v>0</v>
      </c>
      <c r="D35" s="41">
        <f>SUM(I$3*$B35)</f>
        <v>0</v>
      </c>
      <c r="E35" s="41">
        <f>SUM(I$4*$B35)</f>
        <v>0</v>
      </c>
      <c r="F35" s="42">
        <f>SUM(I$5*$B35)</f>
        <v>0</v>
      </c>
      <c r="G35" s="99"/>
      <c r="H35" s="57" t="s">
        <v>1</v>
      </c>
      <c r="I35" s="58">
        <v>0.22</v>
      </c>
      <c r="J35" s="59">
        <f>SUM(I$2*$I35)</f>
        <v>0</v>
      </c>
      <c r="K35" s="59">
        <f>SUM(I$3*$I35)</f>
        <v>0</v>
      </c>
      <c r="L35" s="59">
        <f>SUM(I$4*$I35)</f>
        <v>0</v>
      </c>
      <c r="M35" s="110">
        <f>SUM(I$5*$I35)</f>
        <v>0</v>
      </c>
      <c r="P35">
        <f t="shared" ref="P35:U35" si="22">P34*P27</f>
        <v>0</v>
      </c>
      <c r="Q35">
        <f t="shared" si="22"/>
        <v>0</v>
      </c>
      <c r="R35">
        <f t="shared" si="22"/>
        <v>0</v>
      </c>
      <c r="S35">
        <f t="shared" si="22"/>
        <v>0</v>
      </c>
      <c r="T35">
        <f t="shared" si="22"/>
        <v>0</v>
      </c>
      <c r="U35">
        <f t="shared" si="22"/>
        <v>0</v>
      </c>
      <c r="V35">
        <f>SUM(P35:U35)</f>
        <v>0</v>
      </c>
    </row>
    <row r="36" spans="1:22" ht="20.25" customHeight="1" x14ac:dyDescent="0.2">
      <c r="A36" s="107" t="s">
        <v>2</v>
      </c>
      <c r="B36" s="56">
        <v>0.18</v>
      </c>
      <c r="C36" s="41">
        <f t="shared" ref="C36:C42" si="23">SUM(I$2*$B36)</f>
        <v>0</v>
      </c>
      <c r="D36" s="41">
        <f t="shared" ref="D36:D42" si="24">SUM(I$3*$B36)</f>
        <v>0</v>
      </c>
      <c r="E36" s="41">
        <f t="shared" ref="E36:E42" si="25">SUM(I$4*$B36)</f>
        <v>0</v>
      </c>
      <c r="F36" s="42">
        <f t="shared" ref="F36:F42" si="26">SUM(I$5*$B36)</f>
        <v>0</v>
      </c>
      <c r="G36" s="99"/>
      <c r="H36" s="57" t="s">
        <v>2</v>
      </c>
      <c r="I36" s="58">
        <v>0.16</v>
      </c>
      <c r="J36" s="59">
        <f t="shared" ref="J36:J43" si="27">SUM(I$2*$I36)</f>
        <v>0</v>
      </c>
      <c r="K36" s="59">
        <f t="shared" ref="K36:K43" si="28">SUM(I$3*$I36)</f>
        <v>0</v>
      </c>
      <c r="L36" s="59">
        <f t="shared" ref="L36:L43" si="29">SUM(I$4*$I36)</f>
        <v>0</v>
      </c>
      <c r="M36" s="110">
        <f t="shared" ref="M36:M43" si="30">SUM(I$5*$I36)</f>
        <v>0</v>
      </c>
    </row>
    <row r="37" spans="1:22" ht="20.25" customHeight="1" x14ac:dyDescent="0.2">
      <c r="A37" s="107" t="s">
        <v>4</v>
      </c>
      <c r="B37" s="56">
        <v>0.15</v>
      </c>
      <c r="C37" s="41">
        <f t="shared" si="23"/>
        <v>0</v>
      </c>
      <c r="D37" s="41">
        <f t="shared" si="24"/>
        <v>0</v>
      </c>
      <c r="E37" s="41">
        <f t="shared" si="25"/>
        <v>0</v>
      </c>
      <c r="F37" s="42">
        <f t="shared" si="26"/>
        <v>0</v>
      </c>
      <c r="G37" s="99"/>
      <c r="H37" s="57" t="s">
        <v>4</v>
      </c>
      <c r="I37" s="58">
        <v>0.14000000000000001</v>
      </c>
      <c r="J37" s="59">
        <f t="shared" si="27"/>
        <v>0</v>
      </c>
      <c r="K37" s="59">
        <f t="shared" si="28"/>
        <v>0</v>
      </c>
      <c r="L37" s="59">
        <f t="shared" si="29"/>
        <v>0</v>
      </c>
      <c r="M37" s="110">
        <f t="shared" si="30"/>
        <v>0</v>
      </c>
    </row>
    <row r="38" spans="1:22" ht="20.25" customHeight="1" x14ac:dyDescent="0.2">
      <c r="A38" s="107" t="s">
        <v>5</v>
      </c>
      <c r="B38" s="56">
        <v>0.12</v>
      </c>
      <c r="C38" s="41">
        <f t="shared" si="23"/>
        <v>0</v>
      </c>
      <c r="D38" s="41">
        <f t="shared" si="24"/>
        <v>0</v>
      </c>
      <c r="E38" s="41">
        <f t="shared" si="25"/>
        <v>0</v>
      </c>
      <c r="F38" s="42">
        <f t="shared" si="26"/>
        <v>0</v>
      </c>
      <c r="G38" s="99"/>
      <c r="H38" s="57" t="s">
        <v>5</v>
      </c>
      <c r="I38" s="58">
        <v>0.12</v>
      </c>
      <c r="J38" s="59">
        <f t="shared" si="27"/>
        <v>0</v>
      </c>
      <c r="K38" s="59">
        <f t="shared" si="28"/>
        <v>0</v>
      </c>
      <c r="L38" s="59">
        <f t="shared" si="29"/>
        <v>0</v>
      </c>
      <c r="M38" s="110">
        <f t="shared" si="30"/>
        <v>0</v>
      </c>
    </row>
    <row r="39" spans="1:22" ht="20.25" customHeight="1" x14ac:dyDescent="0.2">
      <c r="A39" s="100" t="s">
        <v>6</v>
      </c>
      <c r="B39" s="60">
        <v>0.1</v>
      </c>
      <c r="C39" s="41">
        <f t="shared" si="23"/>
        <v>0</v>
      </c>
      <c r="D39" s="41">
        <f t="shared" si="24"/>
        <v>0</v>
      </c>
      <c r="E39" s="41">
        <f t="shared" si="25"/>
        <v>0</v>
      </c>
      <c r="F39" s="42">
        <f t="shared" si="26"/>
        <v>0</v>
      </c>
      <c r="G39" s="99"/>
      <c r="H39" s="57" t="s">
        <v>6</v>
      </c>
      <c r="I39" s="58">
        <v>0.1</v>
      </c>
      <c r="J39" s="59">
        <f t="shared" si="27"/>
        <v>0</v>
      </c>
      <c r="K39" s="59">
        <f t="shared" si="28"/>
        <v>0</v>
      </c>
      <c r="L39" s="59">
        <f t="shared" si="29"/>
        <v>0</v>
      </c>
      <c r="M39" s="110">
        <f t="shared" si="30"/>
        <v>0</v>
      </c>
    </row>
    <row r="40" spans="1:22" ht="20.25" customHeight="1" x14ac:dyDescent="0.2">
      <c r="A40" s="102" t="s">
        <v>11</v>
      </c>
      <c r="B40" s="60">
        <v>0.08</v>
      </c>
      <c r="C40" s="41">
        <f t="shared" si="23"/>
        <v>0</v>
      </c>
      <c r="D40" s="41">
        <f t="shared" si="24"/>
        <v>0</v>
      </c>
      <c r="E40" s="41">
        <f t="shared" si="25"/>
        <v>0</v>
      </c>
      <c r="F40" s="42">
        <f t="shared" si="26"/>
        <v>0</v>
      </c>
      <c r="G40" s="99"/>
      <c r="H40" s="61" t="s">
        <v>11</v>
      </c>
      <c r="I40" s="62">
        <v>0.08</v>
      </c>
      <c r="J40" s="59">
        <f t="shared" si="27"/>
        <v>0</v>
      </c>
      <c r="K40" s="59">
        <f t="shared" si="28"/>
        <v>0</v>
      </c>
      <c r="L40" s="59">
        <f t="shared" si="29"/>
        <v>0</v>
      </c>
      <c r="M40" s="110">
        <f t="shared" si="30"/>
        <v>0</v>
      </c>
    </row>
    <row r="41" spans="1:22" ht="20.25" customHeight="1" x14ac:dyDescent="0.2">
      <c r="A41" s="111" t="s">
        <v>12</v>
      </c>
      <c r="B41" s="65">
        <v>7.0000000000000007E-2</v>
      </c>
      <c r="C41" s="41">
        <f t="shared" si="23"/>
        <v>0</v>
      </c>
      <c r="D41" s="41">
        <f t="shared" si="24"/>
        <v>0</v>
      </c>
      <c r="E41" s="41">
        <f t="shared" si="25"/>
        <v>0</v>
      </c>
      <c r="F41" s="42">
        <f t="shared" si="26"/>
        <v>0</v>
      </c>
      <c r="G41" s="99"/>
      <c r="H41" s="66" t="s">
        <v>12</v>
      </c>
      <c r="I41" s="67">
        <v>7.0000000000000007E-2</v>
      </c>
      <c r="J41" s="59">
        <f t="shared" si="27"/>
        <v>0</v>
      </c>
      <c r="K41" s="59">
        <f t="shared" si="28"/>
        <v>0</v>
      </c>
      <c r="L41" s="59">
        <f t="shared" si="29"/>
        <v>0</v>
      </c>
      <c r="M41" s="110">
        <f t="shared" si="30"/>
        <v>0</v>
      </c>
    </row>
    <row r="42" spans="1:22" ht="20.25" customHeight="1" x14ac:dyDescent="0.2">
      <c r="A42" s="111" t="s">
        <v>13</v>
      </c>
      <c r="B42" s="68">
        <v>0.06</v>
      </c>
      <c r="C42" s="41">
        <f t="shared" si="23"/>
        <v>0</v>
      </c>
      <c r="D42" s="41">
        <f t="shared" si="24"/>
        <v>0</v>
      </c>
      <c r="E42" s="41">
        <f t="shared" si="25"/>
        <v>0</v>
      </c>
      <c r="F42" s="42">
        <f t="shared" si="26"/>
        <v>0</v>
      </c>
      <c r="G42" s="99"/>
      <c r="H42" s="66" t="s">
        <v>13</v>
      </c>
      <c r="I42" s="69">
        <v>0.06</v>
      </c>
      <c r="J42" s="59">
        <f t="shared" si="27"/>
        <v>0</v>
      </c>
      <c r="K42" s="59">
        <f t="shared" si="28"/>
        <v>0</v>
      </c>
      <c r="L42" s="59">
        <f t="shared" si="29"/>
        <v>0</v>
      </c>
      <c r="M42" s="110">
        <f t="shared" si="30"/>
        <v>0</v>
      </c>
    </row>
    <row r="43" spans="1:22" ht="20.25" customHeight="1" x14ac:dyDescent="0.2">
      <c r="A43" s="112"/>
      <c r="B43" s="113"/>
      <c r="C43" s="113"/>
      <c r="D43" s="113"/>
      <c r="E43" s="113"/>
      <c r="F43" s="113"/>
      <c r="G43" s="99"/>
      <c r="H43" s="70" t="s">
        <v>14</v>
      </c>
      <c r="I43" s="71">
        <v>0.05</v>
      </c>
      <c r="J43" s="59">
        <f t="shared" si="27"/>
        <v>0</v>
      </c>
      <c r="K43" s="59">
        <f t="shared" si="28"/>
        <v>0</v>
      </c>
      <c r="L43" s="59">
        <f t="shared" si="29"/>
        <v>0</v>
      </c>
      <c r="M43" s="110">
        <f t="shared" si="30"/>
        <v>0</v>
      </c>
    </row>
    <row r="44" spans="1:22" ht="20.25" customHeight="1" x14ac:dyDescent="0.2">
      <c r="A44" s="96"/>
      <c r="B44" s="97" t="s">
        <v>35</v>
      </c>
      <c r="C44" s="76"/>
      <c r="D44" s="76"/>
      <c r="E44" s="76"/>
      <c r="F44" s="76"/>
      <c r="G44" s="99"/>
      <c r="H44" s="76"/>
      <c r="I44" s="76"/>
      <c r="J44" s="76"/>
      <c r="K44" s="76"/>
      <c r="L44" s="76"/>
      <c r="M44" s="98"/>
    </row>
    <row r="45" spans="1:22" ht="33" x14ac:dyDescent="0.2">
      <c r="A45" s="140" t="s">
        <v>0</v>
      </c>
      <c r="B45" s="55" t="s">
        <v>29</v>
      </c>
      <c r="C45" s="141" t="s">
        <v>20</v>
      </c>
      <c r="D45" s="141" t="s">
        <v>21</v>
      </c>
      <c r="E45" s="141" t="s">
        <v>22</v>
      </c>
      <c r="F45" s="142" t="s">
        <v>23</v>
      </c>
      <c r="G45" s="99"/>
      <c r="H45" s="114"/>
      <c r="I45" s="86"/>
      <c r="J45" s="115"/>
      <c r="K45" s="115"/>
      <c r="L45" s="115"/>
      <c r="M45" s="116"/>
    </row>
    <row r="46" spans="1:22" ht="20.25" customHeight="1" x14ac:dyDescent="0.2">
      <c r="A46" s="107" t="s">
        <v>1</v>
      </c>
      <c r="B46" s="56">
        <v>0.2</v>
      </c>
      <c r="C46" s="41">
        <f>SUM(I$2*$B46)</f>
        <v>0</v>
      </c>
      <c r="D46" s="41">
        <f>SUM(I$3*$B46)</f>
        <v>0</v>
      </c>
      <c r="E46" s="41">
        <f>SUM(I$4*$B46)</f>
        <v>0</v>
      </c>
      <c r="F46" s="42">
        <f>SUM(I$5*$B46)</f>
        <v>0</v>
      </c>
      <c r="G46" s="99"/>
      <c r="H46" s="117"/>
      <c r="I46" s="118"/>
      <c r="J46" s="72"/>
      <c r="K46" s="72"/>
      <c r="L46" s="72"/>
      <c r="M46" s="119"/>
    </row>
    <row r="47" spans="1:22" ht="20.25" customHeight="1" x14ac:dyDescent="0.2">
      <c r="A47" s="107" t="s">
        <v>2</v>
      </c>
      <c r="B47" s="56">
        <v>0.15</v>
      </c>
      <c r="C47" s="41">
        <f t="shared" ref="C47:C55" si="31">SUM(I$2*$B47)</f>
        <v>0</v>
      </c>
      <c r="D47" s="41">
        <f t="shared" ref="D47:D55" si="32">SUM(I$3*$B47)</f>
        <v>0</v>
      </c>
      <c r="E47" s="41">
        <f t="shared" ref="E47:E55" si="33">SUM(I$4*$B47)</f>
        <v>0</v>
      </c>
      <c r="F47" s="42">
        <f t="shared" ref="F47:F55" si="34">SUM(I$5*$B47)</f>
        <v>0</v>
      </c>
      <c r="G47" s="99"/>
      <c r="H47" s="117"/>
      <c r="I47" s="118"/>
      <c r="J47" s="72"/>
      <c r="K47" s="72"/>
      <c r="L47" s="72"/>
      <c r="M47" s="119"/>
    </row>
    <row r="48" spans="1:22" ht="20.25" customHeight="1" x14ac:dyDescent="0.2">
      <c r="A48" s="107" t="s">
        <v>4</v>
      </c>
      <c r="B48" s="56">
        <v>0.13</v>
      </c>
      <c r="C48" s="41">
        <f t="shared" si="31"/>
        <v>0</v>
      </c>
      <c r="D48" s="41">
        <f t="shared" si="32"/>
        <v>0</v>
      </c>
      <c r="E48" s="41">
        <f t="shared" si="33"/>
        <v>0</v>
      </c>
      <c r="F48" s="42">
        <f t="shared" si="34"/>
        <v>0</v>
      </c>
      <c r="G48" s="99"/>
      <c r="H48" s="117"/>
      <c r="I48" s="118"/>
      <c r="J48" s="72"/>
      <c r="K48" s="72"/>
      <c r="L48" s="72"/>
      <c r="M48" s="119"/>
    </row>
    <row r="49" spans="1:13" ht="20.25" customHeight="1" x14ac:dyDescent="0.2">
      <c r="A49" s="107" t="s">
        <v>5</v>
      </c>
      <c r="B49" s="56">
        <v>0.11</v>
      </c>
      <c r="C49" s="41">
        <f t="shared" si="31"/>
        <v>0</v>
      </c>
      <c r="D49" s="41">
        <f t="shared" si="32"/>
        <v>0</v>
      </c>
      <c r="E49" s="41">
        <f t="shared" si="33"/>
        <v>0</v>
      </c>
      <c r="F49" s="42">
        <f t="shared" si="34"/>
        <v>0</v>
      </c>
      <c r="G49" s="99"/>
      <c r="H49" s="117"/>
      <c r="I49" s="118"/>
      <c r="J49" s="72"/>
      <c r="K49" s="72"/>
      <c r="L49" s="72"/>
      <c r="M49" s="119"/>
    </row>
    <row r="50" spans="1:13" ht="20.25" customHeight="1" x14ac:dyDescent="0.2">
      <c r="A50" s="100" t="s">
        <v>6</v>
      </c>
      <c r="B50" s="60">
        <v>0.1</v>
      </c>
      <c r="C50" s="41">
        <f t="shared" si="31"/>
        <v>0</v>
      </c>
      <c r="D50" s="41">
        <f t="shared" si="32"/>
        <v>0</v>
      </c>
      <c r="E50" s="41">
        <f t="shared" si="33"/>
        <v>0</v>
      </c>
      <c r="F50" s="42">
        <f t="shared" si="34"/>
        <v>0</v>
      </c>
      <c r="G50" s="99"/>
      <c r="H50" s="117"/>
      <c r="I50" s="118"/>
      <c r="J50" s="72"/>
      <c r="K50" s="72"/>
      <c r="L50" s="72"/>
      <c r="M50" s="119"/>
    </row>
    <row r="51" spans="1:13" ht="20.25" customHeight="1" x14ac:dyDescent="0.2">
      <c r="A51" s="102" t="s">
        <v>11</v>
      </c>
      <c r="B51" s="60">
        <v>0.08</v>
      </c>
      <c r="C51" s="41">
        <f t="shared" si="31"/>
        <v>0</v>
      </c>
      <c r="D51" s="41">
        <f t="shared" si="32"/>
        <v>0</v>
      </c>
      <c r="E51" s="41">
        <f t="shared" si="33"/>
        <v>0</v>
      </c>
      <c r="F51" s="42">
        <f t="shared" si="34"/>
        <v>0</v>
      </c>
      <c r="G51" s="99"/>
      <c r="H51" s="117"/>
      <c r="I51" s="118"/>
      <c r="J51" s="72"/>
      <c r="K51" s="72"/>
      <c r="L51" s="72"/>
      <c r="M51" s="119"/>
    </row>
    <row r="52" spans="1:13" ht="20.25" customHeight="1" x14ac:dyDescent="0.2">
      <c r="A52" s="111" t="s">
        <v>12</v>
      </c>
      <c r="B52" s="65">
        <v>6.5000000000000002E-2</v>
      </c>
      <c r="C52" s="41">
        <f t="shared" si="31"/>
        <v>0</v>
      </c>
      <c r="D52" s="41">
        <f t="shared" si="32"/>
        <v>0</v>
      </c>
      <c r="E52" s="41">
        <f t="shared" si="33"/>
        <v>0</v>
      </c>
      <c r="F52" s="42">
        <f t="shared" si="34"/>
        <v>0</v>
      </c>
      <c r="G52" s="99"/>
      <c r="H52" s="117"/>
      <c r="I52" s="73"/>
      <c r="J52" s="120"/>
      <c r="K52" s="120"/>
      <c r="L52" s="120"/>
      <c r="M52" s="119"/>
    </row>
    <row r="53" spans="1:13" ht="20.25" customHeight="1" x14ac:dyDescent="0.2">
      <c r="A53" s="111" t="s">
        <v>13</v>
      </c>
      <c r="B53" s="68">
        <v>0.06</v>
      </c>
      <c r="C53" s="41">
        <f t="shared" si="31"/>
        <v>0</v>
      </c>
      <c r="D53" s="41">
        <f t="shared" si="32"/>
        <v>0</v>
      </c>
      <c r="E53" s="41">
        <f t="shared" si="33"/>
        <v>0</v>
      </c>
      <c r="F53" s="42">
        <f t="shared" si="34"/>
        <v>0</v>
      </c>
      <c r="G53" s="99"/>
      <c r="H53" s="117"/>
      <c r="I53" s="118"/>
      <c r="J53" s="72"/>
      <c r="K53" s="72"/>
      <c r="L53" s="72"/>
      <c r="M53" s="119"/>
    </row>
    <row r="54" spans="1:13" ht="20.25" customHeight="1" x14ac:dyDescent="0.2">
      <c r="A54" s="122" t="s">
        <v>30</v>
      </c>
      <c r="B54" s="65">
        <v>5.5E-2</v>
      </c>
      <c r="C54" s="41">
        <f t="shared" si="31"/>
        <v>0</v>
      </c>
      <c r="D54" s="41">
        <f t="shared" si="32"/>
        <v>0</v>
      </c>
      <c r="E54" s="41">
        <f t="shared" si="33"/>
        <v>0</v>
      </c>
      <c r="F54" s="42">
        <f t="shared" si="34"/>
        <v>0</v>
      </c>
      <c r="G54" s="99"/>
      <c r="H54" s="117"/>
      <c r="I54" s="118"/>
      <c r="J54" s="72"/>
      <c r="K54" s="72"/>
      <c r="L54" s="72"/>
      <c r="M54" s="119"/>
    </row>
    <row r="55" spans="1:13" ht="20.25" customHeight="1" thickBot="1" x14ac:dyDescent="0.25">
      <c r="A55" s="123" t="s">
        <v>15</v>
      </c>
      <c r="B55" s="124">
        <v>0.05</v>
      </c>
      <c r="C55" s="146">
        <f t="shared" si="31"/>
        <v>0</v>
      </c>
      <c r="D55" s="146">
        <f t="shared" si="32"/>
        <v>0</v>
      </c>
      <c r="E55" s="146">
        <f t="shared" si="33"/>
        <v>0</v>
      </c>
      <c r="F55" s="147">
        <f t="shared" si="34"/>
        <v>0</v>
      </c>
      <c r="G55" s="125"/>
      <c r="H55" s="126"/>
      <c r="I55" s="126"/>
      <c r="J55" s="126"/>
      <c r="K55" s="126"/>
      <c r="L55" s="126"/>
      <c r="M55" s="127"/>
    </row>
  </sheetData>
  <mergeCells count="4">
    <mergeCell ref="O9:Y9"/>
    <mergeCell ref="A1:M1"/>
    <mergeCell ref="I8:M9"/>
    <mergeCell ref="J6:L6"/>
  </mergeCells>
  <conditionalFormatting sqref="A12:F12">
    <cfRule type="expression" dxfId="111" priority="32" stopIfTrue="1">
      <formula>$AC$1</formula>
    </cfRule>
  </conditionalFormatting>
  <conditionalFormatting sqref="A19:F19 A20:B21 C20:F22">
    <cfRule type="expression" dxfId="110" priority="31" stopIfTrue="1">
      <formula>$AC$3</formula>
    </cfRule>
  </conditionalFormatting>
  <conditionalFormatting sqref="A26:F26 A27:B30 C27:F31">
    <cfRule type="expression" dxfId="109" priority="35" stopIfTrue="1">
      <formula>$AC$5</formula>
    </cfRule>
  </conditionalFormatting>
  <conditionalFormatting sqref="A35:F35 A42 A36:B39 C36:F42">
    <cfRule type="expression" dxfId="108" priority="27" stopIfTrue="1">
      <formula>$AC$5</formula>
    </cfRule>
  </conditionalFormatting>
  <conditionalFormatting sqref="A45:F46 A53:A55 A47:B50 C47:F55">
    <cfRule type="expression" dxfId="107" priority="20" stopIfTrue="1">
      <formula>$AC$5</formula>
    </cfRule>
  </conditionalFormatting>
  <conditionalFormatting sqref="B22">
    <cfRule type="expression" dxfId="106" priority="14" stopIfTrue="1">
      <formula>$AC$3</formula>
    </cfRule>
  </conditionalFormatting>
  <conditionalFormatting sqref="B40:B42">
    <cfRule type="expression" dxfId="105" priority="26" stopIfTrue="1">
      <formula>$AC$5</formula>
    </cfRule>
  </conditionalFormatting>
  <conditionalFormatting sqref="B51:B55">
    <cfRule type="expression" dxfId="104" priority="15" stopIfTrue="1">
      <formula>$AC$5</formula>
    </cfRule>
  </conditionalFormatting>
  <conditionalFormatting sqref="F15:F16">
    <cfRule type="expression" dxfId="103" priority="13" stopIfTrue="1">
      <formula>$AC$1</formula>
    </cfRule>
  </conditionalFormatting>
  <conditionalFormatting sqref="H12:M12 J14 H13:J13 K13:M14">
    <cfRule type="expression" dxfId="101" priority="33" stopIfTrue="1">
      <formula>$AC$2</formula>
    </cfRule>
  </conditionalFormatting>
  <conditionalFormatting sqref="H19:M23">
    <cfRule type="expression" dxfId="100" priority="34" stopIfTrue="1">
      <formula>$AC$4</formula>
    </cfRule>
  </conditionalFormatting>
  <conditionalFormatting sqref="H26:M26 H27:I31 J27:M32">
    <cfRule type="expression" dxfId="99" priority="36" stopIfTrue="1">
      <formula>$AC$6</formula>
    </cfRule>
  </conditionalFormatting>
  <conditionalFormatting sqref="H35:M35 H36:I40 J36:M43">
    <cfRule type="expression" dxfId="98" priority="28" stopIfTrue="1">
      <formula>$AC$6</formula>
    </cfRule>
  </conditionalFormatting>
  <conditionalFormatting sqref="H42:I43">
    <cfRule type="expression" dxfId="97" priority="25" stopIfTrue="1">
      <formula>$AC$6</formula>
    </cfRule>
  </conditionalFormatting>
  <conditionalFormatting sqref="H45:M51">
    <cfRule type="expression" dxfId="96" priority="21" stopIfTrue="1">
      <formula>$AC$6</formula>
    </cfRule>
  </conditionalFormatting>
  <conditionalFormatting sqref="H53:M54">
    <cfRule type="expression" dxfId="95" priority="18" stopIfTrue="1">
      <formula>$AC$6</formula>
    </cfRule>
  </conditionalFormatting>
  <conditionalFormatting sqref="M52">
    <cfRule type="expression" dxfId="92" priority="17" stopIfTrue="1">
      <formula>$AC$6</formula>
    </cfRule>
  </conditionalFormatting>
  <conditionalFormatting sqref="P19:R19">
    <cfRule type="expression" dxfId="91" priority="29" stopIfTrue="1">
      <formula>$AC$6</formula>
    </cfRule>
  </conditionalFormatting>
  <conditionalFormatting sqref="P27:R27 P29">
    <cfRule type="expression" dxfId="90" priority="30" stopIfTrue="1">
      <formula>$AC$6</formula>
    </cfRule>
  </conditionalFormatting>
  <conditionalFormatting sqref="A34:F34">
    <cfRule type="expression" dxfId="36" priority="12" stopIfTrue="1">
      <formula>$AC$5</formula>
    </cfRule>
  </conditionalFormatting>
  <conditionalFormatting sqref="A25:F25">
    <cfRule type="expression" dxfId="35" priority="11" stopIfTrue="1">
      <formula>$AC$5</formula>
    </cfRule>
  </conditionalFormatting>
  <conditionalFormatting sqref="I34:M34">
    <cfRule type="expression" dxfId="34" priority="10" stopIfTrue="1">
      <formula>$AC$5</formula>
    </cfRule>
  </conditionalFormatting>
  <conditionalFormatting sqref="I25:M25">
    <cfRule type="expression" dxfId="33" priority="9" stopIfTrue="1">
      <formula>$AC$5</formula>
    </cfRule>
  </conditionalFormatting>
  <conditionalFormatting sqref="A18:F18">
    <cfRule type="expression" dxfId="32" priority="8" stopIfTrue="1">
      <formula>$AC$5</formula>
    </cfRule>
  </conditionalFormatting>
  <conditionalFormatting sqref="I18:M18">
    <cfRule type="expression" dxfId="31" priority="7" stopIfTrue="1">
      <formula>$AC$5</formula>
    </cfRule>
  </conditionalFormatting>
  <conditionalFormatting sqref="H11:M11">
    <cfRule type="expression" dxfId="30" priority="6" stopIfTrue="1">
      <formula>$AC$5</formula>
    </cfRule>
  </conditionalFormatting>
  <conditionalFormatting sqref="A11:F11">
    <cfRule type="expression" dxfId="29" priority="5" stopIfTrue="1">
      <formula>$AC$5</formula>
    </cfRule>
  </conditionalFormatting>
  <conditionalFormatting sqref="A14:F14">
    <cfRule type="expression" dxfId="28" priority="4" stopIfTrue="1">
      <formula>$AC$5</formula>
    </cfRule>
  </conditionalFormatting>
  <conditionalFormatting sqref="H18">
    <cfRule type="expression" dxfId="27" priority="3" stopIfTrue="1">
      <formula>$AC$5</formula>
    </cfRule>
  </conditionalFormatting>
  <conditionalFormatting sqref="H25">
    <cfRule type="expression" dxfId="26" priority="2" stopIfTrue="1">
      <formula>$AC$5</formula>
    </cfRule>
  </conditionalFormatting>
  <conditionalFormatting sqref="H34">
    <cfRule type="expression" dxfId="25" priority="1" stopIfTrue="1">
      <formula>$AC$5</formula>
    </cfRule>
  </conditionalFormatting>
  <pageMargins left="0.7" right="0.7" top="0.75" bottom="0.75" header="0.3" footer="0.3"/>
  <pageSetup orientation="landscape" r:id="rId1"/>
  <rowBreaks count="2" manualBreakCount="2">
    <brk id="23" max="16383" man="1"/>
    <brk id="43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31396-8EF6-43BE-B5F9-F0117A291AF0}">
  <dimension ref="A1:W55"/>
  <sheetViews>
    <sheetView zoomScale="90" zoomScaleNormal="90" workbookViewId="0">
      <selection activeCell="W11" sqref="W11"/>
    </sheetView>
  </sheetViews>
  <sheetFormatPr defaultRowHeight="13.5" x14ac:dyDescent="0.2"/>
  <cols>
    <col min="1" max="11" width="11.28515625" style="74" customWidth="1"/>
    <col min="14" max="21" width="0" hidden="1" customWidth="1"/>
  </cols>
  <sheetData>
    <row r="1" spans="1:23" ht="26.45" customHeight="1" thickBot="1" x14ac:dyDescent="0.25">
      <c r="A1" s="157" t="s">
        <v>39</v>
      </c>
      <c r="B1" s="158"/>
      <c r="C1" s="158"/>
      <c r="D1" s="158"/>
      <c r="E1" s="158"/>
      <c r="F1" s="158"/>
      <c r="G1" s="158"/>
      <c r="H1" s="158"/>
      <c r="I1" s="158"/>
      <c r="J1" s="158"/>
      <c r="K1" s="159"/>
    </row>
    <row r="2" spans="1:23" ht="18" customHeight="1" x14ac:dyDescent="0.2">
      <c r="A2" s="77" t="s">
        <v>16</v>
      </c>
      <c r="B2" s="78"/>
      <c r="C2" s="78"/>
      <c r="D2" s="79"/>
      <c r="E2" s="80"/>
      <c r="F2" s="81"/>
      <c r="G2" s="81"/>
      <c r="H2" s="82">
        <f>SUM($E$6*J2)</f>
        <v>0</v>
      </c>
      <c r="I2" s="81" t="s">
        <v>20</v>
      </c>
      <c r="J2" s="83">
        <v>0.33300000000000002</v>
      </c>
      <c r="K2" s="84"/>
    </row>
    <row r="3" spans="1:23" ht="18" customHeight="1" x14ac:dyDescent="0.2">
      <c r="A3" s="85" t="s">
        <v>17</v>
      </c>
      <c r="B3" s="24"/>
      <c r="C3" s="24"/>
      <c r="D3" s="25"/>
      <c r="E3" s="15"/>
      <c r="F3" s="86"/>
      <c r="G3" s="86"/>
      <c r="H3" s="16">
        <f>SUM($E$6*J3)</f>
        <v>0</v>
      </c>
      <c r="I3" s="86" t="s">
        <v>21</v>
      </c>
      <c r="J3" s="17">
        <v>0.33300000000000002</v>
      </c>
      <c r="K3" s="87"/>
    </row>
    <row r="4" spans="1:23" ht="18" customHeight="1" x14ac:dyDescent="0.2">
      <c r="A4" s="85" t="s">
        <v>31</v>
      </c>
      <c r="B4" s="24"/>
      <c r="C4" s="24"/>
      <c r="D4" s="25"/>
      <c r="E4" s="18">
        <f>E2*E3</f>
        <v>0</v>
      </c>
      <c r="F4" s="86"/>
      <c r="G4" s="86"/>
      <c r="H4" s="19">
        <f>SUM($E$6*J4)</f>
        <v>0</v>
      </c>
      <c r="I4" s="20" t="s">
        <v>22</v>
      </c>
      <c r="J4" s="21">
        <v>0.33300000000000002</v>
      </c>
      <c r="K4" s="87"/>
    </row>
    <row r="5" spans="1:23" ht="18" customHeight="1" x14ac:dyDescent="0.2">
      <c r="A5" s="85" t="s">
        <v>18</v>
      </c>
      <c r="B5" s="24"/>
      <c r="C5" s="24"/>
      <c r="D5" s="25"/>
      <c r="E5" s="15">
        <v>0</v>
      </c>
      <c r="F5" s="86"/>
      <c r="G5" s="86"/>
      <c r="H5" s="129">
        <f>SUM(H2:H4)</f>
        <v>0</v>
      </c>
      <c r="I5" s="139" t="s">
        <v>40</v>
      </c>
      <c r="J5" s="139"/>
      <c r="K5" s="87"/>
    </row>
    <row r="6" spans="1:23" ht="18" customHeight="1" x14ac:dyDescent="0.2">
      <c r="A6" s="130" t="s">
        <v>19</v>
      </c>
      <c r="B6" s="131"/>
      <c r="C6" s="131"/>
      <c r="D6" s="25"/>
      <c r="E6" s="128">
        <f>E4-E9</f>
        <v>0</v>
      </c>
      <c r="F6" s="86"/>
      <c r="G6" s="86"/>
      <c r="H6" s="160"/>
      <c r="I6" s="86"/>
      <c r="J6" s="86"/>
      <c r="K6" s="89"/>
    </row>
    <row r="7" spans="1:23" ht="18" customHeight="1" x14ac:dyDescent="0.2">
      <c r="A7" s="90" t="s">
        <v>32</v>
      </c>
      <c r="B7" s="28"/>
      <c r="C7" s="29"/>
      <c r="D7" s="75">
        <v>0</v>
      </c>
      <c r="E7" s="18">
        <f>E2*D7</f>
        <v>0</v>
      </c>
      <c r="F7" s="86"/>
      <c r="G7" s="86"/>
      <c r="H7" s="91" t="s">
        <v>37</v>
      </c>
      <c r="I7" s="91"/>
      <c r="J7" s="91"/>
      <c r="K7" s="92"/>
      <c r="L7" s="27"/>
    </row>
    <row r="8" spans="1:23" ht="18" customHeight="1" x14ac:dyDescent="0.2">
      <c r="A8" s="85" t="s">
        <v>36</v>
      </c>
      <c r="B8" s="24"/>
      <c r="C8" s="24"/>
      <c r="D8" s="75">
        <v>4</v>
      </c>
      <c r="E8" s="18">
        <f>E2*D8</f>
        <v>0</v>
      </c>
      <c r="F8" s="86"/>
      <c r="G8" s="86"/>
      <c r="H8" s="91"/>
      <c r="I8" s="91"/>
      <c r="J8" s="91"/>
      <c r="K8" s="92"/>
    </row>
    <row r="9" spans="1:23" ht="18" customHeight="1" x14ac:dyDescent="0.3">
      <c r="A9" s="93" t="s">
        <v>33</v>
      </c>
      <c r="B9" s="30"/>
      <c r="C9" s="31"/>
      <c r="D9" s="32"/>
      <c r="E9" s="33">
        <f>E7+E8</f>
        <v>0</v>
      </c>
      <c r="F9" s="86"/>
      <c r="G9" s="86"/>
      <c r="H9" s="94"/>
      <c r="I9" s="94"/>
      <c r="J9" s="94"/>
      <c r="K9" s="95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s="23" customFormat="1" ht="20.25" customHeight="1" x14ac:dyDescent="0.2">
      <c r="A10" s="96"/>
      <c r="B10" s="97" t="s">
        <v>35</v>
      </c>
      <c r="C10" s="76"/>
      <c r="D10" s="76"/>
      <c r="E10" s="76"/>
      <c r="F10" s="76"/>
      <c r="G10" s="76"/>
      <c r="H10" s="97" t="s">
        <v>35</v>
      </c>
      <c r="I10" s="76"/>
      <c r="J10" s="76"/>
      <c r="K10" s="98"/>
    </row>
    <row r="11" spans="1:23" ht="20.25" customHeight="1" x14ac:dyDescent="0.2">
      <c r="A11" s="140" t="s">
        <v>0</v>
      </c>
      <c r="B11" s="34" t="s">
        <v>28</v>
      </c>
      <c r="C11" s="144" t="s">
        <v>20</v>
      </c>
      <c r="D11" s="144" t="s">
        <v>21</v>
      </c>
      <c r="E11" s="144" t="s">
        <v>22</v>
      </c>
      <c r="F11" s="99"/>
      <c r="G11" s="140" t="s">
        <v>0</v>
      </c>
      <c r="H11" s="34" t="s">
        <v>24</v>
      </c>
      <c r="I11" s="144" t="s">
        <v>20</v>
      </c>
      <c r="J11" s="144" t="s">
        <v>21</v>
      </c>
      <c r="K11" s="145" t="s">
        <v>22</v>
      </c>
    </row>
    <row r="12" spans="1:23" ht="20.25" customHeight="1" x14ac:dyDescent="0.2">
      <c r="A12" s="100" t="s">
        <v>1</v>
      </c>
      <c r="B12" s="36">
        <v>1</v>
      </c>
      <c r="C12" s="37">
        <f>B12*H5</f>
        <v>0</v>
      </c>
      <c r="D12" s="37"/>
      <c r="E12" s="37"/>
      <c r="F12" s="99"/>
      <c r="G12" s="39" t="s">
        <v>1</v>
      </c>
      <c r="H12" s="40">
        <v>0.5</v>
      </c>
      <c r="I12" s="41">
        <f>SUM(H$2*$H12)</f>
        <v>0</v>
      </c>
      <c r="J12" s="41">
        <f>SUM(H$3*$H12)</f>
        <v>0</v>
      </c>
      <c r="K12" s="101">
        <f>SUM(H$4*$H12)</f>
        <v>0</v>
      </c>
    </row>
    <row r="13" spans="1:23" ht="20.25" customHeight="1" x14ac:dyDescent="0.2">
      <c r="A13" s="96" t="s">
        <v>3</v>
      </c>
      <c r="B13" s="97" t="s">
        <v>35</v>
      </c>
      <c r="C13" s="76"/>
      <c r="D13" s="76"/>
      <c r="E13" s="76"/>
      <c r="F13" s="99"/>
      <c r="G13" s="39" t="s">
        <v>2</v>
      </c>
      <c r="H13" s="43">
        <v>0.3</v>
      </c>
      <c r="I13" s="41">
        <f t="shared" ref="I13:I14" si="0">SUM(H$2*$H13)</f>
        <v>0</v>
      </c>
      <c r="J13" s="41">
        <f t="shared" ref="J13:J14" si="1">SUM(H$3*$H13)</f>
        <v>0</v>
      </c>
      <c r="K13" s="101">
        <f t="shared" ref="K13:K14" si="2">SUM(H$4*$H13)</f>
        <v>0</v>
      </c>
    </row>
    <row r="14" spans="1:23" ht="20.25" customHeight="1" x14ac:dyDescent="0.2">
      <c r="A14" s="140" t="s">
        <v>0</v>
      </c>
      <c r="B14" s="34" t="s">
        <v>27</v>
      </c>
      <c r="C14" s="144" t="s">
        <v>20</v>
      </c>
      <c r="D14" s="144" t="s">
        <v>21</v>
      </c>
      <c r="E14" s="144" t="s">
        <v>22</v>
      </c>
      <c r="F14" s="99"/>
      <c r="G14" s="39" t="s">
        <v>4</v>
      </c>
      <c r="H14" s="45">
        <v>0.2</v>
      </c>
      <c r="I14" s="41">
        <f t="shared" si="0"/>
        <v>0</v>
      </c>
      <c r="J14" s="41">
        <f t="shared" si="1"/>
        <v>0</v>
      </c>
      <c r="K14" s="101">
        <f t="shared" si="2"/>
        <v>0</v>
      </c>
    </row>
    <row r="15" spans="1:23" ht="20.25" customHeight="1" x14ac:dyDescent="0.2">
      <c r="A15" s="102" t="s">
        <v>1</v>
      </c>
      <c r="B15" s="47">
        <v>0.6</v>
      </c>
      <c r="C15" s="48">
        <f>H2*B15</f>
        <v>0</v>
      </c>
      <c r="D15" s="48">
        <f>H3*B15</f>
        <v>0</v>
      </c>
      <c r="E15" s="48">
        <f>H4*B15</f>
        <v>0</v>
      </c>
      <c r="F15" s="99"/>
      <c r="G15" s="104"/>
      <c r="H15" s="104"/>
      <c r="I15" s="104"/>
      <c r="J15" s="104"/>
      <c r="K15" s="105"/>
    </row>
    <row r="16" spans="1:23" ht="20.25" customHeight="1" x14ac:dyDescent="0.2">
      <c r="A16" s="102" t="s">
        <v>2</v>
      </c>
      <c r="B16" s="47">
        <v>0.4</v>
      </c>
      <c r="C16" s="48">
        <f>H2*B16</f>
        <v>0</v>
      </c>
      <c r="D16" s="48">
        <f>H3*B16</f>
        <v>0</v>
      </c>
      <c r="E16" s="48">
        <f>H4*B16</f>
        <v>0</v>
      </c>
      <c r="F16" s="99"/>
      <c r="G16" s="104"/>
      <c r="H16" s="104"/>
      <c r="I16" s="104"/>
      <c r="J16" s="104"/>
      <c r="K16" s="105"/>
    </row>
    <row r="17" spans="1:20" ht="20.25" customHeight="1" x14ac:dyDescent="0.2">
      <c r="A17" s="96" t="s">
        <v>3</v>
      </c>
      <c r="B17" s="76" t="s">
        <v>3</v>
      </c>
      <c r="C17" s="76"/>
      <c r="D17" s="76"/>
      <c r="E17" s="76"/>
      <c r="F17" s="99"/>
      <c r="G17" s="76"/>
      <c r="H17" s="97" t="s">
        <v>35</v>
      </c>
      <c r="I17" s="76"/>
      <c r="J17" s="76"/>
      <c r="K17" s="98"/>
    </row>
    <row r="18" spans="1:20" ht="20.25" customHeight="1" x14ac:dyDescent="0.2">
      <c r="A18" s="106" t="s">
        <v>0</v>
      </c>
      <c r="B18" s="50" t="s">
        <v>25</v>
      </c>
      <c r="C18" s="49" t="s">
        <v>20</v>
      </c>
      <c r="D18" s="49" t="s">
        <v>21</v>
      </c>
      <c r="E18" s="49" t="s">
        <v>22</v>
      </c>
      <c r="F18" s="99"/>
      <c r="G18" s="140" t="s">
        <v>0</v>
      </c>
      <c r="H18" s="34" t="s">
        <v>26</v>
      </c>
      <c r="I18" s="144" t="s">
        <v>20</v>
      </c>
      <c r="J18" s="144" t="s">
        <v>21</v>
      </c>
      <c r="K18" s="145" t="s">
        <v>22</v>
      </c>
    </row>
    <row r="19" spans="1:20" ht="20.25" customHeight="1" x14ac:dyDescent="0.2">
      <c r="A19" s="107" t="s">
        <v>1</v>
      </c>
      <c r="B19" s="51">
        <v>0.4</v>
      </c>
      <c r="C19" s="41">
        <f>SUM(H$2*$B19)</f>
        <v>0</v>
      </c>
      <c r="D19" s="41">
        <f>SUM(H$3*$B19)</f>
        <v>0</v>
      </c>
      <c r="E19" s="41">
        <f>SUM(H$4*$B19)</f>
        <v>0</v>
      </c>
      <c r="F19" s="99"/>
      <c r="G19" s="52" t="s">
        <v>1</v>
      </c>
      <c r="H19" s="51">
        <v>0.3</v>
      </c>
      <c r="I19" s="41">
        <f>SUM(H$2*$H19)</f>
        <v>0</v>
      </c>
      <c r="J19" s="41">
        <f>SUM(H$3*$H19)</f>
        <v>0</v>
      </c>
      <c r="K19" s="101">
        <f>SUM(H$4*$H19)</f>
        <v>0</v>
      </c>
      <c r="N19" s="4">
        <v>100</v>
      </c>
      <c r="O19" s="4">
        <v>50</v>
      </c>
      <c r="P19" s="4">
        <v>20</v>
      </c>
      <c r="Q19" s="7">
        <v>10</v>
      </c>
      <c r="R19" s="8">
        <v>5</v>
      </c>
      <c r="S19" s="8">
        <v>1</v>
      </c>
    </row>
    <row r="20" spans="1:20" ht="20.25" customHeight="1" x14ac:dyDescent="0.2">
      <c r="A20" s="107" t="s">
        <v>2</v>
      </c>
      <c r="B20" s="51">
        <v>0.3</v>
      </c>
      <c r="C20" s="41">
        <f>SUM(H$2*$B20)</f>
        <v>0</v>
      </c>
      <c r="D20" s="41">
        <f t="shared" ref="D20:D22" si="3">SUM(H$3*$B20)</f>
        <v>0</v>
      </c>
      <c r="E20" s="41">
        <f t="shared" ref="E20:E22" si="4">SUM(H$4*$B20)</f>
        <v>0</v>
      </c>
      <c r="F20" s="99"/>
      <c r="G20" s="52" t="s">
        <v>2</v>
      </c>
      <c r="H20" s="51">
        <v>0.25</v>
      </c>
      <c r="I20" s="41">
        <f t="shared" ref="I20:I23" si="5">SUM(H$2*$H20)</f>
        <v>0</v>
      </c>
      <c r="J20" s="41">
        <f t="shared" ref="J20:J23" si="6">SUM(H$3*$H20)</f>
        <v>0</v>
      </c>
      <c r="K20" s="101">
        <f t="shared" ref="K20:K23" si="7">SUM(H$4*$H20)</f>
        <v>0</v>
      </c>
      <c r="N20" s="6"/>
      <c r="O20" s="1"/>
      <c r="P20" s="6"/>
      <c r="Q20" s="1"/>
      <c r="R20" s="6"/>
      <c r="S20" s="1"/>
      <c r="T20" s="3"/>
    </row>
    <row r="21" spans="1:20" ht="20.25" customHeight="1" x14ac:dyDescent="0.2">
      <c r="A21" s="100" t="s">
        <v>4</v>
      </c>
      <c r="B21" s="36">
        <v>0.2</v>
      </c>
      <c r="C21" s="41">
        <f>SUM(H$2*$B21)</f>
        <v>0</v>
      </c>
      <c r="D21" s="41">
        <f t="shared" si="3"/>
        <v>0</v>
      </c>
      <c r="E21" s="41">
        <f t="shared" si="4"/>
        <v>0</v>
      </c>
      <c r="F21" s="99"/>
      <c r="G21" s="52" t="s">
        <v>4</v>
      </c>
      <c r="H21" s="51">
        <v>0.2</v>
      </c>
      <c r="I21" s="41">
        <f t="shared" si="5"/>
        <v>0</v>
      </c>
      <c r="J21" s="41">
        <f t="shared" si="6"/>
        <v>0</v>
      </c>
      <c r="K21" s="101">
        <f t="shared" si="7"/>
        <v>0</v>
      </c>
      <c r="N21" s="6"/>
      <c r="O21" s="6"/>
      <c r="P21" s="6"/>
      <c r="Q21" s="6"/>
      <c r="R21" s="6"/>
      <c r="S21" s="6"/>
      <c r="T21" s="3"/>
    </row>
    <row r="22" spans="1:20" ht="20.25" customHeight="1" x14ac:dyDescent="0.2">
      <c r="A22" s="108" t="s">
        <v>5</v>
      </c>
      <c r="B22" s="53">
        <v>0.1</v>
      </c>
      <c r="C22" s="41">
        <f>SUM(H$2*$B22)</f>
        <v>0</v>
      </c>
      <c r="D22" s="41">
        <f t="shared" si="3"/>
        <v>0</v>
      </c>
      <c r="E22" s="41">
        <f t="shared" si="4"/>
        <v>0</v>
      </c>
      <c r="F22" s="99"/>
      <c r="G22" s="52" t="s">
        <v>5</v>
      </c>
      <c r="H22" s="51">
        <v>0.15</v>
      </c>
      <c r="I22" s="41">
        <f t="shared" si="5"/>
        <v>0</v>
      </c>
      <c r="J22" s="41">
        <f t="shared" si="6"/>
        <v>0</v>
      </c>
      <c r="K22" s="101">
        <f t="shared" si="7"/>
        <v>0</v>
      </c>
      <c r="N22" s="6"/>
      <c r="O22" s="6"/>
      <c r="P22" s="6"/>
      <c r="Q22" s="6"/>
      <c r="R22" s="6"/>
      <c r="S22" s="6"/>
      <c r="T22" s="3"/>
    </row>
    <row r="23" spans="1:20" ht="20.25" customHeight="1" x14ac:dyDescent="0.2">
      <c r="A23" s="109"/>
      <c r="B23" s="104"/>
      <c r="C23" s="104"/>
      <c r="D23" s="104"/>
      <c r="E23" s="104"/>
      <c r="F23" s="99"/>
      <c r="G23" s="54" t="s">
        <v>6</v>
      </c>
      <c r="H23" s="36">
        <v>0.1</v>
      </c>
      <c r="I23" s="41">
        <f t="shared" si="5"/>
        <v>0</v>
      </c>
      <c r="J23" s="41">
        <f t="shared" si="6"/>
        <v>0</v>
      </c>
      <c r="K23" s="101">
        <f t="shared" si="7"/>
        <v>0</v>
      </c>
      <c r="N23" s="6"/>
      <c r="O23" s="6"/>
      <c r="P23" s="6"/>
      <c r="Q23" s="6"/>
      <c r="R23" s="6"/>
      <c r="S23" s="6"/>
      <c r="T23" s="3"/>
    </row>
    <row r="24" spans="1:20" ht="20.25" customHeight="1" x14ac:dyDescent="0.2">
      <c r="A24" s="96"/>
      <c r="B24" s="97" t="s">
        <v>35</v>
      </c>
      <c r="C24" s="76"/>
      <c r="D24" s="76"/>
      <c r="E24" s="76"/>
      <c r="F24" s="99"/>
      <c r="G24" s="76"/>
      <c r="H24" s="97" t="s">
        <v>35</v>
      </c>
      <c r="I24" s="76"/>
      <c r="J24" s="76"/>
      <c r="K24" s="98"/>
      <c r="N24" s="6"/>
      <c r="O24" s="6"/>
      <c r="P24" s="6"/>
      <c r="Q24" s="6"/>
      <c r="R24" s="6"/>
      <c r="S24" s="6"/>
      <c r="T24" s="3"/>
    </row>
    <row r="25" spans="1:20" ht="20.25" customHeight="1" x14ac:dyDescent="0.2">
      <c r="A25" s="140" t="s">
        <v>0</v>
      </c>
      <c r="B25" s="34" t="s">
        <v>7</v>
      </c>
      <c r="C25" s="144" t="s">
        <v>20</v>
      </c>
      <c r="D25" s="144" t="s">
        <v>21</v>
      </c>
      <c r="E25" s="144" t="s">
        <v>22</v>
      </c>
      <c r="F25" s="99"/>
      <c r="G25" s="140" t="s">
        <v>0</v>
      </c>
      <c r="H25" s="34" t="s">
        <v>8</v>
      </c>
      <c r="I25" s="144" t="s">
        <v>20</v>
      </c>
      <c r="J25" s="144" t="s">
        <v>21</v>
      </c>
      <c r="K25" s="145" t="s">
        <v>22</v>
      </c>
      <c r="N25" s="6">
        <f t="shared" ref="N25:S25" si="8">N19*N33</f>
        <v>0</v>
      </c>
      <c r="O25" s="6">
        <f t="shared" si="8"/>
        <v>0</v>
      </c>
      <c r="P25" s="6">
        <f t="shared" si="8"/>
        <v>0</v>
      </c>
      <c r="Q25" s="6">
        <f t="shared" si="8"/>
        <v>0</v>
      </c>
      <c r="R25" s="6">
        <f t="shared" si="8"/>
        <v>0</v>
      </c>
      <c r="S25" s="6">
        <f t="shared" si="8"/>
        <v>0</v>
      </c>
      <c r="T25" s="3"/>
    </row>
    <row r="26" spans="1:20" ht="20.25" customHeight="1" x14ac:dyDescent="0.2">
      <c r="A26" s="107" t="s">
        <v>1</v>
      </c>
      <c r="B26" s="56">
        <v>0.28000000000000003</v>
      </c>
      <c r="C26" s="41">
        <f>SUM(H$2*$B26)</f>
        <v>0</v>
      </c>
      <c r="D26" s="41">
        <f>SUM(H$3*$B26)</f>
        <v>0</v>
      </c>
      <c r="E26" s="41">
        <f>SUM(H$4*$B26)</f>
        <v>0</v>
      </c>
      <c r="F26" s="99"/>
      <c r="G26" s="57" t="s">
        <v>1</v>
      </c>
      <c r="H26" s="58">
        <v>0.26</v>
      </c>
      <c r="I26" s="59">
        <f>SUM(H$2*$H26)</f>
        <v>0</v>
      </c>
      <c r="J26" s="59">
        <f>SUM(H$3*$H26)</f>
        <v>0</v>
      </c>
      <c r="K26" s="110">
        <f>SUM(H$4*$H26)</f>
        <v>0</v>
      </c>
      <c r="L26" s="2"/>
    </row>
    <row r="27" spans="1:20" ht="20.25" customHeight="1" x14ac:dyDescent="0.2">
      <c r="A27" s="107" t="s">
        <v>2</v>
      </c>
      <c r="B27" s="56">
        <v>0.22</v>
      </c>
      <c r="C27" s="41">
        <f t="shared" ref="C27:C31" si="9">SUM(H$2*$B27)</f>
        <v>0</v>
      </c>
      <c r="D27" s="41">
        <f t="shared" ref="D27:D31" si="10">SUM(H$3*$B27)</f>
        <v>0</v>
      </c>
      <c r="E27" s="41">
        <f t="shared" ref="E27:E31" si="11">SUM(H$4*$B27)</f>
        <v>0</v>
      </c>
      <c r="F27" s="99"/>
      <c r="G27" s="57" t="s">
        <v>2</v>
      </c>
      <c r="H27" s="58">
        <v>0.2</v>
      </c>
      <c r="I27" s="59">
        <f t="shared" ref="I27:I32" si="12">SUM(H$2*$H27)</f>
        <v>0</v>
      </c>
      <c r="J27" s="59">
        <f t="shared" ref="J27:J32" si="13">SUM(H$3*$H27)</f>
        <v>0</v>
      </c>
      <c r="K27" s="110">
        <f t="shared" ref="K27:K32" si="14">SUM(H$4*$H27)</f>
        <v>0</v>
      </c>
      <c r="L27" s="2"/>
      <c r="N27" s="4">
        <v>100</v>
      </c>
      <c r="O27" s="4">
        <v>50</v>
      </c>
      <c r="P27" s="4">
        <v>20</v>
      </c>
      <c r="Q27" s="7">
        <v>10</v>
      </c>
      <c r="R27" s="8">
        <v>5</v>
      </c>
      <c r="S27" s="8">
        <v>1</v>
      </c>
    </row>
    <row r="28" spans="1:20" ht="20.25" customHeight="1" x14ac:dyDescent="0.2">
      <c r="A28" s="107" t="s">
        <v>4</v>
      </c>
      <c r="B28" s="56">
        <v>0.18</v>
      </c>
      <c r="C28" s="41">
        <f t="shared" si="9"/>
        <v>0</v>
      </c>
      <c r="D28" s="41">
        <f t="shared" si="10"/>
        <v>0</v>
      </c>
      <c r="E28" s="41">
        <f t="shared" si="11"/>
        <v>0</v>
      </c>
      <c r="F28" s="99"/>
      <c r="G28" s="57" t="s">
        <v>4</v>
      </c>
      <c r="H28" s="58">
        <v>0.15</v>
      </c>
      <c r="I28" s="59">
        <f t="shared" si="12"/>
        <v>0</v>
      </c>
      <c r="J28" s="59">
        <f t="shared" si="13"/>
        <v>0</v>
      </c>
      <c r="K28" s="110">
        <f t="shared" si="14"/>
        <v>0</v>
      </c>
      <c r="L28" s="2"/>
      <c r="N28" s="6"/>
      <c r="O28" s="1"/>
      <c r="P28" s="1"/>
      <c r="Q28" s="1"/>
      <c r="R28" s="1"/>
      <c r="S28" s="1"/>
      <c r="T28" s="3"/>
    </row>
    <row r="29" spans="1:20" ht="20.25" customHeight="1" x14ac:dyDescent="0.2">
      <c r="A29" s="107" t="s">
        <v>5</v>
      </c>
      <c r="B29" s="56">
        <v>0.14000000000000001</v>
      </c>
      <c r="C29" s="41">
        <f t="shared" si="9"/>
        <v>0</v>
      </c>
      <c r="D29" s="41">
        <f t="shared" si="10"/>
        <v>0</v>
      </c>
      <c r="E29" s="41">
        <f t="shared" si="11"/>
        <v>0</v>
      </c>
      <c r="F29" s="99"/>
      <c r="G29" s="57" t="s">
        <v>5</v>
      </c>
      <c r="H29" s="58">
        <v>0.12</v>
      </c>
      <c r="I29" s="59">
        <f t="shared" si="12"/>
        <v>0</v>
      </c>
      <c r="J29" s="59">
        <f t="shared" si="13"/>
        <v>0</v>
      </c>
      <c r="K29" s="110">
        <f t="shared" si="14"/>
        <v>0</v>
      </c>
      <c r="L29" s="2"/>
      <c r="N29" s="5"/>
      <c r="O29" s="1"/>
      <c r="P29" s="1"/>
      <c r="Q29" s="1"/>
      <c r="R29" s="1"/>
      <c r="S29" s="1"/>
      <c r="T29" s="3"/>
    </row>
    <row r="30" spans="1:20" ht="20.25" customHeight="1" x14ac:dyDescent="0.2">
      <c r="A30" s="100" t="s">
        <v>6</v>
      </c>
      <c r="B30" s="60">
        <v>0.1</v>
      </c>
      <c r="C30" s="41">
        <f t="shared" si="9"/>
        <v>0</v>
      </c>
      <c r="D30" s="41">
        <f t="shared" si="10"/>
        <v>0</v>
      </c>
      <c r="E30" s="41">
        <f t="shared" si="11"/>
        <v>0</v>
      </c>
      <c r="F30" s="99"/>
      <c r="G30" s="57" t="s">
        <v>6</v>
      </c>
      <c r="H30" s="58">
        <v>0.1</v>
      </c>
      <c r="I30" s="59">
        <f t="shared" si="12"/>
        <v>0</v>
      </c>
      <c r="J30" s="59">
        <f t="shared" si="13"/>
        <v>0</v>
      </c>
      <c r="K30" s="110">
        <f t="shared" si="14"/>
        <v>0</v>
      </c>
      <c r="L30" s="2"/>
      <c r="N30" s="6"/>
      <c r="O30" s="1"/>
      <c r="P30" s="1"/>
      <c r="Q30" s="1"/>
      <c r="R30" s="1"/>
      <c r="S30" s="1"/>
      <c r="T30" s="3"/>
    </row>
    <row r="31" spans="1:20" ht="20.25" customHeight="1" x14ac:dyDescent="0.2">
      <c r="A31" s="102" t="s">
        <v>11</v>
      </c>
      <c r="B31" s="47">
        <v>0.08</v>
      </c>
      <c r="C31" s="41">
        <f t="shared" si="9"/>
        <v>0</v>
      </c>
      <c r="D31" s="41">
        <f t="shared" si="10"/>
        <v>0</v>
      </c>
      <c r="E31" s="41">
        <f t="shared" si="11"/>
        <v>0</v>
      </c>
      <c r="F31" s="99"/>
      <c r="G31" s="61" t="s">
        <v>11</v>
      </c>
      <c r="H31" s="62">
        <v>0.09</v>
      </c>
      <c r="I31" s="59">
        <f t="shared" si="12"/>
        <v>0</v>
      </c>
      <c r="J31" s="59">
        <f t="shared" si="13"/>
        <v>0</v>
      </c>
      <c r="K31" s="110">
        <f t="shared" si="14"/>
        <v>0</v>
      </c>
      <c r="L31" s="2"/>
      <c r="N31" s="6"/>
      <c r="O31" s="1"/>
      <c r="P31" s="1"/>
      <c r="Q31" s="1"/>
      <c r="R31" s="1"/>
      <c r="S31" s="1"/>
      <c r="T31" s="3"/>
    </row>
    <row r="32" spans="1:20" ht="20.25" customHeight="1" x14ac:dyDescent="0.2">
      <c r="A32" s="109"/>
      <c r="B32" s="104"/>
      <c r="C32" s="104"/>
      <c r="D32" s="104"/>
      <c r="E32" s="104"/>
      <c r="F32" s="99"/>
      <c r="G32" s="63" t="s">
        <v>12</v>
      </c>
      <c r="H32" s="64">
        <v>0.08</v>
      </c>
      <c r="I32" s="59">
        <f t="shared" si="12"/>
        <v>0</v>
      </c>
      <c r="J32" s="59">
        <f t="shared" si="13"/>
        <v>0</v>
      </c>
      <c r="K32" s="110">
        <f t="shared" si="14"/>
        <v>0</v>
      </c>
      <c r="L32" s="2"/>
      <c r="N32" s="6"/>
      <c r="O32" s="1"/>
      <c r="P32" s="1"/>
      <c r="Q32" s="1"/>
      <c r="R32" s="1"/>
      <c r="S32" s="1"/>
      <c r="T32" s="3"/>
    </row>
    <row r="33" spans="1:20" ht="20.25" customHeight="1" x14ac:dyDescent="0.2">
      <c r="A33" s="96"/>
      <c r="B33" s="97" t="s">
        <v>35</v>
      </c>
      <c r="C33" s="76"/>
      <c r="D33" s="76"/>
      <c r="E33" s="76"/>
      <c r="F33" s="99"/>
      <c r="G33" s="76"/>
      <c r="H33" s="97" t="s">
        <v>35</v>
      </c>
      <c r="I33" s="76"/>
      <c r="J33" s="76"/>
      <c r="K33" s="98"/>
      <c r="N33" s="10"/>
      <c r="O33" s="11"/>
      <c r="P33" s="11"/>
      <c r="Q33" s="11"/>
      <c r="R33" s="11"/>
      <c r="S33" s="11"/>
      <c r="T33" s="3"/>
    </row>
    <row r="34" spans="1:20" ht="20.25" customHeight="1" x14ac:dyDescent="0.2">
      <c r="A34" s="140" t="s">
        <v>0</v>
      </c>
      <c r="B34" s="34" t="s">
        <v>9</v>
      </c>
      <c r="C34" s="144" t="s">
        <v>20</v>
      </c>
      <c r="D34" s="144" t="s">
        <v>21</v>
      </c>
      <c r="E34" s="144" t="s">
        <v>22</v>
      </c>
      <c r="F34" s="99"/>
      <c r="G34" s="140" t="s">
        <v>0</v>
      </c>
      <c r="H34" s="34" t="s">
        <v>10</v>
      </c>
      <c r="I34" s="144" t="s">
        <v>20</v>
      </c>
      <c r="J34" s="144" t="s">
        <v>21</v>
      </c>
      <c r="K34" s="145" t="s">
        <v>22</v>
      </c>
      <c r="N34" s="9">
        <f t="shared" ref="N34:S34" si="15">SUM(N28:N33)</f>
        <v>0</v>
      </c>
      <c r="O34" s="9">
        <f t="shared" si="15"/>
        <v>0</v>
      </c>
      <c r="P34" s="9">
        <f t="shared" si="15"/>
        <v>0</v>
      </c>
      <c r="Q34" s="9">
        <f t="shared" si="15"/>
        <v>0</v>
      </c>
      <c r="R34" s="9">
        <f t="shared" si="15"/>
        <v>0</v>
      </c>
      <c r="S34" s="9">
        <f t="shared" si="15"/>
        <v>0</v>
      </c>
      <c r="T34" s="3"/>
    </row>
    <row r="35" spans="1:20" ht="20.25" customHeight="1" x14ac:dyDescent="0.2">
      <c r="A35" s="107" t="s">
        <v>1</v>
      </c>
      <c r="B35" s="56">
        <v>0.24</v>
      </c>
      <c r="C35" s="41">
        <f>SUM(H$2*$B35)</f>
        <v>0</v>
      </c>
      <c r="D35" s="41">
        <f>SUM(H$3*$B35)</f>
        <v>0</v>
      </c>
      <c r="E35" s="41">
        <f>SUM(H$4*$B35)</f>
        <v>0</v>
      </c>
      <c r="F35" s="99"/>
      <c r="G35" s="57" t="s">
        <v>1</v>
      </c>
      <c r="H35" s="58">
        <v>0.22</v>
      </c>
      <c r="I35" s="59">
        <f>SUM(H$2*$H35)</f>
        <v>0</v>
      </c>
      <c r="J35" s="59">
        <f>SUM(H$3*$H35)</f>
        <v>0</v>
      </c>
      <c r="K35" s="110">
        <f>SUM(H$4*$H35)</f>
        <v>0</v>
      </c>
      <c r="N35">
        <f t="shared" ref="N35:S35" si="16">N34*N27</f>
        <v>0</v>
      </c>
      <c r="O35">
        <f t="shared" si="16"/>
        <v>0</v>
      </c>
      <c r="P35">
        <f t="shared" si="16"/>
        <v>0</v>
      </c>
      <c r="Q35">
        <f t="shared" si="16"/>
        <v>0</v>
      </c>
      <c r="R35">
        <f t="shared" si="16"/>
        <v>0</v>
      </c>
      <c r="S35">
        <f t="shared" si="16"/>
        <v>0</v>
      </c>
      <c r="T35">
        <f>SUM(N35:S35)</f>
        <v>0</v>
      </c>
    </row>
    <row r="36" spans="1:20" ht="20.25" customHeight="1" x14ac:dyDescent="0.2">
      <c r="A36" s="107" t="s">
        <v>2</v>
      </c>
      <c r="B36" s="56">
        <v>0.18</v>
      </c>
      <c r="C36" s="41">
        <f t="shared" ref="C36:C42" si="17">SUM(H$2*$B36)</f>
        <v>0</v>
      </c>
      <c r="D36" s="41">
        <f t="shared" ref="D36:D42" si="18">SUM(H$3*$B36)</f>
        <v>0</v>
      </c>
      <c r="E36" s="41">
        <f t="shared" ref="E36:E42" si="19">SUM(H$4*$B36)</f>
        <v>0</v>
      </c>
      <c r="F36" s="99"/>
      <c r="G36" s="57" t="s">
        <v>2</v>
      </c>
      <c r="H36" s="58">
        <v>0.16</v>
      </c>
      <c r="I36" s="59">
        <f t="shared" ref="I36:I43" si="20">SUM(H$2*$H36)</f>
        <v>0</v>
      </c>
      <c r="J36" s="59">
        <f t="shared" ref="J36:J43" si="21">SUM(H$3*$H36)</f>
        <v>0</v>
      </c>
      <c r="K36" s="110">
        <f t="shared" ref="K36:K43" si="22">SUM(H$4*$H36)</f>
        <v>0</v>
      </c>
    </row>
    <row r="37" spans="1:20" ht="20.25" customHeight="1" x14ac:dyDescent="0.2">
      <c r="A37" s="107" t="s">
        <v>4</v>
      </c>
      <c r="B37" s="56">
        <v>0.15</v>
      </c>
      <c r="C37" s="41">
        <f t="shared" si="17"/>
        <v>0</v>
      </c>
      <c r="D37" s="41">
        <f t="shared" si="18"/>
        <v>0</v>
      </c>
      <c r="E37" s="41">
        <f t="shared" si="19"/>
        <v>0</v>
      </c>
      <c r="F37" s="99"/>
      <c r="G37" s="57" t="s">
        <v>4</v>
      </c>
      <c r="H37" s="58">
        <v>0.14000000000000001</v>
      </c>
      <c r="I37" s="59">
        <f t="shared" si="20"/>
        <v>0</v>
      </c>
      <c r="J37" s="59">
        <f t="shared" si="21"/>
        <v>0</v>
      </c>
      <c r="K37" s="110">
        <f t="shared" si="22"/>
        <v>0</v>
      </c>
    </row>
    <row r="38" spans="1:20" ht="20.25" customHeight="1" x14ac:dyDescent="0.2">
      <c r="A38" s="107" t="s">
        <v>5</v>
      </c>
      <c r="B38" s="56">
        <v>0.12</v>
      </c>
      <c r="C38" s="41">
        <f t="shared" si="17"/>
        <v>0</v>
      </c>
      <c r="D38" s="41">
        <f t="shared" si="18"/>
        <v>0</v>
      </c>
      <c r="E38" s="41">
        <f t="shared" si="19"/>
        <v>0</v>
      </c>
      <c r="F38" s="99"/>
      <c r="G38" s="57" t="s">
        <v>5</v>
      </c>
      <c r="H38" s="58">
        <v>0.12</v>
      </c>
      <c r="I38" s="59">
        <f t="shared" si="20"/>
        <v>0</v>
      </c>
      <c r="J38" s="59">
        <f t="shared" si="21"/>
        <v>0</v>
      </c>
      <c r="K38" s="110">
        <f t="shared" si="22"/>
        <v>0</v>
      </c>
    </row>
    <row r="39" spans="1:20" ht="20.25" customHeight="1" x14ac:dyDescent="0.2">
      <c r="A39" s="100" t="s">
        <v>6</v>
      </c>
      <c r="B39" s="60">
        <v>0.1</v>
      </c>
      <c r="C39" s="41">
        <f t="shared" si="17"/>
        <v>0</v>
      </c>
      <c r="D39" s="41">
        <f t="shared" si="18"/>
        <v>0</v>
      </c>
      <c r="E39" s="41">
        <f t="shared" si="19"/>
        <v>0</v>
      </c>
      <c r="F39" s="99"/>
      <c r="G39" s="57" t="s">
        <v>6</v>
      </c>
      <c r="H39" s="58">
        <v>0.1</v>
      </c>
      <c r="I39" s="59">
        <f t="shared" si="20"/>
        <v>0</v>
      </c>
      <c r="J39" s="59">
        <f t="shared" si="21"/>
        <v>0</v>
      </c>
      <c r="K39" s="110">
        <f t="shared" si="22"/>
        <v>0</v>
      </c>
    </row>
    <row r="40" spans="1:20" ht="20.25" customHeight="1" x14ac:dyDescent="0.2">
      <c r="A40" s="102" t="s">
        <v>11</v>
      </c>
      <c r="B40" s="60">
        <v>0.08</v>
      </c>
      <c r="C40" s="41">
        <f t="shared" si="17"/>
        <v>0</v>
      </c>
      <c r="D40" s="41">
        <f t="shared" si="18"/>
        <v>0</v>
      </c>
      <c r="E40" s="41">
        <f t="shared" si="19"/>
        <v>0</v>
      </c>
      <c r="F40" s="99"/>
      <c r="G40" s="61" t="s">
        <v>11</v>
      </c>
      <c r="H40" s="62">
        <v>0.08</v>
      </c>
      <c r="I40" s="59">
        <f t="shared" si="20"/>
        <v>0</v>
      </c>
      <c r="J40" s="59">
        <f t="shared" si="21"/>
        <v>0</v>
      </c>
      <c r="K40" s="110">
        <f t="shared" si="22"/>
        <v>0</v>
      </c>
    </row>
    <row r="41" spans="1:20" ht="20.25" customHeight="1" x14ac:dyDescent="0.2">
      <c r="A41" s="111" t="s">
        <v>12</v>
      </c>
      <c r="B41" s="65">
        <v>7.0000000000000007E-2</v>
      </c>
      <c r="C41" s="41">
        <f t="shared" si="17"/>
        <v>0</v>
      </c>
      <c r="D41" s="41">
        <f t="shared" si="18"/>
        <v>0</v>
      </c>
      <c r="E41" s="41">
        <f t="shared" si="19"/>
        <v>0</v>
      </c>
      <c r="F41" s="99"/>
      <c r="G41" s="66" t="s">
        <v>12</v>
      </c>
      <c r="H41" s="67">
        <v>7.0000000000000007E-2</v>
      </c>
      <c r="I41" s="59">
        <f t="shared" si="20"/>
        <v>0</v>
      </c>
      <c r="J41" s="59">
        <f t="shared" si="21"/>
        <v>0</v>
      </c>
      <c r="K41" s="110">
        <f t="shared" si="22"/>
        <v>0</v>
      </c>
    </row>
    <row r="42" spans="1:20" ht="20.25" customHeight="1" x14ac:dyDescent="0.2">
      <c r="A42" s="111" t="s">
        <v>13</v>
      </c>
      <c r="B42" s="68">
        <v>0.06</v>
      </c>
      <c r="C42" s="41">
        <f t="shared" si="17"/>
        <v>0</v>
      </c>
      <c r="D42" s="41">
        <f t="shared" si="18"/>
        <v>0</v>
      </c>
      <c r="E42" s="41">
        <f t="shared" si="19"/>
        <v>0</v>
      </c>
      <c r="F42" s="99"/>
      <c r="G42" s="66" t="s">
        <v>13</v>
      </c>
      <c r="H42" s="69">
        <v>0.06</v>
      </c>
      <c r="I42" s="59">
        <f t="shared" si="20"/>
        <v>0</v>
      </c>
      <c r="J42" s="59">
        <f t="shared" si="21"/>
        <v>0</v>
      </c>
      <c r="K42" s="110">
        <f t="shared" si="22"/>
        <v>0</v>
      </c>
    </row>
    <row r="43" spans="1:20" ht="20.25" customHeight="1" x14ac:dyDescent="0.2">
      <c r="A43" s="112"/>
      <c r="B43" s="113"/>
      <c r="C43" s="113"/>
      <c r="D43" s="113"/>
      <c r="E43" s="113"/>
      <c r="F43" s="99"/>
      <c r="G43" s="70" t="s">
        <v>14</v>
      </c>
      <c r="H43" s="71">
        <v>0.05</v>
      </c>
      <c r="I43" s="59">
        <f t="shared" si="20"/>
        <v>0</v>
      </c>
      <c r="J43" s="59">
        <f t="shared" si="21"/>
        <v>0</v>
      </c>
      <c r="K43" s="110">
        <f t="shared" si="22"/>
        <v>0</v>
      </c>
    </row>
    <row r="44" spans="1:20" ht="20.25" customHeight="1" x14ac:dyDescent="0.2">
      <c r="A44" s="96"/>
      <c r="B44" s="97" t="s">
        <v>35</v>
      </c>
      <c r="C44" s="76"/>
      <c r="D44" s="76"/>
      <c r="E44" s="76"/>
      <c r="F44" s="99"/>
      <c r="G44" s="76"/>
      <c r="H44" s="76"/>
      <c r="I44" s="76"/>
      <c r="J44" s="76"/>
      <c r="K44" s="98"/>
    </row>
    <row r="45" spans="1:20" ht="33" x14ac:dyDescent="0.2">
      <c r="A45" s="140" t="s">
        <v>0</v>
      </c>
      <c r="B45" s="34" t="s">
        <v>29</v>
      </c>
      <c r="C45" s="144" t="s">
        <v>20</v>
      </c>
      <c r="D45" s="144" t="s">
        <v>21</v>
      </c>
      <c r="E45" s="144" t="s">
        <v>22</v>
      </c>
      <c r="F45" s="99"/>
      <c r="G45" s="114"/>
      <c r="H45" s="86"/>
      <c r="I45" s="115"/>
      <c r="J45" s="115"/>
      <c r="K45" s="116"/>
    </row>
    <row r="46" spans="1:20" ht="20.25" customHeight="1" x14ac:dyDescent="0.2">
      <c r="A46" s="107" t="s">
        <v>1</v>
      </c>
      <c r="B46" s="56">
        <v>0.2</v>
      </c>
      <c r="C46" s="41">
        <f>SUM(H$2*$B46)</f>
        <v>0</v>
      </c>
      <c r="D46" s="41">
        <f>SUM(H$3*$B46)</f>
        <v>0</v>
      </c>
      <c r="E46" s="41">
        <f>SUM(H$4*$B46)</f>
        <v>0</v>
      </c>
      <c r="F46" s="99"/>
      <c r="G46" s="117"/>
      <c r="H46" s="118"/>
      <c r="I46" s="72"/>
      <c r="J46" s="72"/>
      <c r="K46" s="119"/>
    </row>
    <row r="47" spans="1:20" ht="20.25" customHeight="1" x14ac:dyDescent="0.2">
      <c r="A47" s="107" t="s">
        <v>2</v>
      </c>
      <c r="B47" s="56">
        <v>0.15</v>
      </c>
      <c r="C47" s="41">
        <f t="shared" ref="C47:C55" si="23">SUM(H$2*$B47)</f>
        <v>0</v>
      </c>
      <c r="D47" s="41">
        <f t="shared" ref="D47:D55" si="24">SUM(H$3*$B47)</f>
        <v>0</v>
      </c>
      <c r="E47" s="41">
        <f t="shared" ref="E47:E55" si="25">SUM(H$4*$B47)</f>
        <v>0</v>
      </c>
      <c r="F47" s="99"/>
      <c r="G47" s="117"/>
      <c r="H47" s="118"/>
      <c r="I47" s="72"/>
      <c r="J47" s="72"/>
      <c r="K47" s="119"/>
    </row>
    <row r="48" spans="1:20" ht="20.25" customHeight="1" x14ac:dyDescent="0.2">
      <c r="A48" s="107" t="s">
        <v>4</v>
      </c>
      <c r="B48" s="56">
        <v>0.13</v>
      </c>
      <c r="C48" s="41">
        <f t="shared" si="23"/>
        <v>0</v>
      </c>
      <c r="D48" s="41">
        <f t="shared" si="24"/>
        <v>0</v>
      </c>
      <c r="E48" s="41">
        <f t="shared" si="25"/>
        <v>0</v>
      </c>
      <c r="F48" s="99"/>
      <c r="G48" s="117"/>
      <c r="H48" s="118"/>
      <c r="I48" s="72"/>
      <c r="J48" s="72"/>
      <c r="K48" s="119"/>
    </row>
    <row r="49" spans="1:11" ht="20.25" customHeight="1" x14ac:dyDescent="0.2">
      <c r="A49" s="107" t="s">
        <v>5</v>
      </c>
      <c r="B49" s="56">
        <v>0.11</v>
      </c>
      <c r="C49" s="41">
        <f t="shared" si="23"/>
        <v>0</v>
      </c>
      <c r="D49" s="41">
        <f t="shared" si="24"/>
        <v>0</v>
      </c>
      <c r="E49" s="41">
        <f t="shared" si="25"/>
        <v>0</v>
      </c>
      <c r="F49" s="99"/>
      <c r="G49" s="117"/>
      <c r="H49" s="118"/>
      <c r="I49" s="72"/>
      <c r="J49" s="72"/>
      <c r="K49" s="119"/>
    </row>
    <row r="50" spans="1:11" ht="20.25" customHeight="1" x14ac:dyDescent="0.2">
      <c r="A50" s="100" t="s">
        <v>6</v>
      </c>
      <c r="B50" s="60">
        <v>0.1</v>
      </c>
      <c r="C50" s="41">
        <f t="shared" si="23"/>
        <v>0</v>
      </c>
      <c r="D50" s="41">
        <f t="shared" si="24"/>
        <v>0</v>
      </c>
      <c r="E50" s="41">
        <f t="shared" si="25"/>
        <v>0</v>
      </c>
      <c r="F50" s="99"/>
      <c r="G50" s="117"/>
      <c r="H50" s="118"/>
      <c r="I50" s="72"/>
      <c r="J50" s="72"/>
      <c r="K50" s="119"/>
    </row>
    <row r="51" spans="1:11" ht="20.25" customHeight="1" x14ac:dyDescent="0.2">
      <c r="A51" s="102" t="s">
        <v>11</v>
      </c>
      <c r="B51" s="60">
        <v>0.08</v>
      </c>
      <c r="C51" s="41">
        <f t="shared" si="23"/>
        <v>0</v>
      </c>
      <c r="D51" s="41">
        <f t="shared" si="24"/>
        <v>0</v>
      </c>
      <c r="E51" s="41">
        <f t="shared" si="25"/>
        <v>0</v>
      </c>
      <c r="F51" s="99"/>
      <c r="G51" s="117"/>
      <c r="H51" s="118"/>
      <c r="I51" s="72"/>
      <c r="J51" s="72"/>
      <c r="K51" s="119"/>
    </row>
    <row r="52" spans="1:11" ht="20.25" customHeight="1" x14ac:dyDescent="0.2">
      <c r="A52" s="111" t="s">
        <v>12</v>
      </c>
      <c r="B52" s="65">
        <v>6.5000000000000002E-2</v>
      </c>
      <c r="C52" s="41">
        <f t="shared" si="23"/>
        <v>0</v>
      </c>
      <c r="D52" s="41">
        <f t="shared" si="24"/>
        <v>0</v>
      </c>
      <c r="E52" s="41">
        <f t="shared" si="25"/>
        <v>0</v>
      </c>
      <c r="F52" s="99"/>
      <c r="G52" s="117"/>
      <c r="H52" s="73"/>
      <c r="I52" s="120"/>
      <c r="J52" s="120"/>
      <c r="K52" s="121"/>
    </row>
    <row r="53" spans="1:11" ht="20.25" customHeight="1" x14ac:dyDescent="0.2">
      <c r="A53" s="111" t="s">
        <v>13</v>
      </c>
      <c r="B53" s="68">
        <v>0.06</v>
      </c>
      <c r="C53" s="41">
        <f t="shared" si="23"/>
        <v>0</v>
      </c>
      <c r="D53" s="41">
        <f t="shared" si="24"/>
        <v>0</v>
      </c>
      <c r="E53" s="41">
        <f t="shared" si="25"/>
        <v>0</v>
      </c>
      <c r="F53" s="99"/>
      <c r="G53" s="117"/>
      <c r="H53" s="118"/>
      <c r="I53" s="72"/>
      <c r="J53" s="72"/>
      <c r="K53" s="119"/>
    </row>
    <row r="54" spans="1:11" ht="20.25" customHeight="1" x14ac:dyDescent="0.2">
      <c r="A54" s="122" t="s">
        <v>30</v>
      </c>
      <c r="B54" s="65">
        <v>5.5E-2</v>
      </c>
      <c r="C54" s="41">
        <f t="shared" si="23"/>
        <v>0</v>
      </c>
      <c r="D54" s="41">
        <f t="shared" si="24"/>
        <v>0</v>
      </c>
      <c r="E54" s="41">
        <f t="shared" si="25"/>
        <v>0</v>
      </c>
      <c r="F54" s="99"/>
      <c r="G54" s="117"/>
      <c r="H54" s="118"/>
      <c r="I54" s="72"/>
      <c r="J54" s="72"/>
      <c r="K54" s="119"/>
    </row>
    <row r="55" spans="1:11" ht="20.25" customHeight="1" thickBot="1" x14ac:dyDescent="0.25">
      <c r="A55" s="123" t="s">
        <v>15</v>
      </c>
      <c r="B55" s="124">
        <v>0.05</v>
      </c>
      <c r="C55" s="146">
        <f t="shared" si="23"/>
        <v>0</v>
      </c>
      <c r="D55" s="146">
        <f t="shared" si="24"/>
        <v>0</v>
      </c>
      <c r="E55" s="146">
        <f t="shared" si="25"/>
        <v>0</v>
      </c>
      <c r="F55" s="125"/>
      <c r="G55" s="126"/>
      <c r="H55" s="126"/>
      <c r="I55" s="126"/>
      <c r="J55" s="126"/>
      <c r="K55" s="127"/>
    </row>
  </sheetData>
  <mergeCells count="4">
    <mergeCell ref="A1:K1"/>
    <mergeCell ref="H7:K8"/>
    <mergeCell ref="M9:W9"/>
    <mergeCell ref="I5:J5"/>
  </mergeCells>
  <conditionalFormatting sqref="A11:E12">
    <cfRule type="expression" dxfId="89" priority="24" stopIfTrue="1">
      <formula>$AA$1</formula>
    </cfRule>
  </conditionalFormatting>
  <conditionalFormatting sqref="A18:E19 A20:B21 C20:E22">
    <cfRule type="expression" dxfId="88" priority="23" stopIfTrue="1">
      <formula>$AA$3</formula>
    </cfRule>
  </conditionalFormatting>
  <conditionalFormatting sqref="A26:E26 A42 A53:A55 A27:B30 C27:E31">
    <cfRule type="expression" dxfId="87" priority="27" stopIfTrue="1">
      <formula>$AA$5</formula>
    </cfRule>
  </conditionalFormatting>
  <conditionalFormatting sqref="A35:E35 A36:B39 C36:E42">
    <cfRule type="expression" dxfId="86" priority="19" stopIfTrue="1">
      <formula>$AA$5</formula>
    </cfRule>
  </conditionalFormatting>
  <conditionalFormatting sqref="A46:E46 A47:B50 C47:E55">
    <cfRule type="expression" dxfId="85" priority="15" stopIfTrue="1">
      <formula>$AA$5</formula>
    </cfRule>
  </conditionalFormatting>
  <conditionalFormatting sqref="B22">
    <cfRule type="expression" dxfId="84" priority="12" stopIfTrue="1">
      <formula>$AA$3</formula>
    </cfRule>
  </conditionalFormatting>
  <conditionalFormatting sqref="B40:B42">
    <cfRule type="expression" dxfId="83" priority="18" stopIfTrue="1">
      <formula>$AA$5</formula>
    </cfRule>
  </conditionalFormatting>
  <conditionalFormatting sqref="B51:B55">
    <cfRule type="expression" dxfId="82" priority="13" stopIfTrue="1">
      <formula>$AA$5</formula>
    </cfRule>
  </conditionalFormatting>
  <conditionalFormatting sqref="G12:K12 G13:H13 I13:K14">
    <cfRule type="expression" dxfId="81" priority="25" stopIfTrue="1">
      <formula>$AA$2</formula>
    </cfRule>
  </conditionalFormatting>
  <conditionalFormatting sqref="G19:K23">
    <cfRule type="expression" dxfId="80" priority="26" stopIfTrue="1">
      <formula>$AA$4</formula>
    </cfRule>
  </conditionalFormatting>
  <conditionalFormatting sqref="G26:K26 N29 G27:H31 I27:K32">
    <cfRule type="expression" dxfId="79" priority="28" stopIfTrue="1">
      <formula>$AA$6</formula>
    </cfRule>
  </conditionalFormatting>
  <conditionalFormatting sqref="G35:K35 G36:H40 I36:K43">
    <cfRule type="expression" dxfId="78" priority="20" stopIfTrue="1">
      <formula>$AA$6</formula>
    </cfRule>
  </conditionalFormatting>
  <conditionalFormatting sqref="G42:H43">
    <cfRule type="expression" dxfId="77" priority="17" stopIfTrue="1">
      <formula>$AA$6</formula>
    </cfRule>
  </conditionalFormatting>
  <conditionalFormatting sqref="G45:K51">
    <cfRule type="expression" dxfId="76" priority="16" stopIfTrue="1">
      <formula>$AA$6</formula>
    </cfRule>
  </conditionalFormatting>
  <conditionalFormatting sqref="G53:K54">
    <cfRule type="expression" dxfId="75" priority="14" stopIfTrue="1">
      <formula>$AA$6</formula>
    </cfRule>
  </conditionalFormatting>
  <conditionalFormatting sqref="N19:P19">
    <cfRule type="expression" dxfId="74" priority="21" stopIfTrue="1">
      <formula>$AA$6</formula>
    </cfRule>
  </conditionalFormatting>
  <conditionalFormatting sqref="N27:P27">
    <cfRule type="expression" dxfId="73" priority="22" stopIfTrue="1">
      <formula>$AA$6</formula>
    </cfRule>
  </conditionalFormatting>
  <conditionalFormatting sqref="A14:E14">
    <cfRule type="expression" dxfId="12" priority="11" stopIfTrue="1">
      <formula>$AA$1</formula>
    </cfRule>
  </conditionalFormatting>
  <conditionalFormatting sqref="G11:K11">
    <cfRule type="expression" dxfId="11" priority="10" stopIfTrue="1">
      <formula>$AA$1</formula>
    </cfRule>
  </conditionalFormatting>
  <conditionalFormatting sqref="H18:K18">
    <cfRule type="expression" dxfId="10" priority="9" stopIfTrue="1">
      <formula>$AA$1</formula>
    </cfRule>
  </conditionalFormatting>
  <conditionalFormatting sqref="H25:K25">
    <cfRule type="expression" dxfId="9" priority="8" stopIfTrue="1">
      <formula>$AA$1</formula>
    </cfRule>
  </conditionalFormatting>
  <conditionalFormatting sqref="A25:E25">
    <cfRule type="expression" dxfId="8" priority="7" stopIfTrue="1">
      <formula>$AA$1</formula>
    </cfRule>
  </conditionalFormatting>
  <conditionalFormatting sqref="A34:E34">
    <cfRule type="expression" dxfId="7" priority="6" stopIfTrue="1">
      <formula>$AA$1</formula>
    </cfRule>
  </conditionalFormatting>
  <conditionalFormatting sqref="H34:K34">
    <cfRule type="expression" dxfId="6" priority="5" stopIfTrue="1">
      <formula>$AA$1</formula>
    </cfRule>
  </conditionalFormatting>
  <conditionalFormatting sqref="A45:E45">
    <cfRule type="expression" dxfId="5" priority="4" stopIfTrue="1">
      <formula>$AA$1</formula>
    </cfRule>
  </conditionalFormatting>
  <conditionalFormatting sqref="G34">
    <cfRule type="expression" dxfId="3" priority="3" stopIfTrue="1">
      <formula>$AA$1</formula>
    </cfRule>
  </conditionalFormatting>
  <conditionalFormatting sqref="G25">
    <cfRule type="expression" dxfId="2" priority="2" stopIfTrue="1">
      <formula>$AA$1</formula>
    </cfRule>
  </conditionalFormatting>
  <conditionalFormatting sqref="G18">
    <cfRule type="expression" dxfId="1" priority="1" stopIfTrue="1">
      <formula>$AA$1</formula>
    </cfRule>
  </conditionalFormatting>
  <pageMargins left="0.7" right="0.7" top="0.75" bottom="0.75" header="0.3" footer="0.3"/>
  <pageSetup orientation="landscape" r:id="rId1"/>
  <rowBreaks count="2" manualBreakCount="2">
    <brk id="23" max="16383" man="1"/>
    <brk id="43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DC09E-4D77-43AC-9EB8-BA23265438EB}">
  <dimension ref="A1:Y55"/>
  <sheetViews>
    <sheetView view="pageLayout" zoomScaleNormal="90" workbookViewId="0">
      <selection sqref="A1:M55"/>
    </sheetView>
  </sheetViews>
  <sheetFormatPr defaultRowHeight="13.5" x14ac:dyDescent="0.2"/>
  <cols>
    <col min="1" max="1" width="9.5703125" style="74" customWidth="1"/>
    <col min="2" max="2" width="11" style="74" customWidth="1"/>
    <col min="3" max="3" width="9.85546875" style="74" customWidth="1"/>
    <col min="4" max="4" width="10.140625" style="74" bestFit="1" customWidth="1"/>
    <col min="5" max="6" width="9.140625" style="74"/>
    <col min="7" max="7" width="5.7109375" style="74" customWidth="1"/>
    <col min="8" max="8" width="9.140625" style="74"/>
    <col min="9" max="9" width="11.7109375" style="74" bestFit="1" customWidth="1"/>
    <col min="10" max="13" width="9.140625" style="74"/>
    <col min="16" max="23" width="0" hidden="1" customWidth="1"/>
  </cols>
  <sheetData>
    <row r="1" spans="1:25" ht="26.45" customHeight="1" x14ac:dyDescent="0.2">
      <c r="A1" s="135" t="s">
        <v>41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25" ht="19.5" customHeight="1" x14ac:dyDescent="0.2">
      <c r="A2" s="85" t="s">
        <v>16</v>
      </c>
      <c r="B2" s="24"/>
      <c r="C2" s="24"/>
      <c r="D2" s="25"/>
      <c r="E2" s="26">
        <v>10</v>
      </c>
      <c r="F2" s="86"/>
      <c r="G2" s="86"/>
      <c r="H2" s="86"/>
      <c r="I2" s="12">
        <f>SUM($E$6*K2)</f>
        <v>336</v>
      </c>
      <c r="J2" s="13" t="s">
        <v>20</v>
      </c>
      <c r="K2" s="14">
        <v>0.35</v>
      </c>
      <c r="L2" s="132"/>
      <c r="M2" s="89"/>
    </row>
    <row r="3" spans="1:25" ht="19.5" customHeight="1" x14ac:dyDescent="0.2">
      <c r="A3" s="85" t="s">
        <v>17</v>
      </c>
      <c r="B3" s="24"/>
      <c r="C3" s="24"/>
      <c r="D3" s="25"/>
      <c r="E3" s="15">
        <v>100</v>
      </c>
      <c r="F3" s="86"/>
      <c r="G3" s="86"/>
      <c r="H3" s="86"/>
      <c r="I3" s="16">
        <f>SUM($E$6*K3)</f>
        <v>288</v>
      </c>
      <c r="J3" s="86" t="s">
        <v>21</v>
      </c>
      <c r="K3" s="17">
        <v>0.3</v>
      </c>
      <c r="L3" s="132"/>
      <c r="M3" s="89"/>
    </row>
    <row r="4" spans="1:25" ht="19.5" customHeight="1" x14ac:dyDescent="0.2">
      <c r="A4" s="85" t="s">
        <v>31</v>
      </c>
      <c r="B4" s="24"/>
      <c r="C4" s="24"/>
      <c r="D4" s="25"/>
      <c r="E4" s="18">
        <f>E2*E3</f>
        <v>1000</v>
      </c>
      <c r="F4" s="86"/>
      <c r="G4" s="86"/>
      <c r="H4" s="86"/>
      <c r="I4" s="16">
        <f>SUM($E$6*K4)</f>
        <v>192</v>
      </c>
      <c r="J4" s="86" t="s">
        <v>22</v>
      </c>
      <c r="K4" s="17">
        <v>0.2</v>
      </c>
      <c r="L4" s="132"/>
      <c r="M4" s="89"/>
    </row>
    <row r="5" spans="1:25" ht="19.5" customHeight="1" x14ac:dyDescent="0.2">
      <c r="A5" s="85" t="s">
        <v>18</v>
      </c>
      <c r="B5" s="24"/>
      <c r="C5" s="24"/>
      <c r="D5" s="25"/>
      <c r="E5" s="15">
        <v>0</v>
      </c>
      <c r="F5" s="86"/>
      <c r="G5" s="86"/>
      <c r="H5" s="86"/>
      <c r="I5" s="19">
        <f>SUM($E$6*K5)</f>
        <v>144</v>
      </c>
      <c r="J5" s="20" t="s">
        <v>23</v>
      </c>
      <c r="K5" s="21">
        <v>0.15</v>
      </c>
      <c r="L5" s="132"/>
      <c r="M5" s="89"/>
    </row>
    <row r="6" spans="1:25" ht="19.5" customHeight="1" x14ac:dyDescent="0.2">
      <c r="A6" s="130" t="s">
        <v>19</v>
      </c>
      <c r="B6" s="131"/>
      <c r="C6" s="131"/>
      <c r="D6" s="25"/>
      <c r="E6" s="128">
        <f>E4-E9</f>
        <v>960</v>
      </c>
      <c r="F6" s="86"/>
      <c r="G6" s="86"/>
      <c r="H6" s="86"/>
      <c r="I6" s="129">
        <f>SUM(I2:I5)</f>
        <v>960</v>
      </c>
      <c r="J6" s="138" t="s">
        <v>40</v>
      </c>
      <c r="K6" s="138"/>
      <c r="L6" s="138"/>
      <c r="M6" s="89"/>
    </row>
    <row r="7" spans="1:25" ht="19.5" customHeight="1" x14ac:dyDescent="0.2">
      <c r="A7" s="90" t="s">
        <v>32</v>
      </c>
      <c r="B7" s="28"/>
      <c r="C7" s="29"/>
      <c r="D7" s="75">
        <v>0</v>
      </c>
      <c r="E7" s="18">
        <f>E2*D7</f>
        <v>0</v>
      </c>
      <c r="F7" s="86"/>
      <c r="G7" s="86"/>
      <c r="H7" s="86"/>
      <c r="I7" s="86"/>
      <c r="J7" s="86"/>
      <c r="K7" s="86"/>
      <c r="L7" s="88"/>
      <c r="M7" s="89"/>
    </row>
    <row r="8" spans="1:25" ht="19.5" customHeight="1" x14ac:dyDescent="0.2">
      <c r="A8" s="85" t="s">
        <v>36</v>
      </c>
      <c r="B8" s="24"/>
      <c r="C8" s="24"/>
      <c r="D8" s="75">
        <v>4</v>
      </c>
      <c r="E8" s="18">
        <f>E2*D8</f>
        <v>40</v>
      </c>
      <c r="F8" s="86"/>
      <c r="G8" s="86"/>
      <c r="H8" s="86"/>
      <c r="I8" s="133" t="s">
        <v>37</v>
      </c>
      <c r="J8" s="133"/>
      <c r="K8" s="133"/>
      <c r="L8" s="133"/>
      <c r="M8" s="134"/>
    </row>
    <row r="9" spans="1:25" ht="19.5" customHeight="1" x14ac:dyDescent="0.3">
      <c r="A9" s="93" t="s">
        <v>33</v>
      </c>
      <c r="B9" s="30"/>
      <c r="C9" s="31"/>
      <c r="D9" s="32"/>
      <c r="E9" s="33">
        <f>E7+E8</f>
        <v>40</v>
      </c>
      <c r="F9" s="86"/>
      <c r="G9" s="86"/>
      <c r="H9" s="86"/>
      <c r="I9" s="133"/>
      <c r="J9" s="133"/>
      <c r="K9" s="133"/>
      <c r="L9" s="133"/>
      <c r="M9" s="134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1:25" s="23" customFormat="1" ht="20.25" customHeight="1" x14ac:dyDescent="0.2">
      <c r="A10" s="96"/>
      <c r="B10" s="97" t="s">
        <v>35</v>
      </c>
      <c r="C10" s="76"/>
      <c r="D10" s="76"/>
      <c r="E10" s="76"/>
      <c r="F10" s="76"/>
      <c r="G10" s="76"/>
      <c r="H10" s="76"/>
      <c r="I10" s="97" t="s">
        <v>35</v>
      </c>
      <c r="J10" s="76"/>
      <c r="K10" s="76"/>
      <c r="L10" s="76"/>
      <c r="M10" s="98"/>
    </row>
    <row r="11" spans="1:25" ht="20.25" customHeight="1" x14ac:dyDescent="0.2">
      <c r="A11" s="140" t="s">
        <v>0</v>
      </c>
      <c r="B11" s="55" t="s">
        <v>28</v>
      </c>
      <c r="C11" s="141" t="s">
        <v>20</v>
      </c>
      <c r="D11" s="141" t="s">
        <v>21</v>
      </c>
      <c r="E11" s="141" t="s">
        <v>22</v>
      </c>
      <c r="F11" s="142" t="s">
        <v>23</v>
      </c>
      <c r="G11" s="99"/>
      <c r="H11" s="140" t="s">
        <v>0</v>
      </c>
      <c r="I11" s="55" t="s">
        <v>24</v>
      </c>
      <c r="J11" s="141" t="s">
        <v>20</v>
      </c>
      <c r="K11" s="141" t="s">
        <v>21</v>
      </c>
      <c r="L11" s="141" t="s">
        <v>22</v>
      </c>
      <c r="M11" s="143" t="s">
        <v>23</v>
      </c>
    </row>
    <row r="12" spans="1:25" ht="20.25" customHeight="1" x14ac:dyDescent="0.2">
      <c r="A12" s="100" t="s">
        <v>1</v>
      </c>
      <c r="B12" s="36">
        <v>1</v>
      </c>
      <c r="C12" s="37">
        <f>I2*B12</f>
        <v>336</v>
      </c>
      <c r="D12" s="37"/>
      <c r="E12" s="37"/>
      <c r="F12" s="38"/>
      <c r="G12" s="99"/>
      <c r="H12" s="39" t="s">
        <v>1</v>
      </c>
      <c r="I12" s="40">
        <v>0.5</v>
      </c>
      <c r="J12" s="41">
        <f>SUM(I$2*$I12)</f>
        <v>168</v>
      </c>
      <c r="K12" s="41">
        <f>SUM(I$3*$I12)</f>
        <v>144</v>
      </c>
      <c r="L12" s="41">
        <f>SUM(I$4*$I12)</f>
        <v>96</v>
      </c>
      <c r="M12" s="101">
        <f>SUM(I$5*$I12)</f>
        <v>72</v>
      </c>
    </row>
    <row r="13" spans="1:25" ht="20.25" customHeight="1" x14ac:dyDescent="0.2">
      <c r="A13" s="96" t="s">
        <v>3</v>
      </c>
      <c r="B13" s="97" t="s">
        <v>35</v>
      </c>
      <c r="C13" s="76"/>
      <c r="D13" s="76"/>
      <c r="E13" s="76"/>
      <c r="F13" s="76"/>
      <c r="G13" s="99"/>
      <c r="H13" s="39" t="s">
        <v>2</v>
      </c>
      <c r="I13" s="43">
        <v>0.3</v>
      </c>
      <c r="J13" s="37">
        <f t="shared" ref="J13:J15" si="0">SUM(C$12*$I13)</f>
        <v>100.8</v>
      </c>
      <c r="K13" s="41">
        <f t="shared" ref="K13:K14" si="1">SUM(I$3*$I13)</f>
        <v>86.399999999999991</v>
      </c>
      <c r="L13" s="41">
        <f t="shared" ref="L13:L14" si="2">SUM(I$4*$I13)</f>
        <v>57.599999999999994</v>
      </c>
      <c r="M13" s="101">
        <f t="shared" ref="M13:M14" si="3">SUM(I$5*$I13)</f>
        <v>43.199999999999996</v>
      </c>
    </row>
    <row r="14" spans="1:25" ht="20.25" customHeight="1" x14ac:dyDescent="0.2">
      <c r="A14" s="140" t="s">
        <v>0</v>
      </c>
      <c r="B14" s="55" t="s">
        <v>27</v>
      </c>
      <c r="C14" s="141" t="s">
        <v>20</v>
      </c>
      <c r="D14" s="141" t="s">
        <v>21</v>
      </c>
      <c r="E14" s="141" t="s">
        <v>22</v>
      </c>
      <c r="F14" s="142" t="s">
        <v>23</v>
      </c>
      <c r="G14" s="99"/>
      <c r="H14" s="39" t="s">
        <v>4</v>
      </c>
      <c r="I14" s="45">
        <v>0.2</v>
      </c>
      <c r="J14" s="46">
        <f t="shared" si="0"/>
        <v>67.2</v>
      </c>
      <c r="K14" s="41">
        <f>SUM(I$3*$I14)</f>
        <v>57.6</v>
      </c>
      <c r="L14" s="41">
        <f t="shared" si="2"/>
        <v>38.400000000000006</v>
      </c>
      <c r="M14" s="101">
        <f t="shared" si="3"/>
        <v>28.8</v>
      </c>
    </row>
    <row r="15" spans="1:25" ht="20.25" customHeight="1" x14ac:dyDescent="0.2">
      <c r="A15" s="102" t="s">
        <v>1</v>
      </c>
      <c r="B15" s="47">
        <v>0.6</v>
      </c>
      <c r="C15" s="48">
        <f>I2*B15</f>
        <v>201.6</v>
      </c>
      <c r="D15" s="48">
        <f>I3*B15</f>
        <v>172.79999999999998</v>
      </c>
      <c r="E15" s="48">
        <f>I3*B15</f>
        <v>172.79999999999998</v>
      </c>
      <c r="F15" s="38">
        <f>I5*B15</f>
        <v>86.399999999999991</v>
      </c>
      <c r="G15" s="99"/>
      <c r="H15" s="104"/>
      <c r="I15" s="104"/>
      <c r="J15" s="104"/>
      <c r="K15" s="104"/>
      <c r="L15" s="104"/>
      <c r="M15" s="105"/>
    </row>
    <row r="16" spans="1:25" ht="20.25" customHeight="1" x14ac:dyDescent="0.2">
      <c r="A16" s="102" t="s">
        <v>2</v>
      </c>
      <c r="B16" s="47">
        <v>0.4</v>
      </c>
      <c r="C16" s="48">
        <f>I2*B16</f>
        <v>134.4</v>
      </c>
      <c r="D16" s="48">
        <f>I4*B16</f>
        <v>76.800000000000011</v>
      </c>
      <c r="E16" s="48">
        <f>I4*B16</f>
        <v>76.800000000000011</v>
      </c>
      <c r="F16" s="38">
        <f>I5*B16</f>
        <v>57.6</v>
      </c>
      <c r="G16" s="99"/>
      <c r="H16" s="104"/>
      <c r="I16" s="104"/>
      <c r="J16" s="104"/>
      <c r="K16" s="104"/>
      <c r="L16" s="104"/>
      <c r="M16" s="105"/>
    </row>
    <row r="17" spans="1:22" ht="20.25" customHeight="1" x14ac:dyDescent="0.2">
      <c r="A17" s="96" t="s">
        <v>3</v>
      </c>
      <c r="B17" s="76" t="s">
        <v>3</v>
      </c>
      <c r="C17" s="76"/>
      <c r="D17" s="76"/>
      <c r="E17" s="76"/>
      <c r="F17" s="76"/>
      <c r="G17" s="99"/>
      <c r="H17" s="76"/>
      <c r="I17" s="97" t="s">
        <v>35</v>
      </c>
      <c r="J17" s="76"/>
      <c r="K17" s="76"/>
      <c r="L17" s="76"/>
      <c r="M17" s="98"/>
    </row>
    <row r="18" spans="1:22" ht="20.25" customHeight="1" x14ac:dyDescent="0.2">
      <c r="A18" s="140" t="s">
        <v>0</v>
      </c>
      <c r="B18" s="55" t="s">
        <v>25</v>
      </c>
      <c r="C18" s="141" t="s">
        <v>20</v>
      </c>
      <c r="D18" s="141" t="s">
        <v>21</v>
      </c>
      <c r="E18" s="141" t="s">
        <v>22</v>
      </c>
      <c r="F18" s="142" t="s">
        <v>23</v>
      </c>
      <c r="G18" s="99"/>
      <c r="H18" s="140" t="s">
        <v>0</v>
      </c>
      <c r="I18" s="55" t="s">
        <v>26</v>
      </c>
      <c r="J18" s="141" t="s">
        <v>20</v>
      </c>
      <c r="K18" s="141" t="s">
        <v>21</v>
      </c>
      <c r="L18" s="141" t="s">
        <v>22</v>
      </c>
      <c r="M18" s="143" t="s">
        <v>23</v>
      </c>
    </row>
    <row r="19" spans="1:22" ht="20.25" customHeight="1" x14ac:dyDescent="0.2">
      <c r="A19" s="107" t="s">
        <v>1</v>
      </c>
      <c r="B19" s="51">
        <v>0.4</v>
      </c>
      <c r="C19" s="41">
        <f>SUM(I$2*$B19)</f>
        <v>134.4</v>
      </c>
      <c r="D19" s="41">
        <f>SUM(I$3*$B19)</f>
        <v>115.2</v>
      </c>
      <c r="E19" s="41">
        <f>SUM(I$4*$B19)</f>
        <v>76.800000000000011</v>
      </c>
      <c r="F19" s="42">
        <f>SUM(I$5*$B19)</f>
        <v>57.6</v>
      </c>
      <c r="G19" s="99"/>
      <c r="H19" s="52" t="s">
        <v>1</v>
      </c>
      <c r="I19" s="51">
        <v>0.3</v>
      </c>
      <c r="J19" s="41">
        <f>SUM(I$2*$I19)</f>
        <v>100.8</v>
      </c>
      <c r="K19" s="41">
        <f>SUM(I$3*$I19)</f>
        <v>86.399999999999991</v>
      </c>
      <c r="L19" s="41">
        <f>SUM(I$4*$I19)</f>
        <v>57.599999999999994</v>
      </c>
      <c r="M19" s="101">
        <f>SUM(I$5*$I19)</f>
        <v>43.199999999999996</v>
      </c>
      <c r="P19" s="4">
        <v>100</v>
      </c>
      <c r="Q19" s="4">
        <v>50</v>
      </c>
      <c r="R19" s="4">
        <v>20</v>
      </c>
      <c r="S19" s="7">
        <v>10</v>
      </c>
      <c r="T19" s="8">
        <v>5</v>
      </c>
      <c r="U19" s="8">
        <v>1</v>
      </c>
    </row>
    <row r="20" spans="1:22" ht="20.25" customHeight="1" x14ac:dyDescent="0.2">
      <c r="A20" s="107" t="s">
        <v>2</v>
      </c>
      <c r="B20" s="51">
        <v>0.3</v>
      </c>
      <c r="C20" s="41">
        <f t="shared" ref="C20:C22" si="4">SUM(I$2*$B20)</f>
        <v>100.8</v>
      </c>
      <c r="D20" s="41">
        <f t="shared" ref="D20:D22" si="5">SUM(I$3*$B20)</f>
        <v>86.399999999999991</v>
      </c>
      <c r="E20" s="41">
        <f t="shared" ref="E20:E22" si="6">SUM(I$4*$B20)</f>
        <v>57.599999999999994</v>
      </c>
      <c r="F20" s="42">
        <f t="shared" ref="F20:F22" si="7">SUM(I$5*$B20)</f>
        <v>43.199999999999996</v>
      </c>
      <c r="G20" s="99"/>
      <c r="H20" s="52" t="s">
        <v>2</v>
      </c>
      <c r="I20" s="51">
        <v>0.25</v>
      </c>
      <c r="J20" s="41">
        <f t="shared" ref="J20:J23" si="8">SUM(I$2*$I20)</f>
        <v>84</v>
      </c>
      <c r="K20" s="41">
        <f t="shared" ref="K20:K23" si="9">SUM(I$3*$I20)</f>
        <v>72</v>
      </c>
      <c r="L20" s="41">
        <f t="shared" ref="L20:L23" si="10">SUM(I$4*$I20)</f>
        <v>48</v>
      </c>
      <c r="M20" s="101">
        <f t="shared" ref="M20:M23" si="11">SUM(I$5*$I20)</f>
        <v>36</v>
      </c>
      <c r="P20" s="6"/>
      <c r="Q20" s="1"/>
      <c r="R20" s="6"/>
      <c r="S20" s="1"/>
      <c r="T20" s="6"/>
      <c r="U20" s="1"/>
      <c r="V20" s="3"/>
    </row>
    <row r="21" spans="1:22" ht="20.25" customHeight="1" x14ac:dyDescent="0.2">
      <c r="A21" s="100" t="s">
        <v>4</v>
      </c>
      <c r="B21" s="36">
        <v>0.2</v>
      </c>
      <c r="C21" s="41">
        <f t="shared" si="4"/>
        <v>67.2</v>
      </c>
      <c r="D21" s="41">
        <f t="shared" si="5"/>
        <v>57.6</v>
      </c>
      <c r="E21" s="41">
        <f t="shared" si="6"/>
        <v>38.400000000000006</v>
      </c>
      <c r="F21" s="42">
        <f t="shared" si="7"/>
        <v>28.8</v>
      </c>
      <c r="G21" s="99"/>
      <c r="H21" s="52" t="s">
        <v>4</v>
      </c>
      <c r="I21" s="51">
        <v>0.2</v>
      </c>
      <c r="J21" s="41">
        <f t="shared" si="8"/>
        <v>67.2</v>
      </c>
      <c r="K21" s="41">
        <f t="shared" si="9"/>
        <v>57.6</v>
      </c>
      <c r="L21" s="41">
        <f t="shared" si="10"/>
        <v>38.400000000000006</v>
      </c>
      <c r="M21" s="101">
        <f t="shared" si="11"/>
        <v>28.8</v>
      </c>
      <c r="P21" s="6"/>
      <c r="Q21" s="6"/>
      <c r="R21" s="6"/>
      <c r="S21" s="6"/>
      <c r="T21" s="6"/>
      <c r="U21" s="6"/>
      <c r="V21" s="3"/>
    </row>
    <row r="22" spans="1:22" ht="20.25" customHeight="1" x14ac:dyDescent="0.2">
      <c r="A22" s="108" t="s">
        <v>5</v>
      </c>
      <c r="B22" s="53">
        <v>0.1</v>
      </c>
      <c r="C22" s="41">
        <f t="shared" si="4"/>
        <v>33.6</v>
      </c>
      <c r="D22" s="41">
        <f t="shared" si="5"/>
        <v>28.8</v>
      </c>
      <c r="E22" s="41">
        <f t="shared" si="6"/>
        <v>19.200000000000003</v>
      </c>
      <c r="F22" s="42">
        <f t="shared" si="7"/>
        <v>14.4</v>
      </c>
      <c r="G22" s="99"/>
      <c r="H22" s="52" t="s">
        <v>5</v>
      </c>
      <c r="I22" s="51">
        <v>0.15</v>
      </c>
      <c r="J22" s="41">
        <f t="shared" si="8"/>
        <v>50.4</v>
      </c>
      <c r="K22" s="41">
        <f t="shared" si="9"/>
        <v>43.199999999999996</v>
      </c>
      <c r="L22" s="41">
        <f t="shared" si="10"/>
        <v>28.799999999999997</v>
      </c>
      <c r="M22" s="101">
        <f t="shared" si="11"/>
        <v>21.599999999999998</v>
      </c>
      <c r="P22" s="6"/>
      <c r="Q22" s="6"/>
      <c r="R22" s="6"/>
      <c r="S22" s="6"/>
      <c r="T22" s="6"/>
      <c r="U22" s="6"/>
      <c r="V22" s="3"/>
    </row>
    <row r="23" spans="1:22" ht="20.25" customHeight="1" x14ac:dyDescent="0.2">
      <c r="A23" s="109"/>
      <c r="B23" s="104"/>
      <c r="C23" s="104"/>
      <c r="D23" s="104"/>
      <c r="E23" s="104"/>
      <c r="F23" s="104"/>
      <c r="G23" s="99"/>
      <c r="H23" s="54" t="s">
        <v>6</v>
      </c>
      <c r="I23" s="36">
        <v>0.1</v>
      </c>
      <c r="J23" s="41">
        <f t="shared" si="8"/>
        <v>33.6</v>
      </c>
      <c r="K23" s="41">
        <f t="shared" si="9"/>
        <v>28.8</v>
      </c>
      <c r="L23" s="41">
        <f t="shared" si="10"/>
        <v>19.200000000000003</v>
      </c>
      <c r="M23" s="101">
        <f t="shared" si="11"/>
        <v>14.4</v>
      </c>
      <c r="P23" s="6"/>
      <c r="Q23" s="6"/>
      <c r="R23" s="6"/>
      <c r="S23" s="6"/>
      <c r="T23" s="6"/>
      <c r="U23" s="6"/>
      <c r="V23" s="3"/>
    </row>
    <row r="24" spans="1:22" ht="20.25" customHeight="1" x14ac:dyDescent="0.2">
      <c r="A24" s="96"/>
      <c r="B24" s="97" t="s">
        <v>35</v>
      </c>
      <c r="C24" s="76"/>
      <c r="D24" s="76"/>
      <c r="E24" s="76"/>
      <c r="F24" s="76"/>
      <c r="G24" s="99"/>
      <c r="H24" s="76"/>
      <c r="I24" s="97" t="s">
        <v>35</v>
      </c>
      <c r="J24" s="76"/>
      <c r="K24" s="76"/>
      <c r="L24" s="76"/>
      <c r="M24" s="98"/>
      <c r="P24" s="6"/>
      <c r="Q24" s="6"/>
      <c r="R24" s="6"/>
      <c r="S24" s="6"/>
      <c r="T24" s="6"/>
      <c r="U24" s="6"/>
      <c r="V24" s="3"/>
    </row>
    <row r="25" spans="1:22" ht="20.25" customHeight="1" x14ac:dyDescent="0.2">
      <c r="A25" s="140" t="s">
        <v>0</v>
      </c>
      <c r="B25" s="55" t="s">
        <v>7</v>
      </c>
      <c r="C25" s="141" t="s">
        <v>20</v>
      </c>
      <c r="D25" s="141" t="s">
        <v>21</v>
      </c>
      <c r="E25" s="141" t="s">
        <v>22</v>
      </c>
      <c r="F25" s="142" t="s">
        <v>23</v>
      </c>
      <c r="G25" s="99"/>
      <c r="H25" s="140" t="s">
        <v>0</v>
      </c>
      <c r="I25" s="55" t="s">
        <v>8</v>
      </c>
      <c r="J25" s="141" t="s">
        <v>20</v>
      </c>
      <c r="K25" s="141" t="s">
        <v>21</v>
      </c>
      <c r="L25" s="141" t="s">
        <v>22</v>
      </c>
      <c r="M25" s="143" t="s">
        <v>23</v>
      </c>
      <c r="P25" s="6">
        <f t="shared" ref="P25:U25" si="12">P19*P33</f>
        <v>0</v>
      </c>
      <c r="Q25" s="6">
        <f t="shared" si="12"/>
        <v>0</v>
      </c>
      <c r="R25" s="6">
        <f t="shared" si="12"/>
        <v>0</v>
      </c>
      <c r="S25" s="6">
        <f t="shared" si="12"/>
        <v>0</v>
      </c>
      <c r="T25" s="6">
        <f t="shared" si="12"/>
        <v>0</v>
      </c>
      <c r="U25" s="6">
        <f t="shared" si="12"/>
        <v>0</v>
      </c>
      <c r="V25" s="3"/>
    </row>
    <row r="26" spans="1:22" ht="20.25" customHeight="1" x14ac:dyDescent="0.2">
      <c r="A26" s="107" t="s">
        <v>1</v>
      </c>
      <c r="B26" s="56">
        <v>0.28000000000000003</v>
      </c>
      <c r="C26" s="41">
        <f>SUM(I$2*$B26)</f>
        <v>94.080000000000013</v>
      </c>
      <c r="D26" s="41">
        <f>SUM(I$3*$B26)</f>
        <v>80.640000000000015</v>
      </c>
      <c r="E26" s="41">
        <f>SUM(I$4*$B26)</f>
        <v>53.760000000000005</v>
      </c>
      <c r="F26" s="42">
        <f>SUM(I$5*$B26)</f>
        <v>40.320000000000007</v>
      </c>
      <c r="G26" s="99"/>
      <c r="H26" s="57" t="s">
        <v>1</v>
      </c>
      <c r="I26" s="58">
        <v>0.26</v>
      </c>
      <c r="J26" s="59">
        <f>SUM(I$2*$I26)</f>
        <v>87.36</v>
      </c>
      <c r="K26" s="59">
        <f>SUM(I$3*$I26)</f>
        <v>74.88</v>
      </c>
      <c r="L26" s="59">
        <f>SUM(I$4*$I26)</f>
        <v>49.92</v>
      </c>
      <c r="M26" s="110">
        <f>SUM(I$5*$I26)</f>
        <v>37.44</v>
      </c>
      <c r="N26" s="2"/>
    </row>
    <row r="27" spans="1:22" ht="20.25" customHeight="1" x14ac:dyDescent="0.2">
      <c r="A27" s="107" t="s">
        <v>2</v>
      </c>
      <c r="B27" s="56">
        <v>0.22</v>
      </c>
      <c r="C27" s="41">
        <f t="shared" ref="C27:C31" si="13">SUM(I$2*$B27)</f>
        <v>73.92</v>
      </c>
      <c r="D27" s="41">
        <f t="shared" ref="D27:D31" si="14">SUM(I$3*$B27)</f>
        <v>63.36</v>
      </c>
      <c r="E27" s="41">
        <f t="shared" ref="E27:E31" si="15">SUM(I$4*$B27)</f>
        <v>42.24</v>
      </c>
      <c r="F27" s="42">
        <f t="shared" ref="F27:F31" si="16">SUM(I$5*$B27)</f>
        <v>31.68</v>
      </c>
      <c r="G27" s="99"/>
      <c r="H27" s="57" t="s">
        <v>2</v>
      </c>
      <c r="I27" s="58">
        <v>0.2</v>
      </c>
      <c r="J27" s="59">
        <f t="shared" ref="J27:J32" si="17">SUM(I$2*$I27)</f>
        <v>67.2</v>
      </c>
      <c r="K27" s="59">
        <f t="shared" ref="K27:K32" si="18">SUM(I$3*$I27)</f>
        <v>57.6</v>
      </c>
      <c r="L27" s="59">
        <f t="shared" ref="L27:L32" si="19">SUM(I$4*$I27)</f>
        <v>38.400000000000006</v>
      </c>
      <c r="M27" s="110">
        <f t="shared" ref="M27:M32" si="20">SUM(I$5*$I27)</f>
        <v>28.8</v>
      </c>
      <c r="N27" s="2"/>
      <c r="P27" s="4">
        <v>100</v>
      </c>
      <c r="Q27" s="4">
        <v>50</v>
      </c>
      <c r="R27" s="4">
        <v>20</v>
      </c>
      <c r="S27" s="7">
        <v>10</v>
      </c>
      <c r="T27" s="8">
        <v>5</v>
      </c>
      <c r="U27" s="8">
        <v>1</v>
      </c>
    </row>
    <row r="28" spans="1:22" ht="20.25" customHeight="1" x14ac:dyDescent="0.2">
      <c r="A28" s="107" t="s">
        <v>4</v>
      </c>
      <c r="B28" s="56">
        <v>0.18</v>
      </c>
      <c r="C28" s="41">
        <f t="shared" si="13"/>
        <v>60.48</v>
      </c>
      <c r="D28" s="41">
        <f t="shared" si="14"/>
        <v>51.839999999999996</v>
      </c>
      <c r="E28" s="41">
        <f t="shared" si="15"/>
        <v>34.56</v>
      </c>
      <c r="F28" s="42">
        <f t="shared" si="16"/>
        <v>25.919999999999998</v>
      </c>
      <c r="G28" s="99"/>
      <c r="H28" s="57" t="s">
        <v>4</v>
      </c>
      <c r="I28" s="58">
        <v>0.15</v>
      </c>
      <c r="J28" s="59">
        <f t="shared" si="17"/>
        <v>50.4</v>
      </c>
      <c r="K28" s="59">
        <f t="shared" si="18"/>
        <v>43.199999999999996</v>
      </c>
      <c r="L28" s="59">
        <f t="shared" si="19"/>
        <v>28.799999999999997</v>
      </c>
      <c r="M28" s="110">
        <f t="shared" si="20"/>
        <v>21.599999999999998</v>
      </c>
      <c r="N28" s="2"/>
      <c r="P28" s="6"/>
      <c r="Q28" s="1"/>
      <c r="R28" s="1"/>
      <c r="S28" s="1"/>
      <c r="T28" s="1"/>
      <c r="U28" s="1"/>
      <c r="V28" s="3"/>
    </row>
    <row r="29" spans="1:22" ht="20.25" customHeight="1" x14ac:dyDescent="0.2">
      <c r="A29" s="107" t="s">
        <v>5</v>
      </c>
      <c r="B29" s="56">
        <v>0.14000000000000001</v>
      </c>
      <c r="C29" s="41">
        <f t="shared" si="13"/>
        <v>47.040000000000006</v>
      </c>
      <c r="D29" s="41">
        <f t="shared" si="14"/>
        <v>40.320000000000007</v>
      </c>
      <c r="E29" s="41">
        <f t="shared" si="15"/>
        <v>26.880000000000003</v>
      </c>
      <c r="F29" s="42">
        <f t="shared" si="16"/>
        <v>20.160000000000004</v>
      </c>
      <c r="G29" s="99"/>
      <c r="H29" s="57" t="s">
        <v>5</v>
      </c>
      <c r="I29" s="58">
        <v>0.12</v>
      </c>
      <c r="J29" s="59">
        <f t="shared" si="17"/>
        <v>40.32</v>
      </c>
      <c r="K29" s="59">
        <f t="shared" si="18"/>
        <v>34.56</v>
      </c>
      <c r="L29" s="59">
        <f t="shared" si="19"/>
        <v>23.04</v>
      </c>
      <c r="M29" s="110">
        <f t="shared" si="20"/>
        <v>17.28</v>
      </c>
      <c r="N29" s="2"/>
      <c r="P29" s="5"/>
      <c r="Q29" s="1"/>
      <c r="R29" s="1"/>
      <c r="S29" s="1"/>
      <c r="T29" s="1"/>
      <c r="U29" s="1"/>
      <c r="V29" s="3"/>
    </row>
    <row r="30" spans="1:22" ht="20.25" customHeight="1" x14ac:dyDescent="0.2">
      <c r="A30" s="100" t="s">
        <v>6</v>
      </c>
      <c r="B30" s="60">
        <v>0.1</v>
      </c>
      <c r="C30" s="41">
        <f t="shared" si="13"/>
        <v>33.6</v>
      </c>
      <c r="D30" s="41">
        <f t="shared" si="14"/>
        <v>28.8</v>
      </c>
      <c r="E30" s="41">
        <f t="shared" si="15"/>
        <v>19.200000000000003</v>
      </c>
      <c r="F30" s="42">
        <f t="shared" si="16"/>
        <v>14.4</v>
      </c>
      <c r="G30" s="99"/>
      <c r="H30" s="57" t="s">
        <v>6</v>
      </c>
      <c r="I30" s="58">
        <v>0.1</v>
      </c>
      <c r="J30" s="59">
        <f t="shared" si="17"/>
        <v>33.6</v>
      </c>
      <c r="K30" s="59">
        <f t="shared" si="18"/>
        <v>28.8</v>
      </c>
      <c r="L30" s="59">
        <f t="shared" si="19"/>
        <v>19.200000000000003</v>
      </c>
      <c r="M30" s="110">
        <f t="shared" si="20"/>
        <v>14.4</v>
      </c>
      <c r="N30" s="2"/>
      <c r="P30" s="6"/>
      <c r="Q30" s="1"/>
      <c r="R30" s="1"/>
      <c r="S30" s="1"/>
      <c r="T30" s="1"/>
      <c r="U30" s="1"/>
      <c r="V30" s="3"/>
    </row>
    <row r="31" spans="1:22" ht="20.25" customHeight="1" x14ac:dyDescent="0.2">
      <c r="A31" s="102" t="s">
        <v>11</v>
      </c>
      <c r="B31" s="47">
        <v>0.08</v>
      </c>
      <c r="C31" s="41">
        <f t="shared" si="13"/>
        <v>26.88</v>
      </c>
      <c r="D31" s="41">
        <f t="shared" si="14"/>
        <v>23.04</v>
      </c>
      <c r="E31" s="41">
        <f t="shared" si="15"/>
        <v>15.36</v>
      </c>
      <c r="F31" s="42">
        <f t="shared" si="16"/>
        <v>11.52</v>
      </c>
      <c r="G31" s="99"/>
      <c r="H31" s="61" t="s">
        <v>11</v>
      </c>
      <c r="I31" s="62">
        <v>0.09</v>
      </c>
      <c r="J31" s="59">
        <f t="shared" si="17"/>
        <v>30.24</v>
      </c>
      <c r="K31" s="59">
        <f t="shared" si="18"/>
        <v>25.919999999999998</v>
      </c>
      <c r="L31" s="59">
        <f t="shared" si="19"/>
        <v>17.28</v>
      </c>
      <c r="M31" s="110">
        <f t="shared" si="20"/>
        <v>12.959999999999999</v>
      </c>
      <c r="N31" s="2"/>
      <c r="P31" s="6"/>
      <c r="Q31" s="1"/>
      <c r="R31" s="1"/>
      <c r="S31" s="1"/>
      <c r="T31" s="1"/>
      <c r="U31" s="1"/>
      <c r="V31" s="3"/>
    </row>
    <row r="32" spans="1:22" ht="20.25" customHeight="1" x14ac:dyDescent="0.2">
      <c r="A32" s="109"/>
      <c r="B32" s="104"/>
      <c r="C32" s="104"/>
      <c r="D32" s="104"/>
      <c r="E32" s="104"/>
      <c r="F32" s="104"/>
      <c r="G32" s="99"/>
      <c r="H32" s="63" t="s">
        <v>12</v>
      </c>
      <c r="I32" s="64">
        <v>0.08</v>
      </c>
      <c r="J32" s="59">
        <f t="shared" si="17"/>
        <v>26.88</v>
      </c>
      <c r="K32" s="59">
        <f t="shared" si="18"/>
        <v>23.04</v>
      </c>
      <c r="L32" s="59">
        <f t="shared" si="19"/>
        <v>15.36</v>
      </c>
      <c r="M32" s="110">
        <f t="shared" si="20"/>
        <v>11.52</v>
      </c>
      <c r="N32" s="2"/>
      <c r="P32" s="6"/>
      <c r="Q32" s="1"/>
      <c r="R32" s="1"/>
      <c r="S32" s="1"/>
      <c r="T32" s="1"/>
      <c r="U32" s="1"/>
      <c r="V32" s="3"/>
    </row>
    <row r="33" spans="1:22" ht="20.25" customHeight="1" x14ac:dyDescent="0.2">
      <c r="A33" s="96"/>
      <c r="B33" s="97" t="s">
        <v>35</v>
      </c>
      <c r="C33" s="76"/>
      <c r="D33" s="76"/>
      <c r="E33" s="76"/>
      <c r="F33" s="76"/>
      <c r="G33" s="99"/>
      <c r="H33" s="76"/>
      <c r="I33" s="97" t="s">
        <v>35</v>
      </c>
      <c r="J33" s="76"/>
      <c r="K33" s="76"/>
      <c r="L33" s="76"/>
      <c r="M33" s="98"/>
      <c r="P33" s="10"/>
      <c r="Q33" s="11"/>
      <c r="R33" s="11"/>
      <c r="S33" s="11"/>
      <c r="T33" s="11"/>
      <c r="U33" s="11"/>
      <c r="V33" s="3"/>
    </row>
    <row r="34" spans="1:22" ht="20.25" customHeight="1" x14ac:dyDescent="0.2">
      <c r="A34" s="140" t="s">
        <v>0</v>
      </c>
      <c r="B34" s="55" t="s">
        <v>9</v>
      </c>
      <c r="C34" s="141" t="s">
        <v>20</v>
      </c>
      <c r="D34" s="141" t="s">
        <v>21</v>
      </c>
      <c r="E34" s="141" t="s">
        <v>22</v>
      </c>
      <c r="F34" s="142" t="s">
        <v>23</v>
      </c>
      <c r="G34" s="99"/>
      <c r="H34" s="140" t="s">
        <v>0</v>
      </c>
      <c r="I34" s="55" t="s">
        <v>10</v>
      </c>
      <c r="J34" s="141" t="s">
        <v>20</v>
      </c>
      <c r="K34" s="141" t="s">
        <v>21</v>
      </c>
      <c r="L34" s="141" t="s">
        <v>22</v>
      </c>
      <c r="M34" s="143" t="s">
        <v>23</v>
      </c>
      <c r="P34" s="9">
        <f t="shared" ref="P34:U34" si="21">SUM(P28:P33)</f>
        <v>0</v>
      </c>
      <c r="Q34" s="9">
        <f t="shared" si="21"/>
        <v>0</v>
      </c>
      <c r="R34" s="9">
        <f t="shared" si="21"/>
        <v>0</v>
      </c>
      <c r="S34" s="9">
        <f t="shared" si="21"/>
        <v>0</v>
      </c>
      <c r="T34" s="9">
        <f t="shared" si="21"/>
        <v>0</v>
      </c>
      <c r="U34" s="9">
        <f t="shared" si="21"/>
        <v>0</v>
      </c>
      <c r="V34" s="3"/>
    </row>
    <row r="35" spans="1:22" ht="20.25" customHeight="1" x14ac:dyDescent="0.2">
      <c r="A35" s="107" t="s">
        <v>1</v>
      </c>
      <c r="B35" s="56">
        <v>0.24</v>
      </c>
      <c r="C35" s="41">
        <f>SUM(I$2*$B35)</f>
        <v>80.64</v>
      </c>
      <c r="D35" s="41">
        <f>SUM(I$3*$B35)</f>
        <v>69.12</v>
      </c>
      <c r="E35" s="41">
        <f>SUM(I$4*$B35)</f>
        <v>46.08</v>
      </c>
      <c r="F35" s="42">
        <f>SUM(I$5*$B35)</f>
        <v>34.56</v>
      </c>
      <c r="G35" s="99"/>
      <c r="H35" s="57" t="s">
        <v>1</v>
      </c>
      <c r="I35" s="58">
        <v>0.22</v>
      </c>
      <c r="J35" s="59">
        <f>SUM(I$2*$I35)</f>
        <v>73.92</v>
      </c>
      <c r="K35" s="59">
        <f>SUM(I$3*$I35)</f>
        <v>63.36</v>
      </c>
      <c r="L35" s="59">
        <f>SUM(I$4*$I35)</f>
        <v>42.24</v>
      </c>
      <c r="M35" s="110">
        <f>SUM(I$5*$I35)</f>
        <v>31.68</v>
      </c>
      <c r="P35">
        <f t="shared" ref="P35:U35" si="22">P34*P27</f>
        <v>0</v>
      </c>
      <c r="Q35">
        <f t="shared" si="22"/>
        <v>0</v>
      </c>
      <c r="R35">
        <f t="shared" si="22"/>
        <v>0</v>
      </c>
      <c r="S35">
        <f t="shared" si="22"/>
        <v>0</v>
      </c>
      <c r="T35">
        <f t="shared" si="22"/>
        <v>0</v>
      </c>
      <c r="U35">
        <f t="shared" si="22"/>
        <v>0</v>
      </c>
      <c r="V35">
        <f>SUM(P35:U35)</f>
        <v>0</v>
      </c>
    </row>
    <row r="36" spans="1:22" ht="20.25" customHeight="1" x14ac:dyDescent="0.2">
      <c r="A36" s="107" t="s">
        <v>2</v>
      </c>
      <c r="B36" s="56">
        <v>0.18</v>
      </c>
      <c r="C36" s="41">
        <f t="shared" ref="C36:C42" si="23">SUM(I$2*$B36)</f>
        <v>60.48</v>
      </c>
      <c r="D36" s="41">
        <f t="shared" ref="D36:D42" si="24">SUM(I$3*$B36)</f>
        <v>51.839999999999996</v>
      </c>
      <c r="E36" s="41">
        <f t="shared" ref="E36:E42" si="25">SUM(I$4*$B36)</f>
        <v>34.56</v>
      </c>
      <c r="F36" s="42">
        <f t="shared" ref="F36:F42" si="26">SUM(I$5*$B36)</f>
        <v>25.919999999999998</v>
      </c>
      <c r="G36" s="99"/>
      <c r="H36" s="57" t="s">
        <v>2</v>
      </c>
      <c r="I36" s="58">
        <v>0.16</v>
      </c>
      <c r="J36" s="59">
        <f t="shared" ref="J36:J43" si="27">SUM(I$2*$I36)</f>
        <v>53.76</v>
      </c>
      <c r="K36" s="59">
        <f t="shared" ref="K36:K43" si="28">SUM(I$3*$I36)</f>
        <v>46.08</v>
      </c>
      <c r="L36" s="59">
        <f t="shared" ref="L36:L43" si="29">SUM(I$4*$I36)</f>
        <v>30.72</v>
      </c>
      <c r="M36" s="110">
        <f t="shared" ref="M36:M43" si="30">SUM(I$5*$I36)</f>
        <v>23.04</v>
      </c>
    </row>
    <row r="37" spans="1:22" ht="20.25" customHeight="1" x14ac:dyDescent="0.2">
      <c r="A37" s="107" t="s">
        <v>4</v>
      </c>
      <c r="B37" s="56">
        <v>0.15</v>
      </c>
      <c r="C37" s="41">
        <f t="shared" si="23"/>
        <v>50.4</v>
      </c>
      <c r="D37" s="41">
        <f t="shared" si="24"/>
        <v>43.199999999999996</v>
      </c>
      <c r="E37" s="41">
        <f t="shared" si="25"/>
        <v>28.799999999999997</v>
      </c>
      <c r="F37" s="42">
        <f t="shared" si="26"/>
        <v>21.599999999999998</v>
      </c>
      <c r="G37" s="99"/>
      <c r="H37" s="57" t="s">
        <v>4</v>
      </c>
      <c r="I37" s="58">
        <v>0.14000000000000001</v>
      </c>
      <c r="J37" s="59">
        <f t="shared" si="27"/>
        <v>47.040000000000006</v>
      </c>
      <c r="K37" s="59">
        <f t="shared" si="28"/>
        <v>40.320000000000007</v>
      </c>
      <c r="L37" s="59">
        <f t="shared" si="29"/>
        <v>26.880000000000003</v>
      </c>
      <c r="M37" s="110">
        <f t="shared" si="30"/>
        <v>20.160000000000004</v>
      </c>
    </row>
    <row r="38" spans="1:22" ht="20.25" customHeight="1" x14ac:dyDescent="0.2">
      <c r="A38" s="107" t="s">
        <v>5</v>
      </c>
      <c r="B38" s="56">
        <v>0.12</v>
      </c>
      <c r="C38" s="41">
        <f t="shared" si="23"/>
        <v>40.32</v>
      </c>
      <c r="D38" s="41">
        <f t="shared" si="24"/>
        <v>34.56</v>
      </c>
      <c r="E38" s="41">
        <f t="shared" si="25"/>
        <v>23.04</v>
      </c>
      <c r="F38" s="42">
        <f t="shared" si="26"/>
        <v>17.28</v>
      </c>
      <c r="G38" s="99"/>
      <c r="H38" s="57" t="s">
        <v>5</v>
      </c>
      <c r="I38" s="58">
        <v>0.12</v>
      </c>
      <c r="J38" s="59">
        <f t="shared" si="27"/>
        <v>40.32</v>
      </c>
      <c r="K38" s="59">
        <f t="shared" si="28"/>
        <v>34.56</v>
      </c>
      <c r="L38" s="59">
        <f t="shared" si="29"/>
        <v>23.04</v>
      </c>
      <c r="M38" s="110">
        <f t="shared" si="30"/>
        <v>17.28</v>
      </c>
    </row>
    <row r="39" spans="1:22" ht="20.25" customHeight="1" x14ac:dyDescent="0.2">
      <c r="A39" s="100" t="s">
        <v>6</v>
      </c>
      <c r="B39" s="60">
        <v>0.1</v>
      </c>
      <c r="C39" s="41">
        <f t="shared" si="23"/>
        <v>33.6</v>
      </c>
      <c r="D39" s="41">
        <f t="shared" si="24"/>
        <v>28.8</v>
      </c>
      <c r="E39" s="41">
        <f t="shared" si="25"/>
        <v>19.200000000000003</v>
      </c>
      <c r="F39" s="42">
        <f t="shared" si="26"/>
        <v>14.4</v>
      </c>
      <c r="G39" s="99"/>
      <c r="H39" s="57" t="s">
        <v>6</v>
      </c>
      <c r="I39" s="58">
        <v>0.1</v>
      </c>
      <c r="J39" s="59">
        <f t="shared" si="27"/>
        <v>33.6</v>
      </c>
      <c r="K39" s="59">
        <f t="shared" si="28"/>
        <v>28.8</v>
      </c>
      <c r="L39" s="59">
        <f t="shared" si="29"/>
        <v>19.200000000000003</v>
      </c>
      <c r="M39" s="110">
        <f t="shared" si="30"/>
        <v>14.4</v>
      </c>
    </row>
    <row r="40" spans="1:22" ht="20.25" customHeight="1" x14ac:dyDescent="0.2">
      <c r="A40" s="102" t="s">
        <v>11</v>
      </c>
      <c r="B40" s="60">
        <v>0.08</v>
      </c>
      <c r="C40" s="41">
        <f t="shared" si="23"/>
        <v>26.88</v>
      </c>
      <c r="D40" s="41">
        <f t="shared" si="24"/>
        <v>23.04</v>
      </c>
      <c r="E40" s="41">
        <f t="shared" si="25"/>
        <v>15.36</v>
      </c>
      <c r="F40" s="42">
        <f t="shared" si="26"/>
        <v>11.52</v>
      </c>
      <c r="G40" s="99"/>
      <c r="H40" s="61" t="s">
        <v>11</v>
      </c>
      <c r="I40" s="62">
        <v>0.08</v>
      </c>
      <c r="J40" s="59">
        <f t="shared" si="27"/>
        <v>26.88</v>
      </c>
      <c r="K40" s="59">
        <f t="shared" si="28"/>
        <v>23.04</v>
      </c>
      <c r="L40" s="59">
        <f t="shared" si="29"/>
        <v>15.36</v>
      </c>
      <c r="M40" s="110">
        <f t="shared" si="30"/>
        <v>11.52</v>
      </c>
    </row>
    <row r="41" spans="1:22" ht="20.25" customHeight="1" x14ac:dyDescent="0.2">
      <c r="A41" s="111" t="s">
        <v>12</v>
      </c>
      <c r="B41" s="65">
        <v>7.0000000000000007E-2</v>
      </c>
      <c r="C41" s="41">
        <f t="shared" si="23"/>
        <v>23.520000000000003</v>
      </c>
      <c r="D41" s="41">
        <f t="shared" si="24"/>
        <v>20.160000000000004</v>
      </c>
      <c r="E41" s="41">
        <f t="shared" si="25"/>
        <v>13.440000000000001</v>
      </c>
      <c r="F41" s="42">
        <f t="shared" si="26"/>
        <v>10.080000000000002</v>
      </c>
      <c r="G41" s="99"/>
      <c r="H41" s="66" t="s">
        <v>12</v>
      </c>
      <c r="I41" s="67">
        <v>7.0000000000000007E-2</v>
      </c>
      <c r="J41" s="59">
        <f t="shared" si="27"/>
        <v>23.520000000000003</v>
      </c>
      <c r="K41" s="59">
        <f t="shared" si="28"/>
        <v>20.160000000000004</v>
      </c>
      <c r="L41" s="59">
        <f t="shared" si="29"/>
        <v>13.440000000000001</v>
      </c>
      <c r="M41" s="110">
        <f t="shared" si="30"/>
        <v>10.080000000000002</v>
      </c>
    </row>
    <row r="42" spans="1:22" ht="20.25" customHeight="1" x14ac:dyDescent="0.2">
      <c r="A42" s="111" t="s">
        <v>13</v>
      </c>
      <c r="B42" s="68">
        <v>0.06</v>
      </c>
      <c r="C42" s="41">
        <f t="shared" si="23"/>
        <v>20.16</v>
      </c>
      <c r="D42" s="41">
        <f t="shared" si="24"/>
        <v>17.28</v>
      </c>
      <c r="E42" s="41">
        <f t="shared" si="25"/>
        <v>11.52</v>
      </c>
      <c r="F42" s="42">
        <f t="shared" si="26"/>
        <v>8.64</v>
      </c>
      <c r="G42" s="99"/>
      <c r="H42" s="66" t="s">
        <v>13</v>
      </c>
      <c r="I42" s="69">
        <v>0.06</v>
      </c>
      <c r="J42" s="59">
        <f t="shared" si="27"/>
        <v>20.16</v>
      </c>
      <c r="K42" s="59">
        <f t="shared" si="28"/>
        <v>17.28</v>
      </c>
      <c r="L42" s="59">
        <f t="shared" si="29"/>
        <v>11.52</v>
      </c>
      <c r="M42" s="110">
        <f t="shared" si="30"/>
        <v>8.64</v>
      </c>
    </row>
    <row r="43" spans="1:22" ht="20.25" customHeight="1" x14ac:dyDescent="0.2">
      <c r="A43" s="112"/>
      <c r="B43" s="113"/>
      <c r="C43" s="113"/>
      <c r="D43" s="113"/>
      <c r="E43" s="113"/>
      <c r="F43" s="113"/>
      <c r="G43" s="99"/>
      <c r="H43" s="70" t="s">
        <v>14</v>
      </c>
      <c r="I43" s="71">
        <v>0.05</v>
      </c>
      <c r="J43" s="59">
        <f t="shared" si="27"/>
        <v>16.8</v>
      </c>
      <c r="K43" s="59">
        <f t="shared" si="28"/>
        <v>14.4</v>
      </c>
      <c r="L43" s="59">
        <f t="shared" si="29"/>
        <v>9.6000000000000014</v>
      </c>
      <c r="M43" s="110">
        <f t="shared" si="30"/>
        <v>7.2</v>
      </c>
    </row>
    <row r="44" spans="1:22" ht="20.25" customHeight="1" x14ac:dyDescent="0.2">
      <c r="A44" s="96"/>
      <c r="B44" s="97" t="s">
        <v>35</v>
      </c>
      <c r="C44" s="76"/>
      <c r="D44" s="76"/>
      <c r="E44" s="76"/>
      <c r="F44" s="76"/>
      <c r="G44" s="99"/>
      <c r="H44" s="76"/>
      <c r="I44" s="76"/>
      <c r="J44" s="76"/>
      <c r="K44" s="76"/>
      <c r="L44" s="76"/>
      <c r="M44" s="98"/>
    </row>
    <row r="45" spans="1:22" ht="33" x14ac:dyDescent="0.2">
      <c r="A45" s="140" t="s">
        <v>0</v>
      </c>
      <c r="B45" s="55" t="s">
        <v>29</v>
      </c>
      <c r="C45" s="141" t="s">
        <v>20</v>
      </c>
      <c r="D45" s="141" t="s">
        <v>21</v>
      </c>
      <c r="E45" s="141" t="s">
        <v>22</v>
      </c>
      <c r="F45" s="142" t="s">
        <v>23</v>
      </c>
      <c r="G45" s="99"/>
      <c r="H45" s="114"/>
      <c r="I45" s="86"/>
      <c r="J45" s="115"/>
      <c r="K45" s="115"/>
      <c r="L45" s="115"/>
      <c r="M45" s="116"/>
    </row>
    <row r="46" spans="1:22" ht="20.25" customHeight="1" x14ac:dyDescent="0.2">
      <c r="A46" s="107" t="s">
        <v>1</v>
      </c>
      <c r="B46" s="56">
        <v>0.2</v>
      </c>
      <c r="C46" s="41">
        <f>SUM(I$2*$B46)</f>
        <v>67.2</v>
      </c>
      <c r="D46" s="41">
        <f>SUM(I$3*$B46)</f>
        <v>57.6</v>
      </c>
      <c r="E46" s="41">
        <f>SUM(I$4*$B46)</f>
        <v>38.400000000000006</v>
      </c>
      <c r="F46" s="42">
        <f>SUM(I$5*$B46)</f>
        <v>28.8</v>
      </c>
      <c r="G46" s="99"/>
      <c r="H46" s="117"/>
      <c r="I46" s="118"/>
      <c r="J46" s="72"/>
      <c r="K46" s="72"/>
      <c r="L46" s="72"/>
      <c r="M46" s="119"/>
    </row>
    <row r="47" spans="1:22" ht="20.25" customHeight="1" x14ac:dyDescent="0.2">
      <c r="A47" s="107" t="s">
        <v>2</v>
      </c>
      <c r="B47" s="56">
        <v>0.15</v>
      </c>
      <c r="C47" s="41">
        <f t="shared" ref="C47:C55" si="31">SUM(I$2*$B47)</f>
        <v>50.4</v>
      </c>
      <c r="D47" s="41">
        <f t="shared" ref="D47:D55" si="32">SUM(I$3*$B47)</f>
        <v>43.199999999999996</v>
      </c>
      <c r="E47" s="41">
        <f t="shared" ref="E47:E55" si="33">SUM(I$4*$B47)</f>
        <v>28.799999999999997</v>
      </c>
      <c r="F47" s="42">
        <f t="shared" ref="F47:F55" si="34">SUM(I$5*$B47)</f>
        <v>21.599999999999998</v>
      </c>
      <c r="G47" s="99"/>
      <c r="H47" s="117"/>
      <c r="I47" s="118"/>
      <c r="J47" s="72"/>
      <c r="K47" s="72"/>
      <c r="L47" s="72"/>
      <c r="M47" s="119"/>
    </row>
    <row r="48" spans="1:22" ht="20.25" customHeight="1" x14ac:dyDescent="0.2">
      <c r="A48" s="107" t="s">
        <v>4</v>
      </c>
      <c r="B48" s="56">
        <v>0.13</v>
      </c>
      <c r="C48" s="41">
        <f t="shared" si="31"/>
        <v>43.68</v>
      </c>
      <c r="D48" s="41">
        <f t="shared" si="32"/>
        <v>37.44</v>
      </c>
      <c r="E48" s="41">
        <f t="shared" si="33"/>
        <v>24.96</v>
      </c>
      <c r="F48" s="42">
        <f t="shared" si="34"/>
        <v>18.72</v>
      </c>
      <c r="G48" s="99"/>
      <c r="H48" s="117"/>
      <c r="I48" s="118"/>
      <c r="J48" s="72"/>
      <c r="K48" s="72"/>
      <c r="L48" s="72"/>
      <c r="M48" s="119"/>
    </row>
    <row r="49" spans="1:13" ht="20.25" customHeight="1" x14ac:dyDescent="0.2">
      <c r="A49" s="107" t="s">
        <v>5</v>
      </c>
      <c r="B49" s="56">
        <v>0.11</v>
      </c>
      <c r="C49" s="41">
        <f t="shared" si="31"/>
        <v>36.96</v>
      </c>
      <c r="D49" s="41">
        <f t="shared" si="32"/>
        <v>31.68</v>
      </c>
      <c r="E49" s="41">
        <f t="shared" si="33"/>
        <v>21.12</v>
      </c>
      <c r="F49" s="42">
        <f t="shared" si="34"/>
        <v>15.84</v>
      </c>
      <c r="G49" s="99"/>
      <c r="H49" s="117"/>
      <c r="I49" s="118"/>
      <c r="J49" s="72"/>
      <c r="K49" s="72"/>
      <c r="L49" s="72"/>
      <c r="M49" s="119"/>
    </row>
    <row r="50" spans="1:13" ht="20.25" customHeight="1" x14ac:dyDescent="0.2">
      <c r="A50" s="100" t="s">
        <v>6</v>
      </c>
      <c r="B50" s="60">
        <v>0.1</v>
      </c>
      <c r="C50" s="41">
        <f t="shared" si="31"/>
        <v>33.6</v>
      </c>
      <c r="D50" s="41">
        <f t="shared" si="32"/>
        <v>28.8</v>
      </c>
      <c r="E50" s="41">
        <f t="shared" si="33"/>
        <v>19.200000000000003</v>
      </c>
      <c r="F50" s="42">
        <f t="shared" si="34"/>
        <v>14.4</v>
      </c>
      <c r="G50" s="99"/>
      <c r="H50" s="117"/>
      <c r="I50" s="118"/>
      <c r="J50" s="72"/>
      <c r="K50" s="72"/>
      <c r="L50" s="72"/>
      <c r="M50" s="119"/>
    </row>
    <row r="51" spans="1:13" ht="20.25" customHeight="1" x14ac:dyDescent="0.2">
      <c r="A51" s="102" t="s">
        <v>11</v>
      </c>
      <c r="B51" s="60">
        <v>0.08</v>
      </c>
      <c r="C51" s="41">
        <f t="shared" si="31"/>
        <v>26.88</v>
      </c>
      <c r="D51" s="41">
        <f t="shared" si="32"/>
        <v>23.04</v>
      </c>
      <c r="E51" s="41">
        <f t="shared" si="33"/>
        <v>15.36</v>
      </c>
      <c r="F51" s="42">
        <f t="shared" si="34"/>
        <v>11.52</v>
      </c>
      <c r="G51" s="99"/>
      <c r="H51" s="117"/>
      <c r="I51" s="118"/>
      <c r="J51" s="72"/>
      <c r="K51" s="72"/>
      <c r="L51" s="72"/>
      <c r="M51" s="119"/>
    </row>
    <row r="52" spans="1:13" ht="20.25" customHeight="1" x14ac:dyDescent="0.2">
      <c r="A52" s="111" t="s">
        <v>12</v>
      </c>
      <c r="B52" s="65">
        <v>6.5000000000000002E-2</v>
      </c>
      <c r="C52" s="41">
        <f t="shared" si="31"/>
        <v>21.84</v>
      </c>
      <c r="D52" s="41">
        <f t="shared" si="32"/>
        <v>18.72</v>
      </c>
      <c r="E52" s="41">
        <f t="shared" si="33"/>
        <v>12.48</v>
      </c>
      <c r="F52" s="42">
        <f t="shared" si="34"/>
        <v>9.36</v>
      </c>
      <c r="G52" s="99"/>
      <c r="H52" s="117"/>
      <c r="I52" s="73"/>
      <c r="J52" s="120"/>
      <c r="K52" s="120"/>
      <c r="L52" s="120"/>
      <c r="M52" s="119"/>
    </row>
    <row r="53" spans="1:13" ht="20.25" customHeight="1" x14ac:dyDescent="0.2">
      <c r="A53" s="111" t="s">
        <v>13</v>
      </c>
      <c r="B53" s="68">
        <v>0.06</v>
      </c>
      <c r="C53" s="41">
        <f t="shared" si="31"/>
        <v>20.16</v>
      </c>
      <c r="D53" s="41">
        <f t="shared" si="32"/>
        <v>17.28</v>
      </c>
      <c r="E53" s="41">
        <f t="shared" si="33"/>
        <v>11.52</v>
      </c>
      <c r="F53" s="42">
        <f t="shared" si="34"/>
        <v>8.64</v>
      </c>
      <c r="G53" s="99"/>
      <c r="H53" s="117"/>
      <c r="I53" s="118"/>
      <c r="J53" s="72"/>
      <c r="K53" s="72"/>
      <c r="L53" s="72"/>
      <c r="M53" s="119"/>
    </row>
    <row r="54" spans="1:13" ht="20.25" customHeight="1" x14ac:dyDescent="0.2">
      <c r="A54" s="122" t="s">
        <v>30</v>
      </c>
      <c r="B54" s="65">
        <v>5.5E-2</v>
      </c>
      <c r="C54" s="41">
        <f t="shared" si="31"/>
        <v>18.48</v>
      </c>
      <c r="D54" s="41">
        <f t="shared" si="32"/>
        <v>15.84</v>
      </c>
      <c r="E54" s="41">
        <f t="shared" si="33"/>
        <v>10.56</v>
      </c>
      <c r="F54" s="42">
        <f t="shared" si="34"/>
        <v>7.92</v>
      </c>
      <c r="G54" s="99"/>
      <c r="H54" s="117"/>
      <c r="I54" s="118"/>
      <c r="J54" s="72"/>
      <c r="K54" s="72"/>
      <c r="L54" s="72"/>
      <c r="M54" s="119"/>
    </row>
    <row r="55" spans="1:13" ht="20.25" customHeight="1" thickBot="1" x14ac:dyDescent="0.25">
      <c r="A55" s="123" t="s">
        <v>15</v>
      </c>
      <c r="B55" s="124">
        <v>0.05</v>
      </c>
      <c r="C55" s="146">
        <f t="shared" si="31"/>
        <v>16.8</v>
      </c>
      <c r="D55" s="146">
        <f t="shared" si="32"/>
        <v>14.4</v>
      </c>
      <c r="E55" s="146">
        <f t="shared" si="33"/>
        <v>9.6000000000000014</v>
      </c>
      <c r="F55" s="147">
        <f t="shared" si="34"/>
        <v>7.2</v>
      </c>
      <c r="G55" s="125"/>
      <c r="H55" s="126"/>
      <c r="I55" s="126"/>
      <c r="J55" s="126"/>
      <c r="K55" s="126"/>
      <c r="L55" s="126"/>
      <c r="M55" s="127"/>
    </row>
  </sheetData>
  <mergeCells count="4">
    <mergeCell ref="A1:M1"/>
    <mergeCell ref="J6:L6"/>
    <mergeCell ref="I8:M9"/>
    <mergeCell ref="O9:Y9"/>
  </mergeCells>
  <conditionalFormatting sqref="A12:F12">
    <cfRule type="expression" dxfId="55" priority="27" stopIfTrue="1">
      <formula>$AC$1</formula>
    </cfRule>
  </conditionalFormatting>
  <conditionalFormatting sqref="A19:F19 A20:B21 C20:F22">
    <cfRule type="expression" dxfId="54" priority="26" stopIfTrue="1">
      <formula>$AC$3</formula>
    </cfRule>
  </conditionalFormatting>
  <conditionalFormatting sqref="A26:F26 A27:B30 C27:F31">
    <cfRule type="expression" dxfId="53" priority="30" stopIfTrue="1">
      <formula>$AC$5</formula>
    </cfRule>
  </conditionalFormatting>
  <conditionalFormatting sqref="A35:F35 A42 A36:B39 C36:F42">
    <cfRule type="expression" dxfId="52" priority="22" stopIfTrue="1">
      <formula>$AC$5</formula>
    </cfRule>
  </conditionalFormatting>
  <conditionalFormatting sqref="A45:F46 A53:A55 A47:B50 C47:F55">
    <cfRule type="expression" dxfId="51" priority="18" stopIfTrue="1">
      <formula>$AC$5</formula>
    </cfRule>
  </conditionalFormatting>
  <conditionalFormatting sqref="B22">
    <cfRule type="expression" dxfId="50" priority="14" stopIfTrue="1">
      <formula>$AC$3</formula>
    </cfRule>
  </conditionalFormatting>
  <conditionalFormatting sqref="B40:B42">
    <cfRule type="expression" dxfId="49" priority="21" stopIfTrue="1">
      <formula>$AC$5</formula>
    </cfRule>
  </conditionalFormatting>
  <conditionalFormatting sqref="B51:B55">
    <cfRule type="expression" dxfId="48" priority="15" stopIfTrue="1">
      <formula>$AC$5</formula>
    </cfRule>
  </conditionalFormatting>
  <conditionalFormatting sqref="F15:F16">
    <cfRule type="expression" dxfId="47" priority="13" stopIfTrue="1">
      <formula>$AC$1</formula>
    </cfRule>
  </conditionalFormatting>
  <conditionalFormatting sqref="H12:M12 J14 H13:J13 K13:M14">
    <cfRule type="expression" dxfId="46" priority="28" stopIfTrue="1">
      <formula>$AC$2</formula>
    </cfRule>
  </conditionalFormatting>
  <conditionalFormatting sqref="H19:M23">
    <cfRule type="expression" dxfId="45" priority="29" stopIfTrue="1">
      <formula>$AC$4</formula>
    </cfRule>
  </conditionalFormatting>
  <conditionalFormatting sqref="H26:M26 H27:I31 J27:M32">
    <cfRule type="expression" dxfId="44" priority="31" stopIfTrue="1">
      <formula>$AC$6</formula>
    </cfRule>
  </conditionalFormatting>
  <conditionalFormatting sqref="H35:M35 H36:I40 J36:M43">
    <cfRule type="expression" dxfId="43" priority="23" stopIfTrue="1">
      <formula>$AC$6</formula>
    </cfRule>
  </conditionalFormatting>
  <conditionalFormatting sqref="H42:I43">
    <cfRule type="expression" dxfId="42" priority="20" stopIfTrue="1">
      <formula>$AC$6</formula>
    </cfRule>
  </conditionalFormatting>
  <conditionalFormatting sqref="H45:M51">
    <cfRule type="expression" dxfId="41" priority="19" stopIfTrue="1">
      <formula>$AC$6</formula>
    </cfRule>
  </conditionalFormatting>
  <conditionalFormatting sqref="H53:M54">
    <cfRule type="expression" dxfId="40" priority="17" stopIfTrue="1">
      <formula>$AC$6</formula>
    </cfRule>
  </conditionalFormatting>
  <conditionalFormatting sqref="M52">
    <cfRule type="expression" dxfId="39" priority="16" stopIfTrue="1">
      <formula>$AC$6</formula>
    </cfRule>
  </conditionalFormatting>
  <conditionalFormatting sqref="P19:R19">
    <cfRule type="expression" dxfId="38" priority="24" stopIfTrue="1">
      <formula>$AC$6</formula>
    </cfRule>
  </conditionalFormatting>
  <conditionalFormatting sqref="P27:R27 P29">
    <cfRule type="expression" dxfId="37" priority="25" stopIfTrue="1">
      <formula>$AC$6</formula>
    </cfRule>
  </conditionalFormatting>
  <conditionalFormatting sqref="A34:F34">
    <cfRule type="expression" dxfId="24" priority="12" stopIfTrue="1">
      <formula>$AC$5</formula>
    </cfRule>
  </conditionalFormatting>
  <conditionalFormatting sqref="I34:M34">
    <cfRule type="expression" dxfId="23" priority="11" stopIfTrue="1">
      <formula>$AC$5</formula>
    </cfRule>
  </conditionalFormatting>
  <conditionalFormatting sqref="I25:M25">
    <cfRule type="expression" dxfId="22" priority="10" stopIfTrue="1">
      <formula>$AC$5</formula>
    </cfRule>
  </conditionalFormatting>
  <conditionalFormatting sqref="A25:F25">
    <cfRule type="expression" dxfId="21" priority="9" stopIfTrue="1">
      <formula>$AC$5</formula>
    </cfRule>
  </conditionalFormatting>
  <conditionalFormatting sqref="A18:F18">
    <cfRule type="expression" dxfId="20" priority="8" stopIfTrue="1">
      <formula>$AC$5</formula>
    </cfRule>
  </conditionalFormatting>
  <conditionalFormatting sqref="I18:M18">
    <cfRule type="expression" dxfId="19" priority="7" stopIfTrue="1">
      <formula>$AC$5</formula>
    </cfRule>
  </conditionalFormatting>
  <conditionalFormatting sqref="H11:M11">
    <cfRule type="expression" dxfId="18" priority="6" stopIfTrue="1">
      <formula>$AC$5</formula>
    </cfRule>
  </conditionalFormatting>
  <conditionalFormatting sqref="A14:F14">
    <cfRule type="expression" dxfId="17" priority="5" stopIfTrue="1">
      <formula>$AC$5</formula>
    </cfRule>
  </conditionalFormatting>
  <conditionalFormatting sqref="A11:F11">
    <cfRule type="expression" dxfId="16" priority="4" stopIfTrue="1">
      <formula>$AC$5</formula>
    </cfRule>
  </conditionalFormatting>
  <conditionalFormatting sqref="H18">
    <cfRule type="expression" dxfId="15" priority="3" stopIfTrue="1">
      <formula>$AC$5</formula>
    </cfRule>
  </conditionalFormatting>
  <conditionalFormatting sqref="H25">
    <cfRule type="expression" dxfId="14" priority="2" stopIfTrue="1">
      <formula>$AC$5</formula>
    </cfRule>
  </conditionalFormatting>
  <conditionalFormatting sqref="H34">
    <cfRule type="expression" dxfId="13" priority="1" stopIfTrue="1">
      <formula>$AC$5</formula>
    </cfRule>
  </conditionalFormatting>
  <pageMargins left="0.7" right="0.7" top="0.75" bottom="0.75" header="0.3" footer="0.3"/>
  <pageSetup orientation="landscape" r:id="rId1"/>
  <rowBreaks count="2" manualBreakCount="2">
    <brk id="23" max="16383" man="1"/>
    <brk id="43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SBRA 3D Payout</vt:lpstr>
      <vt:lpstr>SBRA 4D Payout</vt:lpstr>
      <vt:lpstr>SBRA 3D Equal Money Payout</vt:lpstr>
      <vt:lpstr>SBRA 4D Equal Money Payout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SBRA Payout Calcuator</dc:title>
  <dc:subject>3 &amp; 4 D Payoffs for the SBRA</dc:subject>
  <dc:creator>Charmaine Grad</dc:creator>
  <cp:keywords>SBRA</cp:keywords>
  <dc:description/>
  <cp:lastModifiedBy>Charmaine Grad</cp:lastModifiedBy>
  <cp:lastPrinted>2015-04-07T21:11:30Z</cp:lastPrinted>
  <dcterms:created xsi:type="dcterms:W3CDTF">2001-06-13T01:03:17Z</dcterms:created>
  <dcterms:modified xsi:type="dcterms:W3CDTF">2026-01-13T20:40:53Z</dcterms:modified>
  <cp:category>Worksheet</cp:category>
</cp:coreProperties>
</file>