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Order Form" sheetId="1" r:id="rId4"/>
    <sheet name="Shipping Cost" sheetId="2" r:id="rId5"/>
  </sheets>
</workbook>
</file>

<file path=xl/sharedStrings.xml><?xml version="1.0" encoding="utf-8"?>
<sst xmlns="http://schemas.openxmlformats.org/spreadsheetml/2006/main" uniqueCount="44">
  <si>
    <t>Fortner’s Famous® Seasoning Blends
Mail In Order Form</t>
  </si>
  <si>
    <t>Salt Free Blends  2 oz</t>
  </si>
  <si>
    <t>Quantity</t>
  </si>
  <si>
    <t>Unit Price</t>
  </si>
  <si>
    <t>Shipping</t>
  </si>
  <si>
    <t>Cost</t>
  </si>
  <si>
    <t>#37 Savory Blend  (2oz)</t>
  </si>
  <si>
    <t>#55 Oven, Broil, Grill Blend  (2oz)</t>
  </si>
  <si>
    <t>#75 All Meat Blend  (2oz)</t>
  </si>
  <si>
    <t>#89 Salad, Egg, Fish, Dip, Dressing (2oz)</t>
  </si>
  <si>
    <t>All 4 Blend Set  [ 1] #37  [ 1] #55  [ 1] #75  [ 1] #89)</t>
  </si>
  <si>
    <t>Caddie Gift Set</t>
  </si>
  <si>
    <t>Mix and Match 4 pack   [   ]#37  [   ]#55  [   ]#75  [   ]#89</t>
  </si>
  <si>
    <t>Salt Free Trial Size (1.2 oz)</t>
  </si>
  <si>
    <t>#37 Savory Blend</t>
  </si>
  <si>
    <t>#55 Oven, Broil, Grill Blend</t>
  </si>
  <si>
    <t xml:space="preserve">#75 All Meat Blend </t>
  </si>
  <si>
    <t xml:space="preserve">#89 Salad, Egg, Fish, Dip, Dressing </t>
  </si>
  <si>
    <t>Low Sodium Trial Size (1.2 oz)</t>
  </si>
  <si>
    <t xml:space="preserve">    </t>
  </si>
  <si>
    <t>#37+ Savory Blend</t>
  </si>
  <si>
    <t>#55+ Oven, Broil, Grill Blend</t>
  </si>
  <si>
    <t xml:space="preserve">#75+  All Meat Blend </t>
  </si>
  <si>
    <t xml:space="preserve">#89+ Salad, Egg, Fish, Dip, Dressing </t>
  </si>
  <si>
    <t>4 Blend Set  (#37+, #55+, #75+, #89+)</t>
  </si>
  <si>
    <t>Mix and Match (select any combo of 4 trial size)</t>
  </si>
  <si>
    <t>[    ]#37+  [    ]#55+  [    ]#75+  [    ]#89+</t>
  </si>
  <si>
    <t>[    ]#37  [    ]#55  [    ]#75  [    ]#89</t>
  </si>
  <si>
    <t>Subtotal</t>
  </si>
  <si>
    <t>Total</t>
  </si>
  <si>
    <t>Shipping Costs</t>
  </si>
  <si>
    <t>Items</t>
  </si>
  <si>
    <t>Qty</t>
  </si>
  <si>
    <r>
      <rPr>
        <sz val="10"/>
        <color indexed="8"/>
        <rFont val="Helvetica Neue"/>
      </rPr>
      <t xml:space="preserve">Reg size </t>
    </r>
    <r>
      <rPr>
        <b val="1"/>
        <i val="1"/>
        <u val="single"/>
        <sz val="10"/>
        <color indexed="8"/>
        <rFont val="Helvetica Neue"/>
      </rPr>
      <t xml:space="preserve"> 2 oz</t>
    </r>
  </si>
  <si>
    <t xml:space="preserve">Reg size </t>
  </si>
  <si>
    <t>4 pack</t>
  </si>
  <si>
    <t>Reg size caddie gift set</t>
  </si>
  <si>
    <t>Additional bottles &gt; 4</t>
  </si>
  <si>
    <t>Per 1</t>
  </si>
  <si>
    <r>
      <rPr>
        <sz val="10"/>
        <color indexed="8"/>
        <rFont val="Helvetica Neue"/>
      </rPr>
      <t xml:space="preserve">Trial size </t>
    </r>
    <r>
      <rPr>
        <b val="1"/>
        <i val="1"/>
        <u val="single"/>
        <sz val="10"/>
        <color indexed="8"/>
        <rFont val="Helvetica Neue"/>
      </rPr>
      <t>1.2 oz</t>
    </r>
  </si>
  <si>
    <t xml:space="preserve">Trial size </t>
  </si>
  <si>
    <t>Trial size</t>
  </si>
  <si>
    <t>4 pack Trial</t>
  </si>
  <si>
    <t>Trial size caddie gift set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</si>
</sst>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$&quot;#,##0.00"/>
    <numFmt numFmtId="60" formatCode="#,##0.00%_);\(#,##0.00%\)"/>
    <numFmt numFmtId="61" formatCode="&quot;$&quot;0.00"/>
  </numFmts>
  <fonts count="10">
    <font>
      <sz val="10"/>
      <color indexed="8"/>
      <name val="Helvetica Neue"/>
    </font>
    <font>
      <sz val="12"/>
      <color indexed="8"/>
      <name val="Helvetica Neue"/>
    </font>
    <font>
      <sz val="10"/>
      <color indexed="8"/>
      <name val="Helvetica Neue Light"/>
    </font>
    <font>
      <sz val="16"/>
      <color indexed="8"/>
      <name val="Rye Regular"/>
    </font>
    <font>
      <sz val="10"/>
      <color indexed="8"/>
      <name val="Arial Black"/>
    </font>
    <font>
      <sz val="10"/>
      <color indexed="14"/>
      <name val="Arial Black"/>
    </font>
    <font>
      <b val="1"/>
      <sz val="10"/>
      <color indexed="8"/>
      <name val="Helvetica Neue"/>
    </font>
    <font>
      <b val="1"/>
      <i val="1"/>
      <u val="single"/>
      <sz val="10"/>
      <color indexed="8"/>
      <name val="Helvetica Neue"/>
    </font>
    <font>
      <sz val="16"/>
      <color indexed="8"/>
      <name val="Helvetica Neue"/>
    </font>
    <font>
      <b val="1"/>
      <sz val="16"/>
      <color indexed="8"/>
      <name val="Avenir Next Regular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2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dotted">
        <color indexed="13"/>
      </right>
      <top style="thin">
        <color indexed="12"/>
      </top>
      <bottom style="dotted">
        <color indexed="13"/>
      </bottom>
      <diagonal/>
    </border>
    <border>
      <left style="dotted">
        <color indexed="13"/>
      </left>
      <right style="dotted">
        <color indexed="13"/>
      </right>
      <top style="thin">
        <color indexed="12"/>
      </top>
      <bottom style="dotted">
        <color indexed="13"/>
      </bottom>
      <diagonal/>
    </border>
    <border>
      <left style="dotted">
        <color indexed="13"/>
      </left>
      <right style="thin">
        <color indexed="10"/>
      </right>
      <top style="thin">
        <color indexed="12"/>
      </top>
      <bottom style="dotted">
        <color indexed="13"/>
      </bottom>
      <diagonal/>
    </border>
    <border>
      <left style="thin">
        <color indexed="10"/>
      </left>
      <right style="dotted">
        <color indexed="13"/>
      </right>
      <top style="dotted">
        <color indexed="13"/>
      </top>
      <bottom style="dotted">
        <color indexed="13"/>
      </bottom>
      <diagonal/>
    </border>
    <border>
      <left style="dotted">
        <color indexed="13"/>
      </left>
      <right style="dotted">
        <color indexed="13"/>
      </right>
      <top style="dotted">
        <color indexed="13"/>
      </top>
      <bottom style="dotted">
        <color indexed="13"/>
      </bottom>
      <diagonal/>
    </border>
    <border>
      <left style="dotted">
        <color indexed="13"/>
      </left>
      <right style="thin">
        <color indexed="10"/>
      </right>
      <top style="dotted">
        <color indexed="13"/>
      </top>
      <bottom style="dotted">
        <color indexed="13"/>
      </bottom>
      <diagonal/>
    </border>
    <border>
      <left style="thin">
        <color indexed="10"/>
      </left>
      <right style="dotted">
        <color indexed="13"/>
      </right>
      <top style="dotted">
        <color indexed="13"/>
      </top>
      <bottom style="thin">
        <color indexed="8"/>
      </bottom>
      <diagonal/>
    </border>
    <border>
      <left style="dotted">
        <color indexed="13"/>
      </left>
      <right style="dotted">
        <color indexed="13"/>
      </right>
      <top style="dotted">
        <color indexed="13"/>
      </top>
      <bottom style="thin">
        <color indexed="8"/>
      </bottom>
      <diagonal/>
    </border>
    <border>
      <left style="dotted">
        <color indexed="13"/>
      </left>
      <right style="thin">
        <color indexed="10"/>
      </right>
      <top style="dotted">
        <color indexed="13"/>
      </top>
      <bottom style="thin">
        <color indexed="8"/>
      </bottom>
      <diagonal/>
    </border>
    <border>
      <left style="thin">
        <color indexed="10"/>
      </left>
      <right style="dotted">
        <color indexed="13"/>
      </right>
      <top style="thin">
        <color indexed="8"/>
      </top>
      <bottom style="thin">
        <color indexed="8"/>
      </bottom>
      <diagonal/>
    </border>
    <border>
      <left style="dotted">
        <color indexed="13"/>
      </left>
      <right style="dotted">
        <color indexed="13"/>
      </right>
      <top style="thin">
        <color indexed="8"/>
      </top>
      <bottom style="thin">
        <color indexed="8"/>
      </bottom>
      <diagonal/>
    </border>
    <border>
      <left style="dotted">
        <color indexed="13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8"/>
      </bottom>
      <diagonal/>
    </border>
    <border>
      <left style="thin">
        <color indexed="17"/>
      </left>
      <right style="thin">
        <color indexed="17"/>
      </right>
      <top style="thin">
        <color indexed="18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4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3" applyNumberFormat="0" applyFont="1" applyFill="0" applyBorder="0" applyAlignment="1" applyProtection="0">
      <alignment horizontal="center" vertical="center"/>
    </xf>
    <xf numFmtId="49" fontId="4" fillId="2" borderId="1" applyNumberFormat="1" applyFont="1" applyFill="1" applyBorder="1" applyAlignment="1" applyProtection="0">
      <alignment vertical="top" wrapText="1"/>
    </xf>
    <xf numFmtId="49" fontId="4" fillId="2" borderId="2" applyNumberFormat="1" applyFont="1" applyFill="1" applyBorder="1" applyAlignment="1" applyProtection="0">
      <alignment horizontal="right" vertical="top" wrapText="1"/>
    </xf>
    <xf numFmtId="49" fontId="4" fillId="2" borderId="2" applyNumberFormat="1" applyFont="1" applyFill="1" applyBorder="1" applyAlignment="1" applyProtection="0">
      <alignment horizontal="center" vertical="top" wrapText="1"/>
    </xf>
    <xf numFmtId="49" fontId="4" fillId="2" borderId="3" applyNumberFormat="1" applyFont="1" applyFill="1" applyBorder="1" applyAlignment="1" applyProtection="0">
      <alignment horizontal="right" vertical="top" wrapText="1"/>
    </xf>
    <xf numFmtId="49" fontId="2" borderId="4" applyNumberFormat="1" applyFont="1" applyFill="0" applyBorder="1" applyAlignment="1" applyProtection="0">
      <alignment vertical="top" wrapText="1"/>
    </xf>
    <xf numFmtId="0" fontId="2" borderId="5" applyNumberFormat="0" applyFont="1" applyFill="0" applyBorder="1" applyAlignment="1" applyProtection="0">
      <alignment vertical="top" wrapText="1"/>
    </xf>
    <xf numFmtId="7" fontId="2" borderId="5" applyNumberFormat="1" applyFont="1" applyFill="0" applyBorder="1" applyAlignment="1" applyProtection="0">
      <alignment vertical="top" wrapText="1"/>
    </xf>
    <xf numFmtId="7" fontId="2" borderId="6" applyNumberFormat="1" applyFont="1" applyFill="0" applyBorder="1" applyAlignment="1" applyProtection="0">
      <alignment vertical="top" wrapText="1"/>
    </xf>
    <xf numFmtId="49" fontId="2" borderId="7" applyNumberFormat="1" applyFont="1" applyFill="0" applyBorder="1" applyAlignment="1" applyProtection="0">
      <alignment vertical="top" wrapText="1"/>
    </xf>
    <xf numFmtId="0" fontId="2" borderId="8" applyNumberFormat="0" applyFont="1" applyFill="0" applyBorder="1" applyAlignment="1" applyProtection="0">
      <alignment vertical="top" wrapText="1"/>
    </xf>
    <xf numFmtId="7" fontId="2" borderId="8" applyNumberFormat="1" applyFont="1" applyFill="0" applyBorder="1" applyAlignment="1" applyProtection="0">
      <alignment vertical="top" wrapText="1"/>
    </xf>
    <xf numFmtId="7" fontId="2" borderId="9" applyNumberFormat="1" applyFont="1" applyFill="0" applyBorder="1" applyAlignment="1" applyProtection="0">
      <alignment vertical="top" wrapText="1"/>
    </xf>
    <xf numFmtId="59" fontId="2" borderId="8" applyNumberFormat="1" applyFont="1" applyFill="0" applyBorder="1" applyAlignment="1" applyProtection="0">
      <alignment vertical="top" wrapText="1"/>
    </xf>
    <xf numFmtId="59" fontId="2" borderId="9" applyNumberFormat="1" applyFont="1" applyFill="0" applyBorder="1" applyAlignment="1" applyProtection="0">
      <alignment vertical="top" wrapText="1"/>
    </xf>
    <xf numFmtId="49" fontId="4" fillId="2" borderId="7" applyNumberFormat="1" applyFont="1" applyFill="1" applyBorder="1" applyAlignment="1" applyProtection="0">
      <alignment vertical="top" wrapText="1"/>
    </xf>
    <xf numFmtId="49" fontId="4" fillId="2" borderId="8" applyNumberFormat="1" applyFont="1" applyFill="1" applyBorder="1" applyAlignment="1" applyProtection="0">
      <alignment horizontal="right" vertical="top" wrapText="1"/>
    </xf>
    <xf numFmtId="59" fontId="4" fillId="2" borderId="8" applyNumberFormat="1" applyFont="1" applyFill="1" applyBorder="1" applyAlignment="1" applyProtection="0">
      <alignment vertical="top" wrapText="1"/>
    </xf>
    <xf numFmtId="49" fontId="4" fillId="2" borderId="9" applyNumberFormat="1" applyFont="1" applyFill="1" applyBorder="1" applyAlignment="1" applyProtection="0">
      <alignment horizontal="right" vertical="top" wrapText="1"/>
    </xf>
    <xf numFmtId="49" fontId="5" fillId="3" borderId="7" applyNumberFormat="1" applyFont="1" applyFill="1" applyBorder="1" applyAlignment="1" applyProtection="0">
      <alignment vertical="top" wrapText="1"/>
    </xf>
    <xf numFmtId="49" fontId="5" fillId="3" borderId="8" applyNumberFormat="1" applyFont="1" applyFill="1" applyBorder="1" applyAlignment="1" applyProtection="0">
      <alignment horizontal="right" vertical="top" wrapText="1"/>
    </xf>
    <xf numFmtId="49" fontId="5" fillId="3" borderId="8" applyNumberFormat="1" applyFont="1" applyFill="1" applyBorder="1" applyAlignment="1" applyProtection="0">
      <alignment vertical="top" wrapText="1"/>
    </xf>
    <xf numFmtId="49" fontId="5" fillId="3" borderId="9" applyNumberFormat="1" applyFont="1" applyFill="1" applyBorder="1" applyAlignment="1" applyProtection="0">
      <alignment horizontal="right" vertical="top" wrapText="1"/>
    </xf>
    <xf numFmtId="49" fontId="2" borderId="7" applyNumberFormat="1" applyFont="1" applyFill="0" applyBorder="1" applyAlignment="1" applyProtection="0">
      <alignment horizontal="center" vertical="top" wrapText="1"/>
    </xf>
    <xf numFmtId="49" fontId="2" borderId="8" applyNumberFormat="1" applyFont="1" applyFill="0" applyBorder="1" applyAlignment="1" applyProtection="0">
      <alignment horizontal="left" vertical="top" wrapText="1"/>
    </xf>
    <xf numFmtId="49" fontId="2" borderId="8" applyNumberFormat="1" applyFont="1" applyFill="0" applyBorder="1" applyAlignment="1" applyProtection="0">
      <alignment vertical="top" wrapText="1"/>
    </xf>
    <xf numFmtId="49" fontId="2" borderId="10" applyNumberFormat="1" applyFont="1" applyFill="0" applyBorder="1" applyAlignment="1" applyProtection="0">
      <alignment horizontal="left" vertical="top" wrapText="1"/>
    </xf>
    <xf numFmtId="49" fontId="2" borderId="11" applyNumberFormat="1" applyFont="1" applyFill="0" applyBorder="1" applyAlignment="1" applyProtection="0">
      <alignment vertical="top" wrapText="1"/>
    </xf>
    <xf numFmtId="60" fontId="2" borderId="11" applyNumberFormat="1" applyFont="1" applyFill="0" applyBorder="1" applyAlignment="1" applyProtection="0">
      <alignment vertical="top" wrapText="1"/>
    </xf>
    <xf numFmtId="7" fontId="2" borderId="12" applyNumberFormat="1" applyFont="1" applyFill="0" applyBorder="1" applyAlignment="1" applyProtection="0">
      <alignment vertical="top" wrapText="1"/>
    </xf>
    <xf numFmtId="49" fontId="2" borderId="13" applyNumberFormat="1" applyFont="1" applyFill="0" applyBorder="1" applyAlignment="1" applyProtection="0">
      <alignment horizontal="left" vertical="top" wrapText="1"/>
    </xf>
    <xf numFmtId="49" fontId="2" borderId="14" applyNumberFormat="1" applyFont="1" applyFill="0" applyBorder="1" applyAlignment="1" applyProtection="0">
      <alignment horizontal="left" vertical="top" wrapText="1"/>
    </xf>
    <xf numFmtId="49" fontId="2" borderId="14" applyNumberFormat="1" applyFont="1" applyFill="0" applyBorder="1" applyAlignment="1" applyProtection="0">
      <alignment vertical="top" wrapText="1"/>
    </xf>
    <xf numFmtId="7" fontId="2" borderId="15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6" fillId="4" borderId="16" applyNumberFormat="1" applyFont="1" applyFill="1" applyBorder="1" applyAlignment="1" applyProtection="0">
      <alignment vertical="top" wrapText="1"/>
    </xf>
    <xf numFmtId="0" fontId="6" fillId="4" borderId="16" applyNumberFormat="0" applyFont="1" applyFill="1" applyBorder="1" applyAlignment="1" applyProtection="0">
      <alignment vertical="top" wrapText="1"/>
    </xf>
    <xf numFmtId="49" fontId="0" borderId="17" applyNumberFormat="1" applyFont="1" applyFill="0" applyBorder="1" applyAlignment="1" applyProtection="0">
      <alignment vertical="top" wrapText="1"/>
    </xf>
    <xf numFmtId="0" fontId="0" borderId="17" applyNumberFormat="1" applyFont="1" applyFill="0" applyBorder="1" applyAlignment="1" applyProtection="0">
      <alignment vertical="top" wrapText="1"/>
    </xf>
    <xf numFmtId="0" fontId="0" borderId="17" applyNumberFormat="0" applyFont="1" applyFill="0" applyBorder="1" applyAlignment="1" applyProtection="0">
      <alignment vertical="top" wrapText="1"/>
    </xf>
    <xf numFmtId="61" fontId="0" borderId="17" applyNumberFormat="1" applyFont="1" applyFill="0" applyBorder="1" applyAlignment="1" applyProtection="0">
      <alignment vertical="top" wrapText="1"/>
    </xf>
    <xf numFmtId="49" fontId="0" fillId="5" borderId="18" applyNumberFormat="1" applyFont="1" applyFill="1" applyBorder="1" applyAlignment="1" applyProtection="0">
      <alignment vertical="top" wrapText="1"/>
    </xf>
    <xf numFmtId="0" fontId="0" fillId="5" borderId="18" applyNumberFormat="1" applyFont="1" applyFill="1" applyBorder="1" applyAlignment="1" applyProtection="0">
      <alignment vertical="top" wrapText="1"/>
    </xf>
    <xf numFmtId="0" fontId="0" fillId="5" borderId="18" applyNumberFormat="0" applyFont="1" applyFill="1" applyBorder="1" applyAlignment="1" applyProtection="0">
      <alignment vertical="top" wrapText="1"/>
    </xf>
    <xf numFmtId="61" fontId="0" fillId="5" borderId="18" applyNumberFormat="1" applyFont="1" applyFill="1" applyBorder="1" applyAlignment="1" applyProtection="0">
      <alignment vertical="top" wrapText="1"/>
    </xf>
    <xf numFmtId="49" fontId="0" borderId="18" applyNumberFormat="1" applyFont="1" applyFill="0" applyBorder="1" applyAlignment="1" applyProtection="0">
      <alignment vertical="top" wrapText="1"/>
    </xf>
    <xf numFmtId="0" fontId="0" borderId="18" applyNumberFormat="1" applyFont="1" applyFill="0" applyBorder="1" applyAlignment="1" applyProtection="0">
      <alignment vertical="top" wrapText="1"/>
    </xf>
    <xf numFmtId="0" fontId="0" borderId="18" applyNumberFormat="0" applyFont="1" applyFill="0" applyBorder="1" applyAlignment="1" applyProtection="0">
      <alignment vertical="top" wrapText="1"/>
    </xf>
    <xf numFmtId="61" fontId="0" borderId="18" applyNumberFormat="1" applyFont="1" applyFill="0" applyBorder="1" applyAlignment="1" applyProtection="0">
      <alignment vertical="top" wrapText="1"/>
    </xf>
    <xf numFmtId="49" fontId="6" fillId="6" borderId="18" applyNumberFormat="1" applyFont="1" applyFill="1" applyBorder="1" applyAlignment="1" applyProtection="0">
      <alignment vertical="top" wrapText="1"/>
    </xf>
    <xf numFmtId="0" fontId="6" fillId="6" borderId="18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85b8c9"/>
      <rgbColor rgb="ffe3e3e3"/>
      <rgbColor rgb="ffc7d2d8"/>
      <rgbColor rgb="ff7f7f7f"/>
      <rgbColor rgb="ffadadad"/>
      <rgbColor rgb="fffeffff"/>
      <rgbColor rgb="ffe67769"/>
      <rgbColor rgb="ffbdc0bf"/>
      <rgbColor rgb="ffa5a5a5"/>
      <rgbColor rgb="ff3f3f3f"/>
      <rgbColor rgb="fff4f4f4"/>
      <rgbColor rgb="ffd5d5d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671036</xdr:colOff>
      <xdr:row>26</xdr:row>
      <xdr:rowOff>32474</xdr:rowOff>
    </xdr:from>
    <xdr:to>
      <xdr:col>4</xdr:col>
      <xdr:colOff>289361</xdr:colOff>
      <xdr:row>36</xdr:row>
      <xdr:rowOff>196966</xdr:rowOff>
    </xdr:to>
    <xdr:sp>
      <xdr:nvSpPr>
        <xdr:cNvPr id="2" name="Shape 2"/>
        <xdr:cNvSpPr txBox="1"/>
      </xdr:nvSpPr>
      <xdr:spPr>
        <a:xfrm>
          <a:off x="798036" y="7514044"/>
          <a:ext cx="4076026" cy="269179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Send Checks to </a:t>
          </a:r>
          <a:endParaRPr b="0" baseline="0" cap="none" i="0" spc="0" strike="noStrike" sz="16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0" baseline="0" cap="none" i="0" spc="0" strike="noStrike" sz="16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Rye Regular"/>
              <a:ea typeface="Rye Regular"/>
              <a:cs typeface="Rye Regular"/>
              <a:sym typeface="Rye Regular"/>
            </a:defRPr>
          </a:pPr>
          <a:r>
            <a:rPr b="0" baseline="0" cap="none" i="0" spc="0" strike="noStrike" sz="1600" u="none">
              <a:solidFill>
                <a:srgbClr val="000000"/>
              </a:solidFill>
              <a:uFillTx/>
              <a:latin typeface="Rye Regular"/>
              <a:ea typeface="Rye Regular"/>
              <a:cs typeface="Rye Regular"/>
              <a:sym typeface="Rye Regular"/>
            </a:rPr>
            <a:t>FORTNER’S PRODUCTS  LLC </a:t>
          </a:r>
          <a:endParaRPr b="1" baseline="0" cap="none" i="0" spc="0" strike="noStrike" sz="1600" u="none">
            <a:solidFill>
              <a:srgbClr val="000000"/>
            </a:solidFill>
            <a:uFillTx/>
            <a:latin typeface="Avenir Next Regular"/>
            <a:ea typeface="Avenir Next Regular"/>
            <a:cs typeface="Avenir Next Regular"/>
            <a:sym typeface="Avenir Next Regular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1670 Robert St S #234 </a:t>
          </a:r>
          <a:endParaRPr b="0" baseline="0" cap="none" i="0" spc="0" strike="noStrike" sz="16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West St Paul, MN 55118 </a:t>
          </a:r>
          <a:endParaRPr b="0" baseline="0" cap="none" i="0" spc="0" strike="noStrike" sz="16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0" baseline="0" cap="none" i="0" spc="0" strike="noStrike" sz="16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(651) 368-8405 </a:t>
          </a:r>
          <a:endParaRPr b="0" baseline="0" cap="none" i="0" spc="0" strike="noStrike" sz="16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6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www.fortnersfamousseasonings.com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B2:F35"/>
  <sheetViews>
    <sheetView workbookViewId="0" showGridLines="0" defaultGridColor="1"/>
  </sheetViews>
  <sheetFormatPr defaultColWidth="30.9007" defaultRowHeight="20.05" customHeight="1" outlineLevelRow="0" outlineLevelCol="0"/>
  <cols>
    <col min="1" max="1" width="8.33594" style="1" customWidth="1"/>
    <col min="2" max="2" width="42.1328" style="1" customWidth="1"/>
    <col min="3" max="3" width="9.8125" style="1" customWidth="1"/>
    <col min="4" max="4" width="12.8359" style="1" customWidth="1"/>
    <col min="5" max="5" width="9.44531" style="1" customWidth="1"/>
    <col min="6" max="6" width="9.78125" style="1" customWidth="1"/>
    <col min="7" max="16384" width="30.9219" style="1" customWidth="1"/>
  </cols>
  <sheetData>
    <row r="1" ht="48" customHeight="1">
      <c r="B1" t="s" s="2">
        <v>0</v>
      </c>
      <c r="C1" s="2"/>
      <c r="D1" s="2"/>
      <c r="E1" s="2"/>
      <c r="F1" s="2"/>
    </row>
    <row r="2" ht="22.35" customHeight="1">
      <c r="B2" t="s" s="3">
        <v>1</v>
      </c>
      <c r="C2" t="s" s="4">
        <v>2</v>
      </c>
      <c r="D2" t="s" s="4">
        <v>3</v>
      </c>
      <c r="E2" t="s" s="5">
        <v>4</v>
      </c>
      <c r="F2" t="s" s="6">
        <v>5</v>
      </c>
    </row>
    <row r="3" ht="20.3" customHeight="1">
      <c r="B3" t="s" s="7">
        <v>6</v>
      </c>
      <c r="C3" s="8"/>
      <c r="D3" s="9">
        <v>8</v>
      </c>
      <c r="E3" s="9">
        <f>IF(C3&lt;=0,0,IF(C3='Shipping Cost'!C4,'Shipping Cost'!E4,IF(C3='Shipping Cost'!C5,'Shipping Cost'!E5,IF(C3='Shipping Cost'!C6,'Shipping Cost'!E6,IF(C3='Shipping Cost'!C7,'Shipping Cost'!E7,IF(C3&gt;=5,'Shipping Cost'!E8+((C3-4)*'Shipping Cost'!E11)))))))</f>
        <v>0</v>
      </c>
      <c r="F3" s="10">
        <f>C3*D3+E3</f>
        <v>0</v>
      </c>
    </row>
    <row r="4" ht="20.45" customHeight="1">
      <c r="B4" t="s" s="11">
        <v>7</v>
      </c>
      <c r="C4" s="12"/>
      <c r="D4" s="13">
        <v>8</v>
      </c>
      <c r="E4" s="13">
        <f>IF(C4&lt;=0,0,IF(C4='Shipping Cost'!C4,'Shipping Cost'!E4,IF(C4='Shipping Cost'!C5,'Shipping Cost'!E5,IF(C4='Shipping Cost'!C6,'Shipping Cost'!E6,IF(C4='Shipping Cost'!C7,'Shipping Cost'!E7,IF(C4&gt;=5,'Shipping Cost'!E8+((C4-4)*'Shipping Cost'!E11)))))))</f>
        <v>0</v>
      </c>
      <c r="F4" s="14">
        <f>C4*D4+E4</f>
        <v>0</v>
      </c>
    </row>
    <row r="5" ht="20.45" customHeight="1">
      <c r="B5" t="s" s="11">
        <v>8</v>
      </c>
      <c r="C5" s="12"/>
      <c r="D5" s="15">
        <v>8</v>
      </c>
      <c r="E5" s="15">
        <f>IF(C5&lt;=0,0,IF(C5='Shipping Cost'!C4,'Shipping Cost'!E4,IF(C5='Shipping Cost'!C5,'Shipping Cost'!E5,IF(C5='Shipping Cost'!C6,'Shipping Cost'!E6,IF(C5='Shipping Cost'!C7,'Shipping Cost'!E7,IF(C5&gt;=5,'Shipping Cost'!E8+((C5-4)*'Shipping Cost'!E11)))))))</f>
        <v>0</v>
      </c>
      <c r="F5" s="16">
        <f>C5*D5+E5</f>
        <v>0</v>
      </c>
    </row>
    <row r="6" ht="20.45" customHeight="1">
      <c r="B6" t="s" s="11">
        <v>9</v>
      </c>
      <c r="C6" s="12"/>
      <c r="D6" s="15">
        <v>8</v>
      </c>
      <c r="E6" s="15">
        <f>IF(C6&lt;=0,0,IF(C6='Shipping Cost'!C4,'Shipping Cost'!E4,IF(C6='Shipping Cost'!C5,'Shipping Cost'!E5,IF(C6='Shipping Cost'!C6,'Shipping Cost'!E6,IF(C6='Shipping Cost'!C7,'Shipping Cost'!E7,IF(C6&gt;=5,'Shipping Cost'!E8+((C6-4)*'Shipping Cost'!E11)))))))</f>
        <v>0</v>
      </c>
      <c r="F6" s="16">
        <f>C6*D6+E6</f>
        <v>0</v>
      </c>
    </row>
    <row r="7" ht="20.45" customHeight="1">
      <c r="B7" s="11"/>
      <c r="C7" s="12"/>
      <c r="D7" s="15"/>
      <c r="E7" s="15"/>
      <c r="F7" s="16">
        <f>C7*D7</f>
        <v>0</v>
      </c>
    </row>
    <row r="8" ht="20.45" customHeight="1">
      <c r="B8" t="s" s="11">
        <v>10</v>
      </c>
      <c r="C8" s="12"/>
      <c r="D8" s="15">
        <v>29</v>
      </c>
      <c r="E8" s="15">
        <f>'Shipping Cost'!E8*C8</f>
        <v>0</v>
      </c>
      <c r="F8" s="16">
        <f>C8*D8+C8*E8</f>
        <v>0</v>
      </c>
    </row>
    <row r="9" ht="20.45" customHeight="1">
      <c r="B9" t="s" s="11">
        <v>11</v>
      </c>
      <c r="C9" s="12"/>
      <c r="D9" s="15">
        <v>32</v>
      </c>
      <c r="E9" s="15">
        <f>C9*'Shipping Cost'!E9</f>
        <v>0</v>
      </c>
      <c r="F9" s="16">
        <f>C9*D9+C9*E9</f>
        <v>0</v>
      </c>
    </row>
    <row r="10" ht="20.45" customHeight="1">
      <c r="B10" t="s" s="11">
        <v>12</v>
      </c>
      <c r="C10" s="12"/>
      <c r="D10" s="15">
        <v>29</v>
      </c>
      <c r="E10" s="15">
        <f>C10*'Shipping Cost'!E8</f>
        <v>0</v>
      </c>
      <c r="F10" s="16">
        <f>C10*D10+C10*E10+C10</f>
        <v>0</v>
      </c>
    </row>
    <row r="11" ht="20.45" customHeight="1">
      <c r="B11" s="11"/>
      <c r="C11" s="12"/>
      <c r="D11" s="15"/>
      <c r="E11" s="15"/>
      <c r="F11" s="16">
        <f>C11*D11</f>
        <v>0</v>
      </c>
    </row>
    <row r="12" ht="22.75" customHeight="1">
      <c r="B12" t="s" s="17">
        <v>13</v>
      </c>
      <c r="C12" t="s" s="18">
        <v>2</v>
      </c>
      <c r="D12" t="s" s="18">
        <v>3</v>
      </c>
      <c r="E12" s="19"/>
      <c r="F12" t="s" s="20">
        <v>5</v>
      </c>
    </row>
    <row r="13" ht="20.45" customHeight="1">
      <c r="B13" t="s" s="11">
        <v>14</v>
      </c>
      <c r="C13" s="12"/>
      <c r="D13" s="15">
        <v>6</v>
      </c>
      <c r="E13" s="15">
        <f>IF(C13&lt;=0,0,IF(C13='Shipping Cost'!C14,'Shipping Cost'!E14,IF(C13='Shipping Cost'!C15,'Shipping Cost'!E15,IF(C13='Shipping Cost'!C16,'Shipping Cost'!E16,IF(C13='Shipping Cost'!C17,'Shipping Cost'!E17,IF(C13&gt;=5,'Shipping Cost'!E18+((C13-4)*'Shipping Cost'!E21)))))))</f>
        <v>0</v>
      </c>
      <c r="F13" s="16">
        <f>C13*D13+E13</f>
        <v>0</v>
      </c>
    </row>
    <row r="14" ht="20.45" customHeight="1">
      <c r="B14" t="s" s="11">
        <v>15</v>
      </c>
      <c r="C14" s="12"/>
      <c r="D14" s="15">
        <v>6</v>
      </c>
      <c r="E14" s="15">
        <f>IF(C14&lt;=0,0,IF(C14='Shipping Cost'!C14,'Shipping Cost'!E14,IF(C14='Shipping Cost'!C15,'Shipping Cost'!E15,IF(C14='Shipping Cost'!C16,'Shipping Cost'!E16,IF(C14='Shipping Cost'!C17,'Shipping Cost'!E17,IF(C14&gt;=5,'Shipping Cost'!E18+((C14-4)*'Shipping Cost'!E21)))))))</f>
        <v>0</v>
      </c>
      <c r="F14" s="16">
        <f>C14*D14+E14</f>
        <v>0</v>
      </c>
    </row>
    <row r="15" ht="20.45" customHeight="1">
      <c r="B15" t="s" s="11">
        <v>16</v>
      </c>
      <c r="C15" s="12"/>
      <c r="D15" s="15">
        <v>6</v>
      </c>
      <c r="E15" s="15">
        <f>IF(C15&lt;=0,0,IF(C15='Shipping Cost'!C14,'Shipping Cost'!E14,IF(C15='Shipping Cost'!C15,'Shipping Cost'!E15,IF(C15='Shipping Cost'!C16,'Shipping Cost'!E16,IF(C15='Shipping Cost'!C17,'Shipping Cost'!E17,IF(C15&gt;=5,'Shipping Cost'!E18+((C15-4)*'Shipping Cost'!E21)))))))</f>
        <v>0</v>
      </c>
      <c r="F15" s="16">
        <f>C15*D15+E15</f>
        <v>0</v>
      </c>
    </row>
    <row r="16" ht="20.45" customHeight="1">
      <c r="B16" t="s" s="11">
        <v>17</v>
      </c>
      <c r="C16" s="12"/>
      <c r="D16" s="15">
        <v>6</v>
      </c>
      <c r="E16" s="15">
        <f>IF(C16&lt;=0,0,IF(C16='Shipping Cost'!C14,'Shipping Cost'!E14,IF(C16='Shipping Cost'!C15,'Shipping Cost'!E15,IF(C16='Shipping Cost'!C16,'Shipping Cost'!E16,IF(C16='Shipping Cost'!C17,'Shipping Cost'!E17,IF(C16&gt;=5,'Shipping Cost'!E18+((C16-4)*'Shipping Cost'!E21)))))))</f>
        <v>0</v>
      </c>
      <c r="F16" s="16">
        <f>C16*D16+E16</f>
        <v>0</v>
      </c>
    </row>
    <row r="17" ht="20.45" customHeight="1">
      <c r="B17" s="11"/>
      <c r="C17" s="12"/>
      <c r="D17" s="15"/>
      <c r="E17" s="15"/>
      <c r="F17" s="16">
        <f>C17*D17</f>
        <v>0</v>
      </c>
    </row>
    <row r="18" ht="20.45" customHeight="1">
      <c r="B18" t="s" s="11">
        <v>10</v>
      </c>
      <c r="C18" s="12"/>
      <c r="D18" s="15">
        <v>20</v>
      </c>
      <c r="E18" s="15">
        <f>'Shipping Cost'!E18*C18</f>
        <v>0</v>
      </c>
      <c r="F18" s="16">
        <f>C18*D18</f>
        <v>0</v>
      </c>
    </row>
    <row r="19" ht="20.45" customHeight="1">
      <c r="B19" t="s" s="11">
        <v>11</v>
      </c>
      <c r="C19" s="12"/>
      <c r="D19" s="15">
        <v>25</v>
      </c>
      <c r="E19" s="15">
        <f>'Shipping Cost'!E19*C19</f>
        <v>0</v>
      </c>
      <c r="F19" s="16">
        <f>C19*D19</f>
        <v>0</v>
      </c>
    </row>
    <row r="20" ht="20.45" customHeight="1">
      <c r="B20" t="s" s="11">
        <v>12</v>
      </c>
      <c r="C20" s="12"/>
      <c r="D20" s="15">
        <v>20</v>
      </c>
      <c r="E20" s="15">
        <f>'Shipping Cost'!E18*C20</f>
        <v>0</v>
      </c>
      <c r="F20" s="16">
        <f>C20*D20</f>
        <v>0</v>
      </c>
    </row>
    <row r="21" ht="20.45" customHeight="1">
      <c r="B21" s="11"/>
      <c r="C21" s="12"/>
      <c r="D21" s="15"/>
      <c r="E21" s="15"/>
      <c r="F21" s="16">
        <f>C21*D21</f>
        <v>0</v>
      </c>
    </row>
    <row r="22" ht="22.75" customHeight="1">
      <c r="B22" t="s" s="21">
        <v>18</v>
      </c>
      <c r="C22" t="s" s="22">
        <v>2</v>
      </c>
      <c r="D22" t="s" s="22">
        <v>3</v>
      </c>
      <c r="E22" t="s" s="23">
        <v>19</v>
      </c>
      <c r="F22" t="s" s="24">
        <v>5</v>
      </c>
    </row>
    <row r="23" ht="20.45" customHeight="1">
      <c r="B23" t="s" s="11">
        <v>20</v>
      </c>
      <c r="C23" s="12"/>
      <c r="D23" s="15">
        <v>6</v>
      </c>
      <c r="E23" s="15">
        <f>IF(C23&lt;=0,0,IF(C23='Shipping Cost'!C14,'Shipping Cost'!E14,IF(C23='Shipping Cost'!C15,'Shipping Cost'!E15,IF(C23='Shipping Cost'!C16,'Shipping Cost'!E16,IF(C23='Shipping Cost'!C17,'Shipping Cost'!E17,IF(C23&gt;=5,'Shipping Cost'!E18+((C23-4)*'Shipping Cost'!E21)))))))</f>
        <v>0</v>
      </c>
      <c r="F23" s="16">
        <f>C23*D23+E23</f>
        <v>0</v>
      </c>
    </row>
    <row r="24" ht="20.45" customHeight="1">
      <c r="B24" t="s" s="11">
        <v>21</v>
      </c>
      <c r="C24" s="12"/>
      <c r="D24" s="15">
        <v>6</v>
      </c>
      <c r="E24" s="15">
        <f>IF(C24&lt;=0,0,IF(C24='Shipping Cost'!C14,'Shipping Cost'!E14,IF(C24='Shipping Cost'!C15,'Shipping Cost'!E15,IF(C24='Shipping Cost'!C16,'Shipping Cost'!E16,IF(C24='Shipping Cost'!C17,'Shipping Cost'!E17,IF(C24&gt;=5,'Shipping Cost'!E18+(C24-4)*'Shipping Cost'!E21))))))</f>
        <v>0</v>
      </c>
      <c r="F24" s="16">
        <f>C24*D24+E24</f>
        <v>0</v>
      </c>
    </row>
    <row r="25" ht="20.45" customHeight="1">
      <c r="B25" t="s" s="11">
        <v>22</v>
      </c>
      <c r="C25" s="12"/>
      <c r="D25" s="15">
        <v>6</v>
      </c>
      <c r="E25" s="15">
        <f>IF(C25&lt;=0,0,IF(C25='Shipping Cost'!C14,'Shipping Cost'!E14,IF(C25='Shipping Cost'!C15,'Shipping Cost'!E15,IF(C25='Shipping Cost'!C16,'Shipping Cost'!E16,IF(C25='Shipping Cost'!C17,'Shipping Cost'!E17,IF(C25&gt;=5,'Shipping Cost'!E18+(C25-4)*'Shipping Cost'!E21))))))</f>
        <v>0</v>
      </c>
      <c r="F25" s="16">
        <f>C25*D25+E25</f>
        <v>0</v>
      </c>
    </row>
    <row r="26" ht="20.45" customHeight="1">
      <c r="B26" t="s" s="11">
        <v>23</v>
      </c>
      <c r="C26" s="12"/>
      <c r="D26" s="15">
        <v>6</v>
      </c>
      <c r="E26" s="15">
        <f>IF(C26&lt;=0,0,IF(C26='Shipping Cost'!C14,'Shipping Cost'!E14,IF(C26='Shipping Cost'!C15,'Shipping Cost'!E15,IF(C26='Shipping Cost'!C16,'Shipping Cost'!E16,IF(C26='Shipping Cost'!C17,'Shipping Cost'!E17,IF(C26&gt;=5,'Shipping Cost'!E18+(C26-4)*'Shipping Cost'!E21))))))</f>
        <v>0</v>
      </c>
      <c r="F26" s="16">
        <f>C26*D26+E26</f>
        <v>0</v>
      </c>
    </row>
    <row r="27" ht="20.45" customHeight="1">
      <c r="B27" s="11"/>
      <c r="C27" s="12"/>
      <c r="D27" s="15"/>
      <c r="E27" s="15"/>
      <c r="F27" s="16">
        <f>C27*D27</f>
        <v>0</v>
      </c>
    </row>
    <row r="28" ht="20.45" customHeight="1">
      <c r="B28" t="s" s="11">
        <v>24</v>
      </c>
      <c r="C28" s="12"/>
      <c r="D28" s="15">
        <v>20</v>
      </c>
      <c r="E28" s="15">
        <f>'Shipping Cost'!E18*C28</f>
        <v>0</v>
      </c>
      <c r="F28" s="16">
        <f>C28*D28</f>
        <v>0</v>
      </c>
    </row>
    <row r="29" ht="20.45" customHeight="1">
      <c r="B29" t="s" s="11">
        <v>11</v>
      </c>
      <c r="C29" s="12"/>
      <c r="D29" s="15">
        <v>25</v>
      </c>
      <c r="E29" s="15">
        <f>'Shipping Cost'!E19*C29</f>
        <v>0</v>
      </c>
      <c r="F29" s="16">
        <f>C29*D29</f>
        <v>0</v>
      </c>
    </row>
    <row r="30" ht="20.45" customHeight="1">
      <c r="B30" t="s" s="11">
        <v>25</v>
      </c>
      <c r="C30" s="12"/>
      <c r="D30" s="15">
        <v>20</v>
      </c>
      <c r="E30" s="15">
        <f>'Shipping Cost'!E18*C30</f>
        <v>0</v>
      </c>
      <c r="F30" s="16">
        <f>C30*D30</f>
        <v>0</v>
      </c>
    </row>
    <row r="31" ht="20.45" customHeight="1">
      <c r="B31" t="s" s="25">
        <v>26</v>
      </c>
      <c r="C31" s="12"/>
      <c r="D31" s="15"/>
      <c r="E31" s="15"/>
      <c r="F31" s="16"/>
    </row>
    <row r="32" ht="20.45" customHeight="1">
      <c r="B32" t="s" s="25">
        <v>27</v>
      </c>
      <c r="C32" s="12"/>
      <c r="D32" s="15"/>
      <c r="E32" s="15"/>
      <c r="F32" s="16"/>
    </row>
    <row r="33" ht="20.45" customHeight="1">
      <c r="B33" s="25"/>
      <c r="C33" s="26"/>
      <c r="D33" t="s" s="27">
        <v>28</v>
      </c>
      <c r="E33" s="15">
        <f>SUM(E3,E4,E5,E6,E8,E9,E10,E13,E14,E15,E16,E18,E19,E20,E23,E24,E25,E26,E28,E29,E30)</f>
        <v>0</v>
      </c>
      <c r="F33" s="14">
        <f>SUM(F3:F30)</f>
        <v>0</v>
      </c>
    </row>
    <row r="34" ht="20.55" customHeight="1">
      <c r="B34" s="28"/>
      <c r="C34" s="29"/>
      <c r="D34" s="30"/>
      <c r="E34" s="30"/>
      <c r="F34" s="31">
        <f>F33*E34</f>
        <v>0</v>
      </c>
    </row>
    <row r="35" ht="20.7" customHeight="1">
      <c r="B35" s="32"/>
      <c r="C35" s="33"/>
      <c r="D35" t="s" s="34">
        <v>29</v>
      </c>
      <c r="E35" s="34"/>
      <c r="F35" s="35">
        <f>SUM(F33:F34)</f>
        <v>0</v>
      </c>
    </row>
  </sheetData>
  <mergeCells count="1">
    <mergeCell ref="B1:F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6"/>
  <sheetViews>
    <sheetView workbookViewId="0" showGridLines="0" defaultGridColor="1"/>
  </sheetViews>
  <sheetFormatPr defaultColWidth="16.3333" defaultRowHeight="19.9" customHeight="1" outlineLevelRow="0" outlineLevelCol="0"/>
  <cols>
    <col min="1" max="1" width="1.67188" style="36" customWidth="1"/>
    <col min="2" max="5" width="19.5" style="36" customWidth="1"/>
    <col min="6" max="16384" width="16.3516" style="36" customWidth="1"/>
  </cols>
  <sheetData>
    <row r="1" ht="18.65" customHeight="1"/>
    <row r="2" ht="25.65" customHeight="1">
      <c r="B2" t="s" s="37">
        <v>30</v>
      </c>
      <c r="C2" s="37"/>
      <c r="D2" s="37"/>
      <c r="E2" s="37"/>
    </row>
    <row r="3" ht="22.7" customHeight="1">
      <c r="B3" t="s" s="38">
        <v>31</v>
      </c>
      <c r="C3" t="s" s="38">
        <v>32</v>
      </c>
      <c r="D3" s="39"/>
      <c r="E3" t="s" s="38">
        <v>5</v>
      </c>
    </row>
    <row r="4" ht="22.7" customHeight="1">
      <c r="B4" t="s" s="40">
        <v>33</v>
      </c>
      <c r="C4" s="41">
        <v>1</v>
      </c>
      <c r="D4" s="42"/>
      <c r="E4" s="43">
        <v>2.95</v>
      </c>
    </row>
    <row r="5" ht="22.7" customHeight="1">
      <c r="B5" t="s" s="44">
        <v>34</v>
      </c>
      <c r="C5" s="45">
        <v>2</v>
      </c>
      <c r="D5" s="46"/>
      <c r="E5" s="47">
        <v>5.95</v>
      </c>
    </row>
    <row r="6" ht="22.7" customHeight="1">
      <c r="B6" t="s" s="48">
        <v>34</v>
      </c>
      <c r="C6" s="49">
        <v>3</v>
      </c>
      <c r="D6" s="50"/>
      <c r="E6" s="51">
        <v>7.95</v>
      </c>
    </row>
    <row r="7" ht="22.7" customHeight="1">
      <c r="B7" t="s" s="44">
        <v>34</v>
      </c>
      <c r="C7" s="45">
        <v>4</v>
      </c>
      <c r="D7" s="46"/>
      <c r="E7" s="47">
        <v>8.949999999999999</v>
      </c>
    </row>
    <row r="8" ht="22.7" customHeight="1">
      <c r="B8" t="s" s="48">
        <v>35</v>
      </c>
      <c r="C8" s="50"/>
      <c r="D8" s="50"/>
      <c r="E8" s="51">
        <v>8.949999999999999</v>
      </c>
    </row>
    <row r="9" ht="22.7" customHeight="1">
      <c r="B9" t="s" s="44">
        <v>36</v>
      </c>
      <c r="C9" s="45">
        <v>1</v>
      </c>
      <c r="D9" s="46"/>
      <c r="E9" s="47">
        <v>9.949999999999999</v>
      </c>
    </row>
    <row r="10" ht="22.7" customHeight="1">
      <c r="B10" s="50"/>
      <c r="C10" s="50"/>
      <c r="D10" s="50"/>
      <c r="E10" s="51"/>
    </row>
    <row r="11" ht="22.7" customHeight="1">
      <c r="B11" t="s" s="44">
        <v>37</v>
      </c>
      <c r="C11" t="s" s="44">
        <v>38</v>
      </c>
      <c r="D11" s="46"/>
      <c r="E11" s="47">
        <v>1.95</v>
      </c>
    </row>
    <row r="12" ht="22.7" customHeight="1">
      <c r="B12" s="50"/>
      <c r="C12" s="50"/>
      <c r="D12" s="50"/>
      <c r="E12" s="50"/>
    </row>
    <row r="13" ht="22.7" customHeight="1">
      <c r="B13" t="s" s="52">
        <v>31</v>
      </c>
      <c r="C13" t="s" s="52">
        <v>32</v>
      </c>
      <c r="D13" s="53"/>
      <c r="E13" t="s" s="52">
        <v>5</v>
      </c>
    </row>
    <row r="14" ht="22.7" customHeight="1">
      <c r="B14" t="s" s="48">
        <v>39</v>
      </c>
      <c r="C14" s="49">
        <v>1</v>
      </c>
      <c r="D14" s="50"/>
      <c r="E14" s="51">
        <v>2.95</v>
      </c>
    </row>
    <row r="15" ht="22.7" customHeight="1">
      <c r="B15" t="s" s="44">
        <v>40</v>
      </c>
      <c r="C15" s="45">
        <v>2</v>
      </c>
      <c r="D15" s="46"/>
      <c r="E15" s="47">
        <v>3.95</v>
      </c>
    </row>
    <row r="16" ht="22.7" customHeight="1">
      <c r="B16" t="s" s="48">
        <v>41</v>
      </c>
      <c r="C16" s="49">
        <v>3</v>
      </c>
      <c r="D16" s="50"/>
      <c r="E16" s="51">
        <v>5.95</v>
      </c>
    </row>
    <row r="17" ht="22.7" customHeight="1">
      <c r="B17" t="s" s="44">
        <v>41</v>
      </c>
      <c r="C17" s="45">
        <v>4</v>
      </c>
      <c r="D17" s="46"/>
      <c r="E17" s="47">
        <v>7.95</v>
      </c>
    </row>
    <row r="18" ht="22.7" customHeight="1">
      <c r="B18" t="s" s="48">
        <v>42</v>
      </c>
      <c r="C18" s="50"/>
      <c r="D18" s="50"/>
      <c r="E18" s="51">
        <v>7.95</v>
      </c>
    </row>
    <row r="19" ht="22.7" customHeight="1">
      <c r="B19" t="s" s="44">
        <v>43</v>
      </c>
      <c r="C19" s="45">
        <v>1</v>
      </c>
      <c r="D19" s="46"/>
      <c r="E19" s="47">
        <v>8.949999999999999</v>
      </c>
    </row>
    <row r="20" ht="22.7" customHeight="1">
      <c r="B20" s="50"/>
      <c r="C20" s="50"/>
      <c r="D20" s="50"/>
      <c r="E20" s="51"/>
    </row>
    <row r="21" ht="22.7" customHeight="1">
      <c r="B21" t="s" s="44">
        <v>37</v>
      </c>
      <c r="C21" t="s" s="44">
        <v>38</v>
      </c>
      <c r="D21" s="46"/>
      <c r="E21" s="47">
        <v>1.95</v>
      </c>
    </row>
    <row r="22" ht="22.7" customHeight="1">
      <c r="B22" s="50"/>
      <c r="C22" s="50"/>
      <c r="D22" s="50"/>
      <c r="E22" s="50"/>
    </row>
    <row r="23" ht="22.7" customHeight="1">
      <c r="B23" s="46"/>
      <c r="C23" s="46"/>
      <c r="D23" s="46"/>
      <c r="E23" s="46"/>
    </row>
    <row r="24" ht="22.7" customHeight="1">
      <c r="B24" s="50"/>
      <c r="C24" s="50"/>
      <c r="D24" s="50"/>
      <c r="E24" s="50"/>
    </row>
    <row r="25" ht="22.7" customHeight="1">
      <c r="B25" s="46"/>
      <c r="C25" s="46"/>
      <c r="D25" s="46"/>
      <c r="E25" s="46"/>
    </row>
    <row r="26" ht="22.7" customHeight="1">
      <c r="B26" s="50"/>
      <c r="C26" s="50"/>
      <c r="D26" s="50"/>
      <c r="E26" s="51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