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4 504 Data/NADCO Reports/"/>
    </mc:Choice>
  </mc:AlternateContent>
  <xr:revisionPtr revIDLastSave="428" documentId="8_{06491C9D-2BF7-4C0F-BB5D-33D7AF09A294}" xr6:coauthVersionLast="47" xr6:coauthVersionMax="47" xr10:uidLastSave="{FA154A9F-B87C-4E37-B220-9A75119EBC16}"/>
  <bookViews>
    <workbookView xWindow="28680" yWindow="-120" windowWidth="29040" windowHeight="1584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05" i="12" l="1"/>
  <c r="I205" i="12"/>
  <c r="J193" i="12"/>
  <c r="I193" i="12"/>
  <c r="J169" i="12"/>
  <c r="I169" i="12"/>
  <c r="J150" i="12"/>
  <c r="I150" i="12"/>
  <c r="J131" i="12"/>
  <c r="I131" i="12"/>
  <c r="J105" i="12"/>
  <c r="I105" i="12"/>
  <c r="J73" i="12"/>
  <c r="I73" i="12"/>
  <c r="J41" i="12"/>
  <c r="I41" i="12"/>
  <c r="J25" i="12"/>
  <c r="I25" i="12"/>
  <c r="J13" i="12"/>
  <c r="I13" i="12"/>
  <c r="E205" i="12"/>
  <c r="F205" i="12"/>
  <c r="G205" i="12"/>
  <c r="H205" i="12"/>
  <c r="E193" i="12"/>
  <c r="F193" i="12"/>
  <c r="G193" i="12"/>
  <c r="H193" i="12"/>
  <c r="E169" i="12"/>
  <c r="F169" i="12"/>
  <c r="G169" i="12"/>
  <c r="H169" i="12"/>
  <c r="E150" i="12"/>
  <c r="F150" i="12"/>
  <c r="G150" i="12"/>
  <c r="H150" i="12"/>
  <c r="E131" i="12"/>
  <c r="F131" i="12"/>
  <c r="G131" i="12"/>
  <c r="H131" i="12"/>
  <c r="E105" i="12"/>
  <c r="F105" i="12"/>
  <c r="G105" i="12"/>
  <c r="H105" i="12"/>
  <c r="E73" i="12"/>
  <c r="F73" i="12"/>
  <c r="G73" i="12"/>
  <c r="H73" i="12"/>
  <c r="E41" i="12"/>
  <c r="F41" i="12"/>
  <c r="G41" i="12"/>
  <c r="H41" i="12"/>
  <c r="E25" i="12"/>
  <c r="F25" i="12"/>
  <c r="G25" i="12"/>
  <c r="H25" i="12"/>
  <c r="E13" i="12"/>
  <c r="F13" i="12"/>
  <c r="G13" i="12"/>
  <c r="H13" i="12"/>
  <c r="E186" i="13"/>
  <c r="F186" i="13"/>
  <c r="F188" i="13" s="1"/>
  <c r="G186" i="13"/>
  <c r="H186" i="13"/>
  <c r="H188" i="13" s="1"/>
  <c r="G187" i="13"/>
  <c r="H189" i="13" l="1"/>
  <c r="H187" i="13"/>
</calcChain>
</file>

<file path=xl/sharedStrings.xml><?xml version="1.0" encoding="utf-8"?>
<sst xmlns="http://schemas.openxmlformats.org/spreadsheetml/2006/main" count="3837" uniqueCount="1066">
  <si>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</si>
  <si>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</si>
  <si>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</si>
  <si>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</si>
  <si>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</si>
  <si>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</si>
  <si>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</si>
  <si>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</si>
  <si>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</si>
  <si>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</si>
  <si>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</si>
  <si>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</si>
  <si>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</si>
  <si>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</si>
  <si>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</si>
  <si>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</si>
  <si>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</si>
  <si>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</si>
  <si>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</si>
  <si>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</si>
  <si>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</si>
  <si>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</si>
  <si>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</si>
  <si>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</si>
  <si>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</si>
  <si>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</si>
  <si>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</si>
  <si>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</si>
  <si>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</si>
  <si>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</si>
  <si>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</si>
  <si>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</si>
  <si>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</si>
  <si>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</si>
  <si>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</si>
  <si>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</si>
  <si>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</si>
  <si>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</si>
  <si>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</si>
  <si>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</si>
  <si>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</si>
  <si>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</si>
  <si>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</si>
  <si>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</si>
  <si>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</si>
  <si>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</si>
  <si>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</si>
  <si>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</si>
  <si>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</si>
  <si>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</si>
  <si>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</si>
  <si>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</si>
  <si>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</si>
  <si>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</si>
  <si>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</si>
  <si>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</si>
  <si>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</si>
  <si>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</si>
  <si>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</si>
  <si>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</si>
  <si>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</si>
  <si>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</si>
  <si>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</si>
  <si>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</si>
  <si>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</si>
  <si>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</si>
  <si>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</si>
  <si>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</si>
  <si>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</si>
  <si>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</si>
  <si>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</si>
  <si>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</si>
  <si>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</si>
  <si>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</si>
  <si>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</si>
  <si>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</si>
  <si>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</si>
  <si>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</si>
  <si>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</si>
  <si>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</si>
  <si>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</si>
  <si>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</si>
  <si>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</si>
  <si>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</si>
  <si>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</si>
  <si>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</si>
  <si>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</si>
  <si>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</si>
  <si>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</si>
  <si>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</si>
  <si>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</si>
  <si>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</si>
  <si>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</si>
  <si>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</si>
  <si>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</si>
  <si>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</si>
  <si>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</si>
  <si>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</si>
  <si>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</si>
  <si>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</si>
  <si>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</si>
  <si>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</si>
  <si>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</si>
  <si>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</si>
  <si>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</si>
  <si>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</si>
  <si>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</si>
  <si>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</si>
  <si>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</si>
  <si>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</si>
  <si>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</si>
  <si>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</si>
  <si>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</si>
  <si>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</si>
  <si>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</si>
  <si>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</si>
  <si>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</si>
  <si>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</si>
  <si>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</si>
  <si>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</si>
  <si>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</si>
  <si>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</si>
  <si>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</si>
  <si>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</si>
  <si>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</si>
  <si>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</si>
  <si>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</si>
  <si>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</si>
  <si>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</si>
  <si>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</si>
  <si>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</si>
  <si>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</si>
  <si>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</si>
  <si>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</si>
  <si>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</si>
  <si>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</si>
  <si>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</si>
  <si>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</si>
  <si>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</si>
  <si>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</si>
  <si>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</si>
  <si>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</si>
  <si>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</si>
  <si>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</si>
  <si>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</si>
  <si>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</si>
  <si>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</si>
  <si>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</si>
  <si>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</si>
  <si>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</si>
  <si>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</si>
  <si>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</si>
  <si>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</si>
  <si>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</si>
  <si>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</si>
  <si>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</si>
  <si>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</si>
  <si>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</si>
  <si>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</si>
  <si>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</si>
  <si>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</si>
  <si>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</si>
  <si>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</si>
  <si>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</si>
  <si>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</si>
  <si>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</si>
  <si>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</si>
  <si>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</si>
  <si>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</si>
  <si>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</si>
  <si>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</si>
  <si>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</si>
  <si>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</si>
  <si>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</si>
  <si>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</si>
  <si>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</si>
  <si>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</si>
  <si>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</si>
  <si>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</si>
  <si>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</si>
  <si>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</si>
  <si>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</si>
  <si>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</si>
  <si>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</si>
  <si>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</si>
  <si>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</si>
  <si>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</si>
  <si>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</si>
  <si>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</si>
  <si>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</si>
  <si>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</si>
  <si>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</si>
  <si>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</si>
  <si>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</si>
  <si>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</si>
  <si>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</si>
  <si>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</si>
  <si>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</si>
  <si>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</si>
  <si>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</si>
  <si>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</si>
  <si>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</si>
  <si>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</si>
  <si>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</si>
  <si>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</si>
  <si>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</si>
  <si>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</si>
  <si>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</si>
  <si>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</si>
  <si>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</si>
  <si>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</si>
  <si>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</si>
  <si>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</si>
  <si>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</si>
  <si>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</si>
  <si>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</si>
  <si>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</si>
  <si>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</si>
  <si>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</si>
  <si>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</si>
  <si>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</si>
  <si>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</si>
  <si>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</si>
  <si>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</si>
  <si>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</si>
  <si>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</si>
  <si>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</si>
  <si>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</si>
  <si>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</si>
  <si>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</si>
  <si>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</si>
  <si>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</si>
  <si>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</si>
  <si>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</si>
  <si>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</si>
  <si>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</si>
  <si>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</si>
  <si>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</si>
  <si>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</si>
  <si>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</si>
  <si>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</si>
  <si>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</si>
  <si>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</si>
  <si>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</si>
  <si>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</si>
  <si>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</si>
  <si>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</si>
  <si>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</si>
  <si>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</si>
  <si>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</si>
  <si>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</si>
  <si>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</si>
  <si>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</si>
  <si>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</si>
  <si>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</si>
  <si>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</si>
  <si>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</si>
  <si>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</si>
  <si>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</si>
  <si>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</si>
  <si>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</si>
  <si>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</si>
  <si>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</si>
  <si>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</si>
  <si>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</si>
  <si>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</si>
  <si>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</si>
  <si>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</si>
  <si>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</si>
  <si>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</si>
  <si>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</si>
  <si>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</si>
  <si>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</si>
  <si>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</si>
  <si>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</si>
  <si>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</si>
  <si>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</si>
  <si>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</si>
  <si>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</si>
  <si>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</si>
  <si>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</si>
  <si>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</si>
  <si>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</si>
  <si>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</si>
  <si>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</si>
  <si>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</si>
  <si>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</si>
  <si>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</si>
  <si>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</si>
  <si>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</si>
  <si>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</si>
  <si>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</si>
  <si>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</si>
  <si>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</si>
  <si>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</si>
  <si>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</si>
  <si>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</si>
  <si>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</si>
  <si>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</si>
  <si>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</si>
  <si>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</si>
  <si>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</si>
  <si>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</si>
  <si>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</si>
  <si>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</si>
  <si>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</si>
  <si>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</si>
  <si>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</si>
  <si>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</si>
  <si>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</si>
  <si>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</si>
  <si>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</si>
  <si>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</si>
  <si>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</si>
  <si>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</si>
  <si>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</si>
  <si>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</si>
  <si>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</si>
  <si>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</si>
  <si>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</si>
  <si>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</si>
  <si>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</si>
  <si>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</si>
  <si>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</si>
  <si>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</si>
  <si>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</si>
  <si>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</si>
  <si>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</si>
  <si>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</si>
  <si>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</si>
  <si>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</si>
  <si>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</si>
  <si>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</si>
  <si>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</si>
  <si>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</si>
  <si>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</si>
  <si>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</si>
  <si>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</si>
  <si>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</si>
  <si>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</si>
  <si>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</si>
  <si>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</si>
  <si>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</si>
  <si>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</si>
  <si>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</si>
  <si>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</si>
  <si>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</si>
  <si>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</si>
  <si>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</si>
  <si>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</si>
  <si>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</si>
  <si>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</si>
  <si>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</si>
  <si>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</si>
  <si>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</si>
  <si>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</si>
  <si>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</si>
  <si>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</si>
  <si>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</si>
  <si>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</si>
  <si>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</si>
  <si>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</si>
  <si>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</si>
  <si>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</si>
  <si>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</si>
  <si>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</si>
  <si>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</si>
  <si>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</si>
  <si>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</si>
  <si>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</si>
  <si>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</si>
  <si>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</si>
  <si>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</si>
  <si>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</si>
  <si>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</si>
  <si>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</si>
  <si>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</si>
  <si>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</si>
  <si>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</si>
  <si>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</si>
  <si>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</si>
  <si>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</si>
  <si>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</si>
  <si>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</si>
  <si>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</si>
  <si>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</si>
  <si>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</si>
  <si>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</si>
  <si>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</si>
  <si>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</si>
  <si>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</si>
  <si>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</si>
  <si>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</si>
  <si>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</si>
  <si>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</si>
  <si>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</si>
  <si>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</si>
  <si>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</si>
  <si>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</si>
  <si>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</si>
  <si>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</si>
  <si>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</si>
  <si>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</si>
  <si>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</si>
  <si>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</si>
  <si>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</si>
  <si>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</si>
  <si>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</si>
  <si>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</si>
  <si>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</si>
  <si>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</si>
  <si>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</si>
  <si>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</si>
  <si>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</si>
  <si>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</si>
  <si>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</si>
  <si>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</si>
  <si>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</si>
  <si>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</si>
  <si>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</si>
  <si>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</si>
  <si>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</si>
  <si>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</si>
  <si>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</si>
  <si>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</si>
  <si>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</si>
  <si>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</si>
  <si>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</si>
  <si>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</si>
  <si>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</si>
  <si>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</si>
  <si>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</si>
  <si>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</si>
  <si>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</si>
  <si>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</si>
  <si>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</si>
  <si>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</si>
  <si>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</si>
  <si>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</si>
  <si>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</si>
  <si>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</si>
  <si>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</si>
  <si>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</si>
  <si>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</si>
  <si>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</si>
  <si>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</si>
  <si>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</si>
  <si>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</si>
  <si>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</si>
  <si>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</si>
  <si>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</si>
  <si>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</si>
  <si>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</si>
  <si>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</si>
  <si>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</si>
  <si>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</si>
  <si>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</si>
  <si>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</si>
  <si>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</si>
  <si>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</si>
  <si>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</si>
  <si>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</si>
  <si>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</si>
  <si>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</si>
  <si>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</si>
  <si>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</si>
  <si>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</si>
  <si>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</si>
  <si>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</si>
  <si>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</si>
  <si>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</si>
  <si>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</si>
  <si>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</si>
  <si>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</si>
  <si>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</si>
  <si>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</si>
  <si>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</si>
  <si>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</si>
  <si>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</si>
  <si>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</si>
  <si>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</si>
  <si>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</si>
  <si>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</si>
  <si>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</si>
  <si>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</si>
  <si>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</si>
  <si>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</si>
  <si>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</si>
  <si>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</si>
  <si>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</si>
  <si>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</si>
  <si>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</si>
  <si>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</si>
  <si>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</si>
  <si>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</si>
  <si>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</si>
  <si>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</si>
  <si>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</si>
  <si>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</si>
  <si>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</si>
  <si>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</si>
  <si>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</si>
  <si>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</si>
  <si>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</si>
  <si>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</si>
  <si>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</si>
  <si>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</si>
  <si>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</si>
  <si>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</si>
  <si>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</si>
  <si>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</si>
  <si>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</si>
  <si>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</si>
  <si>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</si>
  <si>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</si>
  <si>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</si>
  <si>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</si>
  <si>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</si>
  <si>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</si>
  <si>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</si>
  <si>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</si>
  <si>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</si>
  <si>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</si>
  <si>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</si>
  <si>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</si>
  <si>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</si>
  <si>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</si>
  <si>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</si>
  <si>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</si>
  <si>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</si>
  <si>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</si>
  <si>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</si>
  <si>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</si>
  <si>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</si>
  <si>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</si>
  <si>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</si>
  <si>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</si>
  <si>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</si>
  <si>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</si>
  <si>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</si>
  <si>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</si>
  <si>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</si>
  <si>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</si>
  <si>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</si>
  <si>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</si>
  <si>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</si>
  <si>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</si>
  <si>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</si>
  <si>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</si>
  <si>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</si>
  <si>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</si>
  <si>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</si>
  <si>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</si>
  <si>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</si>
  <si>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</si>
  <si>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</si>
  <si>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</si>
  <si>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</si>
  <si>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</si>
  <si>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</si>
  <si>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</si>
  <si>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</si>
  <si>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</si>
  <si>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</si>
  <si>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</si>
  <si>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</si>
  <si>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</si>
  <si>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</si>
  <si>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</si>
  <si>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</si>
  <si>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</si>
  <si>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</si>
  <si>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</si>
  <si>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</si>
  <si>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</si>
  <si>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</si>
  <si>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</si>
  <si>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</si>
  <si>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</si>
  <si>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</si>
  <si>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</si>
  <si>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</si>
  <si>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</si>
  <si>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</si>
  <si>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</si>
  <si>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</si>
  <si>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</si>
  <si>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</si>
  <si>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</si>
  <si>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</si>
  <si>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</si>
  <si>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</si>
  <si>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</si>
  <si>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</si>
  <si>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</si>
  <si>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</si>
  <si>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</si>
  <si>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</si>
  <si>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</si>
  <si>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</si>
  <si>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</si>
  <si>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</si>
  <si>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</si>
  <si>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</si>
  <si>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</si>
  <si>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</si>
  <si>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</si>
  <si>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</si>
  <si>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</si>
  <si>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</si>
  <si>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</si>
  <si>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</si>
  <si>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</si>
  <si>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</si>
  <si>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</si>
  <si>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</si>
  <si>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</si>
  <si>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</si>
  <si>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</si>
  <si>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</si>
  <si>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</si>
  <si>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</si>
  <si>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</si>
  <si>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</si>
  <si>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</si>
  <si>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</si>
  <si>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</si>
  <si>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</si>
  <si>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</si>
  <si>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</si>
  <si>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</si>
  <si>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</si>
  <si>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</si>
  <si>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</si>
  <si>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</si>
  <si>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</si>
  <si>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</si>
  <si>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</si>
  <si>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</si>
  <si>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</si>
  <si>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</si>
  <si>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</si>
  <si>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</si>
  <si>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</si>
  <si>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</si>
  <si>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</si>
  <si>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</si>
  <si>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</si>
  <si>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</si>
  <si>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</si>
  <si>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</si>
  <si>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</si>
  <si>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</si>
  <si>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</si>
  <si>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</si>
  <si>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</si>
  <si>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</si>
  <si>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</si>
  <si>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</si>
  <si>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</si>
  <si>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</si>
  <si>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</si>
  <si>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</si>
  <si>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</si>
  <si>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</si>
  <si>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</si>
  <si>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</si>
  <si>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</si>
  <si>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</si>
  <si>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</si>
  <si>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</si>
  <si>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</si>
  <si>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</si>
  <si>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</si>
  <si>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</si>
  <si>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</si>
  <si>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</si>
  <si>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</si>
  <si>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</si>
  <si>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</si>
  <si>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</si>
  <si>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</si>
  <si>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</si>
  <si>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</si>
  <si>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</si>
  <si>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</si>
  <si>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</si>
  <si>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</si>
  <si>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</si>
  <si>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</si>
  <si>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</si>
  <si>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</si>
  <si>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</si>
  <si>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</si>
  <si>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</si>
  <si>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</si>
  <si>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</si>
  <si>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</si>
  <si>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</si>
  <si>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</si>
  <si>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</si>
  <si>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</si>
  <si>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</si>
  <si>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</si>
  <si>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</si>
  <si>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</si>
  <si>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</si>
  <si>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</si>
  <si>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</si>
  <si>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</si>
  <si>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</si>
  <si>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</si>
  <si>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</si>
  <si>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</si>
  <si>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</si>
  <si>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</si>
  <si>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</si>
  <si>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</si>
  <si>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</si>
  <si>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</si>
  <si>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</si>
  <si>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</si>
  <si>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</si>
  <si>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</si>
  <si>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</si>
  <si>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</si>
  <si>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</si>
  <si>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</si>
  <si>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</si>
  <si>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</si>
  <si>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</si>
  <si>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</si>
  <si>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</si>
  <si>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</si>
  <si>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</si>
  <si>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</si>
  <si>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</si>
  <si>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</si>
  <si>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</si>
  <si>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</si>
  <si>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</si>
  <si>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05-711</t>
  </si>
  <si>
    <t>06-253</t>
  </si>
  <si>
    <t>North Texas CDC</t>
  </si>
  <si>
    <t>06-696</t>
  </si>
  <si>
    <t>05-123</t>
  </si>
  <si>
    <t>Community Development Corp of NE IN</t>
  </si>
  <si>
    <t>05-174</t>
  </si>
  <si>
    <t>04-548</t>
  </si>
  <si>
    <t>Capital Partners CDC</t>
  </si>
  <si>
    <t>09-654</t>
  </si>
  <si>
    <t>06-478</t>
  </si>
  <si>
    <t>02-555</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</si>
  <si>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</si>
  <si>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</si>
  <si>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</si>
  <si>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</si>
  <si>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</si>
  <si>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</si>
  <si>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</si>
  <si>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</si>
  <si>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</si>
  <si>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</si>
  <si>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</si>
  <si>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</si>
  <si>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</si>
  <si>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</si>
  <si>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</si>
  <si>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</si>
  <si>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</si>
  <si>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</si>
  <si>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</si>
  <si>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</si>
  <si>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</si>
  <si>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</si>
  <si>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</si>
  <si>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</si>
  <si>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</si>
  <si>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</si>
  <si>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</si>
  <si>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04-360</t>
  </si>
  <si>
    <t>10-422</t>
  </si>
  <si>
    <t>03-676</t>
  </si>
  <si>
    <t>08-223</t>
  </si>
  <si>
    <t>08-684</t>
  </si>
  <si>
    <t>05-413</t>
  </si>
  <si>
    <t>10-421</t>
  </si>
  <si>
    <t>02-689</t>
  </si>
  <si>
    <t>02-308</t>
  </si>
  <si>
    <t>07-393</t>
  </si>
  <si>
    <t>04-652</t>
  </si>
  <si>
    <t>04-328</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</si>
  <si>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</si>
  <si>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</si>
  <si>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</si>
  <si>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</si>
  <si>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</si>
  <si>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</si>
  <si>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</si>
  <si>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</si>
  <si>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</si>
  <si>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</si>
  <si>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</si>
  <si>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</si>
  <si>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</si>
  <si>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</si>
  <si>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</si>
  <si>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</si>
  <si>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</si>
  <si>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</si>
  <si>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</si>
  <si>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</si>
  <si>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</si>
  <si>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</si>
  <si>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</si>
  <si>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</si>
  <si>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</si>
  <si>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</si>
  <si>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</si>
  <si>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</si>
  <si>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</si>
  <si>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</si>
  <si>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</si>
  <si>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</si>
  <si>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</si>
  <si>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</si>
  <si>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</si>
  <si>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</si>
  <si>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</si>
  <si>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</si>
  <si>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</si>
  <si>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</si>
  <si>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</si>
  <si>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</si>
  <si>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</si>
  <si>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</si>
  <si>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</si>
  <si>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</si>
  <si>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</si>
  <si>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</si>
  <si>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</si>
  <si>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</si>
  <si>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</si>
  <si>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</si>
  <si>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</si>
  <si>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</si>
  <si>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</si>
  <si>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03-714</t>
  </si>
  <si>
    <t>Northeastern PA Alliance</t>
  </si>
  <si>
    <t>05-285</t>
  </si>
  <si>
    <t>Oakland County Business Finance Corp</t>
  </si>
  <si>
    <t>04-113</t>
  </si>
  <si>
    <t>01-131</t>
  </si>
  <si>
    <t>01-324</t>
  </si>
  <si>
    <t>Capital Regional Development Council</t>
  </si>
  <si>
    <t>02-692</t>
  </si>
  <si>
    <t>02-715</t>
  </si>
  <si>
    <t>03-018</t>
  </si>
  <si>
    <t>Delaware Community Development Corp</t>
  </si>
  <si>
    <t>03-207</t>
  </si>
  <si>
    <t>SEDA-COG LDC</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</si>
  <si>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</si>
  <si>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</si>
  <si>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</si>
  <si>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</si>
  <si>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</si>
  <si>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</si>
  <si>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</si>
  <si>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</si>
  <si>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</si>
  <si>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</si>
  <si>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</si>
  <si>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</si>
  <si>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</si>
  <si>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</si>
  <si>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</si>
  <si>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</si>
  <si>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</si>
  <si>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</si>
  <si>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</si>
  <si>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</si>
  <si>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</si>
  <si>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</si>
  <si>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</si>
  <si>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</si>
  <si>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</si>
  <si>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</si>
  <si>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</si>
  <si>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</si>
  <si>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</si>
  <si>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</si>
  <si>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</si>
  <si>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05-179</t>
  </si>
  <si>
    <t>Community Capital Development Corp</t>
  </si>
  <si>
    <t>05-330</t>
  </si>
  <si>
    <t>Ohio Statewide Development Corp</t>
  </si>
  <si>
    <t>05-420</t>
  </si>
  <si>
    <t>Mentor Economic Assistance Corp</t>
  </si>
  <si>
    <t>05-476</t>
  </si>
  <si>
    <t>Business Development Corp</t>
  </si>
  <si>
    <t>05-572</t>
  </si>
  <si>
    <t>Business Lending Partners</t>
  </si>
  <si>
    <t>05-581</t>
  </si>
  <si>
    <t>Rockford LDC</t>
  </si>
  <si>
    <t>05-634</t>
  </si>
  <si>
    <t>504 Corporation</t>
  </si>
  <si>
    <t>05-677</t>
  </si>
  <si>
    <t>06-017</t>
  </si>
  <si>
    <t>Regional Loan Corp</t>
  </si>
  <si>
    <t>06-151</t>
  </si>
  <si>
    <t>Tulsa EDC</t>
  </si>
  <si>
    <t>06-186</t>
  </si>
  <si>
    <t>Business Development Fund of TX</t>
  </si>
  <si>
    <t>06-284</t>
  </si>
  <si>
    <t>Houston-Galveston Area LDC</t>
  </si>
  <si>
    <t>06-313</t>
  </si>
  <si>
    <t>06-373</t>
  </si>
  <si>
    <t>06-496</t>
  </si>
  <si>
    <t>06-626</t>
  </si>
  <si>
    <t>JEDCO Development Corp</t>
  </si>
  <si>
    <t>06-637</t>
  </si>
  <si>
    <t>Small Business Capital Corp</t>
  </si>
  <si>
    <t>07-171</t>
  </si>
  <si>
    <t>07-356</t>
  </si>
  <si>
    <t>07-367</t>
  </si>
  <si>
    <t>E.C.I.A. Business Growth, Inc.</t>
  </si>
  <si>
    <t>07-417</t>
  </si>
  <si>
    <t>Enterprise Development Corp</t>
  </si>
  <si>
    <t>07-590</t>
  </si>
  <si>
    <t>08-040</t>
  </si>
  <si>
    <t>08-262</t>
  </si>
  <si>
    <t>08-680</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</si>
  <si>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</si>
  <si>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</si>
  <si>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</si>
  <si>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</si>
  <si>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</si>
  <si>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</si>
  <si>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</si>
  <si>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</si>
  <si>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</si>
  <si>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</si>
  <si>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</si>
  <si>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</si>
  <si>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</si>
  <si>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</si>
  <si>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</si>
  <si>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</si>
  <si>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</si>
  <si>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</si>
  <si>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</si>
  <si>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</si>
  <si>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</si>
  <si>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</si>
  <si>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Greater Texas Capital Corporation</t>
  </si>
  <si>
    <t>03-312</t>
  </si>
  <si>
    <t>South Central Kansas Economic Development District, Inc.</t>
  </si>
  <si>
    <t>09-703</t>
  </si>
  <si>
    <t>Worcester Business Development Corporation</t>
  </si>
  <si>
    <t>Economic Development Center of St. Charles County</t>
  </si>
  <si>
    <t>AMPAC Tri-State CDC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</si>
  <si>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</si>
  <si>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</si>
  <si>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</si>
  <si>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</si>
  <si>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</si>
  <si>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</si>
  <si>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</si>
  <si>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</si>
  <si>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Citywide Small Business Development Corp</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</si>
  <si>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</si>
  <si>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</si>
  <si>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</si>
  <si>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</si>
  <si>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</si>
  <si>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</si>
  <si>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</si>
  <si>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</si>
  <si>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</si>
  <si>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</si>
  <si>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</si>
  <si>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</si>
  <si>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</si>
  <si>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</si>
  <si>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</si>
  <si>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</si>
  <si>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</si>
  <si>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</si>
  <si>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</si>
  <si>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</si>
  <si>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</si>
  <si>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</si>
  <si>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</si>
  <si>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</si>
  <si>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</si>
  <si>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</si>
  <si>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</si>
  <si>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</si>
  <si>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</si>
  <si>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</si>
  <si>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</si>
  <si>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</si>
  <si>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t>
  </si>
  <si>
    <t>504 Capital Corporation</t>
  </si>
  <si>
    <t>Union County Economic Development Corporation (UCEDC)</t>
  </si>
  <si>
    <t>Southeast Texas EDF</t>
  </si>
  <si>
    <t>07-020</t>
  </si>
  <si>
    <t>Southern Maine Finance Agency</t>
  </si>
  <si>
    <t>FSC First</t>
  </si>
  <si>
    <t>Amplio Economic Development Corporation</t>
  </si>
  <si>
    <t>Valley Economic Development Partners, Inc.</t>
  </si>
  <si>
    <t>01-719</t>
  </si>
  <si>
    <t>B:Side Capital</t>
  </si>
  <si>
    <t>Pivotal Business Partners</t>
  </si>
  <si>
    <t>Great Lakes Commercial Finance</t>
  </si>
  <si>
    <t>Wyoming Capital Access</t>
  </si>
  <si>
    <t>Alloy Commercial Capital</t>
  </si>
  <si>
    <t>Wasatch Business Finance</t>
  </si>
  <si>
    <t>08-720</t>
  </si>
  <si>
    <t>Arizona Capital Source</t>
  </si>
  <si>
    <t>Pursuit CDC</t>
  </si>
  <si>
    <t>True Access Capital</t>
  </si>
  <si>
    <t>Intermountain Business Lending, Inc.</t>
  </si>
  <si>
    <t>Sabre Finance</t>
  </si>
  <si>
    <t>04-721</t>
  </si>
  <si>
    <t>National Ranking</t>
  </si>
  <si>
    <t>Regional Ranking</t>
  </si>
  <si>
    <t>FY23 to 4-30-23 #Loans</t>
  </si>
  <si>
    <t>FY23 to 4-30-23 $Amt Loans</t>
  </si>
  <si>
    <t>FY24 to 4-30-24 #Loans</t>
  </si>
  <si>
    <t>FY24 to 4-30-24 $Amt Loans</t>
  </si>
  <si>
    <t xml:space="preserve">Northeastern Economic Development Company of PA-CDC, Inc. </t>
  </si>
  <si>
    <t xml:space="preserve">Central Mississippi Development Co., Inc. </t>
  </si>
  <si>
    <t xml:space="preserve">East Texas Regional Development Co., Inc. </t>
  </si>
  <si>
    <t xml:space="preserve">High Plains Financial, Inc. </t>
  </si>
  <si>
    <t xml:space="preserve"> - </t>
  </si>
  <si>
    <t>Grand Totals</t>
  </si>
  <si>
    <t>Percent +/- FY 24 compared with FY 23 through 3-31-2024</t>
  </si>
  <si>
    <t>Average Loan Size FY 24 compared with FY 23 through 3-31-2024</t>
  </si>
  <si>
    <t>Inc. in Average Loan Size for entire FY 2024</t>
  </si>
  <si>
    <t>Monthly Change (3-31-2024 compared to 2-29-2024)</t>
  </si>
  <si>
    <t xml:space="preserve">Note: The CDCs not ranked for FY 2024 do not have a loan approval recorded for FY 2024 in the SBA database. If these CDCs do in fact have loan approvals for FY 2024, they should contact their district office to correct the discrepancy. </t>
  </si>
  <si>
    <t>503 Loans</t>
  </si>
  <si>
    <t>Region 1</t>
  </si>
  <si>
    <t>Region 2</t>
  </si>
  <si>
    <t>Region 3</t>
  </si>
  <si>
    <t>Region 1 Subtotals</t>
  </si>
  <si>
    <t>Region 2 Subtotals</t>
  </si>
  <si>
    <t>Region 3 Subtotals</t>
  </si>
  <si>
    <t>Region 4</t>
  </si>
  <si>
    <t>Region 5 Subtotals</t>
  </si>
  <si>
    <t>Region 4 Subtotals</t>
  </si>
  <si>
    <t>Region 6</t>
  </si>
  <si>
    <t>Region 7</t>
  </si>
  <si>
    <t>Region 6 Subtotals</t>
  </si>
  <si>
    <t>Region 8</t>
  </si>
  <si>
    <t>Region 7 Subtotals</t>
  </si>
  <si>
    <t>Region 9</t>
  </si>
  <si>
    <t>Region 8 Subtotals</t>
  </si>
  <si>
    <t>Region 10 Subtotals</t>
  </si>
  <si>
    <t>Region 9 Subtotals</t>
  </si>
  <si>
    <t>Region 10</t>
  </si>
  <si>
    <t>Region 5</t>
  </si>
  <si>
    <t>FY23 to FY24</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</si>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</sst>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9">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cellStyleXfs>
  <cellXfs count="65">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8" xfId="0" applyBorder="1"/>
    <xf numFmtId="165" fontId="0" fillId="0" borderId="8" xfId="11" applyNumberFormat="1" applyFont="1" applyBorder="1"/>
    <xf numFmtId="165" fontId="0" fillId="0" borderId="0" xfId="11" applyNumberFormat="1" applyFont="1"/>
    <xf numFmtId="0" fontId="1" fillId="3" borderId="9" xfId="0" applyFont="1" applyFill="1" applyBorder="1" applyAlignment="1">
      <alignment horizontal="center" wrapText="1"/>
    </xf>
    <xf numFmtId="0" fontId="1" fillId="3" borderId="9" xfId="0" applyFont="1" applyFill="1" applyBorder="1" applyAlignment="1">
      <alignment horizontal="center"/>
    </xf>
    <xf numFmtId="165" fontId="1" fillId="3" borderId="9" xfId="11" applyNumberFormat="1" applyFont="1" applyFill="1" applyBorder="1" applyAlignment="1">
      <alignment horizontal="center" wrapText="1"/>
    </xf>
    <xf numFmtId="0" fontId="1" fillId="0" borderId="15" xfId="0" applyFont="1" applyBorder="1" applyAlignment="1">
      <alignment horizontal="left"/>
    </xf>
    <xf numFmtId="0" fontId="1" fillId="0" borderId="7" xfId="0" applyFont="1" applyBorder="1" applyAlignment="1">
      <alignment horizontal="left"/>
    </xf>
    <xf numFmtId="0" fontId="1" fillId="0" borderId="12" xfId="0" applyFont="1" applyBorder="1" applyAlignment="1">
      <alignment horizontal="left"/>
    </xf>
    <xf numFmtId="0" fontId="1" fillId="0" borderId="10" xfId="0" applyFont="1" applyBorder="1" applyAlignment="1">
      <alignment horizontal="left"/>
    </xf>
    <xf numFmtId="0" fontId="1" fillId="0" borderId="16" xfId="0" applyFont="1" applyBorder="1" applyAlignment="1">
      <alignment horizontal="left"/>
    </xf>
    <xf numFmtId="0" fontId="1" fillId="0" borderId="11" xfId="0" applyFont="1" applyBorder="1" applyAlignment="1">
      <alignment horizontal="left"/>
    </xf>
    <xf numFmtId="0" fontId="5" fillId="0" borderId="15" xfId="17" applyFont="1" applyBorder="1" applyAlignment="1">
      <alignment horizontal="left"/>
    </xf>
    <xf numFmtId="0" fontId="0" fillId="0" borderId="0" xfId="0"/>
    <xf numFmtId="0" fontId="0" fillId="0" borderId="2" xfId="0" applyBorder="1"/>
    <xf numFmtId="165" fontId="0" fillId="0" borderId="2" xfId="11" applyNumberFormat="1" applyFont="1" applyBorder="1"/>
    <xf numFmtId="0" fontId="0" fillId="0" borderId="8" xfId="0" applyBorder="1"/>
    <xf numFmtId="165" fontId="0" fillId="0" borderId="8" xfId="11" applyNumberFormat="1" applyFont="1" applyBorder="1"/>
    <xf numFmtId="165" fontId="0" fillId="0" borderId="0" xfId="11" applyNumberFormat="1" applyFont="1"/>
    <xf numFmtId="0" fontId="0" fillId="0" borderId="2" xfId="0" applyBorder="1" applyAlignment="1">
      <alignment horizontal="center"/>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166" fontId="0" fillId="0" borderId="2" xfId="0" applyNumberFormat="1" applyBorder="1"/>
    <xf numFmtId="169"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169"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1" fillId="3" borderId="9" xfId="0" applyFont="1" applyFill="1" applyBorder="1" applyAlignment="1">
      <alignment horizontal="center" wrapText="1"/>
    </xf>
    <xf numFmtId="0" fontId="1" fillId="3" borderId="9" xfId="0" applyFont="1" applyFill="1" applyBorder="1" applyAlignment="1">
      <alignment horizontal="center"/>
    </xf>
    <xf numFmtId="165" fontId="1" fillId="3" borderId="9" xfId="11" applyNumberFormat="1" applyFont="1" applyFill="1" applyBorder="1" applyAlignment="1">
      <alignment horizontal="center" wrapText="1"/>
    </xf>
    <xf numFmtId="0" fontId="0" fillId="0" borderId="21" xfId="0" applyBorder="1" applyAlignment="1">
      <alignment horizontal="center"/>
    </xf>
    <xf numFmtId="0" fontId="0" fillId="0" borderId="21" xfId="0" applyBorder="1"/>
    <xf numFmtId="165" fontId="0" fillId="0" borderId="21" xfId="11" applyNumberFormat="1" applyFont="1" applyBorder="1"/>
    <xf numFmtId="0" fontId="1" fillId="0" borderId="9" xfId="0" applyFont="1" applyBorder="1"/>
    <xf numFmtId="165" fontId="1" fillId="0" borderId="9" xfId="11" applyNumberFormat="1" applyFont="1" applyBorder="1"/>
    <xf numFmtId="0" fontId="7" fillId="0" borderId="23" xfId="18" applyFont="1" applyBorder="1" applyAlignment="1">
      <alignment horizontal="center"/>
    </xf>
    <xf numFmtId="0" fontId="7" fillId="0" borderId="3" xfId="18" applyFont="1" applyBorder="1"/>
    <xf numFmtId="0" fontId="7" fillId="0" borderId="24" xfId="18" applyFont="1" applyBorder="1" applyAlignment="1">
      <alignment horizontal="center"/>
    </xf>
    <xf numFmtId="0" fontId="7" fillId="0" borderId="4" xfId="18" applyFont="1" applyBorder="1" applyAlignment="1">
      <alignment horizontal="center"/>
    </xf>
    <xf numFmtId="9" fontId="7" fillId="3" borderId="22" xfId="18" applyNumberFormat="1" applyFont="1" applyFill="1" applyBorder="1" applyAlignment="1">
      <alignment horizontal="center"/>
    </xf>
    <xf numFmtId="9" fontId="7" fillId="3" borderId="9" xfId="18" applyNumberFormat="1" applyFont="1" applyFill="1" applyBorder="1" applyAlignment="1">
      <alignment horizontal="center"/>
    </xf>
    <xf numFmtId="0" fontId="5" fillId="0" borderId="16" xfId="17" applyFont="1" applyBorder="1" applyAlignment="1">
      <alignment horizontal="left"/>
    </xf>
    <xf numFmtId="0" fontId="5" fillId="0" borderId="7" xfId="17" applyFont="1" applyBorder="1" applyAlignment="1">
      <alignment horizontal="left"/>
    </xf>
    <xf numFmtId="0" fontId="6" fillId="0" borderId="0" xfId="0" applyFont="1" applyAlignment="1">
      <alignment horizontal="left"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22" xfId="0" applyFont="1" applyBorder="1" applyAlignment="1">
      <alignment horizontal="center" wrapText="1"/>
    </xf>
    <xf numFmtId="0" fontId="1" fillId="0" borderId="9"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22" xfId="0" applyFont="1" applyBorder="1" applyAlignment="1">
      <alignment horizontal="center"/>
    </xf>
  </cellXfs>
  <cellStyles count="19">
    <cellStyle name="Comma 2" xfId="9" xr:uid="{00000000-0005-0000-0000-000001000000}"/>
    <cellStyle name="Comma 2 2" xfId="15" xr:uid="{6B060748-5A45-4DFA-A09B-A1A55752CB19}"/>
    <cellStyle name="Currency" xfId="11" builtinId="4"/>
    <cellStyle name="Currency 2" xfId="1" xr:uid="{00000000-0005-0000-0000-000003000000}"/>
    <cellStyle name="Currency 2 2" xfId="7" xr:uid="{00000000-0005-0000-0000-000004000000}"/>
    <cellStyle name="Currency 3" xfId="5" xr:uid="{00000000-0005-0000-0000-000005000000}"/>
    <cellStyle name="Currency 3 2" xfId="13" xr:uid="{460816F8-9450-4D8D-8852-E50BCE74E729}"/>
    <cellStyle name="Normal" xfId="0" builtinId="0"/>
    <cellStyle name="Normal 2" xfId="2" xr:uid="{00000000-0005-0000-0000-000007000000}"/>
    <cellStyle name="Normal 2 2" xfId="8" xr:uid="{00000000-0005-0000-0000-000008000000}"/>
    <cellStyle name="Normal 2 3" xfId="10" xr:uid="{00000000-0005-0000-0000-000009000000}"/>
    <cellStyle name="Normal 2 3 2" xfId="17" xr:uid="{174D068A-AC89-4030-8556-361ECEE42B46}"/>
    <cellStyle name="Normal 2 3 3" xfId="16" xr:uid="{3A756A8F-385D-4DD9-8F57-7DE89B555A84}"/>
    <cellStyle name="Normal 3" xfId="4" xr:uid="{00000000-0005-0000-0000-00000A000000}"/>
    <cellStyle name="Normal 3 2" xfId="18" xr:uid="{4A095914-C31A-4B9A-AB08-CB784116AEED}"/>
    <cellStyle name="Normal 3 3" xfId="12" xr:uid="{5235C5F6-AA0A-40F4-82AA-5320E4ACC81B}"/>
    <cellStyle name="Percent 2" xfId="3" xr:uid="{00000000-0005-0000-0000-00000B000000}"/>
    <cellStyle name="Percent 3" xfId="6" xr:uid="{00000000-0005-0000-0000-00000C000000}"/>
    <cellStyle name="Percent 3 2" xfId="14" xr:uid="{1B779983-F7C0-44E1-9500-38A6C9AA61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F0D06-24E6-46CB-AF66-5C9B6FF96B83}">
  <dimension ref="A1:H192"/>
  <sheetViews>
    <sheetView tabSelected="1" workbookViewId="0"/>
  </sheetViews>
  <sheetFormatPr defaultRowHeight="14.5" x14ac:dyDescent="0.35"/>
  <cols>
    <col min="4" max="4" width="59.6328125" customWidth="1"/>
    <col min="5" max="5" width="14.6328125" customWidth="1"/>
    <col min="6" max="6" width="16.81640625" style="8" customWidth="1"/>
    <col min="7" max="7" width="14.6328125" customWidth="1"/>
    <col min="8" max="8" width="16.81640625" style="8" customWidth="1"/>
  </cols>
  <sheetData>
    <row r="1" spans="1:8" ht="29.5" thickBot="1" x14ac:dyDescent="0.4">
      <c r="A1" s="9" t="s">
        <v>1025</v>
      </c>
      <c r="B1" s="9" t="s">
        <v>1026</v>
      </c>
      <c r="C1" s="9" t="s">
        <v>685</v>
      </c>
      <c r="D1" s="10" t="s">
        <v>989</v>
      </c>
      <c r="E1" s="9" t="s">
        <v>1027</v>
      </c>
      <c r="F1" s="11" t="s">
        <v>1028</v>
      </c>
      <c r="G1" s="9" t="s">
        <v>1029</v>
      </c>
      <c r="H1" s="11" t="s">
        <v>1030</v>
      </c>
    </row>
    <row r="2" spans="1:8" x14ac:dyDescent="0.35">
      <c r="A2" s="6">
        <v>1</v>
      </c>
      <c r="B2" s="6">
        <v>1</v>
      </c>
      <c r="C2" s="6" t="s">
        <v>695</v>
      </c>
      <c r="D2" s="6" t="s">
        <v>696</v>
      </c>
      <c r="E2" s="6">
        <v>209</v>
      </c>
      <c r="F2" s="7">
        <v>307049000</v>
      </c>
      <c r="G2" s="6">
        <v>274</v>
      </c>
      <c r="H2" s="7">
        <v>357187000</v>
      </c>
    </row>
    <row r="3" spans="1:8" x14ac:dyDescent="0.35">
      <c r="A3" s="4">
        <v>2</v>
      </c>
      <c r="B3" s="4">
        <v>1</v>
      </c>
      <c r="C3" s="4" t="s">
        <v>689</v>
      </c>
      <c r="D3" s="4" t="s">
        <v>690</v>
      </c>
      <c r="E3" s="4">
        <v>230</v>
      </c>
      <c r="F3" s="5">
        <v>230974000</v>
      </c>
      <c r="G3" s="4">
        <v>240</v>
      </c>
      <c r="H3" s="5">
        <v>251014000</v>
      </c>
    </row>
    <row r="4" spans="1:8" x14ac:dyDescent="0.35">
      <c r="A4" s="4">
        <v>3</v>
      </c>
      <c r="B4" s="4">
        <v>2</v>
      </c>
      <c r="C4" s="4" t="s">
        <v>691</v>
      </c>
      <c r="D4" s="4" t="s">
        <v>692</v>
      </c>
      <c r="E4" s="4">
        <v>150</v>
      </c>
      <c r="F4" s="5">
        <v>189588000</v>
      </c>
      <c r="G4" s="4">
        <v>176</v>
      </c>
      <c r="H4" s="5">
        <v>193623000</v>
      </c>
    </row>
    <row r="5" spans="1:8" x14ac:dyDescent="0.35">
      <c r="A5" s="4">
        <v>4</v>
      </c>
      <c r="B5" s="4">
        <v>2</v>
      </c>
      <c r="C5" s="4" t="s">
        <v>702</v>
      </c>
      <c r="D5" s="4" t="s">
        <v>703</v>
      </c>
      <c r="E5" s="4">
        <v>121</v>
      </c>
      <c r="F5" s="5">
        <v>163892000</v>
      </c>
      <c r="G5" s="4">
        <v>165</v>
      </c>
      <c r="H5" s="5">
        <v>227915000</v>
      </c>
    </row>
    <row r="6" spans="1:8" x14ac:dyDescent="0.35">
      <c r="A6" s="4">
        <v>5</v>
      </c>
      <c r="B6" s="4">
        <v>3</v>
      </c>
      <c r="C6" s="4" t="s">
        <v>719</v>
      </c>
      <c r="D6" s="4" t="s">
        <v>720</v>
      </c>
      <c r="E6" s="4">
        <v>125</v>
      </c>
      <c r="F6" s="5">
        <v>143634000</v>
      </c>
      <c r="G6" s="4">
        <v>151</v>
      </c>
      <c r="H6" s="5">
        <v>186363000</v>
      </c>
    </row>
    <row r="7" spans="1:8" x14ac:dyDescent="0.35">
      <c r="A7" s="4">
        <v>6</v>
      </c>
      <c r="B7" s="4">
        <v>1</v>
      </c>
      <c r="C7" s="4" t="s">
        <v>698</v>
      </c>
      <c r="D7" s="4" t="s">
        <v>35</v>
      </c>
      <c r="E7" s="4">
        <v>114</v>
      </c>
      <c r="F7" s="5">
        <v>108652000</v>
      </c>
      <c r="G7" s="4">
        <v>116</v>
      </c>
      <c r="H7" s="5">
        <v>115274000</v>
      </c>
    </row>
    <row r="8" spans="1:8" x14ac:dyDescent="0.35">
      <c r="A8" s="4">
        <v>7</v>
      </c>
      <c r="B8" s="4">
        <v>1</v>
      </c>
      <c r="C8" s="4" t="s">
        <v>697</v>
      </c>
      <c r="D8" s="4" t="s">
        <v>1020</v>
      </c>
      <c r="E8" s="4">
        <v>148</v>
      </c>
      <c r="F8" s="5">
        <v>198333000</v>
      </c>
      <c r="G8" s="4">
        <v>113</v>
      </c>
      <c r="H8" s="5">
        <v>141190000</v>
      </c>
    </row>
    <row r="9" spans="1:8" x14ac:dyDescent="0.35">
      <c r="A9" s="4">
        <v>8</v>
      </c>
      <c r="B9" s="4">
        <v>1</v>
      </c>
      <c r="C9" s="4" t="s">
        <v>700</v>
      </c>
      <c r="D9" s="4" t="s">
        <v>701</v>
      </c>
      <c r="E9" s="4">
        <v>101</v>
      </c>
      <c r="F9" s="5">
        <v>70178000</v>
      </c>
      <c r="G9" s="4">
        <v>102</v>
      </c>
      <c r="H9" s="5">
        <v>51203000</v>
      </c>
    </row>
    <row r="10" spans="1:8" x14ac:dyDescent="0.35">
      <c r="A10" s="4">
        <v>9</v>
      </c>
      <c r="B10" s="4">
        <v>1</v>
      </c>
      <c r="C10" s="4" t="s">
        <v>693</v>
      </c>
      <c r="D10" s="4" t="s">
        <v>694</v>
      </c>
      <c r="E10" s="4">
        <v>110</v>
      </c>
      <c r="F10" s="5">
        <v>116459000</v>
      </c>
      <c r="G10" s="4">
        <v>87</v>
      </c>
      <c r="H10" s="5">
        <v>97056000</v>
      </c>
    </row>
    <row r="11" spans="1:8" x14ac:dyDescent="0.35">
      <c r="A11" s="4">
        <v>10</v>
      </c>
      <c r="B11" s="4">
        <v>2</v>
      </c>
      <c r="C11" s="4" t="s">
        <v>706</v>
      </c>
      <c r="D11" s="4" t="s">
        <v>1001</v>
      </c>
      <c r="E11" s="4">
        <v>98</v>
      </c>
      <c r="F11" s="5">
        <v>88513000</v>
      </c>
      <c r="G11" s="4">
        <v>87</v>
      </c>
      <c r="H11" s="5">
        <v>92365000</v>
      </c>
    </row>
    <row r="12" spans="1:8" x14ac:dyDescent="0.35">
      <c r="A12" s="4">
        <v>11</v>
      </c>
      <c r="B12" s="4">
        <v>2</v>
      </c>
      <c r="C12" s="4" t="s">
        <v>715</v>
      </c>
      <c r="D12" s="4" t="s">
        <v>1012</v>
      </c>
      <c r="E12" s="4">
        <v>55</v>
      </c>
      <c r="F12" s="5">
        <v>51606000</v>
      </c>
      <c r="G12" s="4">
        <v>72</v>
      </c>
      <c r="H12" s="5">
        <v>56966000</v>
      </c>
    </row>
    <row r="13" spans="1:8" x14ac:dyDescent="0.35">
      <c r="A13" s="4">
        <v>12</v>
      </c>
      <c r="B13" s="4">
        <v>1</v>
      </c>
      <c r="C13" s="4" t="s">
        <v>712</v>
      </c>
      <c r="D13" s="4" t="s">
        <v>713</v>
      </c>
      <c r="E13" s="4">
        <v>58</v>
      </c>
      <c r="F13" s="5">
        <v>96388000</v>
      </c>
      <c r="G13" s="4">
        <v>62</v>
      </c>
      <c r="H13" s="5">
        <v>90132000</v>
      </c>
    </row>
    <row r="14" spans="1:8" x14ac:dyDescent="0.35">
      <c r="A14" s="4">
        <v>13</v>
      </c>
      <c r="B14" s="4">
        <v>2</v>
      </c>
      <c r="C14" s="4" t="s">
        <v>716</v>
      </c>
      <c r="D14" s="4" t="s">
        <v>717</v>
      </c>
      <c r="E14" s="4">
        <v>55</v>
      </c>
      <c r="F14" s="5">
        <v>33558000</v>
      </c>
      <c r="G14" s="4">
        <v>57</v>
      </c>
      <c r="H14" s="5">
        <v>38464000</v>
      </c>
    </row>
    <row r="15" spans="1:8" x14ac:dyDescent="0.35">
      <c r="A15" s="4">
        <v>14</v>
      </c>
      <c r="B15" s="4">
        <v>3</v>
      </c>
      <c r="C15" s="4" t="s">
        <v>708</v>
      </c>
      <c r="D15" s="4" t="s">
        <v>33</v>
      </c>
      <c r="E15" s="4">
        <v>65</v>
      </c>
      <c r="F15" s="5">
        <v>68612000</v>
      </c>
      <c r="G15" s="4">
        <v>56</v>
      </c>
      <c r="H15" s="5">
        <v>60731000</v>
      </c>
    </row>
    <row r="16" spans="1:8" x14ac:dyDescent="0.35">
      <c r="A16" s="4">
        <v>15</v>
      </c>
      <c r="B16" s="4">
        <v>1</v>
      </c>
      <c r="C16" s="4" t="s">
        <v>732</v>
      </c>
      <c r="D16" s="4" t="s">
        <v>964</v>
      </c>
      <c r="E16" s="4">
        <v>47</v>
      </c>
      <c r="F16" s="5">
        <v>56282000</v>
      </c>
      <c r="G16" s="4">
        <v>51</v>
      </c>
      <c r="H16" s="5">
        <v>54762000</v>
      </c>
    </row>
    <row r="17" spans="1:8" x14ac:dyDescent="0.35">
      <c r="A17" s="4">
        <v>16</v>
      </c>
      <c r="B17" s="4">
        <v>4</v>
      </c>
      <c r="C17" s="4" t="s">
        <v>738</v>
      </c>
      <c r="D17" s="4" t="s">
        <v>739</v>
      </c>
      <c r="E17" s="4">
        <v>42</v>
      </c>
      <c r="F17" s="5">
        <v>45506000</v>
      </c>
      <c r="G17" s="4">
        <v>45</v>
      </c>
      <c r="H17" s="5">
        <v>52371000</v>
      </c>
    </row>
    <row r="18" spans="1:8" x14ac:dyDescent="0.35">
      <c r="A18" s="4">
        <v>17</v>
      </c>
      <c r="B18" s="4">
        <v>5</v>
      </c>
      <c r="C18" s="4" t="s">
        <v>704</v>
      </c>
      <c r="D18" s="4" t="s">
        <v>705</v>
      </c>
      <c r="E18" s="4">
        <v>54</v>
      </c>
      <c r="F18" s="5">
        <v>38699000</v>
      </c>
      <c r="G18" s="4">
        <v>44</v>
      </c>
      <c r="H18" s="5">
        <v>36085000</v>
      </c>
    </row>
    <row r="19" spans="1:8" x14ac:dyDescent="0.35">
      <c r="A19" s="4">
        <v>18</v>
      </c>
      <c r="B19" s="4">
        <v>3</v>
      </c>
      <c r="C19" s="4" t="s">
        <v>710</v>
      </c>
      <c r="D19" s="4" t="s">
        <v>711</v>
      </c>
      <c r="E19" s="4">
        <v>60</v>
      </c>
      <c r="F19" s="5">
        <v>54486000</v>
      </c>
      <c r="G19" s="4">
        <v>43</v>
      </c>
      <c r="H19" s="5">
        <v>42039000</v>
      </c>
    </row>
    <row r="20" spans="1:8" x14ac:dyDescent="0.35">
      <c r="A20" s="4">
        <v>19</v>
      </c>
      <c r="B20" s="4">
        <v>2</v>
      </c>
      <c r="C20" s="4" t="s">
        <v>828</v>
      </c>
      <c r="D20" s="4" t="s">
        <v>829</v>
      </c>
      <c r="E20" s="4">
        <v>46</v>
      </c>
      <c r="F20" s="5">
        <v>70666000</v>
      </c>
      <c r="G20" s="4">
        <v>42</v>
      </c>
      <c r="H20" s="5">
        <v>68395000</v>
      </c>
    </row>
    <row r="21" spans="1:8" x14ac:dyDescent="0.35">
      <c r="A21" s="4">
        <v>20</v>
      </c>
      <c r="B21" s="4">
        <v>4</v>
      </c>
      <c r="C21" s="4" t="s">
        <v>750</v>
      </c>
      <c r="D21" s="4" t="s">
        <v>122</v>
      </c>
      <c r="E21" s="4">
        <v>29</v>
      </c>
      <c r="F21" s="5">
        <v>31197000</v>
      </c>
      <c r="G21" s="4">
        <v>40</v>
      </c>
      <c r="H21" s="5">
        <v>44881000</v>
      </c>
    </row>
    <row r="22" spans="1:8" x14ac:dyDescent="0.35">
      <c r="A22" s="4">
        <v>21</v>
      </c>
      <c r="B22" s="4">
        <v>5</v>
      </c>
      <c r="C22" s="4" t="s">
        <v>687</v>
      </c>
      <c r="D22" s="4" t="s">
        <v>688</v>
      </c>
      <c r="E22" s="4">
        <v>106</v>
      </c>
      <c r="F22" s="5">
        <v>105116000</v>
      </c>
      <c r="G22" s="4">
        <v>37</v>
      </c>
      <c r="H22" s="5">
        <v>42639000</v>
      </c>
    </row>
    <row r="23" spans="1:8" x14ac:dyDescent="0.35">
      <c r="A23" s="4">
        <v>22</v>
      </c>
      <c r="B23" s="4">
        <v>1</v>
      </c>
      <c r="C23" s="4" t="s">
        <v>714</v>
      </c>
      <c r="D23" s="4" t="s">
        <v>56</v>
      </c>
      <c r="E23" s="4">
        <v>40</v>
      </c>
      <c r="F23" s="5">
        <v>42548000</v>
      </c>
      <c r="G23" s="4">
        <v>37</v>
      </c>
      <c r="H23" s="5">
        <v>36540000</v>
      </c>
    </row>
    <row r="24" spans="1:8" x14ac:dyDescent="0.35">
      <c r="A24" s="4">
        <v>23</v>
      </c>
      <c r="B24" s="4">
        <v>1</v>
      </c>
      <c r="C24" s="4" t="s">
        <v>699</v>
      </c>
      <c r="D24" s="4" t="s">
        <v>41</v>
      </c>
      <c r="E24" s="4">
        <v>46</v>
      </c>
      <c r="F24" s="5">
        <v>47514000</v>
      </c>
      <c r="G24" s="4">
        <v>32</v>
      </c>
      <c r="H24" s="5">
        <v>33230000</v>
      </c>
    </row>
    <row r="25" spans="1:8" x14ac:dyDescent="0.35">
      <c r="A25" s="4">
        <v>24</v>
      </c>
      <c r="B25" s="4">
        <v>2</v>
      </c>
      <c r="C25" s="4" t="s">
        <v>744</v>
      </c>
      <c r="D25" s="4" t="s">
        <v>996</v>
      </c>
      <c r="E25" s="4">
        <v>33</v>
      </c>
      <c r="F25" s="5">
        <v>43249000</v>
      </c>
      <c r="G25" s="4">
        <v>31</v>
      </c>
      <c r="H25" s="5">
        <v>39489000</v>
      </c>
    </row>
    <row r="26" spans="1:8" x14ac:dyDescent="0.35">
      <c r="A26" s="4">
        <v>25</v>
      </c>
      <c r="B26" s="4">
        <v>3</v>
      </c>
      <c r="C26" s="4" t="s">
        <v>844</v>
      </c>
      <c r="D26" s="4" t="s">
        <v>845</v>
      </c>
      <c r="E26" s="4">
        <v>22</v>
      </c>
      <c r="F26" s="5">
        <v>27026000</v>
      </c>
      <c r="G26" s="4">
        <v>30</v>
      </c>
      <c r="H26" s="5">
        <v>45327000</v>
      </c>
    </row>
    <row r="27" spans="1:8" x14ac:dyDescent="0.35">
      <c r="A27" s="4">
        <v>26</v>
      </c>
      <c r="B27" s="4">
        <v>2</v>
      </c>
      <c r="C27" s="4" t="s">
        <v>786</v>
      </c>
      <c r="D27" s="4" t="s">
        <v>264</v>
      </c>
      <c r="E27" s="4">
        <v>28</v>
      </c>
      <c r="F27" s="5">
        <v>20264000</v>
      </c>
      <c r="G27" s="4">
        <v>30</v>
      </c>
      <c r="H27" s="5">
        <v>27403000</v>
      </c>
    </row>
    <row r="28" spans="1:8" x14ac:dyDescent="0.35">
      <c r="A28" s="4">
        <v>27</v>
      </c>
      <c r="B28" s="4">
        <v>3</v>
      </c>
      <c r="C28" s="4" t="s">
        <v>934</v>
      </c>
      <c r="D28" s="4" t="s">
        <v>935</v>
      </c>
      <c r="E28" s="4">
        <v>17</v>
      </c>
      <c r="F28" s="5">
        <v>12033000</v>
      </c>
      <c r="G28" s="4">
        <v>30</v>
      </c>
      <c r="H28" s="5">
        <v>25463000</v>
      </c>
    </row>
    <row r="29" spans="1:8" x14ac:dyDescent="0.35">
      <c r="A29" s="4">
        <v>28</v>
      </c>
      <c r="B29" s="4">
        <v>6</v>
      </c>
      <c r="C29" s="4" t="s">
        <v>775</v>
      </c>
      <c r="D29" s="4" t="s">
        <v>776</v>
      </c>
      <c r="E29" s="4">
        <v>16</v>
      </c>
      <c r="F29" s="5">
        <v>31447000</v>
      </c>
      <c r="G29" s="4">
        <v>29</v>
      </c>
      <c r="H29" s="5">
        <v>36287000</v>
      </c>
    </row>
    <row r="30" spans="1:8" x14ac:dyDescent="0.35">
      <c r="A30" s="4">
        <v>29</v>
      </c>
      <c r="B30" s="4">
        <v>7</v>
      </c>
      <c r="C30" s="4" t="s">
        <v>840</v>
      </c>
      <c r="D30" s="4" t="s">
        <v>960</v>
      </c>
      <c r="E30" s="4">
        <v>30</v>
      </c>
      <c r="F30" s="5">
        <v>44943000</v>
      </c>
      <c r="G30" s="4">
        <v>27</v>
      </c>
      <c r="H30" s="5">
        <v>31557000</v>
      </c>
    </row>
    <row r="31" spans="1:8" x14ac:dyDescent="0.35">
      <c r="A31" s="4">
        <v>30</v>
      </c>
      <c r="B31" s="4">
        <v>6</v>
      </c>
      <c r="C31" s="4" t="s">
        <v>725</v>
      </c>
      <c r="D31" s="4" t="s">
        <v>726</v>
      </c>
      <c r="E31" s="4">
        <v>30</v>
      </c>
      <c r="F31" s="5">
        <v>33686000</v>
      </c>
      <c r="G31" s="4">
        <v>27</v>
      </c>
      <c r="H31" s="5">
        <v>21136000</v>
      </c>
    </row>
    <row r="32" spans="1:8" x14ac:dyDescent="0.35">
      <c r="A32" s="4">
        <v>31</v>
      </c>
      <c r="B32" s="4">
        <v>8</v>
      </c>
      <c r="C32" s="4" t="s">
        <v>721</v>
      </c>
      <c r="D32" s="4" t="s">
        <v>961</v>
      </c>
      <c r="E32" s="4">
        <v>22</v>
      </c>
      <c r="F32" s="5">
        <v>29372000</v>
      </c>
      <c r="G32" s="4">
        <v>26</v>
      </c>
      <c r="H32" s="5">
        <v>24103000</v>
      </c>
    </row>
    <row r="33" spans="1:8" x14ac:dyDescent="0.35">
      <c r="A33" s="4">
        <v>32</v>
      </c>
      <c r="B33" s="4">
        <v>2</v>
      </c>
      <c r="C33" s="4" t="s">
        <v>838</v>
      </c>
      <c r="D33" s="4" t="s">
        <v>1003</v>
      </c>
      <c r="E33" s="4">
        <v>38</v>
      </c>
      <c r="F33" s="5">
        <v>39329000</v>
      </c>
      <c r="G33" s="4">
        <v>25</v>
      </c>
      <c r="H33" s="5">
        <v>33633000</v>
      </c>
    </row>
    <row r="34" spans="1:8" x14ac:dyDescent="0.35">
      <c r="A34" s="4">
        <v>33</v>
      </c>
      <c r="B34" s="4">
        <v>9</v>
      </c>
      <c r="C34" s="4" t="s">
        <v>727</v>
      </c>
      <c r="D34" s="4" t="s">
        <v>728</v>
      </c>
      <c r="E34" s="4">
        <v>23</v>
      </c>
      <c r="F34" s="5">
        <v>29690000</v>
      </c>
      <c r="G34" s="4">
        <v>25</v>
      </c>
      <c r="H34" s="5">
        <v>32430000</v>
      </c>
    </row>
    <row r="35" spans="1:8" x14ac:dyDescent="0.35">
      <c r="A35" s="4">
        <v>34</v>
      </c>
      <c r="B35" s="4">
        <v>7</v>
      </c>
      <c r="C35" s="4" t="s">
        <v>707</v>
      </c>
      <c r="D35" s="4" t="s">
        <v>1014</v>
      </c>
      <c r="E35" s="4">
        <v>28</v>
      </c>
      <c r="F35" s="5">
        <v>28683000</v>
      </c>
      <c r="G35" s="4">
        <v>24</v>
      </c>
      <c r="H35" s="5">
        <v>21127000</v>
      </c>
    </row>
    <row r="36" spans="1:8" x14ac:dyDescent="0.35">
      <c r="A36" s="4">
        <v>35</v>
      </c>
      <c r="B36" s="4">
        <v>4</v>
      </c>
      <c r="C36" s="4" t="s">
        <v>783</v>
      </c>
      <c r="D36" s="4" t="s">
        <v>1000</v>
      </c>
      <c r="E36" s="4">
        <v>22</v>
      </c>
      <c r="F36" s="5">
        <v>13312000</v>
      </c>
      <c r="G36" s="4">
        <v>23</v>
      </c>
      <c r="H36" s="5">
        <v>16239000</v>
      </c>
    </row>
    <row r="37" spans="1:8" x14ac:dyDescent="0.35">
      <c r="A37" s="4">
        <v>36</v>
      </c>
      <c r="B37" s="4">
        <v>8</v>
      </c>
      <c r="C37" s="4" t="s">
        <v>733</v>
      </c>
      <c r="D37" s="4" t="s">
        <v>734</v>
      </c>
      <c r="E37" s="4">
        <v>19</v>
      </c>
      <c r="F37" s="5">
        <v>27337000</v>
      </c>
      <c r="G37" s="4">
        <v>22</v>
      </c>
      <c r="H37" s="5">
        <v>23204000</v>
      </c>
    </row>
    <row r="38" spans="1:8" x14ac:dyDescent="0.35">
      <c r="A38" s="4">
        <v>37</v>
      </c>
      <c r="B38" s="4">
        <v>3</v>
      </c>
      <c r="C38" s="4" t="s">
        <v>709</v>
      </c>
      <c r="D38" s="4" t="s">
        <v>78</v>
      </c>
      <c r="E38" s="4">
        <v>33</v>
      </c>
      <c r="F38" s="5">
        <v>37635000</v>
      </c>
      <c r="G38" s="4">
        <v>21</v>
      </c>
      <c r="H38" s="5">
        <v>31642000</v>
      </c>
    </row>
    <row r="39" spans="1:8" x14ac:dyDescent="0.35">
      <c r="A39" s="4">
        <v>38</v>
      </c>
      <c r="B39" s="4">
        <v>10</v>
      </c>
      <c r="C39" s="4" t="s">
        <v>837</v>
      </c>
      <c r="D39" s="4" t="s">
        <v>273</v>
      </c>
      <c r="E39" s="4">
        <v>12</v>
      </c>
      <c r="F39" s="5">
        <v>6473000</v>
      </c>
      <c r="G39" s="4">
        <v>21</v>
      </c>
      <c r="H39" s="5">
        <v>19463000</v>
      </c>
    </row>
    <row r="40" spans="1:8" x14ac:dyDescent="0.35">
      <c r="A40" s="4">
        <v>39</v>
      </c>
      <c r="B40" s="4">
        <v>3</v>
      </c>
      <c r="C40" s="4" t="s">
        <v>752</v>
      </c>
      <c r="D40" s="4" t="s">
        <v>992</v>
      </c>
      <c r="E40" s="4">
        <v>15</v>
      </c>
      <c r="F40" s="5">
        <v>4599000</v>
      </c>
      <c r="G40" s="4">
        <v>21</v>
      </c>
      <c r="H40" s="5">
        <v>13019000</v>
      </c>
    </row>
    <row r="41" spans="1:8" x14ac:dyDescent="0.35">
      <c r="A41" s="4">
        <v>40</v>
      </c>
      <c r="B41" s="4">
        <v>4</v>
      </c>
      <c r="C41" s="4" t="s">
        <v>816</v>
      </c>
      <c r="D41" s="4" t="s">
        <v>817</v>
      </c>
      <c r="E41" s="4">
        <v>17</v>
      </c>
      <c r="F41" s="5">
        <v>14601000</v>
      </c>
      <c r="G41" s="4">
        <v>20</v>
      </c>
      <c r="H41" s="5">
        <v>31108000</v>
      </c>
    </row>
    <row r="42" spans="1:8" x14ac:dyDescent="0.35">
      <c r="A42" s="4">
        <v>41</v>
      </c>
      <c r="B42" s="4">
        <v>11</v>
      </c>
      <c r="C42" s="4" t="s">
        <v>735</v>
      </c>
      <c r="D42" s="4" t="s">
        <v>736</v>
      </c>
      <c r="E42" s="4">
        <v>19</v>
      </c>
      <c r="F42" s="5">
        <v>28308000</v>
      </c>
      <c r="G42" s="4">
        <v>20</v>
      </c>
      <c r="H42" s="5">
        <v>20647000</v>
      </c>
    </row>
    <row r="43" spans="1:8" x14ac:dyDescent="0.35">
      <c r="A43" s="4">
        <v>42</v>
      </c>
      <c r="B43" s="4">
        <v>3</v>
      </c>
      <c r="C43" s="4" t="s">
        <v>742</v>
      </c>
      <c r="D43" s="4" t="s">
        <v>743</v>
      </c>
      <c r="E43" s="4">
        <v>16</v>
      </c>
      <c r="F43" s="5">
        <v>23285000</v>
      </c>
      <c r="G43" s="4">
        <v>19</v>
      </c>
      <c r="H43" s="5">
        <v>32045000</v>
      </c>
    </row>
    <row r="44" spans="1:8" x14ac:dyDescent="0.35">
      <c r="A44" s="4">
        <v>43</v>
      </c>
      <c r="B44" s="4">
        <v>5</v>
      </c>
      <c r="C44" s="4" t="s">
        <v>724</v>
      </c>
      <c r="D44" s="4" t="s">
        <v>1022</v>
      </c>
      <c r="E44" s="4">
        <v>38</v>
      </c>
      <c r="F44" s="5">
        <v>52730000</v>
      </c>
      <c r="G44" s="4">
        <v>19</v>
      </c>
      <c r="H44" s="5">
        <v>18703000</v>
      </c>
    </row>
    <row r="45" spans="1:8" x14ac:dyDescent="0.35">
      <c r="A45" s="4">
        <v>44</v>
      </c>
      <c r="B45" s="4">
        <v>9</v>
      </c>
      <c r="C45" s="4" t="s">
        <v>747</v>
      </c>
      <c r="D45" s="4" t="s">
        <v>1009</v>
      </c>
      <c r="E45" s="4">
        <v>25</v>
      </c>
      <c r="F45" s="5">
        <v>15500000</v>
      </c>
      <c r="G45" s="4">
        <v>19</v>
      </c>
      <c r="H45" s="5">
        <v>12116000</v>
      </c>
    </row>
    <row r="46" spans="1:8" x14ac:dyDescent="0.35">
      <c r="A46" s="4">
        <v>45</v>
      </c>
      <c r="B46" s="4">
        <v>4</v>
      </c>
      <c r="C46" s="4" t="s">
        <v>737</v>
      </c>
      <c r="D46" s="4" t="s">
        <v>990</v>
      </c>
      <c r="E46" s="4">
        <v>24</v>
      </c>
      <c r="F46" s="5">
        <v>17963000</v>
      </c>
      <c r="G46" s="4">
        <v>19</v>
      </c>
      <c r="H46" s="5">
        <v>12107000</v>
      </c>
    </row>
    <row r="47" spans="1:8" x14ac:dyDescent="0.35">
      <c r="A47" s="4">
        <v>46</v>
      </c>
      <c r="B47" s="4">
        <v>10</v>
      </c>
      <c r="C47" s="4" t="s">
        <v>785</v>
      </c>
      <c r="D47" s="4" t="s">
        <v>1016</v>
      </c>
      <c r="E47" s="4">
        <v>11</v>
      </c>
      <c r="F47" s="5">
        <v>17754000</v>
      </c>
      <c r="G47" s="4">
        <v>18</v>
      </c>
      <c r="H47" s="5">
        <v>26173000</v>
      </c>
    </row>
    <row r="48" spans="1:8" x14ac:dyDescent="0.35">
      <c r="A48" s="4">
        <v>47</v>
      </c>
      <c r="B48" s="4">
        <v>5</v>
      </c>
      <c r="C48" s="4" t="s">
        <v>832</v>
      </c>
      <c r="D48" s="4" t="s">
        <v>991</v>
      </c>
      <c r="E48" s="4">
        <v>14</v>
      </c>
      <c r="F48" s="5">
        <v>19109000</v>
      </c>
      <c r="G48" s="4">
        <v>18</v>
      </c>
      <c r="H48" s="5">
        <v>15191000</v>
      </c>
    </row>
    <row r="49" spans="1:8" x14ac:dyDescent="0.35">
      <c r="A49" s="4">
        <v>48</v>
      </c>
      <c r="B49" s="4">
        <v>12</v>
      </c>
      <c r="C49" s="4" t="s">
        <v>740</v>
      </c>
      <c r="D49" s="4" t="s">
        <v>1019</v>
      </c>
      <c r="E49" s="4">
        <v>17</v>
      </c>
      <c r="F49" s="5">
        <v>10898000</v>
      </c>
      <c r="G49" s="4">
        <v>17</v>
      </c>
      <c r="H49" s="5">
        <v>19690000</v>
      </c>
    </row>
    <row r="50" spans="1:8" x14ac:dyDescent="0.35">
      <c r="A50" s="4">
        <v>49</v>
      </c>
      <c r="B50" s="4">
        <v>5</v>
      </c>
      <c r="C50" s="4" t="s">
        <v>763</v>
      </c>
      <c r="D50" s="4" t="s">
        <v>980</v>
      </c>
      <c r="E50" s="4">
        <v>12</v>
      </c>
      <c r="F50" s="5">
        <v>10694000</v>
      </c>
      <c r="G50" s="4">
        <v>17</v>
      </c>
      <c r="H50" s="5">
        <v>13230000</v>
      </c>
    </row>
    <row r="51" spans="1:8" x14ac:dyDescent="0.35">
      <c r="A51" s="4">
        <v>50</v>
      </c>
      <c r="B51" s="4">
        <v>11</v>
      </c>
      <c r="C51" s="4" t="s">
        <v>892</v>
      </c>
      <c r="D51" s="4" t="s">
        <v>893</v>
      </c>
      <c r="E51" s="4">
        <v>21</v>
      </c>
      <c r="F51" s="5">
        <v>12467000</v>
      </c>
      <c r="G51" s="4">
        <v>17</v>
      </c>
      <c r="H51" s="5">
        <v>12951000</v>
      </c>
    </row>
    <row r="52" spans="1:8" x14ac:dyDescent="0.35">
      <c r="A52" s="4">
        <v>51</v>
      </c>
      <c r="B52" s="4">
        <v>13</v>
      </c>
      <c r="C52" s="4" t="s">
        <v>722</v>
      </c>
      <c r="D52" s="4" t="s">
        <v>723</v>
      </c>
      <c r="E52" s="4">
        <v>9</v>
      </c>
      <c r="F52" s="5">
        <v>9559000</v>
      </c>
      <c r="G52" s="4">
        <v>17</v>
      </c>
      <c r="H52" s="5">
        <v>12778000</v>
      </c>
    </row>
    <row r="53" spans="1:8" x14ac:dyDescent="0.35">
      <c r="A53" s="4">
        <v>52</v>
      </c>
      <c r="B53" s="4">
        <v>4</v>
      </c>
      <c r="C53" s="4" t="s">
        <v>788</v>
      </c>
      <c r="D53" s="4" t="s">
        <v>977</v>
      </c>
      <c r="E53" s="4">
        <v>14</v>
      </c>
      <c r="F53" s="5">
        <v>7195000</v>
      </c>
      <c r="G53" s="4">
        <v>17</v>
      </c>
      <c r="H53" s="5">
        <v>12715000</v>
      </c>
    </row>
    <row r="54" spans="1:8" x14ac:dyDescent="0.35">
      <c r="A54" s="4">
        <v>53</v>
      </c>
      <c r="B54" s="4">
        <v>6</v>
      </c>
      <c r="C54" s="4" t="s">
        <v>748</v>
      </c>
      <c r="D54" s="4" t="s">
        <v>749</v>
      </c>
      <c r="E54" s="4">
        <v>22</v>
      </c>
      <c r="F54" s="5">
        <v>31172000</v>
      </c>
      <c r="G54" s="4">
        <v>16</v>
      </c>
      <c r="H54" s="5">
        <v>22096000</v>
      </c>
    </row>
    <row r="55" spans="1:8" x14ac:dyDescent="0.35">
      <c r="A55" s="4">
        <v>54</v>
      </c>
      <c r="B55" s="4">
        <v>12</v>
      </c>
      <c r="C55" s="4" t="s">
        <v>729</v>
      </c>
      <c r="D55" s="4" t="s">
        <v>92</v>
      </c>
      <c r="E55" s="4">
        <v>25</v>
      </c>
      <c r="F55" s="5">
        <v>20727000</v>
      </c>
      <c r="G55" s="4">
        <v>13</v>
      </c>
      <c r="H55" s="5">
        <v>13677000</v>
      </c>
    </row>
    <row r="56" spans="1:8" x14ac:dyDescent="0.35">
      <c r="A56" s="4">
        <v>55</v>
      </c>
      <c r="B56" s="4">
        <v>6</v>
      </c>
      <c r="C56" s="4" t="s">
        <v>792</v>
      </c>
      <c r="D56" s="4" t="s">
        <v>793</v>
      </c>
      <c r="E56" s="4">
        <v>13</v>
      </c>
      <c r="F56" s="5">
        <v>8687000</v>
      </c>
      <c r="G56" s="4">
        <v>12</v>
      </c>
      <c r="H56" s="5">
        <v>8750000</v>
      </c>
    </row>
    <row r="57" spans="1:8" x14ac:dyDescent="0.35">
      <c r="A57" s="4">
        <v>56</v>
      </c>
      <c r="B57" s="4">
        <v>3</v>
      </c>
      <c r="C57" s="4" t="s">
        <v>847</v>
      </c>
      <c r="D57" s="4" t="s">
        <v>848</v>
      </c>
      <c r="E57" s="4">
        <v>12</v>
      </c>
      <c r="F57" s="5">
        <v>10018000</v>
      </c>
      <c r="G57" s="4">
        <v>12</v>
      </c>
      <c r="H57" s="5">
        <v>6769000</v>
      </c>
    </row>
    <row r="58" spans="1:8" x14ac:dyDescent="0.35">
      <c r="A58" s="4">
        <v>57</v>
      </c>
      <c r="B58" s="4">
        <v>7</v>
      </c>
      <c r="C58" s="4" t="s">
        <v>889</v>
      </c>
      <c r="D58" s="4" t="s">
        <v>981</v>
      </c>
      <c r="E58" s="4">
        <v>4</v>
      </c>
      <c r="F58" s="5">
        <v>4246000</v>
      </c>
      <c r="G58" s="4">
        <v>11</v>
      </c>
      <c r="H58" s="5">
        <v>16459000</v>
      </c>
    </row>
    <row r="59" spans="1:8" x14ac:dyDescent="0.35">
      <c r="A59" s="4">
        <v>58</v>
      </c>
      <c r="B59" s="4">
        <v>2</v>
      </c>
      <c r="C59" s="4" t="s">
        <v>772</v>
      </c>
      <c r="D59" s="4" t="s">
        <v>773</v>
      </c>
      <c r="E59" s="4">
        <v>19</v>
      </c>
      <c r="F59" s="5">
        <v>21638000</v>
      </c>
      <c r="G59" s="4">
        <v>11</v>
      </c>
      <c r="H59" s="5">
        <v>15877000</v>
      </c>
    </row>
    <row r="60" spans="1:8" x14ac:dyDescent="0.35">
      <c r="A60" s="4">
        <v>59</v>
      </c>
      <c r="B60" s="4">
        <v>4</v>
      </c>
      <c r="C60" s="4" t="s">
        <v>809</v>
      </c>
      <c r="D60" s="4" t="s">
        <v>810</v>
      </c>
      <c r="E60" s="4">
        <v>6</v>
      </c>
      <c r="F60" s="5">
        <v>9102000</v>
      </c>
      <c r="G60" s="4">
        <v>11</v>
      </c>
      <c r="H60" s="5">
        <v>15541000</v>
      </c>
    </row>
    <row r="61" spans="1:8" x14ac:dyDescent="0.35">
      <c r="A61" s="4">
        <v>60</v>
      </c>
      <c r="B61" s="4">
        <v>13</v>
      </c>
      <c r="C61" s="4" t="s">
        <v>894</v>
      </c>
      <c r="D61" s="4" t="s">
        <v>895</v>
      </c>
      <c r="E61" s="4">
        <v>14</v>
      </c>
      <c r="F61" s="5">
        <v>11044000</v>
      </c>
      <c r="G61" s="4">
        <v>11</v>
      </c>
      <c r="H61" s="5">
        <v>7897000</v>
      </c>
    </row>
    <row r="62" spans="1:8" x14ac:dyDescent="0.35">
      <c r="A62" s="4">
        <v>61</v>
      </c>
      <c r="B62" s="4">
        <v>8</v>
      </c>
      <c r="C62" s="4" t="s">
        <v>885</v>
      </c>
      <c r="D62" s="4" t="s">
        <v>886</v>
      </c>
      <c r="E62" s="4">
        <v>8</v>
      </c>
      <c r="F62" s="5">
        <v>16011000</v>
      </c>
      <c r="G62" s="4">
        <v>10</v>
      </c>
      <c r="H62" s="5">
        <v>14755000</v>
      </c>
    </row>
    <row r="63" spans="1:8" x14ac:dyDescent="0.35">
      <c r="A63" s="4">
        <v>62</v>
      </c>
      <c r="B63" s="4">
        <v>4</v>
      </c>
      <c r="C63" s="4" t="s">
        <v>768</v>
      </c>
      <c r="D63" s="4" t="s">
        <v>769</v>
      </c>
      <c r="E63" s="4">
        <v>13</v>
      </c>
      <c r="F63" s="5">
        <v>8045000</v>
      </c>
      <c r="G63" s="4">
        <v>10</v>
      </c>
      <c r="H63" s="5">
        <v>12782000</v>
      </c>
    </row>
    <row r="64" spans="1:8" x14ac:dyDescent="0.35">
      <c r="A64" s="4">
        <v>63</v>
      </c>
      <c r="B64" s="4">
        <v>4</v>
      </c>
      <c r="C64" s="4" t="s">
        <v>770</v>
      </c>
      <c r="D64" s="4" t="s">
        <v>120</v>
      </c>
      <c r="E64" s="4">
        <v>10</v>
      </c>
      <c r="F64" s="5">
        <v>8746000</v>
      </c>
      <c r="G64" s="4">
        <v>10</v>
      </c>
      <c r="H64" s="5">
        <v>8293000</v>
      </c>
    </row>
    <row r="65" spans="1:8" x14ac:dyDescent="0.35">
      <c r="A65" s="4">
        <v>64</v>
      </c>
      <c r="B65" s="4">
        <v>5</v>
      </c>
      <c r="C65" s="4" t="s">
        <v>686</v>
      </c>
      <c r="D65" s="4" t="s">
        <v>994</v>
      </c>
      <c r="E65" s="4">
        <v>6</v>
      </c>
      <c r="F65" s="5">
        <v>2354000</v>
      </c>
      <c r="G65" s="4">
        <v>10</v>
      </c>
      <c r="H65" s="5">
        <v>7062000</v>
      </c>
    </row>
    <row r="66" spans="1:8" x14ac:dyDescent="0.35">
      <c r="A66" s="4">
        <v>65</v>
      </c>
      <c r="B66" s="4">
        <v>3</v>
      </c>
      <c r="C66" s="4" t="s">
        <v>760</v>
      </c>
      <c r="D66" s="4" t="s">
        <v>959</v>
      </c>
      <c r="E66" s="4">
        <v>14</v>
      </c>
      <c r="F66" s="5">
        <v>13060000</v>
      </c>
      <c r="G66" s="4">
        <v>10</v>
      </c>
      <c r="H66" s="5">
        <v>5908000</v>
      </c>
    </row>
    <row r="67" spans="1:8" x14ac:dyDescent="0.35">
      <c r="A67" s="4">
        <v>66</v>
      </c>
      <c r="B67" s="4">
        <v>14</v>
      </c>
      <c r="C67" s="4" t="s">
        <v>827</v>
      </c>
      <c r="D67" s="4" t="s">
        <v>250</v>
      </c>
      <c r="E67" s="4">
        <v>6</v>
      </c>
      <c r="F67" s="5">
        <v>3828000</v>
      </c>
      <c r="G67" s="4">
        <v>10</v>
      </c>
      <c r="H67" s="5">
        <v>5332000</v>
      </c>
    </row>
    <row r="68" spans="1:8" x14ac:dyDescent="0.35">
      <c r="A68" s="4">
        <v>67</v>
      </c>
      <c r="B68" s="4">
        <v>9</v>
      </c>
      <c r="C68" s="4" t="s">
        <v>868</v>
      </c>
      <c r="D68" s="4" t="s">
        <v>869</v>
      </c>
      <c r="E68" s="4">
        <v>7</v>
      </c>
      <c r="F68" s="5">
        <v>9142000</v>
      </c>
      <c r="G68" s="4">
        <v>9</v>
      </c>
      <c r="H68" s="5">
        <v>16553000</v>
      </c>
    </row>
    <row r="69" spans="1:8" x14ac:dyDescent="0.35">
      <c r="A69" s="4">
        <v>68</v>
      </c>
      <c r="B69" s="4">
        <v>5</v>
      </c>
      <c r="C69" s="4" t="s">
        <v>718</v>
      </c>
      <c r="D69" s="4" t="s">
        <v>954</v>
      </c>
      <c r="E69" s="4">
        <v>15</v>
      </c>
      <c r="F69" s="5">
        <v>26881000</v>
      </c>
      <c r="G69" s="4">
        <v>9</v>
      </c>
      <c r="H69" s="5">
        <v>16412000</v>
      </c>
    </row>
    <row r="70" spans="1:8" x14ac:dyDescent="0.35">
      <c r="A70" s="4">
        <v>69</v>
      </c>
      <c r="B70" s="4">
        <v>15</v>
      </c>
      <c r="C70" s="4" t="s">
        <v>766</v>
      </c>
      <c r="D70" s="4" t="s">
        <v>767</v>
      </c>
      <c r="E70" s="4">
        <v>8</v>
      </c>
      <c r="F70" s="5">
        <v>7253000</v>
      </c>
      <c r="G70" s="4">
        <v>9</v>
      </c>
      <c r="H70" s="5">
        <v>12942000</v>
      </c>
    </row>
    <row r="71" spans="1:8" x14ac:dyDescent="0.35">
      <c r="A71" s="4">
        <v>70</v>
      </c>
      <c r="B71" s="4">
        <v>6</v>
      </c>
      <c r="C71" s="4" t="s">
        <v>730</v>
      </c>
      <c r="D71" s="4" t="s">
        <v>731</v>
      </c>
      <c r="E71" s="4">
        <v>15</v>
      </c>
      <c r="F71" s="5">
        <v>19276000</v>
      </c>
      <c r="G71" s="4">
        <v>9</v>
      </c>
      <c r="H71" s="5">
        <v>9874000</v>
      </c>
    </row>
    <row r="72" spans="1:8" x14ac:dyDescent="0.35">
      <c r="A72" s="4">
        <v>71</v>
      </c>
      <c r="B72" s="4">
        <v>5</v>
      </c>
      <c r="C72" s="4" t="s">
        <v>755</v>
      </c>
      <c r="D72" s="4" t="s">
        <v>756</v>
      </c>
      <c r="E72" s="4">
        <v>14</v>
      </c>
      <c r="F72" s="5">
        <v>12470000</v>
      </c>
      <c r="G72" s="4">
        <v>9</v>
      </c>
      <c r="H72" s="5">
        <v>7691000</v>
      </c>
    </row>
    <row r="73" spans="1:8" x14ac:dyDescent="0.35">
      <c r="A73" s="4">
        <v>72</v>
      </c>
      <c r="B73" s="4">
        <v>6</v>
      </c>
      <c r="C73" s="4" t="s">
        <v>861</v>
      </c>
      <c r="D73" s="4" t="s">
        <v>862</v>
      </c>
      <c r="E73" s="4">
        <v>5</v>
      </c>
      <c r="F73" s="5">
        <v>8751000</v>
      </c>
      <c r="G73" s="4">
        <v>9</v>
      </c>
      <c r="H73" s="5">
        <v>4944000</v>
      </c>
    </row>
    <row r="74" spans="1:8" x14ac:dyDescent="0.35">
      <c r="A74" s="4">
        <v>73</v>
      </c>
      <c r="B74" s="4">
        <v>4</v>
      </c>
      <c r="C74" s="4" t="s">
        <v>821</v>
      </c>
      <c r="D74" s="4" t="s">
        <v>975</v>
      </c>
      <c r="E74" s="4">
        <v>16</v>
      </c>
      <c r="F74" s="5">
        <v>12126000</v>
      </c>
      <c r="G74" s="4">
        <v>8</v>
      </c>
      <c r="H74" s="5">
        <v>10088000</v>
      </c>
    </row>
    <row r="75" spans="1:8" x14ac:dyDescent="0.35">
      <c r="A75" s="4">
        <v>74</v>
      </c>
      <c r="B75" s="4">
        <v>10</v>
      </c>
      <c r="C75" s="4" t="s">
        <v>779</v>
      </c>
      <c r="D75" s="4" t="s">
        <v>177</v>
      </c>
      <c r="E75" s="4">
        <v>11</v>
      </c>
      <c r="F75" s="5">
        <v>10042000</v>
      </c>
      <c r="G75" s="4">
        <v>8</v>
      </c>
      <c r="H75" s="5">
        <v>8763000</v>
      </c>
    </row>
    <row r="76" spans="1:8" x14ac:dyDescent="0.35">
      <c r="A76" s="4">
        <v>75</v>
      </c>
      <c r="B76" s="4">
        <v>14</v>
      </c>
      <c r="C76" s="4" t="s">
        <v>939</v>
      </c>
      <c r="D76" s="4" t="s">
        <v>985</v>
      </c>
      <c r="E76" s="4">
        <v>4</v>
      </c>
      <c r="F76" s="5">
        <v>1835000</v>
      </c>
      <c r="G76" s="4">
        <v>8</v>
      </c>
      <c r="H76" s="5">
        <v>7729000</v>
      </c>
    </row>
    <row r="77" spans="1:8" x14ac:dyDescent="0.35">
      <c r="A77" s="4">
        <v>76</v>
      </c>
      <c r="B77" s="4">
        <v>7</v>
      </c>
      <c r="C77" s="4" t="s">
        <v>815</v>
      </c>
      <c r="D77" s="4" t="s">
        <v>953</v>
      </c>
      <c r="E77" s="4">
        <v>13</v>
      </c>
      <c r="F77" s="5">
        <v>8402000</v>
      </c>
      <c r="G77" s="4">
        <v>8</v>
      </c>
      <c r="H77" s="5">
        <v>6266000</v>
      </c>
    </row>
    <row r="78" spans="1:8" x14ac:dyDescent="0.35">
      <c r="A78" s="4">
        <v>77</v>
      </c>
      <c r="B78" s="4">
        <v>16</v>
      </c>
      <c r="C78" s="4" t="s">
        <v>898</v>
      </c>
      <c r="D78" s="4" t="s">
        <v>899</v>
      </c>
      <c r="E78" s="4">
        <v>3</v>
      </c>
      <c r="F78" s="5">
        <v>2557000</v>
      </c>
      <c r="G78" s="4">
        <v>8</v>
      </c>
      <c r="H78" s="5">
        <v>5260000</v>
      </c>
    </row>
    <row r="79" spans="1:8" x14ac:dyDescent="0.35">
      <c r="A79" s="4">
        <v>78</v>
      </c>
      <c r="B79" s="4">
        <v>17</v>
      </c>
      <c r="C79" s="4" t="s">
        <v>900</v>
      </c>
      <c r="D79" s="4" t="s">
        <v>901</v>
      </c>
      <c r="E79" s="4">
        <v>12</v>
      </c>
      <c r="F79" s="5">
        <v>11099000</v>
      </c>
      <c r="G79" s="4">
        <v>8</v>
      </c>
      <c r="H79" s="5">
        <v>3972000</v>
      </c>
    </row>
    <row r="80" spans="1:8" x14ac:dyDescent="0.35">
      <c r="A80" s="4">
        <v>79</v>
      </c>
      <c r="B80" s="4">
        <v>11</v>
      </c>
      <c r="C80" s="4" t="s">
        <v>874</v>
      </c>
      <c r="D80" s="4" t="s">
        <v>950</v>
      </c>
      <c r="E80" s="4">
        <v>3</v>
      </c>
      <c r="F80" s="5">
        <v>4662000</v>
      </c>
      <c r="G80" s="4">
        <v>7</v>
      </c>
      <c r="H80" s="5">
        <v>11762000</v>
      </c>
    </row>
    <row r="81" spans="1:8" x14ac:dyDescent="0.35">
      <c r="A81" s="4">
        <v>80</v>
      </c>
      <c r="B81" s="4">
        <v>15</v>
      </c>
      <c r="C81" s="4" t="s">
        <v>753</v>
      </c>
      <c r="D81" s="4" t="s">
        <v>754</v>
      </c>
      <c r="E81" s="4">
        <v>6</v>
      </c>
      <c r="F81" s="5">
        <v>5117000</v>
      </c>
      <c r="G81" s="4">
        <v>7</v>
      </c>
      <c r="H81" s="5">
        <v>5488000</v>
      </c>
    </row>
    <row r="82" spans="1:8" x14ac:dyDescent="0.35">
      <c r="A82" s="4">
        <v>81</v>
      </c>
      <c r="B82" s="4">
        <v>7</v>
      </c>
      <c r="C82" s="4" t="s">
        <v>771</v>
      </c>
      <c r="D82" s="4" t="s">
        <v>126</v>
      </c>
      <c r="E82" s="4">
        <v>1</v>
      </c>
      <c r="F82" s="5">
        <v>1558000</v>
      </c>
      <c r="G82" s="4">
        <v>6</v>
      </c>
      <c r="H82" s="5">
        <v>12340000</v>
      </c>
    </row>
    <row r="83" spans="1:8" x14ac:dyDescent="0.35">
      <c r="A83" s="4">
        <v>82</v>
      </c>
      <c r="B83" s="4">
        <v>16</v>
      </c>
      <c r="C83" s="4" t="s">
        <v>942</v>
      </c>
      <c r="D83" s="4" t="s">
        <v>999</v>
      </c>
      <c r="E83" s="4">
        <v>4</v>
      </c>
      <c r="F83" s="5">
        <v>7867000</v>
      </c>
      <c r="G83" s="4">
        <v>6</v>
      </c>
      <c r="H83" s="5">
        <v>10316000</v>
      </c>
    </row>
    <row r="84" spans="1:8" x14ac:dyDescent="0.35">
      <c r="A84" s="4">
        <v>83</v>
      </c>
      <c r="B84" s="4">
        <v>18</v>
      </c>
      <c r="C84" s="4" t="s">
        <v>805</v>
      </c>
      <c r="D84" s="4" t="s">
        <v>968</v>
      </c>
      <c r="E84" s="4">
        <v>12</v>
      </c>
      <c r="F84" s="5">
        <v>6680000</v>
      </c>
      <c r="G84" s="4">
        <v>6</v>
      </c>
      <c r="H84" s="5">
        <v>9141000</v>
      </c>
    </row>
    <row r="85" spans="1:8" x14ac:dyDescent="0.35">
      <c r="A85" s="4">
        <v>84</v>
      </c>
      <c r="B85" s="4">
        <v>8</v>
      </c>
      <c r="C85" s="4" t="s">
        <v>918</v>
      </c>
      <c r="D85" s="4" t="s">
        <v>919</v>
      </c>
      <c r="E85" s="4">
        <v>0</v>
      </c>
      <c r="F85" s="5">
        <v>0</v>
      </c>
      <c r="G85" s="4">
        <v>6</v>
      </c>
      <c r="H85" s="5">
        <v>6366000</v>
      </c>
    </row>
    <row r="86" spans="1:8" x14ac:dyDescent="0.35">
      <c r="A86" s="4">
        <v>85</v>
      </c>
      <c r="B86" s="4">
        <v>5</v>
      </c>
      <c r="C86" s="4" t="s">
        <v>798</v>
      </c>
      <c r="D86" s="4" t="s">
        <v>799</v>
      </c>
      <c r="E86" s="4">
        <v>0</v>
      </c>
      <c r="F86" s="5">
        <v>0</v>
      </c>
      <c r="G86" s="4">
        <v>6</v>
      </c>
      <c r="H86" s="5">
        <v>6011000</v>
      </c>
    </row>
    <row r="87" spans="1:8" x14ac:dyDescent="0.35">
      <c r="A87" s="4">
        <v>86</v>
      </c>
      <c r="B87" s="4">
        <v>6</v>
      </c>
      <c r="C87" s="4" t="s">
        <v>830</v>
      </c>
      <c r="D87" s="4" t="s">
        <v>241</v>
      </c>
      <c r="E87" s="4">
        <v>3</v>
      </c>
      <c r="F87" s="5">
        <v>1144000</v>
      </c>
      <c r="G87" s="4">
        <v>6</v>
      </c>
      <c r="H87" s="5">
        <v>3653000</v>
      </c>
    </row>
    <row r="88" spans="1:8" x14ac:dyDescent="0.35">
      <c r="A88" s="4">
        <v>87</v>
      </c>
      <c r="B88" s="4">
        <v>19</v>
      </c>
      <c r="C88" s="4" t="s">
        <v>745</v>
      </c>
      <c r="D88" s="4" t="s">
        <v>746</v>
      </c>
      <c r="E88" s="4">
        <v>5</v>
      </c>
      <c r="F88" s="5">
        <v>1396000</v>
      </c>
      <c r="G88" s="4">
        <v>6</v>
      </c>
      <c r="H88" s="5">
        <v>1841000</v>
      </c>
    </row>
    <row r="89" spans="1:8" x14ac:dyDescent="0.35">
      <c r="A89" s="4">
        <v>88</v>
      </c>
      <c r="B89" s="4">
        <v>12</v>
      </c>
      <c r="C89" s="4" t="s">
        <v>877</v>
      </c>
      <c r="D89" s="4" t="s">
        <v>878</v>
      </c>
      <c r="E89" s="4">
        <v>6</v>
      </c>
      <c r="F89" s="5">
        <v>4731000</v>
      </c>
      <c r="G89" s="4">
        <v>5</v>
      </c>
      <c r="H89" s="5">
        <v>11436000</v>
      </c>
    </row>
    <row r="90" spans="1:8" x14ac:dyDescent="0.35">
      <c r="A90" s="4">
        <v>89</v>
      </c>
      <c r="B90" s="4">
        <v>9</v>
      </c>
      <c r="C90" s="4" t="s">
        <v>842</v>
      </c>
      <c r="D90" s="4" t="s">
        <v>967</v>
      </c>
      <c r="E90" s="4">
        <v>4</v>
      </c>
      <c r="F90" s="5">
        <v>3505000</v>
      </c>
      <c r="G90" s="4">
        <v>5</v>
      </c>
      <c r="H90" s="5">
        <v>8769000</v>
      </c>
    </row>
    <row r="91" spans="1:8" x14ac:dyDescent="0.35">
      <c r="A91" s="4">
        <v>90</v>
      </c>
      <c r="B91" s="4">
        <v>10</v>
      </c>
      <c r="C91" s="4" t="s">
        <v>774</v>
      </c>
      <c r="D91" s="4" t="s">
        <v>982</v>
      </c>
      <c r="E91" s="4">
        <v>12</v>
      </c>
      <c r="F91" s="5">
        <v>10101000</v>
      </c>
      <c r="G91" s="4">
        <v>5</v>
      </c>
      <c r="H91" s="5">
        <v>8413000</v>
      </c>
    </row>
    <row r="92" spans="1:8" x14ac:dyDescent="0.35">
      <c r="A92" s="4">
        <v>91</v>
      </c>
      <c r="B92" s="4">
        <v>13</v>
      </c>
      <c r="C92" s="4" t="s">
        <v>806</v>
      </c>
      <c r="D92" s="4" t="s">
        <v>807</v>
      </c>
      <c r="E92" s="4">
        <v>4</v>
      </c>
      <c r="F92" s="5">
        <v>5200000</v>
      </c>
      <c r="G92" s="4">
        <v>5</v>
      </c>
      <c r="H92" s="5">
        <v>8392000</v>
      </c>
    </row>
    <row r="93" spans="1:8" x14ac:dyDescent="0.35">
      <c r="A93" s="4">
        <v>92</v>
      </c>
      <c r="B93" s="4">
        <v>11</v>
      </c>
      <c r="C93" s="4" t="s">
        <v>795</v>
      </c>
      <c r="D93" s="4" t="s">
        <v>796</v>
      </c>
      <c r="E93" s="4">
        <v>3</v>
      </c>
      <c r="F93" s="5">
        <v>4107000</v>
      </c>
      <c r="G93" s="4">
        <v>5</v>
      </c>
      <c r="H93" s="5">
        <v>6897000</v>
      </c>
    </row>
    <row r="94" spans="1:8" x14ac:dyDescent="0.35">
      <c r="A94" s="4">
        <v>93</v>
      </c>
      <c r="B94" s="4">
        <v>17</v>
      </c>
      <c r="C94" s="4" t="s">
        <v>839</v>
      </c>
      <c r="D94" s="4" t="s">
        <v>277</v>
      </c>
      <c r="E94" s="4">
        <v>11</v>
      </c>
      <c r="F94" s="5">
        <v>9977000</v>
      </c>
      <c r="G94" s="4">
        <v>5</v>
      </c>
      <c r="H94" s="5">
        <v>6356000</v>
      </c>
    </row>
    <row r="95" spans="1:8" x14ac:dyDescent="0.35">
      <c r="A95" s="4">
        <v>94</v>
      </c>
      <c r="B95" s="4">
        <v>5</v>
      </c>
      <c r="C95" s="4" t="s">
        <v>949</v>
      </c>
      <c r="D95" s="4" t="s">
        <v>965</v>
      </c>
      <c r="E95" s="4">
        <v>3</v>
      </c>
      <c r="F95" s="5">
        <v>2953000</v>
      </c>
      <c r="G95" s="4">
        <v>5</v>
      </c>
      <c r="H95" s="5">
        <v>6111000</v>
      </c>
    </row>
    <row r="96" spans="1:8" x14ac:dyDescent="0.35">
      <c r="A96" s="4">
        <v>95</v>
      </c>
      <c r="B96" s="4">
        <v>6</v>
      </c>
      <c r="C96" s="4" t="s">
        <v>825</v>
      </c>
      <c r="D96" s="4" t="s">
        <v>826</v>
      </c>
      <c r="E96" s="4">
        <v>7</v>
      </c>
      <c r="F96" s="5">
        <v>4533000</v>
      </c>
      <c r="G96" s="4">
        <v>5</v>
      </c>
      <c r="H96" s="5">
        <v>5760000</v>
      </c>
    </row>
    <row r="97" spans="1:8" x14ac:dyDescent="0.35">
      <c r="A97" s="4">
        <v>96</v>
      </c>
      <c r="B97" s="4">
        <v>20</v>
      </c>
      <c r="C97" s="4" t="s">
        <v>761</v>
      </c>
      <c r="D97" s="4" t="s">
        <v>762</v>
      </c>
      <c r="E97" s="4">
        <v>5</v>
      </c>
      <c r="F97" s="5">
        <v>3221000</v>
      </c>
      <c r="G97" s="4">
        <v>5</v>
      </c>
      <c r="H97" s="5">
        <v>4993000</v>
      </c>
    </row>
    <row r="98" spans="1:8" x14ac:dyDescent="0.35">
      <c r="A98" s="4">
        <v>97</v>
      </c>
      <c r="B98" s="4">
        <v>7</v>
      </c>
      <c r="C98" s="4" t="s">
        <v>757</v>
      </c>
      <c r="D98" s="4" t="s">
        <v>973</v>
      </c>
      <c r="E98" s="4">
        <v>7</v>
      </c>
      <c r="F98" s="5">
        <v>6283000</v>
      </c>
      <c r="G98" s="4">
        <v>5</v>
      </c>
      <c r="H98" s="5">
        <v>4044000</v>
      </c>
    </row>
    <row r="99" spans="1:8" x14ac:dyDescent="0.35">
      <c r="A99" s="4">
        <v>98</v>
      </c>
      <c r="B99" s="4">
        <v>8</v>
      </c>
      <c r="C99" s="4" t="s">
        <v>777</v>
      </c>
      <c r="D99" s="4" t="s">
        <v>778</v>
      </c>
      <c r="E99" s="4">
        <v>7</v>
      </c>
      <c r="F99" s="5">
        <v>7464000</v>
      </c>
      <c r="G99" s="4">
        <v>5</v>
      </c>
      <c r="H99" s="5">
        <v>2149000</v>
      </c>
    </row>
    <row r="100" spans="1:8" x14ac:dyDescent="0.35">
      <c r="A100" s="4">
        <v>99</v>
      </c>
      <c r="B100" s="4">
        <v>9</v>
      </c>
      <c r="C100" s="4" t="s">
        <v>803</v>
      </c>
      <c r="D100" s="4" t="s">
        <v>804</v>
      </c>
      <c r="E100" s="4">
        <v>4</v>
      </c>
      <c r="F100" s="5">
        <v>1883000</v>
      </c>
      <c r="G100" s="4">
        <v>5</v>
      </c>
      <c r="H100" s="5">
        <v>1970000</v>
      </c>
    </row>
    <row r="101" spans="1:8" x14ac:dyDescent="0.35">
      <c r="A101" s="4">
        <v>100</v>
      </c>
      <c r="B101" s="4">
        <v>6</v>
      </c>
      <c r="C101" s="4" t="s">
        <v>787</v>
      </c>
      <c r="D101" s="4" t="s">
        <v>266</v>
      </c>
      <c r="E101" s="4">
        <v>7</v>
      </c>
      <c r="F101" s="5">
        <v>3964000</v>
      </c>
      <c r="G101" s="4">
        <v>5</v>
      </c>
      <c r="H101" s="5">
        <v>1572000</v>
      </c>
    </row>
    <row r="102" spans="1:8" x14ac:dyDescent="0.35">
      <c r="A102" s="4">
        <v>101</v>
      </c>
      <c r="B102" s="4">
        <v>7</v>
      </c>
      <c r="C102" s="4" t="s">
        <v>863</v>
      </c>
      <c r="D102" s="4" t="s">
        <v>864</v>
      </c>
      <c r="E102" s="4">
        <v>4</v>
      </c>
      <c r="F102" s="5">
        <v>6486000</v>
      </c>
      <c r="G102" s="4">
        <v>4</v>
      </c>
      <c r="H102" s="5">
        <v>11773000</v>
      </c>
    </row>
    <row r="103" spans="1:8" x14ac:dyDescent="0.35">
      <c r="A103" s="4">
        <v>102</v>
      </c>
      <c r="B103" s="4">
        <v>12</v>
      </c>
      <c r="C103" s="4" t="s">
        <v>911</v>
      </c>
      <c r="D103" s="4" t="s">
        <v>912</v>
      </c>
      <c r="E103" s="4">
        <v>1</v>
      </c>
      <c r="F103" s="5">
        <v>235000</v>
      </c>
      <c r="G103" s="4">
        <v>4</v>
      </c>
      <c r="H103" s="5">
        <v>4835000</v>
      </c>
    </row>
    <row r="104" spans="1:8" x14ac:dyDescent="0.35">
      <c r="A104" s="4">
        <v>103</v>
      </c>
      <c r="B104" s="4">
        <v>14</v>
      </c>
      <c r="C104" s="4" t="s">
        <v>822</v>
      </c>
      <c r="D104" s="4" t="s">
        <v>970</v>
      </c>
      <c r="E104" s="4">
        <v>7</v>
      </c>
      <c r="F104" s="5">
        <v>6399000</v>
      </c>
      <c r="G104" s="4">
        <v>4</v>
      </c>
      <c r="H104" s="5">
        <v>3949000</v>
      </c>
    </row>
    <row r="105" spans="1:8" x14ac:dyDescent="0.35">
      <c r="A105" s="4">
        <v>104</v>
      </c>
      <c r="B105" s="4">
        <v>21</v>
      </c>
      <c r="C105" s="4" t="s">
        <v>890</v>
      </c>
      <c r="D105" s="4" t="s">
        <v>969</v>
      </c>
      <c r="E105" s="4">
        <v>2</v>
      </c>
      <c r="F105" s="5">
        <v>1200000</v>
      </c>
      <c r="G105" s="4">
        <v>4</v>
      </c>
      <c r="H105" s="5">
        <v>3365000</v>
      </c>
    </row>
    <row r="106" spans="1:8" x14ac:dyDescent="0.35">
      <c r="A106" s="4">
        <v>105</v>
      </c>
      <c r="B106" s="4">
        <v>10</v>
      </c>
      <c r="C106" s="4" t="s">
        <v>784</v>
      </c>
      <c r="D106" s="4" t="s">
        <v>962</v>
      </c>
      <c r="E106" s="4">
        <v>4</v>
      </c>
      <c r="F106" s="5">
        <v>1577000</v>
      </c>
      <c r="G106" s="4">
        <v>4</v>
      </c>
      <c r="H106" s="5">
        <v>3033000</v>
      </c>
    </row>
    <row r="107" spans="1:8" x14ac:dyDescent="0.35">
      <c r="A107" s="4">
        <v>106</v>
      </c>
      <c r="B107" s="4">
        <v>7</v>
      </c>
      <c r="C107" s="4" t="s">
        <v>852</v>
      </c>
      <c r="D107" s="4" t="s">
        <v>958</v>
      </c>
      <c r="E107" s="4">
        <v>6</v>
      </c>
      <c r="F107" s="5">
        <v>1759000</v>
      </c>
      <c r="G107" s="4">
        <v>4</v>
      </c>
      <c r="H107" s="5">
        <v>2355000</v>
      </c>
    </row>
    <row r="108" spans="1:8" x14ac:dyDescent="0.35">
      <c r="A108" s="4">
        <v>107</v>
      </c>
      <c r="B108" s="4">
        <v>22</v>
      </c>
      <c r="C108" s="4" t="s">
        <v>904</v>
      </c>
      <c r="D108" s="4" t="s">
        <v>905</v>
      </c>
      <c r="E108" s="4">
        <v>8</v>
      </c>
      <c r="F108" s="5">
        <v>6634000</v>
      </c>
      <c r="G108" s="4">
        <v>4</v>
      </c>
      <c r="H108" s="5">
        <v>2159000</v>
      </c>
    </row>
    <row r="109" spans="1:8" x14ac:dyDescent="0.35">
      <c r="A109" s="4">
        <v>108</v>
      </c>
      <c r="B109" s="4">
        <v>8</v>
      </c>
      <c r="C109" s="4" t="s">
        <v>846</v>
      </c>
      <c r="D109" s="4" t="s">
        <v>983</v>
      </c>
      <c r="E109" s="4">
        <v>7</v>
      </c>
      <c r="F109" s="5">
        <v>2932000</v>
      </c>
      <c r="G109" s="4">
        <v>4</v>
      </c>
      <c r="H109" s="5">
        <v>1927000</v>
      </c>
    </row>
    <row r="110" spans="1:8" x14ac:dyDescent="0.35">
      <c r="A110" s="4">
        <v>109</v>
      </c>
      <c r="B110" s="4">
        <v>15</v>
      </c>
      <c r="C110" s="4" t="s">
        <v>811</v>
      </c>
      <c r="D110" s="4" t="s">
        <v>812</v>
      </c>
      <c r="E110" s="4">
        <v>5</v>
      </c>
      <c r="F110" s="5">
        <v>6592000</v>
      </c>
      <c r="G110" s="4">
        <v>4</v>
      </c>
      <c r="H110" s="5">
        <v>1783000</v>
      </c>
    </row>
    <row r="111" spans="1:8" x14ac:dyDescent="0.35">
      <c r="A111" s="4">
        <v>110</v>
      </c>
      <c r="B111" s="4">
        <v>6</v>
      </c>
      <c r="C111" s="4" t="s">
        <v>781</v>
      </c>
      <c r="D111" s="4" t="s">
        <v>190</v>
      </c>
      <c r="E111" s="4">
        <v>8</v>
      </c>
      <c r="F111" s="5">
        <v>6247000</v>
      </c>
      <c r="G111" s="4">
        <v>4</v>
      </c>
      <c r="H111" s="5">
        <v>1413000</v>
      </c>
    </row>
    <row r="112" spans="1:8" x14ac:dyDescent="0.35">
      <c r="A112" s="4">
        <v>111</v>
      </c>
      <c r="B112" s="4">
        <v>7</v>
      </c>
      <c r="C112" s="4" t="s">
        <v>841</v>
      </c>
      <c r="D112" s="4" t="s">
        <v>978</v>
      </c>
      <c r="E112" s="4">
        <v>2</v>
      </c>
      <c r="F112" s="5">
        <v>1235000</v>
      </c>
      <c r="G112" s="4">
        <v>4</v>
      </c>
      <c r="H112" s="5">
        <v>1306000</v>
      </c>
    </row>
    <row r="113" spans="1:8" x14ac:dyDescent="0.35">
      <c r="A113" s="4">
        <v>112</v>
      </c>
      <c r="B113" s="4">
        <v>7</v>
      </c>
      <c r="C113" s="4" t="s">
        <v>818</v>
      </c>
      <c r="D113" s="4" t="s">
        <v>819</v>
      </c>
      <c r="E113" s="4">
        <v>3</v>
      </c>
      <c r="F113" s="5">
        <v>1969000</v>
      </c>
      <c r="G113" s="4">
        <v>3</v>
      </c>
      <c r="H113" s="5">
        <v>7456000</v>
      </c>
    </row>
    <row r="114" spans="1:8" x14ac:dyDescent="0.35">
      <c r="A114" s="4">
        <v>113</v>
      </c>
      <c r="B114" s="4">
        <v>16</v>
      </c>
      <c r="C114" s="4" t="s">
        <v>865</v>
      </c>
      <c r="D114" s="4" t="s">
        <v>987</v>
      </c>
      <c r="E114" s="4">
        <v>2</v>
      </c>
      <c r="F114" s="5">
        <v>6378000</v>
      </c>
      <c r="G114" s="4">
        <v>3</v>
      </c>
      <c r="H114" s="5">
        <v>6494000</v>
      </c>
    </row>
    <row r="115" spans="1:8" x14ac:dyDescent="0.35">
      <c r="A115" s="4">
        <v>114</v>
      </c>
      <c r="B115" s="4">
        <v>17</v>
      </c>
      <c r="C115" s="4" t="s">
        <v>881</v>
      </c>
      <c r="D115" s="4" t="s">
        <v>882</v>
      </c>
      <c r="E115" s="4">
        <v>6</v>
      </c>
      <c r="F115" s="5">
        <v>2546000</v>
      </c>
      <c r="G115" s="4">
        <v>3</v>
      </c>
      <c r="H115" s="5">
        <v>3973000</v>
      </c>
    </row>
    <row r="116" spans="1:8" x14ac:dyDescent="0.35">
      <c r="A116" s="4">
        <v>115</v>
      </c>
      <c r="B116" s="4">
        <v>8</v>
      </c>
      <c r="C116" s="4" t="s">
        <v>797</v>
      </c>
      <c r="D116" s="4" t="s">
        <v>1002</v>
      </c>
      <c r="E116" s="4">
        <v>4</v>
      </c>
      <c r="F116" s="5">
        <v>1754000</v>
      </c>
      <c r="G116" s="4">
        <v>3</v>
      </c>
      <c r="H116" s="5">
        <v>3657000</v>
      </c>
    </row>
    <row r="117" spans="1:8" x14ac:dyDescent="0.35">
      <c r="A117" s="4">
        <v>116</v>
      </c>
      <c r="B117" s="4">
        <v>13</v>
      </c>
      <c r="C117" s="4" t="s">
        <v>801</v>
      </c>
      <c r="D117" s="4" t="s">
        <v>802</v>
      </c>
      <c r="E117" s="4">
        <v>4</v>
      </c>
      <c r="F117" s="5">
        <v>3416000</v>
      </c>
      <c r="G117" s="4">
        <v>3</v>
      </c>
      <c r="H117" s="5">
        <v>3279000</v>
      </c>
    </row>
    <row r="118" spans="1:8" x14ac:dyDescent="0.35">
      <c r="A118" s="4">
        <v>117</v>
      </c>
      <c r="B118" s="4">
        <v>18</v>
      </c>
      <c r="C118" s="4" t="s">
        <v>851</v>
      </c>
      <c r="D118" s="4" t="s">
        <v>948</v>
      </c>
      <c r="E118" s="4">
        <v>6</v>
      </c>
      <c r="F118" s="5">
        <v>8507000</v>
      </c>
      <c r="G118" s="4">
        <v>3</v>
      </c>
      <c r="H118" s="5">
        <v>2902000</v>
      </c>
    </row>
    <row r="119" spans="1:8" x14ac:dyDescent="0.35">
      <c r="A119" s="4">
        <v>118</v>
      </c>
      <c r="B119" s="4">
        <v>9</v>
      </c>
      <c r="C119" s="4" t="s">
        <v>789</v>
      </c>
      <c r="D119" s="4" t="s">
        <v>300</v>
      </c>
      <c r="E119" s="4">
        <v>0</v>
      </c>
      <c r="F119" s="5">
        <v>0</v>
      </c>
      <c r="G119" s="4">
        <v>3</v>
      </c>
      <c r="H119" s="5">
        <v>2541000</v>
      </c>
    </row>
    <row r="120" spans="1:8" x14ac:dyDescent="0.35">
      <c r="A120" s="4">
        <v>119</v>
      </c>
      <c r="B120" s="4">
        <v>11</v>
      </c>
      <c r="C120" s="4" t="s">
        <v>930</v>
      </c>
      <c r="D120" s="4" t="s">
        <v>963</v>
      </c>
      <c r="E120" s="4">
        <v>5</v>
      </c>
      <c r="F120" s="5">
        <v>2328000</v>
      </c>
      <c r="G120" s="4">
        <v>3</v>
      </c>
      <c r="H120" s="5">
        <v>2448000</v>
      </c>
    </row>
    <row r="121" spans="1:8" x14ac:dyDescent="0.35">
      <c r="A121" s="4">
        <v>120</v>
      </c>
      <c r="B121" s="4">
        <v>8</v>
      </c>
      <c r="C121" s="4" t="s">
        <v>857</v>
      </c>
      <c r="D121" s="4" t="s">
        <v>858</v>
      </c>
      <c r="E121" s="4">
        <v>1</v>
      </c>
      <c r="F121" s="5">
        <v>833000</v>
      </c>
      <c r="G121" s="4">
        <v>3</v>
      </c>
      <c r="H121" s="5">
        <v>2444000</v>
      </c>
    </row>
    <row r="122" spans="1:8" x14ac:dyDescent="0.35">
      <c r="A122" s="4">
        <v>121</v>
      </c>
      <c r="B122" s="4">
        <v>10</v>
      </c>
      <c r="C122" s="4" t="s">
        <v>922</v>
      </c>
      <c r="D122" s="4" t="s">
        <v>1013</v>
      </c>
      <c r="E122" s="4">
        <v>3</v>
      </c>
      <c r="F122" s="5">
        <v>4824000</v>
      </c>
      <c r="G122" s="4">
        <v>3</v>
      </c>
      <c r="H122" s="5">
        <v>2007000</v>
      </c>
    </row>
    <row r="123" spans="1:8" x14ac:dyDescent="0.35">
      <c r="A123" s="4">
        <v>122</v>
      </c>
      <c r="B123" s="4">
        <v>23</v>
      </c>
      <c r="C123" s="4" t="s">
        <v>902</v>
      </c>
      <c r="D123" s="4" t="s">
        <v>903</v>
      </c>
      <c r="E123" s="4">
        <v>5</v>
      </c>
      <c r="F123" s="5">
        <v>6855000</v>
      </c>
      <c r="G123" s="4">
        <v>3</v>
      </c>
      <c r="H123" s="5">
        <v>1832000</v>
      </c>
    </row>
    <row r="124" spans="1:8" x14ac:dyDescent="0.35">
      <c r="A124" s="4">
        <v>123</v>
      </c>
      <c r="B124" s="4">
        <v>19</v>
      </c>
      <c r="C124" s="4" t="s">
        <v>875</v>
      </c>
      <c r="D124" s="4" t="s">
        <v>876</v>
      </c>
      <c r="E124" s="4">
        <v>1</v>
      </c>
      <c r="F124" s="5">
        <v>501000</v>
      </c>
      <c r="G124" s="4">
        <v>3</v>
      </c>
      <c r="H124" s="5">
        <v>1289000</v>
      </c>
    </row>
    <row r="125" spans="1:8" x14ac:dyDescent="0.35">
      <c r="A125" s="4">
        <v>124</v>
      </c>
      <c r="B125" s="4">
        <v>11</v>
      </c>
      <c r="C125" s="4" t="s">
        <v>924</v>
      </c>
      <c r="D125" s="4" t="s">
        <v>925</v>
      </c>
      <c r="E125" s="4">
        <v>4</v>
      </c>
      <c r="F125" s="5">
        <v>1826000</v>
      </c>
      <c r="G125" s="4">
        <v>3</v>
      </c>
      <c r="H125" s="5">
        <v>1286000</v>
      </c>
    </row>
    <row r="126" spans="1:8" x14ac:dyDescent="0.35">
      <c r="A126" s="4">
        <v>125</v>
      </c>
      <c r="B126" s="4">
        <v>14</v>
      </c>
      <c r="C126" s="4" t="s">
        <v>751</v>
      </c>
      <c r="D126" s="4" t="s">
        <v>976</v>
      </c>
      <c r="E126" s="4">
        <v>6</v>
      </c>
      <c r="F126" s="5">
        <v>4503000</v>
      </c>
      <c r="G126" s="4">
        <v>2</v>
      </c>
      <c r="H126" s="5">
        <v>6312000</v>
      </c>
    </row>
    <row r="127" spans="1:8" x14ac:dyDescent="0.35">
      <c r="A127" s="4">
        <v>126</v>
      </c>
      <c r="B127" s="4">
        <v>12</v>
      </c>
      <c r="C127" s="4" t="s">
        <v>800</v>
      </c>
      <c r="D127" s="4" t="s">
        <v>1015</v>
      </c>
      <c r="E127" s="4">
        <v>6</v>
      </c>
      <c r="F127" s="5">
        <v>2013000</v>
      </c>
      <c r="G127" s="4">
        <v>2</v>
      </c>
      <c r="H127" s="5">
        <v>6098000</v>
      </c>
    </row>
    <row r="128" spans="1:8" x14ac:dyDescent="0.35">
      <c r="A128" s="4">
        <v>127</v>
      </c>
      <c r="B128" s="4">
        <v>20</v>
      </c>
      <c r="C128" s="4" t="s">
        <v>791</v>
      </c>
      <c r="D128" s="4" t="s">
        <v>108</v>
      </c>
      <c r="E128" s="4">
        <v>4</v>
      </c>
      <c r="F128" s="5">
        <v>3181000</v>
      </c>
      <c r="G128" s="4">
        <v>2</v>
      </c>
      <c r="H128" s="5">
        <v>4316000</v>
      </c>
    </row>
    <row r="129" spans="1:8" x14ac:dyDescent="0.35">
      <c r="A129" s="4">
        <v>128</v>
      </c>
      <c r="B129" s="4">
        <v>15</v>
      </c>
      <c r="C129" s="4" t="s">
        <v>917</v>
      </c>
      <c r="D129" s="4" t="s">
        <v>1005</v>
      </c>
      <c r="E129" s="4">
        <v>1</v>
      </c>
      <c r="F129" s="5">
        <v>1048000</v>
      </c>
      <c r="G129" s="4">
        <v>2</v>
      </c>
      <c r="H129" s="5">
        <v>2902000</v>
      </c>
    </row>
    <row r="130" spans="1:8" x14ac:dyDescent="0.35">
      <c r="A130" s="4">
        <v>129</v>
      </c>
      <c r="B130" s="4">
        <v>8</v>
      </c>
      <c r="C130" s="4" t="s">
        <v>831</v>
      </c>
      <c r="D130" s="4" t="s">
        <v>972</v>
      </c>
      <c r="E130" s="4">
        <v>4</v>
      </c>
      <c r="F130" s="5">
        <v>1198000</v>
      </c>
      <c r="G130" s="4">
        <v>2</v>
      </c>
      <c r="H130" s="5">
        <v>2828000</v>
      </c>
    </row>
    <row r="131" spans="1:8" x14ac:dyDescent="0.35">
      <c r="A131" s="4">
        <v>130</v>
      </c>
      <c r="B131" s="4">
        <v>16</v>
      </c>
      <c r="C131" s="4" t="s">
        <v>998</v>
      </c>
      <c r="D131" s="4" t="s">
        <v>995</v>
      </c>
      <c r="E131" s="4">
        <v>8</v>
      </c>
      <c r="F131" s="5">
        <v>9338000</v>
      </c>
      <c r="G131" s="4">
        <v>2</v>
      </c>
      <c r="H131" s="5">
        <v>2591000</v>
      </c>
    </row>
    <row r="132" spans="1:8" x14ac:dyDescent="0.35">
      <c r="A132" s="4">
        <v>131</v>
      </c>
      <c r="B132" s="4">
        <v>17</v>
      </c>
      <c r="C132" s="4" t="s">
        <v>920</v>
      </c>
      <c r="D132" s="4" t="s">
        <v>921</v>
      </c>
      <c r="E132" s="4">
        <v>2</v>
      </c>
      <c r="F132" s="5">
        <v>1931000</v>
      </c>
      <c r="G132" s="4">
        <v>2</v>
      </c>
      <c r="H132" s="5">
        <v>1631000</v>
      </c>
    </row>
    <row r="133" spans="1:8" x14ac:dyDescent="0.35">
      <c r="A133" s="4">
        <v>132</v>
      </c>
      <c r="B133" s="4">
        <v>13</v>
      </c>
      <c r="C133" s="4" t="s">
        <v>834</v>
      </c>
      <c r="D133" s="4" t="s">
        <v>835</v>
      </c>
      <c r="E133" s="4">
        <v>7</v>
      </c>
      <c r="F133" s="5">
        <v>8491000</v>
      </c>
      <c r="G133" s="4">
        <v>2</v>
      </c>
      <c r="H133" s="5">
        <v>1600000</v>
      </c>
    </row>
    <row r="134" spans="1:8" x14ac:dyDescent="0.35">
      <c r="A134" s="4">
        <v>133</v>
      </c>
      <c r="B134" s="4">
        <v>18</v>
      </c>
      <c r="C134" s="4" t="s">
        <v>823</v>
      </c>
      <c r="D134" s="4" t="s">
        <v>824</v>
      </c>
      <c r="E134" s="4">
        <v>1</v>
      </c>
      <c r="F134" s="5">
        <v>409000</v>
      </c>
      <c r="G134" s="4">
        <v>2</v>
      </c>
      <c r="H134" s="5">
        <v>1406000</v>
      </c>
    </row>
    <row r="135" spans="1:8" x14ac:dyDescent="0.35">
      <c r="A135" s="4">
        <v>134</v>
      </c>
      <c r="B135" s="4">
        <v>12</v>
      </c>
      <c r="C135" s="4" t="s">
        <v>928</v>
      </c>
      <c r="D135" s="4" t="s">
        <v>971</v>
      </c>
      <c r="E135" s="4">
        <v>6</v>
      </c>
      <c r="F135" s="5">
        <v>8537000</v>
      </c>
      <c r="G135" s="4">
        <v>2</v>
      </c>
      <c r="H135" s="5">
        <v>1331000</v>
      </c>
    </row>
    <row r="136" spans="1:8" x14ac:dyDescent="0.35">
      <c r="A136" s="4">
        <v>135</v>
      </c>
      <c r="B136" s="4">
        <v>9</v>
      </c>
      <c r="C136" s="4" t="s">
        <v>855</v>
      </c>
      <c r="D136" s="4" t="s">
        <v>993</v>
      </c>
      <c r="E136" s="4">
        <v>4</v>
      </c>
      <c r="F136" s="5">
        <v>2465000</v>
      </c>
      <c r="G136" s="4">
        <v>2</v>
      </c>
      <c r="H136" s="5">
        <v>1058000</v>
      </c>
    </row>
    <row r="137" spans="1:8" x14ac:dyDescent="0.35">
      <c r="A137" s="4">
        <v>136</v>
      </c>
      <c r="B137" s="4">
        <v>24</v>
      </c>
      <c r="C137" s="4" t="s">
        <v>906</v>
      </c>
      <c r="D137" s="4" t="s">
        <v>979</v>
      </c>
      <c r="E137" s="4">
        <v>3</v>
      </c>
      <c r="F137" s="5">
        <v>2280000</v>
      </c>
      <c r="G137" s="4">
        <v>2</v>
      </c>
      <c r="H137" s="5">
        <v>1009000</v>
      </c>
    </row>
    <row r="138" spans="1:8" x14ac:dyDescent="0.35">
      <c r="A138" s="4">
        <v>137</v>
      </c>
      <c r="B138" s="4">
        <v>9</v>
      </c>
      <c r="C138" s="4" t="s">
        <v>853</v>
      </c>
      <c r="D138" s="4" t="s">
        <v>854</v>
      </c>
      <c r="E138" s="4">
        <v>5</v>
      </c>
      <c r="F138" s="5">
        <v>4722000</v>
      </c>
      <c r="G138" s="4">
        <v>2</v>
      </c>
      <c r="H138" s="5">
        <v>872000</v>
      </c>
    </row>
    <row r="139" spans="1:8" x14ac:dyDescent="0.35">
      <c r="A139" s="4">
        <v>138</v>
      </c>
      <c r="B139" s="4">
        <v>8</v>
      </c>
      <c r="C139" s="4" t="s">
        <v>944</v>
      </c>
      <c r="D139" s="4" t="s">
        <v>945</v>
      </c>
      <c r="E139" s="4">
        <v>3</v>
      </c>
      <c r="F139" s="5">
        <v>3715000</v>
      </c>
      <c r="G139" s="4">
        <v>2</v>
      </c>
      <c r="H139" s="5">
        <v>799000</v>
      </c>
    </row>
    <row r="140" spans="1:8" x14ac:dyDescent="0.35">
      <c r="A140" s="4">
        <v>139</v>
      </c>
      <c r="B140" s="4">
        <v>13</v>
      </c>
      <c r="C140" s="4" t="s">
        <v>813</v>
      </c>
      <c r="D140" s="4" t="s">
        <v>814</v>
      </c>
      <c r="E140" s="4">
        <v>1</v>
      </c>
      <c r="F140" s="5">
        <v>1032000</v>
      </c>
      <c r="G140" s="4">
        <v>2</v>
      </c>
      <c r="H140" s="5">
        <v>781000</v>
      </c>
    </row>
    <row r="141" spans="1:8" x14ac:dyDescent="0.35">
      <c r="A141" s="4">
        <v>140</v>
      </c>
      <c r="B141" s="4">
        <v>21</v>
      </c>
      <c r="C141" s="4" t="s">
        <v>871</v>
      </c>
      <c r="D141" s="4" t="s">
        <v>951</v>
      </c>
      <c r="E141" s="4">
        <v>1</v>
      </c>
      <c r="F141" s="5">
        <v>493000</v>
      </c>
      <c r="G141" s="4">
        <v>2</v>
      </c>
      <c r="H141" s="5">
        <v>774000</v>
      </c>
    </row>
    <row r="142" spans="1:8" x14ac:dyDescent="0.35">
      <c r="A142" s="4">
        <v>141</v>
      </c>
      <c r="B142" s="4">
        <v>25</v>
      </c>
      <c r="C142" s="4" t="s">
        <v>849</v>
      </c>
      <c r="D142" s="4" t="s">
        <v>850</v>
      </c>
      <c r="E142" s="4">
        <v>7</v>
      </c>
      <c r="F142" s="5">
        <v>4027000</v>
      </c>
      <c r="G142" s="4">
        <v>2</v>
      </c>
      <c r="H142" s="5">
        <v>703000</v>
      </c>
    </row>
    <row r="143" spans="1:8" x14ac:dyDescent="0.35">
      <c r="A143" s="4">
        <v>142</v>
      </c>
      <c r="B143" s="4">
        <v>14</v>
      </c>
      <c r="C143" s="4" t="s">
        <v>932</v>
      </c>
      <c r="D143" s="4" t="s">
        <v>933</v>
      </c>
      <c r="E143" s="4">
        <v>4</v>
      </c>
      <c r="F143" s="5">
        <v>6791000</v>
      </c>
      <c r="G143" s="4">
        <v>2</v>
      </c>
      <c r="H143" s="5">
        <v>650000</v>
      </c>
    </row>
    <row r="144" spans="1:8" x14ac:dyDescent="0.35">
      <c r="A144" s="4">
        <v>143</v>
      </c>
      <c r="B144" s="4">
        <v>10</v>
      </c>
      <c r="C144" s="4" t="s">
        <v>1011</v>
      </c>
      <c r="D144" s="4" t="s">
        <v>1007</v>
      </c>
      <c r="E144" s="4">
        <v>2</v>
      </c>
      <c r="F144" s="5">
        <v>761000</v>
      </c>
      <c r="G144" s="4">
        <v>2</v>
      </c>
      <c r="H144" s="5">
        <v>545000</v>
      </c>
    </row>
    <row r="145" spans="1:8" x14ac:dyDescent="0.35">
      <c r="A145" s="4">
        <v>144</v>
      </c>
      <c r="B145" s="4">
        <v>18</v>
      </c>
      <c r="C145" s="4" t="s">
        <v>937</v>
      </c>
      <c r="D145" s="4" t="s">
        <v>938</v>
      </c>
      <c r="E145" s="4">
        <v>5</v>
      </c>
      <c r="F145" s="5">
        <v>5838000</v>
      </c>
      <c r="G145" s="4">
        <v>2</v>
      </c>
      <c r="H145" s="5">
        <v>414000</v>
      </c>
    </row>
    <row r="146" spans="1:8" x14ac:dyDescent="0.35">
      <c r="A146" s="4">
        <v>145</v>
      </c>
      <c r="B146" s="4">
        <v>26</v>
      </c>
      <c r="C146" s="4" t="s">
        <v>843</v>
      </c>
      <c r="D146" s="4" t="s">
        <v>287</v>
      </c>
      <c r="E146" s="4">
        <v>0</v>
      </c>
      <c r="F146" s="5">
        <v>0</v>
      </c>
      <c r="G146" s="4">
        <v>1</v>
      </c>
      <c r="H146" s="5">
        <v>5111000</v>
      </c>
    </row>
    <row r="147" spans="1:8" x14ac:dyDescent="0.35">
      <c r="A147" s="4">
        <v>146</v>
      </c>
      <c r="B147" s="4">
        <v>22</v>
      </c>
      <c r="C147" s="4" t="s">
        <v>872</v>
      </c>
      <c r="D147" s="4" t="s">
        <v>873</v>
      </c>
      <c r="E147" s="4">
        <v>1</v>
      </c>
      <c r="F147" s="5">
        <v>3840000</v>
      </c>
      <c r="G147" s="4">
        <v>1</v>
      </c>
      <c r="H147" s="5">
        <v>5000000</v>
      </c>
    </row>
    <row r="148" spans="1:8" x14ac:dyDescent="0.35">
      <c r="A148" s="4">
        <v>147</v>
      </c>
      <c r="B148" s="4">
        <v>23</v>
      </c>
      <c r="C148" s="4" t="s">
        <v>790</v>
      </c>
      <c r="D148" s="4" t="s">
        <v>974</v>
      </c>
      <c r="E148" s="4">
        <v>1</v>
      </c>
      <c r="F148" s="5">
        <v>1678000</v>
      </c>
      <c r="G148" s="4">
        <v>1</v>
      </c>
      <c r="H148" s="5">
        <v>4943000</v>
      </c>
    </row>
    <row r="149" spans="1:8" x14ac:dyDescent="0.35">
      <c r="A149" s="4">
        <v>148</v>
      </c>
      <c r="B149" s="4">
        <v>19</v>
      </c>
      <c r="C149" s="4" t="s">
        <v>907</v>
      </c>
      <c r="D149" s="4" t="s">
        <v>908</v>
      </c>
      <c r="E149" s="4">
        <v>1</v>
      </c>
      <c r="F149" s="5">
        <v>1427000</v>
      </c>
      <c r="G149" s="4">
        <v>1</v>
      </c>
      <c r="H149" s="5">
        <v>2716000</v>
      </c>
    </row>
    <row r="150" spans="1:8" x14ac:dyDescent="0.35">
      <c r="A150" s="4">
        <v>149</v>
      </c>
      <c r="B150" s="4">
        <v>27</v>
      </c>
      <c r="C150" s="4" t="s">
        <v>808</v>
      </c>
      <c r="D150" s="4" t="s">
        <v>201</v>
      </c>
      <c r="E150" s="4">
        <v>2</v>
      </c>
      <c r="F150" s="5">
        <v>3715000</v>
      </c>
      <c r="G150" s="4">
        <v>1</v>
      </c>
      <c r="H150" s="5">
        <v>2382000</v>
      </c>
    </row>
    <row r="151" spans="1:8" x14ac:dyDescent="0.35">
      <c r="A151" s="4">
        <v>150</v>
      </c>
      <c r="B151" s="4">
        <v>15</v>
      </c>
      <c r="C151" s="4" t="s">
        <v>929</v>
      </c>
      <c r="D151" s="4" t="s">
        <v>952</v>
      </c>
      <c r="E151" s="4">
        <v>1</v>
      </c>
      <c r="F151" s="5">
        <v>872000</v>
      </c>
      <c r="G151" s="4">
        <v>1</v>
      </c>
      <c r="H151" s="5">
        <v>2249000</v>
      </c>
    </row>
    <row r="152" spans="1:8" x14ac:dyDescent="0.35">
      <c r="A152" s="4">
        <v>151</v>
      </c>
      <c r="B152" s="4">
        <v>24</v>
      </c>
      <c r="C152" s="4" t="s">
        <v>879</v>
      </c>
      <c r="D152" s="4" t="s">
        <v>880</v>
      </c>
      <c r="E152" s="4">
        <v>0</v>
      </c>
      <c r="F152" s="5">
        <v>0</v>
      </c>
      <c r="G152" s="4">
        <v>1</v>
      </c>
      <c r="H152" s="5">
        <v>1987000</v>
      </c>
    </row>
    <row r="153" spans="1:8" x14ac:dyDescent="0.35">
      <c r="A153" s="4">
        <v>152</v>
      </c>
      <c r="B153" s="4">
        <v>16</v>
      </c>
      <c r="C153" s="4" t="s">
        <v>1018</v>
      </c>
      <c r="D153" s="4" t="s">
        <v>1017</v>
      </c>
      <c r="E153" s="4">
        <v>6</v>
      </c>
      <c r="F153" s="5">
        <v>3780000</v>
      </c>
      <c r="G153" s="4">
        <v>1</v>
      </c>
      <c r="H153" s="5">
        <v>1882000</v>
      </c>
    </row>
    <row r="154" spans="1:8" x14ac:dyDescent="0.35">
      <c r="A154" s="4">
        <v>153</v>
      </c>
      <c r="B154" s="4">
        <v>20</v>
      </c>
      <c r="C154" s="4" t="s">
        <v>915</v>
      </c>
      <c r="D154" s="4" t="s">
        <v>986</v>
      </c>
      <c r="E154" s="4">
        <v>1</v>
      </c>
      <c r="F154" s="5">
        <v>397000</v>
      </c>
      <c r="G154" s="4">
        <v>1</v>
      </c>
      <c r="H154" s="5">
        <v>1663000</v>
      </c>
    </row>
    <row r="155" spans="1:8" x14ac:dyDescent="0.35">
      <c r="A155" s="4">
        <v>154</v>
      </c>
      <c r="B155" s="4">
        <v>9</v>
      </c>
      <c r="C155" s="4" t="s">
        <v>764</v>
      </c>
      <c r="D155" s="4" t="s">
        <v>765</v>
      </c>
      <c r="E155" s="4">
        <v>5</v>
      </c>
      <c r="F155" s="5">
        <v>5617000</v>
      </c>
      <c r="G155" s="4">
        <v>1</v>
      </c>
      <c r="H155" s="5">
        <v>1112000</v>
      </c>
    </row>
    <row r="156" spans="1:8" x14ac:dyDescent="0.35">
      <c r="A156" s="4">
        <v>155</v>
      </c>
      <c r="B156" s="4">
        <v>9</v>
      </c>
      <c r="C156" s="4" t="s">
        <v>946</v>
      </c>
      <c r="D156" s="4" t="s">
        <v>947</v>
      </c>
      <c r="E156" s="4">
        <v>4</v>
      </c>
      <c r="F156" s="5">
        <v>3682000</v>
      </c>
      <c r="G156" s="4">
        <v>1</v>
      </c>
      <c r="H156" s="5">
        <v>1015000</v>
      </c>
    </row>
    <row r="157" spans="1:8" x14ac:dyDescent="0.35">
      <c r="A157" s="4">
        <v>156</v>
      </c>
      <c r="B157" s="4">
        <v>14</v>
      </c>
      <c r="C157" s="4" t="s">
        <v>923</v>
      </c>
      <c r="D157" s="4" t="s">
        <v>956</v>
      </c>
      <c r="E157" s="4">
        <v>1</v>
      </c>
      <c r="F157" s="5">
        <v>670000</v>
      </c>
      <c r="G157" s="4">
        <v>1</v>
      </c>
      <c r="H157" s="5">
        <v>579000</v>
      </c>
    </row>
    <row r="158" spans="1:8" x14ac:dyDescent="0.35">
      <c r="A158" s="4">
        <v>157</v>
      </c>
      <c r="B158" s="4">
        <v>25</v>
      </c>
      <c r="C158" s="4" t="s">
        <v>866</v>
      </c>
      <c r="D158" s="4" t="s">
        <v>867</v>
      </c>
      <c r="E158" s="4">
        <v>1</v>
      </c>
      <c r="F158" s="5">
        <v>1107000</v>
      </c>
      <c r="G158" s="4">
        <v>1</v>
      </c>
      <c r="H158" s="5">
        <v>458000</v>
      </c>
    </row>
    <row r="159" spans="1:8" x14ac:dyDescent="0.35">
      <c r="A159" s="4">
        <v>158</v>
      </c>
      <c r="B159" s="4">
        <v>15</v>
      </c>
      <c r="C159" s="4" t="s">
        <v>1006</v>
      </c>
      <c r="D159" s="4" t="s">
        <v>984</v>
      </c>
      <c r="E159" s="4">
        <v>3</v>
      </c>
      <c r="F159" s="5">
        <v>1979000</v>
      </c>
      <c r="G159" s="4">
        <v>1</v>
      </c>
      <c r="H159" s="5">
        <v>428000</v>
      </c>
    </row>
    <row r="160" spans="1:8" x14ac:dyDescent="0.35">
      <c r="A160" s="4">
        <v>159</v>
      </c>
      <c r="B160" s="4">
        <v>28</v>
      </c>
      <c r="C160" s="4" t="s">
        <v>896</v>
      </c>
      <c r="D160" s="4" t="s">
        <v>897</v>
      </c>
      <c r="E160" s="4">
        <v>0</v>
      </c>
      <c r="F160" s="5">
        <v>0</v>
      </c>
      <c r="G160" s="4">
        <v>1</v>
      </c>
      <c r="H160" s="5">
        <v>409000</v>
      </c>
    </row>
    <row r="161" spans="1:8" x14ac:dyDescent="0.35">
      <c r="A161" s="4">
        <v>160</v>
      </c>
      <c r="B161" s="4">
        <v>19</v>
      </c>
      <c r="C161" s="4" t="s">
        <v>957</v>
      </c>
      <c r="D161" s="4" t="s">
        <v>936</v>
      </c>
      <c r="E161" s="4">
        <v>4</v>
      </c>
      <c r="F161" s="5">
        <v>2217000</v>
      </c>
      <c r="G161" s="4">
        <v>1</v>
      </c>
      <c r="H161" s="5">
        <v>340000</v>
      </c>
    </row>
    <row r="162" spans="1:8" x14ac:dyDescent="0.35">
      <c r="A162" s="4">
        <v>161</v>
      </c>
      <c r="B162" s="4">
        <v>26</v>
      </c>
      <c r="C162" s="4" t="s">
        <v>883</v>
      </c>
      <c r="D162" s="4" t="s">
        <v>884</v>
      </c>
      <c r="E162" s="4">
        <v>4</v>
      </c>
      <c r="F162" s="5">
        <v>7514000</v>
      </c>
      <c r="G162" s="4">
        <v>1</v>
      </c>
      <c r="H162" s="5">
        <v>290000</v>
      </c>
    </row>
    <row r="163" spans="1:8" x14ac:dyDescent="0.35">
      <c r="A163" s="4">
        <v>162</v>
      </c>
      <c r="B163" s="4">
        <v>16</v>
      </c>
      <c r="C163" s="4" t="s">
        <v>926</v>
      </c>
      <c r="D163" s="4" t="s">
        <v>927</v>
      </c>
      <c r="E163" s="4">
        <v>3</v>
      </c>
      <c r="F163" s="5">
        <v>5988000</v>
      </c>
      <c r="G163" s="4">
        <v>1</v>
      </c>
      <c r="H163" s="5">
        <v>230000</v>
      </c>
    </row>
    <row r="164" spans="1:8" x14ac:dyDescent="0.35">
      <c r="A164" s="4">
        <v>163</v>
      </c>
      <c r="B164" s="4">
        <v>27</v>
      </c>
      <c r="C164" s="4" t="s">
        <v>1024</v>
      </c>
      <c r="D164" s="4" t="s">
        <v>1023</v>
      </c>
      <c r="E164" s="4">
        <v>0</v>
      </c>
      <c r="F164" s="5">
        <v>0</v>
      </c>
      <c r="G164" s="4">
        <v>1</v>
      </c>
      <c r="H164" s="5">
        <v>229000</v>
      </c>
    </row>
    <row r="165" spans="1:8" x14ac:dyDescent="0.35">
      <c r="A165" s="4">
        <v>164</v>
      </c>
      <c r="B165" s="4">
        <v>28</v>
      </c>
      <c r="C165" s="4" t="s">
        <v>780</v>
      </c>
      <c r="D165" s="4" t="s">
        <v>185</v>
      </c>
      <c r="E165" s="4">
        <v>0</v>
      </c>
      <c r="F165" s="5">
        <v>0</v>
      </c>
      <c r="G165" s="4">
        <v>1</v>
      </c>
      <c r="H165" s="5">
        <v>217000</v>
      </c>
    </row>
    <row r="166" spans="1:8" x14ac:dyDescent="0.35">
      <c r="A166" s="4">
        <v>165</v>
      </c>
      <c r="B166" s="4">
        <v>17</v>
      </c>
      <c r="C166" s="4" t="s">
        <v>836</v>
      </c>
      <c r="D166" s="4" t="s">
        <v>275</v>
      </c>
      <c r="E166" s="4">
        <v>2</v>
      </c>
      <c r="F166" s="5">
        <v>452000</v>
      </c>
      <c r="G166" s="4">
        <v>1</v>
      </c>
      <c r="H166" s="5">
        <v>217000</v>
      </c>
    </row>
    <row r="167" spans="1:8" x14ac:dyDescent="0.35">
      <c r="A167" s="4">
        <v>166</v>
      </c>
      <c r="B167" s="4">
        <v>10</v>
      </c>
      <c r="C167" s="4" t="s">
        <v>955</v>
      </c>
      <c r="D167" s="4" t="s">
        <v>1008</v>
      </c>
      <c r="E167" s="4">
        <v>1</v>
      </c>
      <c r="F167" s="5">
        <v>739000</v>
      </c>
      <c r="G167" s="4">
        <v>1</v>
      </c>
      <c r="H167" s="5">
        <v>182000</v>
      </c>
    </row>
    <row r="168" spans="1:8" x14ac:dyDescent="0.35">
      <c r="A168" s="4">
        <v>167</v>
      </c>
      <c r="B168" s="4">
        <v>21</v>
      </c>
      <c r="C168" s="4" t="s">
        <v>909</v>
      </c>
      <c r="D168" s="4" t="s">
        <v>910</v>
      </c>
      <c r="E168" s="4">
        <v>4</v>
      </c>
      <c r="F168" s="5">
        <v>1841000</v>
      </c>
      <c r="G168" s="4">
        <v>1</v>
      </c>
      <c r="H168" s="5">
        <v>149000</v>
      </c>
    </row>
    <row r="169" spans="1:8" x14ac:dyDescent="0.35">
      <c r="A169" s="4">
        <v>168</v>
      </c>
      <c r="B169" s="4">
        <v>11</v>
      </c>
      <c r="C169" s="4" t="s">
        <v>859</v>
      </c>
      <c r="D169" s="4" t="s">
        <v>860</v>
      </c>
      <c r="E169" s="4">
        <v>0</v>
      </c>
      <c r="F169" s="5">
        <v>0</v>
      </c>
      <c r="G169" s="4">
        <v>1</v>
      </c>
      <c r="H169" s="5">
        <v>138000</v>
      </c>
    </row>
    <row r="170" spans="1:8" x14ac:dyDescent="0.35">
      <c r="A170" s="4">
        <v>169</v>
      </c>
      <c r="B170" s="4">
        <v>29</v>
      </c>
      <c r="C170" s="4" t="s">
        <v>891</v>
      </c>
      <c r="D170" s="4" t="s">
        <v>1010</v>
      </c>
      <c r="E170" s="4">
        <v>1</v>
      </c>
      <c r="F170" s="5">
        <v>529000</v>
      </c>
      <c r="G170" s="4">
        <v>1</v>
      </c>
      <c r="H170" s="5">
        <v>92000</v>
      </c>
    </row>
    <row r="171" spans="1:8" x14ac:dyDescent="0.35">
      <c r="A171" s="25" t="s">
        <v>1035</v>
      </c>
      <c r="B171" s="25" t="s">
        <v>1035</v>
      </c>
      <c r="C171" s="4" t="s">
        <v>856</v>
      </c>
      <c r="D171" s="4" t="s">
        <v>1004</v>
      </c>
      <c r="E171" s="4">
        <v>3</v>
      </c>
      <c r="F171" s="5">
        <v>5659000</v>
      </c>
      <c r="G171" s="4">
        <v>0</v>
      </c>
      <c r="H171" s="5">
        <v>0</v>
      </c>
    </row>
    <row r="172" spans="1:8" x14ac:dyDescent="0.35">
      <c r="A172" s="25" t="s">
        <v>1035</v>
      </c>
      <c r="B172" s="25" t="s">
        <v>1035</v>
      </c>
      <c r="C172" s="4" t="s">
        <v>833</v>
      </c>
      <c r="D172" s="4" t="s">
        <v>988</v>
      </c>
      <c r="E172" s="4">
        <v>2</v>
      </c>
      <c r="F172" s="5">
        <v>6726000</v>
      </c>
      <c r="G172" s="4">
        <v>0</v>
      </c>
      <c r="H172" s="5">
        <v>0</v>
      </c>
    </row>
    <row r="173" spans="1:8" x14ac:dyDescent="0.35">
      <c r="A173" s="25" t="s">
        <v>1035</v>
      </c>
      <c r="B173" s="25" t="s">
        <v>1035</v>
      </c>
      <c r="C173" s="4" t="s">
        <v>997</v>
      </c>
      <c r="D173" s="4" t="s">
        <v>1021</v>
      </c>
      <c r="E173" s="4">
        <v>2</v>
      </c>
      <c r="F173" s="5">
        <v>2613000</v>
      </c>
      <c r="G173" s="4">
        <v>0</v>
      </c>
      <c r="H173" s="5">
        <v>0</v>
      </c>
    </row>
    <row r="174" spans="1:8" x14ac:dyDescent="0.35">
      <c r="A174" s="25" t="s">
        <v>1035</v>
      </c>
      <c r="B174" s="25" t="s">
        <v>1035</v>
      </c>
      <c r="C174" s="4" t="s">
        <v>782</v>
      </c>
      <c r="D174" s="4" t="s">
        <v>1031</v>
      </c>
      <c r="E174" s="4">
        <v>1</v>
      </c>
      <c r="F174" s="5">
        <v>1872000</v>
      </c>
      <c r="G174" s="4">
        <v>0</v>
      </c>
      <c r="H174" s="5">
        <v>0</v>
      </c>
    </row>
    <row r="175" spans="1:8" x14ac:dyDescent="0.35">
      <c r="A175" s="25" t="s">
        <v>1035</v>
      </c>
      <c r="B175" s="25" t="s">
        <v>1035</v>
      </c>
      <c r="C175" s="4" t="s">
        <v>870</v>
      </c>
      <c r="D175" s="4" t="s">
        <v>1032</v>
      </c>
      <c r="E175" s="4">
        <v>1</v>
      </c>
      <c r="F175" s="5">
        <v>1924000</v>
      </c>
      <c r="G175" s="4">
        <v>0</v>
      </c>
      <c r="H175" s="5">
        <v>0</v>
      </c>
    </row>
    <row r="176" spans="1:8" x14ac:dyDescent="0.35">
      <c r="A176" s="25" t="s">
        <v>1035</v>
      </c>
      <c r="B176" s="25" t="s">
        <v>1035</v>
      </c>
      <c r="C176" s="4" t="s">
        <v>887</v>
      </c>
      <c r="D176" s="4" t="s">
        <v>888</v>
      </c>
      <c r="E176" s="4">
        <v>1</v>
      </c>
      <c r="F176" s="5">
        <v>657000</v>
      </c>
      <c r="G176" s="4">
        <v>0</v>
      </c>
      <c r="H176" s="5">
        <v>0</v>
      </c>
    </row>
    <row r="177" spans="1:8" x14ac:dyDescent="0.35">
      <c r="A177" s="25" t="s">
        <v>1035</v>
      </c>
      <c r="B177" s="25" t="s">
        <v>1035</v>
      </c>
      <c r="C177" s="4" t="s">
        <v>741</v>
      </c>
      <c r="D177" s="4" t="s">
        <v>170</v>
      </c>
      <c r="E177" s="4">
        <v>3</v>
      </c>
      <c r="F177" s="5">
        <v>1003000</v>
      </c>
      <c r="G177" s="4">
        <v>0</v>
      </c>
      <c r="H177" s="5">
        <v>0</v>
      </c>
    </row>
    <row r="178" spans="1:8" x14ac:dyDescent="0.35">
      <c r="A178" s="25" t="s">
        <v>1035</v>
      </c>
      <c r="B178" s="25" t="s">
        <v>1035</v>
      </c>
      <c r="C178" s="4" t="s">
        <v>913</v>
      </c>
      <c r="D178" s="4" t="s">
        <v>914</v>
      </c>
      <c r="E178" s="4">
        <v>2</v>
      </c>
      <c r="F178" s="5">
        <v>4829000</v>
      </c>
      <c r="G178" s="4">
        <v>0</v>
      </c>
      <c r="H178" s="5">
        <v>0</v>
      </c>
    </row>
    <row r="179" spans="1:8" x14ac:dyDescent="0.35">
      <c r="A179" s="25" t="s">
        <v>1035</v>
      </c>
      <c r="B179" s="25" t="s">
        <v>1035</v>
      </c>
      <c r="C179" s="4" t="s">
        <v>794</v>
      </c>
      <c r="D179" s="4" t="s">
        <v>137</v>
      </c>
      <c r="E179" s="4">
        <v>1</v>
      </c>
      <c r="F179" s="5">
        <v>1365000</v>
      </c>
      <c r="G179" s="4">
        <v>0</v>
      </c>
      <c r="H179" s="5">
        <v>0</v>
      </c>
    </row>
    <row r="180" spans="1:8" x14ac:dyDescent="0.35">
      <c r="A180" s="25" t="s">
        <v>1035</v>
      </c>
      <c r="B180" s="25" t="s">
        <v>1035</v>
      </c>
      <c r="C180" s="4" t="s">
        <v>916</v>
      </c>
      <c r="D180" s="4" t="s">
        <v>1033</v>
      </c>
      <c r="E180" s="4">
        <v>1</v>
      </c>
      <c r="F180" s="5">
        <v>167000</v>
      </c>
      <c r="G180" s="4">
        <v>0</v>
      </c>
      <c r="H180" s="5">
        <v>0</v>
      </c>
    </row>
    <row r="181" spans="1:8" x14ac:dyDescent="0.35">
      <c r="A181" s="25" t="s">
        <v>1035</v>
      </c>
      <c r="B181" s="25" t="s">
        <v>1035</v>
      </c>
      <c r="C181" s="4" t="s">
        <v>931</v>
      </c>
      <c r="D181" s="4" t="s">
        <v>1034</v>
      </c>
      <c r="E181" s="4">
        <v>1</v>
      </c>
      <c r="F181" s="5">
        <v>142000</v>
      </c>
      <c r="G181" s="4">
        <v>0</v>
      </c>
      <c r="H181" s="5">
        <v>0</v>
      </c>
    </row>
    <row r="182" spans="1:8" x14ac:dyDescent="0.35">
      <c r="A182" s="25" t="s">
        <v>1035</v>
      </c>
      <c r="B182" s="25" t="s">
        <v>1035</v>
      </c>
      <c r="C182" s="4" t="s">
        <v>758</v>
      </c>
      <c r="D182" s="4" t="s">
        <v>759</v>
      </c>
      <c r="E182" s="4">
        <v>8</v>
      </c>
      <c r="F182" s="5">
        <v>6363000</v>
      </c>
      <c r="G182" s="4">
        <v>0</v>
      </c>
      <c r="H182" s="5">
        <v>0</v>
      </c>
    </row>
    <row r="183" spans="1:8" x14ac:dyDescent="0.35">
      <c r="A183" s="25" t="s">
        <v>1035</v>
      </c>
      <c r="B183" s="25" t="s">
        <v>1035</v>
      </c>
      <c r="C183" s="4" t="s">
        <v>820</v>
      </c>
      <c r="D183" s="4" t="s">
        <v>229</v>
      </c>
      <c r="E183" s="4">
        <v>3</v>
      </c>
      <c r="F183" s="5">
        <v>1147000</v>
      </c>
      <c r="G183" s="4">
        <v>0</v>
      </c>
      <c r="H183" s="5">
        <v>0</v>
      </c>
    </row>
    <row r="184" spans="1:8" x14ac:dyDescent="0.35">
      <c r="A184" s="25" t="s">
        <v>1035</v>
      </c>
      <c r="B184" s="25" t="s">
        <v>1035</v>
      </c>
      <c r="C184" s="4" t="s">
        <v>940</v>
      </c>
      <c r="D184" s="4" t="s">
        <v>941</v>
      </c>
      <c r="E184" s="4">
        <v>2</v>
      </c>
      <c r="F184" s="5">
        <v>1243000</v>
      </c>
      <c r="G184" s="4">
        <v>0</v>
      </c>
      <c r="H184" s="5">
        <v>0</v>
      </c>
    </row>
    <row r="185" spans="1:8" ht="15" thickBot="1" x14ac:dyDescent="0.4">
      <c r="A185" s="25" t="s">
        <v>1035</v>
      </c>
      <c r="B185" s="25" t="s">
        <v>1035</v>
      </c>
      <c r="C185" s="4" t="s">
        <v>943</v>
      </c>
      <c r="D185" s="4" t="s">
        <v>966</v>
      </c>
      <c r="E185" s="4">
        <v>1</v>
      </c>
      <c r="F185" s="5">
        <v>545000</v>
      </c>
      <c r="G185" s="4">
        <v>0</v>
      </c>
      <c r="H185" s="5">
        <v>0</v>
      </c>
    </row>
    <row r="186" spans="1:8" s="19" customFormat="1" x14ac:dyDescent="0.35">
      <c r="A186" s="15" t="s">
        <v>1036</v>
      </c>
      <c r="B186" s="17"/>
      <c r="C186" s="17"/>
      <c r="D186" s="14"/>
      <c r="E186" s="26">
        <f>SUM(E2:E185)</f>
        <v>3399</v>
      </c>
      <c r="F186" s="27">
        <f>SUM(F2:F185)</f>
        <v>3663554000</v>
      </c>
      <c r="G186" s="26">
        <f>SUM(G2:G185)</f>
        <v>3306</v>
      </c>
      <c r="H186" s="28">
        <f>SUM(H2:H185)</f>
        <v>3619017000</v>
      </c>
    </row>
    <row r="187" spans="1:8" s="19" customFormat="1" x14ac:dyDescent="0.35">
      <c r="A187" s="12" t="s">
        <v>1037</v>
      </c>
      <c r="B187" s="16"/>
      <c r="C187" s="16"/>
      <c r="D187" s="13"/>
      <c r="E187" s="20"/>
      <c r="F187" s="29"/>
      <c r="G187" s="30">
        <f>(G186-E186)/E186</f>
        <v>-2.7360988526037071E-2</v>
      </c>
      <c r="H187" s="31">
        <f>(H186-F186)/F186</f>
        <v>-1.215677454187928E-2</v>
      </c>
    </row>
    <row r="188" spans="1:8" s="19" customFormat="1" x14ac:dyDescent="0.35">
      <c r="A188" s="12" t="s">
        <v>1038</v>
      </c>
      <c r="B188" s="16"/>
      <c r="C188" s="16"/>
      <c r="D188" s="13"/>
      <c r="E188" s="20"/>
      <c r="F188" s="32">
        <f>F186/E186</f>
        <v>1077832.8920270668</v>
      </c>
      <c r="G188" s="29"/>
      <c r="H188" s="33">
        <f>H186/G186</f>
        <v>1094681.4882032669</v>
      </c>
    </row>
    <row r="189" spans="1:8" s="19" customFormat="1" x14ac:dyDescent="0.35">
      <c r="A189" s="18" t="s">
        <v>1039</v>
      </c>
      <c r="B189" s="55"/>
      <c r="C189" s="55"/>
      <c r="D189" s="56"/>
      <c r="E189" s="20"/>
      <c r="F189" s="20"/>
      <c r="G189" s="20"/>
      <c r="H189" s="34">
        <f>(H188-F188)/F188</f>
        <v>1.563191873325849E-2</v>
      </c>
    </row>
    <row r="190" spans="1:8" s="19" customFormat="1" ht="15" thickBot="1" x14ac:dyDescent="0.4">
      <c r="A190" s="35" t="s">
        <v>1040</v>
      </c>
      <c r="B190" s="36"/>
      <c r="C190" s="36"/>
      <c r="D190" s="36"/>
      <c r="E190" s="37"/>
      <c r="F190" s="38"/>
      <c r="G190" s="39" t="s">
        <v>1042</v>
      </c>
      <c r="H190" s="40">
        <v>567382000</v>
      </c>
    </row>
    <row r="191" spans="1:8" s="19" customFormat="1" x14ac:dyDescent="0.35">
      <c r="F191" s="24"/>
      <c r="H191" s="24"/>
    </row>
    <row r="192" spans="1:8" s="19" customFormat="1" ht="30.65" customHeight="1" x14ac:dyDescent="0.35">
      <c r="A192" s="57" t="s">
        <v>1041</v>
      </c>
      <c r="B192" s="57"/>
      <c r="C192" s="57"/>
      <c r="D192" s="57"/>
      <c r="E192" s="57"/>
      <c r="F192" s="57"/>
      <c r="G192" s="57"/>
      <c r="H192" s="57"/>
    </row>
  </sheetData>
  <sortState xmlns:xlrd2="http://schemas.microsoft.com/office/spreadsheetml/2017/richdata2" ref="A1:H204">
    <sortCondition descending="1" ref="G1:G204"/>
    <sortCondition descending="1" ref="H1:H204"/>
  </sortState>
  <mergeCells count="5">
    <mergeCell ref="A186:D186"/>
    <mergeCell ref="A187:D187"/>
    <mergeCell ref="A188:D188"/>
    <mergeCell ref="A189:D189"/>
    <mergeCell ref="A192:H19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9063C-845D-450D-98C8-5F36D82AA940}">
  <dimension ref="A1:J205"/>
  <sheetViews>
    <sheetView workbookViewId="0"/>
  </sheetViews>
  <sheetFormatPr defaultRowHeight="14.5" x14ac:dyDescent="0.35"/>
  <cols>
    <col min="4" max="4" width="59.6328125" customWidth="1"/>
    <col min="5" max="5" width="14.6328125" customWidth="1"/>
    <col min="6" max="6" width="16.81640625" style="8" customWidth="1"/>
    <col min="7" max="7" width="14.6328125" customWidth="1"/>
    <col min="8" max="8" width="16.81640625" style="8" customWidth="1"/>
    <col min="9" max="10" width="10.7265625" bestFit="1" customWidth="1"/>
  </cols>
  <sheetData>
    <row r="1" spans="1:10" ht="29.5" thickBot="1" x14ac:dyDescent="0.4">
      <c r="A1" s="41" t="s">
        <v>1025</v>
      </c>
      <c r="B1" s="41" t="s">
        <v>1026</v>
      </c>
      <c r="C1" s="41" t="s">
        <v>685</v>
      </c>
      <c r="D1" s="42" t="s">
        <v>989</v>
      </c>
      <c r="E1" s="41" t="s">
        <v>1027</v>
      </c>
      <c r="F1" s="43" t="s">
        <v>1028</v>
      </c>
      <c r="G1" s="41" t="s">
        <v>1029</v>
      </c>
      <c r="H1" s="43" t="s">
        <v>1030</v>
      </c>
    </row>
    <row r="2" spans="1:10" ht="15" thickBot="1" x14ac:dyDescent="0.4">
      <c r="A2" s="58" t="s">
        <v>1043</v>
      </c>
      <c r="B2" s="59"/>
      <c r="C2" s="59"/>
      <c r="D2" s="59"/>
      <c r="E2" s="59"/>
      <c r="F2" s="59"/>
      <c r="G2" s="59"/>
      <c r="H2" s="60"/>
    </row>
    <row r="3" spans="1:10" x14ac:dyDescent="0.35">
      <c r="A3" s="22">
        <v>8</v>
      </c>
      <c r="B3" s="22">
        <v>1</v>
      </c>
      <c r="C3" s="22" t="s">
        <v>700</v>
      </c>
      <c r="D3" s="22" t="s">
        <v>701</v>
      </c>
      <c r="E3" s="22">
        <v>101</v>
      </c>
      <c r="F3" s="23">
        <v>70178000</v>
      </c>
      <c r="G3" s="22">
        <v>102</v>
      </c>
      <c r="H3" s="23">
        <v>51203000</v>
      </c>
    </row>
    <row r="4" spans="1:10" x14ac:dyDescent="0.35">
      <c r="A4" s="20">
        <v>13</v>
      </c>
      <c r="B4" s="20">
        <v>2</v>
      </c>
      <c r="C4" s="20" t="s">
        <v>716</v>
      </c>
      <c r="D4" s="20" t="s">
        <v>717</v>
      </c>
      <c r="E4" s="20">
        <v>55</v>
      </c>
      <c r="F4" s="21">
        <v>33558000</v>
      </c>
      <c r="G4" s="20">
        <v>57</v>
      </c>
      <c r="H4" s="21">
        <v>38464000</v>
      </c>
    </row>
    <row r="5" spans="1:10" x14ac:dyDescent="0.35">
      <c r="A5" s="20">
        <v>18</v>
      </c>
      <c r="B5" s="20">
        <v>3</v>
      </c>
      <c r="C5" s="20" t="s">
        <v>710</v>
      </c>
      <c r="D5" s="20" t="s">
        <v>711</v>
      </c>
      <c r="E5" s="20">
        <v>60</v>
      </c>
      <c r="F5" s="21">
        <v>54486000</v>
      </c>
      <c r="G5" s="20">
        <v>43</v>
      </c>
      <c r="H5" s="21">
        <v>42039000</v>
      </c>
    </row>
    <row r="6" spans="1:10" x14ac:dyDescent="0.35">
      <c r="A6" s="20">
        <v>45</v>
      </c>
      <c r="B6" s="20">
        <v>4</v>
      </c>
      <c r="C6" s="20" t="s">
        <v>737</v>
      </c>
      <c r="D6" s="20" t="s">
        <v>990</v>
      </c>
      <c r="E6" s="20">
        <v>24</v>
      </c>
      <c r="F6" s="21">
        <v>17963000</v>
      </c>
      <c r="G6" s="20">
        <v>19</v>
      </c>
      <c r="H6" s="21">
        <v>12107000</v>
      </c>
    </row>
    <row r="7" spans="1:10" x14ac:dyDescent="0.35">
      <c r="A7" s="20">
        <v>49</v>
      </c>
      <c r="B7" s="20">
        <v>5</v>
      </c>
      <c r="C7" s="20" t="s">
        <v>763</v>
      </c>
      <c r="D7" s="20" t="s">
        <v>980</v>
      </c>
      <c r="E7" s="20">
        <v>12</v>
      </c>
      <c r="F7" s="21">
        <v>10694000</v>
      </c>
      <c r="G7" s="20">
        <v>17</v>
      </c>
      <c r="H7" s="21">
        <v>13230000</v>
      </c>
    </row>
    <row r="8" spans="1:10" x14ac:dyDescent="0.35">
      <c r="A8" s="20">
        <v>95</v>
      </c>
      <c r="B8" s="20">
        <v>6</v>
      </c>
      <c r="C8" s="20" t="s">
        <v>825</v>
      </c>
      <c r="D8" s="20" t="s">
        <v>826</v>
      </c>
      <c r="E8" s="20">
        <v>7</v>
      </c>
      <c r="F8" s="21">
        <v>4533000</v>
      </c>
      <c r="G8" s="20">
        <v>5</v>
      </c>
      <c r="H8" s="21">
        <v>5760000</v>
      </c>
    </row>
    <row r="9" spans="1:10" x14ac:dyDescent="0.35">
      <c r="A9" s="20">
        <v>106</v>
      </c>
      <c r="B9" s="20">
        <v>7</v>
      </c>
      <c r="C9" s="20" t="s">
        <v>852</v>
      </c>
      <c r="D9" s="20" t="s">
        <v>958</v>
      </c>
      <c r="E9" s="20">
        <v>6</v>
      </c>
      <c r="F9" s="21">
        <v>1759000</v>
      </c>
      <c r="G9" s="20">
        <v>4</v>
      </c>
      <c r="H9" s="21">
        <v>2355000</v>
      </c>
    </row>
    <row r="10" spans="1:10" ht="15" thickBot="1" x14ac:dyDescent="0.4">
      <c r="A10" s="20">
        <v>108</v>
      </c>
      <c r="B10" s="20">
        <v>8</v>
      </c>
      <c r="C10" s="20" t="s">
        <v>846</v>
      </c>
      <c r="D10" s="20" t="s">
        <v>983</v>
      </c>
      <c r="E10" s="20">
        <v>7</v>
      </c>
      <c r="F10" s="21">
        <v>2932000</v>
      </c>
      <c r="G10" s="20">
        <v>4</v>
      </c>
      <c r="H10" s="21">
        <v>1927000</v>
      </c>
    </row>
    <row r="11" spans="1:10" x14ac:dyDescent="0.35">
      <c r="A11" s="20">
        <v>137</v>
      </c>
      <c r="B11" s="20">
        <v>9</v>
      </c>
      <c r="C11" s="20" t="s">
        <v>853</v>
      </c>
      <c r="D11" s="20" t="s">
        <v>854</v>
      </c>
      <c r="E11" s="20">
        <v>5</v>
      </c>
      <c r="F11" s="21">
        <v>4722000</v>
      </c>
      <c r="G11" s="20">
        <v>2</v>
      </c>
      <c r="H11" s="21">
        <v>872000</v>
      </c>
      <c r="I11" s="49" t="s">
        <v>1063</v>
      </c>
      <c r="J11" s="50" t="s">
        <v>1063</v>
      </c>
    </row>
    <row r="12" spans="1:10" ht="15" thickBot="1" x14ac:dyDescent="0.4">
      <c r="A12" s="45">
        <v>143</v>
      </c>
      <c r="B12" s="45">
        <v>10</v>
      </c>
      <c r="C12" s="45" t="s">
        <v>1011</v>
      </c>
      <c r="D12" s="45" t="s">
        <v>1007</v>
      </c>
      <c r="E12" s="45">
        <v>2</v>
      </c>
      <c r="F12" s="46">
        <v>761000</v>
      </c>
      <c r="G12" s="45">
        <v>2</v>
      </c>
      <c r="H12" s="46">
        <v>545000</v>
      </c>
      <c r="I12" s="51" t="s">
        <v>1064</v>
      </c>
      <c r="J12" s="52" t="s">
        <v>1065</v>
      </c>
    </row>
    <row r="13" spans="1:10" ht="15" thickBot="1" x14ac:dyDescent="0.4">
      <c r="A13" s="61" t="s">
        <v>1046</v>
      </c>
      <c r="B13" s="61"/>
      <c r="C13" s="61"/>
      <c r="D13" s="61"/>
      <c r="E13" s="47">
        <f>SUM(E3:E12)</f>
        <v>279</v>
      </c>
      <c r="F13" s="48">
        <f>SUM(F3:F12)</f>
        <v>201586000</v>
      </c>
      <c r="G13" s="47">
        <f>SUM(G3:G12)</f>
        <v>255</v>
      </c>
      <c r="H13" s="48">
        <f>SUM(H3:H12)</f>
        <v>168502000</v>
      </c>
      <c r="I13" s="53">
        <f>(G13-E13)/E13</f>
        <v>-8.6021505376344093E-2</v>
      </c>
      <c r="J13" s="54">
        <f>(H13-F13)/F13</f>
        <v>-0.16411853997797465</v>
      </c>
    </row>
    <row r="14" spans="1:10" ht="15" thickBot="1" x14ac:dyDescent="0.4">
      <c r="A14" s="61" t="s">
        <v>1044</v>
      </c>
      <c r="B14" s="61"/>
      <c r="C14" s="61"/>
      <c r="D14" s="61"/>
      <c r="E14" s="61"/>
      <c r="F14" s="61"/>
      <c r="G14" s="61"/>
      <c r="H14" s="61"/>
    </row>
    <row r="15" spans="1:10" x14ac:dyDescent="0.35">
      <c r="A15" s="22">
        <v>7</v>
      </c>
      <c r="B15" s="22">
        <v>1</v>
      </c>
      <c r="C15" s="22" t="s">
        <v>697</v>
      </c>
      <c r="D15" s="22" t="s">
        <v>1020</v>
      </c>
      <c r="E15" s="22">
        <v>148</v>
      </c>
      <c r="F15" s="23">
        <v>198333000</v>
      </c>
      <c r="G15" s="22">
        <v>113</v>
      </c>
      <c r="H15" s="23">
        <v>141190000</v>
      </c>
    </row>
    <row r="16" spans="1:10" x14ac:dyDescent="0.35">
      <c r="A16" s="20">
        <v>19</v>
      </c>
      <c r="B16" s="20">
        <v>2</v>
      </c>
      <c r="C16" s="20" t="s">
        <v>828</v>
      </c>
      <c r="D16" s="20" t="s">
        <v>829</v>
      </c>
      <c r="E16" s="20">
        <v>46</v>
      </c>
      <c r="F16" s="21">
        <v>70666000</v>
      </c>
      <c r="G16" s="20">
        <v>42</v>
      </c>
      <c r="H16" s="21">
        <v>68395000</v>
      </c>
    </row>
    <row r="17" spans="1:10" x14ac:dyDescent="0.35">
      <c r="A17" s="20">
        <v>39</v>
      </c>
      <c r="B17" s="20">
        <v>3</v>
      </c>
      <c r="C17" s="20" t="s">
        <v>752</v>
      </c>
      <c r="D17" s="20" t="s">
        <v>992</v>
      </c>
      <c r="E17" s="20">
        <v>15</v>
      </c>
      <c r="F17" s="21">
        <v>4599000</v>
      </c>
      <c r="G17" s="20">
        <v>21</v>
      </c>
      <c r="H17" s="21">
        <v>13019000</v>
      </c>
    </row>
    <row r="18" spans="1:10" x14ac:dyDescent="0.35">
      <c r="A18" s="20">
        <v>52</v>
      </c>
      <c r="B18" s="20">
        <v>4</v>
      </c>
      <c r="C18" s="20" t="s">
        <v>788</v>
      </c>
      <c r="D18" s="20" t="s">
        <v>977</v>
      </c>
      <c r="E18" s="20">
        <v>14</v>
      </c>
      <c r="F18" s="21">
        <v>7195000</v>
      </c>
      <c r="G18" s="20">
        <v>17</v>
      </c>
      <c r="H18" s="21">
        <v>12715000</v>
      </c>
    </row>
    <row r="19" spans="1:10" x14ac:dyDescent="0.35">
      <c r="A19" s="20">
        <v>94</v>
      </c>
      <c r="B19" s="20">
        <v>5</v>
      </c>
      <c r="C19" s="20" t="s">
        <v>949</v>
      </c>
      <c r="D19" s="20" t="s">
        <v>965</v>
      </c>
      <c r="E19" s="20">
        <v>3</v>
      </c>
      <c r="F19" s="21">
        <v>2953000</v>
      </c>
      <c r="G19" s="20">
        <v>5</v>
      </c>
      <c r="H19" s="21">
        <v>6111000</v>
      </c>
    </row>
    <row r="20" spans="1:10" x14ac:dyDescent="0.35">
      <c r="A20" s="20">
        <v>100</v>
      </c>
      <c r="B20" s="20">
        <v>6</v>
      </c>
      <c r="C20" s="20" t="s">
        <v>787</v>
      </c>
      <c r="D20" s="20" t="s">
        <v>266</v>
      </c>
      <c r="E20" s="20">
        <v>7</v>
      </c>
      <c r="F20" s="21">
        <v>3964000</v>
      </c>
      <c r="G20" s="20">
        <v>5</v>
      </c>
      <c r="H20" s="21">
        <v>1572000</v>
      </c>
    </row>
    <row r="21" spans="1:10" x14ac:dyDescent="0.35">
      <c r="A21" s="20">
        <v>111</v>
      </c>
      <c r="B21" s="20">
        <v>7</v>
      </c>
      <c r="C21" s="20" t="s">
        <v>841</v>
      </c>
      <c r="D21" s="20" t="s">
        <v>978</v>
      </c>
      <c r="E21" s="20">
        <v>2</v>
      </c>
      <c r="F21" s="21">
        <v>1235000</v>
      </c>
      <c r="G21" s="20">
        <v>4</v>
      </c>
      <c r="H21" s="21">
        <v>1306000</v>
      </c>
    </row>
    <row r="22" spans="1:10" ht="15" thickBot="1" x14ac:dyDescent="0.4">
      <c r="A22" s="20">
        <v>129</v>
      </c>
      <c r="B22" s="20">
        <v>8</v>
      </c>
      <c r="C22" s="20" t="s">
        <v>831</v>
      </c>
      <c r="D22" s="20" t="s">
        <v>972</v>
      </c>
      <c r="E22" s="20">
        <v>4</v>
      </c>
      <c r="F22" s="21">
        <v>1198000</v>
      </c>
      <c r="G22" s="20">
        <v>2</v>
      </c>
      <c r="H22" s="21">
        <v>2828000</v>
      </c>
    </row>
    <row r="23" spans="1:10" x14ac:dyDescent="0.35">
      <c r="A23" s="20">
        <v>135</v>
      </c>
      <c r="B23" s="20">
        <v>9</v>
      </c>
      <c r="C23" s="20" t="s">
        <v>855</v>
      </c>
      <c r="D23" s="20" t="s">
        <v>993</v>
      </c>
      <c r="E23" s="20">
        <v>4</v>
      </c>
      <c r="F23" s="21">
        <v>2465000</v>
      </c>
      <c r="G23" s="20">
        <v>2</v>
      </c>
      <c r="H23" s="21">
        <v>1058000</v>
      </c>
      <c r="I23" s="49" t="s">
        <v>1063</v>
      </c>
      <c r="J23" s="50" t="s">
        <v>1063</v>
      </c>
    </row>
    <row r="24" spans="1:10" ht="15" thickBot="1" x14ac:dyDescent="0.4">
      <c r="A24" s="25" t="s">
        <v>1035</v>
      </c>
      <c r="B24" s="25" t="s">
        <v>1035</v>
      </c>
      <c r="C24" s="45" t="s">
        <v>856</v>
      </c>
      <c r="D24" s="45" t="s">
        <v>1004</v>
      </c>
      <c r="E24" s="45">
        <v>3</v>
      </c>
      <c r="F24" s="46">
        <v>5659000</v>
      </c>
      <c r="G24" s="45">
        <v>0</v>
      </c>
      <c r="H24" s="46">
        <v>0</v>
      </c>
      <c r="I24" s="51" t="s">
        <v>1064</v>
      </c>
      <c r="J24" s="52" t="s">
        <v>1065</v>
      </c>
    </row>
    <row r="25" spans="1:10" ht="15" thickBot="1" x14ac:dyDescent="0.4">
      <c r="A25" s="61" t="s">
        <v>1047</v>
      </c>
      <c r="B25" s="61"/>
      <c r="C25" s="61"/>
      <c r="D25" s="61"/>
      <c r="E25" s="47">
        <f>SUM(E15:E24)</f>
        <v>246</v>
      </c>
      <c r="F25" s="48">
        <f>SUM(F15:F24)</f>
        <v>298267000</v>
      </c>
      <c r="G25" s="47">
        <f>SUM(G15:G24)</f>
        <v>211</v>
      </c>
      <c r="H25" s="48">
        <f>SUM(H15:H24)</f>
        <v>248194000</v>
      </c>
      <c r="I25" s="53">
        <f>(G25-E25)/E25</f>
        <v>-0.14227642276422764</v>
      </c>
      <c r="J25" s="54">
        <f>(H25-F25)/F25</f>
        <v>-0.16787978556125888</v>
      </c>
    </row>
    <row r="26" spans="1:10" ht="15" thickBot="1" x14ac:dyDescent="0.4">
      <c r="A26" s="61" t="s">
        <v>1045</v>
      </c>
      <c r="B26" s="61"/>
      <c r="C26" s="61"/>
      <c r="D26" s="61"/>
      <c r="E26" s="61"/>
      <c r="F26" s="61"/>
      <c r="G26" s="61"/>
      <c r="H26" s="61"/>
    </row>
    <row r="27" spans="1:10" x14ac:dyDescent="0.35">
      <c r="A27" s="22">
        <v>15</v>
      </c>
      <c r="B27" s="22">
        <v>1</v>
      </c>
      <c r="C27" s="22" t="s">
        <v>732</v>
      </c>
      <c r="D27" s="22" t="s">
        <v>964</v>
      </c>
      <c r="E27" s="22">
        <v>47</v>
      </c>
      <c r="F27" s="23">
        <v>56282000</v>
      </c>
      <c r="G27" s="22">
        <v>51</v>
      </c>
      <c r="H27" s="23">
        <v>54762000</v>
      </c>
    </row>
    <row r="28" spans="1:10" x14ac:dyDescent="0.35">
      <c r="A28" s="20">
        <v>32</v>
      </c>
      <c r="B28" s="20">
        <v>2</v>
      </c>
      <c r="C28" s="20" t="s">
        <v>838</v>
      </c>
      <c r="D28" s="20" t="s">
        <v>1003</v>
      </c>
      <c r="E28" s="20">
        <v>38</v>
      </c>
      <c r="F28" s="21">
        <v>39329000</v>
      </c>
      <c r="G28" s="20">
        <v>25</v>
      </c>
      <c r="H28" s="21">
        <v>33633000</v>
      </c>
    </row>
    <row r="29" spans="1:10" x14ac:dyDescent="0.35">
      <c r="A29" s="20">
        <v>56</v>
      </c>
      <c r="B29" s="20">
        <v>3</v>
      </c>
      <c r="C29" s="20" t="s">
        <v>847</v>
      </c>
      <c r="D29" s="20" t="s">
        <v>848</v>
      </c>
      <c r="E29" s="20">
        <v>12</v>
      </c>
      <c r="F29" s="21">
        <v>10018000</v>
      </c>
      <c r="G29" s="20">
        <v>12</v>
      </c>
      <c r="H29" s="21">
        <v>6769000</v>
      </c>
    </row>
    <row r="30" spans="1:10" x14ac:dyDescent="0.35">
      <c r="A30" s="20">
        <v>62</v>
      </c>
      <c r="B30" s="20">
        <v>4</v>
      </c>
      <c r="C30" s="20" t="s">
        <v>768</v>
      </c>
      <c r="D30" s="20" t="s">
        <v>769</v>
      </c>
      <c r="E30" s="20">
        <v>13</v>
      </c>
      <c r="F30" s="21">
        <v>8045000</v>
      </c>
      <c r="G30" s="20">
        <v>10</v>
      </c>
      <c r="H30" s="21">
        <v>12782000</v>
      </c>
    </row>
    <row r="31" spans="1:10" x14ac:dyDescent="0.35">
      <c r="A31" s="20">
        <v>71</v>
      </c>
      <c r="B31" s="20">
        <v>5</v>
      </c>
      <c r="C31" s="20" t="s">
        <v>755</v>
      </c>
      <c r="D31" s="20" t="s">
        <v>756</v>
      </c>
      <c r="E31" s="20">
        <v>14</v>
      </c>
      <c r="F31" s="21">
        <v>12470000</v>
      </c>
      <c r="G31" s="20">
        <v>9</v>
      </c>
      <c r="H31" s="21">
        <v>7691000</v>
      </c>
    </row>
    <row r="32" spans="1:10" x14ac:dyDescent="0.35">
      <c r="A32" s="20">
        <v>72</v>
      </c>
      <c r="B32" s="20">
        <v>6</v>
      </c>
      <c r="C32" s="20" t="s">
        <v>861</v>
      </c>
      <c r="D32" s="20" t="s">
        <v>862</v>
      </c>
      <c r="E32" s="20">
        <v>5</v>
      </c>
      <c r="F32" s="21">
        <v>8751000</v>
      </c>
      <c r="G32" s="20">
        <v>9</v>
      </c>
      <c r="H32" s="21">
        <v>4944000</v>
      </c>
    </row>
    <row r="33" spans="1:10" x14ac:dyDescent="0.35">
      <c r="A33" s="20">
        <v>101</v>
      </c>
      <c r="B33" s="20">
        <v>7</v>
      </c>
      <c r="C33" s="20" t="s">
        <v>863</v>
      </c>
      <c r="D33" s="20" t="s">
        <v>864</v>
      </c>
      <c r="E33" s="20">
        <v>4</v>
      </c>
      <c r="F33" s="21">
        <v>6486000</v>
      </c>
      <c r="G33" s="20">
        <v>4</v>
      </c>
      <c r="H33" s="21">
        <v>11773000</v>
      </c>
    </row>
    <row r="34" spans="1:10" x14ac:dyDescent="0.35">
      <c r="A34" s="20">
        <v>120</v>
      </c>
      <c r="B34" s="20">
        <v>8</v>
      </c>
      <c r="C34" s="20" t="s">
        <v>857</v>
      </c>
      <c r="D34" s="20" t="s">
        <v>858</v>
      </c>
      <c r="E34" s="20">
        <v>1</v>
      </c>
      <c r="F34" s="21">
        <v>833000</v>
      </c>
      <c r="G34" s="20">
        <v>3</v>
      </c>
      <c r="H34" s="21">
        <v>2444000</v>
      </c>
    </row>
    <row r="35" spans="1:10" x14ac:dyDescent="0.35">
      <c r="A35" s="20">
        <v>154</v>
      </c>
      <c r="B35" s="20">
        <v>9</v>
      </c>
      <c r="C35" s="20" t="s">
        <v>764</v>
      </c>
      <c r="D35" s="20" t="s">
        <v>765</v>
      </c>
      <c r="E35" s="20">
        <v>5</v>
      </c>
      <c r="F35" s="21">
        <v>5617000</v>
      </c>
      <c r="G35" s="20">
        <v>1</v>
      </c>
      <c r="H35" s="21">
        <v>1112000</v>
      </c>
    </row>
    <row r="36" spans="1:10" x14ac:dyDescent="0.35">
      <c r="A36" s="20">
        <v>166</v>
      </c>
      <c r="B36" s="20">
        <v>10</v>
      </c>
      <c r="C36" s="20" t="s">
        <v>955</v>
      </c>
      <c r="D36" s="20" t="s">
        <v>1008</v>
      </c>
      <c r="E36" s="20">
        <v>1</v>
      </c>
      <c r="F36" s="21">
        <v>739000</v>
      </c>
      <c r="G36" s="20">
        <v>1</v>
      </c>
      <c r="H36" s="21">
        <v>182000</v>
      </c>
    </row>
    <row r="37" spans="1:10" x14ac:dyDescent="0.35">
      <c r="A37" s="20">
        <v>168</v>
      </c>
      <c r="B37" s="20">
        <v>11</v>
      </c>
      <c r="C37" s="20" t="s">
        <v>859</v>
      </c>
      <c r="D37" s="20" t="s">
        <v>860</v>
      </c>
      <c r="E37" s="20">
        <v>0</v>
      </c>
      <c r="F37" s="21">
        <v>0</v>
      </c>
      <c r="G37" s="20">
        <v>1</v>
      </c>
      <c r="H37" s="21">
        <v>138000</v>
      </c>
    </row>
    <row r="38" spans="1:10" ht="15" thickBot="1" x14ac:dyDescent="0.4">
      <c r="A38" s="25" t="s">
        <v>1035</v>
      </c>
      <c r="B38" s="25" t="s">
        <v>1035</v>
      </c>
      <c r="C38" s="20" t="s">
        <v>833</v>
      </c>
      <c r="D38" s="20" t="s">
        <v>988</v>
      </c>
      <c r="E38" s="20">
        <v>2</v>
      </c>
      <c r="F38" s="21">
        <v>6726000</v>
      </c>
      <c r="G38" s="20">
        <v>0</v>
      </c>
      <c r="H38" s="21">
        <v>0</v>
      </c>
    </row>
    <row r="39" spans="1:10" x14ac:dyDescent="0.35">
      <c r="A39" s="25" t="s">
        <v>1035</v>
      </c>
      <c r="B39" s="25" t="s">
        <v>1035</v>
      </c>
      <c r="C39" s="20" t="s">
        <v>997</v>
      </c>
      <c r="D39" s="20" t="s">
        <v>1021</v>
      </c>
      <c r="E39" s="20">
        <v>2</v>
      </c>
      <c r="F39" s="21">
        <v>2613000</v>
      </c>
      <c r="G39" s="20">
        <v>0</v>
      </c>
      <c r="H39" s="21">
        <v>0</v>
      </c>
      <c r="I39" s="49" t="s">
        <v>1063</v>
      </c>
      <c r="J39" s="50" t="s">
        <v>1063</v>
      </c>
    </row>
    <row r="40" spans="1:10" ht="15" thickBot="1" x14ac:dyDescent="0.4">
      <c r="A40" s="25" t="s">
        <v>1035</v>
      </c>
      <c r="B40" s="25" t="s">
        <v>1035</v>
      </c>
      <c r="C40" s="45" t="s">
        <v>782</v>
      </c>
      <c r="D40" s="45" t="s">
        <v>1031</v>
      </c>
      <c r="E40" s="45">
        <v>1</v>
      </c>
      <c r="F40" s="46">
        <v>1872000</v>
      </c>
      <c r="G40" s="45">
        <v>0</v>
      </c>
      <c r="H40" s="46">
        <v>0</v>
      </c>
      <c r="I40" s="51" t="s">
        <v>1064</v>
      </c>
      <c r="J40" s="52" t="s">
        <v>1065</v>
      </c>
    </row>
    <row r="41" spans="1:10" ht="15" thickBot="1" x14ac:dyDescent="0.4">
      <c r="A41" s="61" t="s">
        <v>1048</v>
      </c>
      <c r="B41" s="61"/>
      <c r="C41" s="61"/>
      <c r="D41" s="61"/>
      <c r="E41" s="47">
        <f>SUM(E27:E40)</f>
        <v>145</v>
      </c>
      <c r="F41" s="48">
        <f>SUM(F27:F40)</f>
        <v>159781000</v>
      </c>
      <c r="G41" s="47">
        <f>SUM(G27:G40)</f>
        <v>126</v>
      </c>
      <c r="H41" s="48">
        <f>SUM(H27:H40)</f>
        <v>136230000</v>
      </c>
      <c r="I41" s="53">
        <f>(G41-E41)/E41</f>
        <v>-0.1310344827586207</v>
      </c>
      <c r="J41" s="54">
        <f>(H41-F41)/F41</f>
        <v>-0.14739549758732265</v>
      </c>
    </row>
    <row r="42" spans="1:10" ht="15" thickBot="1" x14ac:dyDescent="0.4">
      <c r="A42" s="61" t="s">
        <v>1049</v>
      </c>
      <c r="B42" s="61"/>
      <c r="C42" s="61"/>
      <c r="D42" s="61"/>
      <c r="E42" s="61"/>
      <c r="F42" s="61"/>
      <c r="G42" s="61"/>
      <c r="H42" s="61"/>
    </row>
    <row r="43" spans="1:10" x14ac:dyDescent="0.35">
      <c r="A43" s="22">
        <v>2</v>
      </c>
      <c r="B43" s="22">
        <v>1</v>
      </c>
      <c r="C43" s="22" t="s">
        <v>689</v>
      </c>
      <c r="D43" s="22" t="s">
        <v>690</v>
      </c>
      <c r="E43" s="22">
        <v>230</v>
      </c>
      <c r="F43" s="23">
        <v>230974000</v>
      </c>
      <c r="G43" s="22">
        <v>240</v>
      </c>
      <c r="H43" s="23">
        <v>251014000</v>
      </c>
    </row>
    <row r="44" spans="1:10" x14ac:dyDescent="0.35">
      <c r="A44" s="20">
        <v>3</v>
      </c>
      <c r="B44" s="20">
        <v>2</v>
      </c>
      <c r="C44" s="20" t="s">
        <v>691</v>
      </c>
      <c r="D44" s="20" t="s">
        <v>692</v>
      </c>
      <c r="E44" s="20">
        <v>150</v>
      </c>
      <c r="F44" s="21">
        <v>189588000</v>
      </c>
      <c r="G44" s="20">
        <v>176</v>
      </c>
      <c r="H44" s="21">
        <v>193623000</v>
      </c>
    </row>
    <row r="45" spans="1:10" x14ac:dyDescent="0.35">
      <c r="A45" s="20">
        <v>25</v>
      </c>
      <c r="B45" s="20">
        <v>3</v>
      </c>
      <c r="C45" s="20" t="s">
        <v>844</v>
      </c>
      <c r="D45" s="20" t="s">
        <v>845</v>
      </c>
      <c r="E45" s="20">
        <v>22</v>
      </c>
      <c r="F45" s="21">
        <v>27026000</v>
      </c>
      <c r="G45" s="20">
        <v>30</v>
      </c>
      <c r="H45" s="21">
        <v>45327000</v>
      </c>
    </row>
    <row r="46" spans="1:10" x14ac:dyDescent="0.35">
      <c r="A46" s="20">
        <v>40</v>
      </c>
      <c r="B46" s="20">
        <v>4</v>
      </c>
      <c r="C46" s="20" t="s">
        <v>816</v>
      </c>
      <c r="D46" s="20" t="s">
        <v>817</v>
      </c>
      <c r="E46" s="20">
        <v>17</v>
      </c>
      <c r="F46" s="21">
        <v>14601000</v>
      </c>
      <c r="G46" s="20">
        <v>20</v>
      </c>
      <c r="H46" s="21">
        <v>31108000</v>
      </c>
    </row>
    <row r="47" spans="1:10" x14ac:dyDescent="0.35">
      <c r="A47" s="20">
        <v>47</v>
      </c>
      <c r="B47" s="20">
        <v>5</v>
      </c>
      <c r="C47" s="20" t="s">
        <v>832</v>
      </c>
      <c r="D47" s="20" t="s">
        <v>991</v>
      </c>
      <c r="E47" s="20">
        <v>14</v>
      </c>
      <c r="F47" s="21">
        <v>19109000</v>
      </c>
      <c r="G47" s="20">
        <v>18</v>
      </c>
      <c r="H47" s="21">
        <v>15191000</v>
      </c>
    </row>
    <row r="48" spans="1:10" x14ac:dyDescent="0.35">
      <c r="A48" s="20">
        <v>53</v>
      </c>
      <c r="B48" s="20">
        <v>6</v>
      </c>
      <c r="C48" s="20" t="s">
        <v>748</v>
      </c>
      <c r="D48" s="20" t="s">
        <v>749</v>
      </c>
      <c r="E48" s="20">
        <v>22</v>
      </c>
      <c r="F48" s="21">
        <v>31172000</v>
      </c>
      <c r="G48" s="20">
        <v>16</v>
      </c>
      <c r="H48" s="21">
        <v>22096000</v>
      </c>
    </row>
    <row r="49" spans="1:8" x14ac:dyDescent="0.35">
      <c r="A49" s="20">
        <v>57</v>
      </c>
      <c r="B49" s="20">
        <v>7</v>
      </c>
      <c r="C49" s="20" t="s">
        <v>889</v>
      </c>
      <c r="D49" s="20" t="s">
        <v>981</v>
      </c>
      <c r="E49" s="20">
        <v>4</v>
      </c>
      <c r="F49" s="21">
        <v>4246000</v>
      </c>
      <c r="G49" s="20">
        <v>11</v>
      </c>
      <c r="H49" s="21">
        <v>16459000</v>
      </c>
    </row>
    <row r="50" spans="1:8" x14ac:dyDescent="0.35">
      <c r="A50" s="20">
        <v>61</v>
      </c>
      <c r="B50" s="20">
        <v>8</v>
      </c>
      <c r="C50" s="20" t="s">
        <v>885</v>
      </c>
      <c r="D50" s="20" t="s">
        <v>886</v>
      </c>
      <c r="E50" s="20">
        <v>8</v>
      </c>
      <c r="F50" s="21">
        <v>16011000</v>
      </c>
      <c r="G50" s="20">
        <v>10</v>
      </c>
      <c r="H50" s="21">
        <v>14755000</v>
      </c>
    </row>
    <row r="51" spans="1:8" x14ac:dyDescent="0.35">
      <c r="A51" s="20">
        <v>67</v>
      </c>
      <c r="B51" s="20">
        <v>9</v>
      </c>
      <c r="C51" s="20" t="s">
        <v>868</v>
      </c>
      <c r="D51" s="20" t="s">
        <v>869</v>
      </c>
      <c r="E51" s="20">
        <v>7</v>
      </c>
      <c r="F51" s="21">
        <v>9142000</v>
      </c>
      <c r="G51" s="20">
        <v>9</v>
      </c>
      <c r="H51" s="21">
        <v>16553000</v>
      </c>
    </row>
    <row r="52" spans="1:8" x14ac:dyDescent="0.35">
      <c r="A52" s="20">
        <v>74</v>
      </c>
      <c r="B52" s="20">
        <v>10</v>
      </c>
      <c r="C52" s="20" t="s">
        <v>779</v>
      </c>
      <c r="D52" s="20" t="s">
        <v>177</v>
      </c>
      <c r="E52" s="20">
        <v>11</v>
      </c>
      <c r="F52" s="21">
        <v>10042000</v>
      </c>
      <c r="G52" s="20">
        <v>8</v>
      </c>
      <c r="H52" s="21">
        <v>8763000</v>
      </c>
    </row>
    <row r="53" spans="1:8" x14ac:dyDescent="0.35">
      <c r="A53" s="20">
        <v>79</v>
      </c>
      <c r="B53" s="20">
        <v>11</v>
      </c>
      <c r="C53" s="20" t="s">
        <v>874</v>
      </c>
      <c r="D53" s="20" t="s">
        <v>950</v>
      </c>
      <c r="E53" s="20">
        <v>3</v>
      </c>
      <c r="F53" s="21">
        <v>4662000</v>
      </c>
      <c r="G53" s="20">
        <v>7</v>
      </c>
      <c r="H53" s="21">
        <v>11762000</v>
      </c>
    </row>
    <row r="54" spans="1:8" x14ac:dyDescent="0.35">
      <c r="A54" s="20">
        <v>88</v>
      </c>
      <c r="B54" s="20">
        <v>12</v>
      </c>
      <c r="C54" s="20" t="s">
        <v>877</v>
      </c>
      <c r="D54" s="20" t="s">
        <v>878</v>
      </c>
      <c r="E54" s="20">
        <v>6</v>
      </c>
      <c r="F54" s="21">
        <v>4731000</v>
      </c>
      <c r="G54" s="20">
        <v>5</v>
      </c>
      <c r="H54" s="21">
        <v>11436000</v>
      </c>
    </row>
    <row r="55" spans="1:8" x14ac:dyDescent="0.35">
      <c r="A55" s="20">
        <v>91</v>
      </c>
      <c r="B55" s="20">
        <v>13</v>
      </c>
      <c r="C55" s="20" t="s">
        <v>806</v>
      </c>
      <c r="D55" s="20" t="s">
        <v>807</v>
      </c>
      <c r="E55" s="20">
        <v>4</v>
      </c>
      <c r="F55" s="21">
        <v>5200000</v>
      </c>
      <c r="G55" s="20">
        <v>5</v>
      </c>
      <c r="H55" s="21">
        <v>8392000</v>
      </c>
    </row>
    <row r="56" spans="1:8" x14ac:dyDescent="0.35">
      <c r="A56" s="20">
        <v>103</v>
      </c>
      <c r="B56" s="20">
        <v>14</v>
      </c>
      <c r="C56" s="20" t="s">
        <v>822</v>
      </c>
      <c r="D56" s="20" t="s">
        <v>970</v>
      </c>
      <c r="E56" s="20">
        <v>7</v>
      </c>
      <c r="F56" s="21">
        <v>6399000</v>
      </c>
      <c r="G56" s="20">
        <v>4</v>
      </c>
      <c r="H56" s="21">
        <v>3949000</v>
      </c>
    </row>
    <row r="57" spans="1:8" x14ac:dyDescent="0.35">
      <c r="A57" s="20">
        <v>109</v>
      </c>
      <c r="B57" s="20">
        <v>15</v>
      </c>
      <c r="C57" s="20" t="s">
        <v>811</v>
      </c>
      <c r="D57" s="20" t="s">
        <v>812</v>
      </c>
      <c r="E57" s="20">
        <v>5</v>
      </c>
      <c r="F57" s="21">
        <v>6592000</v>
      </c>
      <c r="G57" s="20">
        <v>4</v>
      </c>
      <c r="H57" s="21">
        <v>1783000</v>
      </c>
    </row>
    <row r="58" spans="1:8" x14ac:dyDescent="0.35">
      <c r="A58" s="20">
        <v>113</v>
      </c>
      <c r="B58" s="20">
        <v>16</v>
      </c>
      <c r="C58" s="20" t="s">
        <v>865</v>
      </c>
      <c r="D58" s="20" t="s">
        <v>987</v>
      </c>
      <c r="E58" s="20">
        <v>2</v>
      </c>
      <c r="F58" s="21">
        <v>6378000</v>
      </c>
      <c r="G58" s="20">
        <v>3</v>
      </c>
      <c r="H58" s="21">
        <v>6494000</v>
      </c>
    </row>
    <row r="59" spans="1:8" x14ac:dyDescent="0.35">
      <c r="A59" s="20">
        <v>114</v>
      </c>
      <c r="B59" s="20">
        <v>17</v>
      </c>
      <c r="C59" s="20" t="s">
        <v>881</v>
      </c>
      <c r="D59" s="20" t="s">
        <v>882</v>
      </c>
      <c r="E59" s="20">
        <v>6</v>
      </c>
      <c r="F59" s="21">
        <v>2546000</v>
      </c>
      <c r="G59" s="20">
        <v>3</v>
      </c>
      <c r="H59" s="21">
        <v>3973000</v>
      </c>
    </row>
    <row r="60" spans="1:8" x14ac:dyDescent="0.35">
      <c r="A60" s="20">
        <v>117</v>
      </c>
      <c r="B60" s="20">
        <v>18</v>
      </c>
      <c r="C60" s="20" t="s">
        <v>851</v>
      </c>
      <c r="D60" s="20" t="s">
        <v>948</v>
      </c>
      <c r="E60" s="20">
        <v>6</v>
      </c>
      <c r="F60" s="21">
        <v>8507000</v>
      </c>
      <c r="G60" s="20">
        <v>3</v>
      </c>
      <c r="H60" s="21">
        <v>2902000</v>
      </c>
    </row>
    <row r="61" spans="1:8" x14ac:dyDescent="0.35">
      <c r="A61" s="20">
        <v>123</v>
      </c>
      <c r="B61" s="20">
        <v>19</v>
      </c>
      <c r="C61" s="20" t="s">
        <v>875</v>
      </c>
      <c r="D61" s="20" t="s">
        <v>876</v>
      </c>
      <c r="E61" s="20">
        <v>1</v>
      </c>
      <c r="F61" s="21">
        <v>501000</v>
      </c>
      <c r="G61" s="20">
        <v>3</v>
      </c>
      <c r="H61" s="21">
        <v>1289000</v>
      </c>
    </row>
    <row r="62" spans="1:8" x14ac:dyDescent="0.35">
      <c r="A62" s="20">
        <v>127</v>
      </c>
      <c r="B62" s="20">
        <v>20</v>
      </c>
      <c r="C62" s="20" t="s">
        <v>791</v>
      </c>
      <c r="D62" s="20" t="s">
        <v>108</v>
      </c>
      <c r="E62" s="20">
        <v>4</v>
      </c>
      <c r="F62" s="21">
        <v>3181000</v>
      </c>
      <c r="G62" s="20">
        <v>2</v>
      </c>
      <c r="H62" s="21">
        <v>4316000</v>
      </c>
    </row>
    <row r="63" spans="1:8" x14ac:dyDescent="0.35">
      <c r="A63" s="20">
        <v>140</v>
      </c>
      <c r="B63" s="20">
        <v>21</v>
      </c>
      <c r="C63" s="20" t="s">
        <v>871</v>
      </c>
      <c r="D63" s="20" t="s">
        <v>951</v>
      </c>
      <c r="E63" s="20">
        <v>1</v>
      </c>
      <c r="F63" s="21">
        <v>493000</v>
      </c>
      <c r="G63" s="20">
        <v>2</v>
      </c>
      <c r="H63" s="21">
        <v>774000</v>
      </c>
    </row>
    <row r="64" spans="1:8" x14ac:dyDescent="0.35">
      <c r="A64" s="20">
        <v>146</v>
      </c>
      <c r="B64" s="20">
        <v>22</v>
      </c>
      <c r="C64" s="20" t="s">
        <v>872</v>
      </c>
      <c r="D64" s="20" t="s">
        <v>873</v>
      </c>
      <c r="E64" s="20">
        <v>1</v>
      </c>
      <c r="F64" s="21">
        <v>3840000</v>
      </c>
      <c r="G64" s="20">
        <v>1</v>
      </c>
      <c r="H64" s="21">
        <v>5000000</v>
      </c>
    </row>
    <row r="65" spans="1:10" x14ac:dyDescent="0.35">
      <c r="A65" s="20">
        <v>147</v>
      </c>
      <c r="B65" s="20">
        <v>23</v>
      </c>
      <c r="C65" s="20" t="s">
        <v>790</v>
      </c>
      <c r="D65" s="20" t="s">
        <v>974</v>
      </c>
      <c r="E65" s="20">
        <v>1</v>
      </c>
      <c r="F65" s="21">
        <v>1678000</v>
      </c>
      <c r="G65" s="20">
        <v>1</v>
      </c>
      <c r="H65" s="21">
        <v>4943000</v>
      </c>
    </row>
    <row r="66" spans="1:10" x14ac:dyDescent="0.35">
      <c r="A66" s="20">
        <v>151</v>
      </c>
      <c r="B66" s="20">
        <v>24</v>
      </c>
      <c r="C66" s="20" t="s">
        <v>879</v>
      </c>
      <c r="D66" s="20" t="s">
        <v>880</v>
      </c>
      <c r="E66" s="20">
        <v>0</v>
      </c>
      <c r="F66" s="21">
        <v>0</v>
      </c>
      <c r="G66" s="20">
        <v>1</v>
      </c>
      <c r="H66" s="21">
        <v>1987000</v>
      </c>
    </row>
    <row r="67" spans="1:10" x14ac:dyDescent="0.35">
      <c r="A67" s="20">
        <v>157</v>
      </c>
      <c r="B67" s="20">
        <v>25</v>
      </c>
      <c r="C67" s="20" t="s">
        <v>866</v>
      </c>
      <c r="D67" s="20" t="s">
        <v>867</v>
      </c>
      <c r="E67" s="20">
        <v>1</v>
      </c>
      <c r="F67" s="21">
        <v>1107000</v>
      </c>
      <c r="G67" s="20">
        <v>1</v>
      </c>
      <c r="H67" s="21">
        <v>458000</v>
      </c>
    </row>
    <row r="68" spans="1:10" x14ac:dyDescent="0.35">
      <c r="A68" s="20">
        <v>161</v>
      </c>
      <c r="B68" s="20">
        <v>26</v>
      </c>
      <c r="C68" s="20" t="s">
        <v>883</v>
      </c>
      <c r="D68" s="20" t="s">
        <v>884</v>
      </c>
      <c r="E68" s="20">
        <v>4</v>
      </c>
      <c r="F68" s="21">
        <v>7514000</v>
      </c>
      <c r="G68" s="20">
        <v>1</v>
      </c>
      <c r="H68" s="21">
        <v>290000</v>
      </c>
    </row>
    <row r="69" spans="1:10" x14ac:dyDescent="0.35">
      <c r="A69" s="20">
        <v>163</v>
      </c>
      <c r="B69" s="20">
        <v>27</v>
      </c>
      <c r="C69" s="20" t="s">
        <v>1024</v>
      </c>
      <c r="D69" s="20" t="s">
        <v>1023</v>
      </c>
      <c r="E69" s="20">
        <v>0</v>
      </c>
      <c r="F69" s="21">
        <v>0</v>
      </c>
      <c r="G69" s="20">
        <v>1</v>
      </c>
      <c r="H69" s="21">
        <v>229000</v>
      </c>
    </row>
    <row r="70" spans="1:10" ht="15" thickBot="1" x14ac:dyDescent="0.4">
      <c r="A70" s="20">
        <v>164</v>
      </c>
      <c r="B70" s="20">
        <v>28</v>
      </c>
      <c r="C70" s="20" t="s">
        <v>780</v>
      </c>
      <c r="D70" s="20" t="s">
        <v>185</v>
      </c>
      <c r="E70" s="20">
        <v>0</v>
      </c>
      <c r="F70" s="21">
        <v>0</v>
      </c>
      <c r="G70" s="20">
        <v>1</v>
      </c>
      <c r="H70" s="21">
        <v>217000</v>
      </c>
    </row>
    <row r="71" spans="1:10" x14ac:dyDescent="0.35">
      <c r="A71" s="25" t="s">
        <v>1035</v>
      </c>
      <c r="B71" s="25" t="s">
        <v>1035</v>
      </c>
      <c r="C71" s="20" t="s">
        <v>870</v>
      </c>
      <c r="D71" s="20" t="s">
        <v>1032</v>
      </c>
      <c r="E71" s="20">
        <v>1</v>
      </c>
      <c r="F71" s="21">
        <v>1924000</v>
      </c>
      <c r="G71" s="20">
        <v>0</v>
      </c>
      <c r="H71" s="21">
        <v>0</v>
      </c>
      <c r="I71" s="49" t="s">
        <v>1063</v>
      </c>
      <c r="J71" s="50" t="s">
        <v>1063</v>
      </c>
    </row>
    <row r="72" spans="1:10" ht="15" thickBot="1" x14ac:dyDescent="0.4">
      <c r="A72" s="25" t="s">
        <v>1035</v>
      </c>
      <c r="B72" s="25" t="s">
        <v>1035</v>
      </c>
      <c r="C72" s="45" t="s">
        <v>887</v>
      </c>
      <c r="D72" s="45" t="s">
        <v>888</v>
      </c>
      <c r="E72" s="45">
        <v>1</v>
      </c>
      <c r="F72" s="46">
        <v>657000</v>
      </c>
      <c r="G72" s="45">
        <v>0</v>
      </c>
      <c r="H72" s="46">
        <v>0</v>
      </c>
      <c r="I72" s="51" t="s">
        <v>1064</v>
      </c>
      <c r="J72" s="52" t="s">
        <v>1065</v>
      </c>
    </row>
    <row r="73" spans="1:10" ht="15" thickBot="1" x14ac:dyDescent="0.4">
      <c r="A73" s="62" t="s">
        <v>1051</v>
      </c>
      <c r="B73" s="63"/>
      <c r="C73" s="63"/>
      <c r="D73" s="64"/>
      <c r="E73" s="47">
        <f>SUM(E43:E72)</f>
        <v>539</v>
      </c>
      <c r="F73" s="48">
        <f>SUM(F43:F72)</f>
        <v>617821000</v>
      </c>
      <c r="G73" s="47">
        <f>SUM(G43:G72)</f>
        <v>586</v>
      </c>
      <c r="H73" s="48">
        <f>SUM(H43:H72)</f>
        <v>685083000</v>
      </c>
      <c r="I73" s="53">
        <f>(G73-E73)/E73</f>
        <v>8.7198515769944335E-2</v>
      </c>
      <c r="J73" s="54">
        <f>(H73-F73)/F73</f>
        <v>0.10886972116519186</v>
      </c>
    </row>
    <row r="74" spans="1:10" ht="15" thickBot="1" x14ac:dyDescent="0.4">
      <c r="A74" s="61" t="s">
        <v>1062</v>
      </c>
      <c r="B74" s="61"/>
      <c r="C74" s="61"/>
      <c r="D74" s="61"/>
      <c r="E74" s="61"/>
      <c r="F74" s="61"/>
      <c r="G74" s="61"/>
      <c r="H74" s="61"/>
    </row>
    <row r="75" spans="1:10" x14ac:dyDescent="0.35">
      <c r="A75" s="22">
        <v>9</v>
      </c>
      <c r="B75" s="22">
        <v>1</v>
      </c>
      <c r="C75" s="22" t="s">
        <v>693</v>
      </c>
      <c r="D75" s="22" t="s">
        <v>694</v>
      </c>
      <c r="E75" s="22">
        <v>110</v>
      </c>
      <c r="F75" s="23">
        <v>116459000</v>
      </c>
      <c r="G75" s="22">
        <v>87</v>
      </c>
      <c r="H75" s="23">
        <v>97056000</v>
      </c>
    </row>
    <row r="76" spans="1:10" x14ac:dyDescent="0.35">
      <c r="A76" s="20">
        <v>10</v>
      </c>
      <c r="B76" s="20">
        <v>2</v>
      </c>
      <c r="C76" s="20" t="s">
        <v>706</v>
      </c>
      <c r="D76" s="20" t="s">
        <v>1001</v>
      </c>
      <c r="E76" s="20">
        <v>98</v>
      </c>
      <c r="F76" s="21">
        <v>88513000</v>
      </c>
      <c r="G76" s="20">
        <v>87</v>
      </c>
      <c r="H76" s="21">
        <v>92365000</v>
      </c>
    </row>
    <row r="77" spans="1:10" x14ac:dyDescent="0.35">
      <c r="A77" s="20">
        <v>14</v>
      </c>
      <c r="B77" s="20">
        <v>3</v>
      </c>
      <c r="C77" s="20" t="s">
        <v>708</v>
      </c>
      <c r="D77" s="20" t="s">
        <v>33</v>
      </c>
      <c r="E77" s="20">
        <v>65</v>
      </c>
      <c r="F77" s="21">
        <v>68612000</v>
      </c>
      <c r="G77" s="20">
        <v>56</v>
      </c>
      <c r="H77" s="21">
        <v>60731000</v>
      </c>
    </row>
    <row r="78" spans="1:10" x14ac:dyDescent="0.35">
      <c r="A78" s="20">
        <v>16</v>
      </c>
      <c r="B78" s="20">
        <v>4</v>
      </c>
      <c r="C78" s="20" t="s">
        <v>738</v>
      </c>
      <c r="D78" s="20" t="s">
        <v>739</v>
      </c>
      <c r="E78" s="20">
        <v>42</v>
      </c>
      <c r="F78" s="21">
        <v>45506000</v>
      </c>
      <c r="G78" s="20">
        <v>45</v>
      </c>
      <c r="H78" s="21">
        <v>52371000</v>
      </c>
    </row>
    <row r="79" spans="1:10" x14ac:dyDescent="0.35">
      <c r="A79" s="20">
        <v>17</v>
      </c>
      <c r="B79" s="20">
        <v>5</v>
      </c>
      <c r="C79" s="20" t="s">
        <v>704</v>
      </c>
      <c r="D79" s="20" t="s">
        <v>705</v>
      </c>
      <c r="E79" s="20">
        <v>54</v>
      </c>
      <c r="F79" s="21">
        <v>38699000</v>
      </c>
      <c r="G79" s="20">
        <v>44</v>
      </c>
      <c r="H79" s="21">
        <v>36085000</v>
      </c>
    </row>
    <row r="80" spans="1:10" x14ac:dyDescent="0.35">
      <c r="A80" s="20">
        <v>30</v>
      </c>
      <c r="B80" s="20">
        <v>6</v>
      </c>
      <c r="C80" s="20" t="s">
        <v>725</v>
      </c>
      <c r="D80" s="20" t="s">
        <v>726</v>
      </c>
      <c r="E80" s="20">
        <v>30</v>
      </c>
      <c r="F80" s="21">
        <v>33686000</v>
      </c>
      <c r="G80" s="20">
        <v>27</v>
      </c>
      <c r="H80" s="21">
        <v>21136000</v>
      </c>
    </row>
    <row r="81" spans="1:8" x14ac:dyDescent="0.35">
      <c r="A81" s="20">
        <v>34</v>
      </c>
      <c r="B81" s="20">
        <v>7</v>
      </c>
      <c r="C81" s="20" t="s">
        <v>707</v>
      </c>
      <c r="D81" s="20" t="s">
        <v>1014</v>
      </c>
      <c r="E81" s="20">
        <v>28</v>
      </c>
      <c r="F81" s="21">
        <v>28683000</v>
      </c>
      <c r="G81" s="20">
        <v>24</v>
      </c>
      <c r="H81" s="21">
        <v>21127000</v>
      </c>
    </row>
    <row r="82" spans="1:8" x14ac:dyDescent="0.35">
      <c r="A82" s="20">
        <v>36</v>
      </c>
      <c r="B82" s="20">
        <v>8</v>
      </c>
      <c r="C82" s="20" t="s">
        <v>733</v>
      </c>
      <c r="D82" s="20" t="s">
        <v>734</v>
      </c>
      <c r="E82" s="20">
        <v>19</v>
      </c>
      <c r="F82" s="21">
        <v>27337000</v>
      </c>
      <c r="G82" s="20">
        <v>22</v>
      </c>
      <c r="H82" s="21">
        <v>23204000</v>
      </c>
    </row>
    <row r="83" spans="1:8" x14ac:dyDescent="0.35">
      <c r="A83" s="20">
        <v>44</v>
      </c>
      <c r="B83" s="20">
        <v>9</v>
      </c>
      <c r="C83" s="20" t="s">
        <v>747</v>
      </c>
      <c r="D83" s="20" t="s">
        <v>1009</v>
      </c>
      <c r="E83" s="20">
        <v>25</v>
      </c>
      <c r="F83" s="21">
        <v>15500000</v>
      </c>
      <c r="G83" s="20">
        <v>19</v>
      </c>
      <c r="H83" s="21">
        <v>12116000</v>
      </c>
    </row>
    <row r="84" spans="1:8" x14ac:dyDescent="0.35">
      <c r="A84" s="20">
        <v>46</v>
      </c>
      <c r="B84" s="20">
        <v>10</v>
      </c>
      <c r="C84" s="20" t="s">
        <v>785</v>
      </c>
      <c r="D84" s="20" t="s">
        <v>1016</v>
      </c>
      <c r="E84" s="20">
        <v>11</v>
      </c>
      <c r="F84" s="21">
        <v>17754000</v>
      </c>
      <c r="G84" s="20">
        <v>18</v>
      </c>
      <c r="H84" s="21">
        <v>26173000</v>
      </c>
    </row>
    <row r="85" spans="1:8" x14ac:dyDescent="0.35">
      <c r="A85" s="20">
        <v>50</v>
      </c>
      <c r="B85" s="20">
        <v>11</v>
      </c>
      <c r="C85" s="20" t="s">
        <v>892</v>
      </c>
      <c r="D85" s="20" t="s">
        <v>893</v>
      </c>
      <c r="E85" s="20">
        <v>21</v>
      </c>
      <c r="F85" s="21">
        <v>12467000</v>
      </c>
      <c r="G85" s="20">
        <v>17</v>
      </c>
      <c r="H85" s="21">
        <v>12951000</v>
      </c>
    </row>
    <row r="86" spans="1:8" x14ac:dyDescent="0.35">
      <c r="A86" s="20">
        <v>54</v>
      </c>
      <c r="B86" s="20">
        <v>12</v>
      </c>
      <c r="C86" s="20" t="s">
        <v>729</v>
      </c>
      <c r="D86" s="20" t="s">
        <v>92</v>
      </c>
      <c r="E86" s="20">
        <v>25</v>
      </c>
      <c r="F86" s="21">
        <v>20727000</v>
      </c>
      <c r="G86" s="20">
        <v>13</v>
      </c>
      <c r="H86" s="21">
        <v>13677000</v>
      </c>
    </row>
    <row r="87" spans="1:8" x14ac:dyDescent="0.35">
      <c r="A87" s="20">
        <v>60</v>
      </c>
      <c r="B87" s="20">
        <v>13</v>
      </c>
      <c r="C87" s="20" t="s">
        <v>894</v>
      </c>
      <c r="D87" s="20" t="s">
        <v>895</v>
      </c>
      <c r="E87" s="20">
        <v>14</v>
      </c>
      <c r="F87" s="21">
        <v>11044000</v>
      </c>
      <c r="G87" s="20">
        <v>11</v>
      </c>
      <c r="H87" s="21">
        <v>7897000</v>
      </c>
    </row>
    <row r="88" spans="1:8" x14ac:dyDescent="0.35">
      <c r="A88" s="20">
        <v>66</v>
      </c>
      <c r="B88" s="20">
        <v>14</v>
      </c>
      <c r="C88" s="20" t="s">
        <v>827</v>
      </c>
      <c r="D88" s="20" t="s">
        <v>250</v>
      </c>
      <c r="E88" s="20">
        <v>6</v>
      </c>
      <c r="F88" s="21">
        <v>3828000</v>
      </c>
      <c r="G88" s="20">
        <v>10</v>
      </c>
      <c r="H88" s="21">
        <v>5332000</v>
      </c>
    </row>
    <row r="89" spans="1:8" x14ac:dyDescent="0.35">
      <c r="A89" s="20">
        <v>69</v>
      </c>
      <c r="B89" s="20">
        <v>15</v>
      </c>
      <c r="C89" s="20" t="s">
        <v>766</v>
      </c>
      <c r="D89" s="20" t="s">
        <v>767</v>
      </c>
      <c r="E89" s="20">
        <v>8</v>
      </c>
      <c r="F89" s="21">
        <v>7253000</v>
      </c>
      <c r="G89" s="20">
        <v>9</v>
      </c>
      <c r="H89" s="21">
        <v>12942000</v>
      </c>
    </row>
    <row r="90" spans="1:8" x14ac:dyDescent="0.35">
      <c r="A90" s="20">
        <v>77</v>
      </c>
      <c r="B90" s="20">
        <v>16</v>
      </c>
      <c r="C90" s="20" t="s">
        <v>898</v>
      </c>
      <c r="D90" s="20" t="s">
        <v>899</v>
      </c>
      <c r="E90" s="20">
        <v>3</v>
      </c>
      <c r="F90" s="21">
        <v>2557000</v>
      </c>
      <c r="G90" s="20">
        <v>8</v>
      </c>
      <c r="H90" s="21">
        <v>5260000</v>
      </c>
    </row>
    <row r="91" spans="1:8" x14ac:dyDescent="0.35">
      <c r="A91" s="20">
        <v>78</v>
      </c>
      <c r="B91" s="20">
        <v>17</v>
      </c>
      <c r="C91" s="20" t="s">
        <v>900</v>
      </c>
      <c r="D91" s="20" t="s">
        <v>901</v>
      </c>
      <c r="E91" s="20">
        <v>12</v>
      </c>
      <c r="F91" s="21">
        <v>11099000</v>
      </c>
      <c r="G91" s="20">
        <v>8</v>
      </c>
      <c r="H91" s="21">
        <v>3972000</v>
      </c>
    </row>
    <row r="92" spans="1:8" x14ac:dyDescent="0.35">
      <c r="A92" s="20">
        <v>83</v>
      </c>
      <c r="B92" s="20">
        <v>18</v>
      </c>
      <c r="C92" s="20" t="s">
        <v>805</v>
      </c>
      <c r="D92" s="20" t="s">
        <v>968</v>
      </c>
      <c r="E92" s="20">
        <v>12</v>
      </c>
      <c r="F92" s="21">
        <v>6680000</v>
      </c>
      <c r="G92" s="20">
        <v>6</v>
      </c>
      <c r="H92" s="21">
        <v>9141000</v>
      </c>
    </row>
    <row r="93" spans="1:8" x14ac:dyDescent="0.35">
      <c r="A93" s="20">
        <v>87</v>
      </c>
      <c r="B93" s="20">
        <v>19</v>
      </c>
      <c r="C93" s="20" t="s">
        <v>745</v>
      </c>
      <c r="D93" s="20" t="s">
        <v>746</v>
      </c>
      <c r="E93" s="20">
        <v>5</v>
      </c>
      <c r="F93" s="21">
        <v>1396000</v>
      </c>
      <c r="G93" s="20">
        <v>6</v>
      </c>
      <c r="H93" s="21">
        <v>1841000</v>
      </c>
    </row>
    <row r="94" spans="1:8" x14ac:dyDescent="0.35">
      <c r="A94" s="20">
        <v>96</v>
      </c>
      <c r="B94" s="20">
        <v>20</v>
      </c>
      <c r="C94" s="20" t="s">
        <v>761</v>
      </c>
      <c r="D94" s="20" t="s">
        <v>762</v>
      </c>
      <c r="E94" s="20">
        <v>5</v>
      </c>
      <c r="F94" s="21">
        <v>3221000</v>
      </c>
      <c r="G94" s="20">
        <v>5</v>
      </c>
      <c r="H94" s="21">
        <v>4993000</v>
      </c>
    </row>
    <row r="95" spans="1:8" x14ac:dyDescent="0.35">
      <c r="A95" s="20">
        <v>104</v>
      </c>
      <c r="B95" s="20">
        <v>21</v>
      </c>
      <c r="C95" s="20" t="s">
        <v>890</v>
      </c>
      <c r="D95" s="20" t="s">
        <v>969</v>
      </c>
      <c r="E95" s="20">
        <v>2</v>
      </c>
      <c r="F95" s="21">
        <v>1200000</v>
      </c>
      <c r="G95" s="20">
        <v>4</v>
      </c>
      <c r="H95" s="21">
        <v>3365000</v>
      </c>
    </row>
    <row r="96" spans="1:8" x14ac:dyDescent="0.35">
      <c r="A96" s="20">
        <v>107</v>
      </c>
      <c r="B96" s="20">
        <v>22</v>
      </c>
      <c r="C96" s="20" t="s">
        <v>904</v>
      </c>
      <c r="D96" s="20" t="s">
        <v>905</v>
      </c>
      <c r="E96" s="20">
        <v>8</v>
      </c>
      <c r="F96" s="21">
        <v>6634000</v>
      </c>
      <c r="G96" s="20">
        <v>4</v>
      </c>
      <c r="H96" s="21">
        <v>2159000</v>
      </c>
    </row>
    <row r="97" spans="1:10" x14ac:dyDescent="0.35">
      <c r="A97" s="20">
        <v>122</v>
      </c>
      <c r="B97" s="20">
        <v>23</v>
      </c>
      <c r="C97" s="20" t="s">
        <v>902</v>
      </c>
      <c r="D97" s="20" t="s">
        <v>903</v>
      </c>
      <c r="E97" s="20">
        <v>5</v>
      </c>
      <c r="F97" s="21">
        <v>6855000</v>
      </c>
      <c r="G97" s="20">
        <v>3</v>
      </c>
      <c r="H97" s="21">
        <v>1832000</v>
      </c>
    </row>
    <row r="98" spans="1:10" x14ac:dyDescent="0.35">
      <c r="A98" s="20">
        <v>136</v>
      </c>
      <c r="B98" s="20">
        <v>24</v>
      </c>
      <c r="C98" s="20" t="s">
        <v>906</v>
      </c>
      <c r="D98" s="20" t="s">
        <v>979</v>
      </c>
      <c r="E98" s="20">
        <v>3</v>
      </c>
      <c r="F98" s="21">
        <v>2280000</v>
      </c>
      <c r="G98" s="20">
        <v>2</v>
      </c>
      <c r="H98" s="21">
        <v>1009000</v>
      </c>
    </row>
    <row r="99" spans="1:10" x14ac:dyDescent="0.35">
      <c r="A99" s="20">
        <v>141</v>
      </c>
      <c r="B99" s="20">
        <v>25</v>
      </c>
      <c r="C99" s="20" t="s">
        <v>849</v>
      </c>
      <c r="D99" s="20" t="s">
        <v>850</v>
      </c>
      <c r="E99" s="20">
        <v>7</v>
      </c>
      <c r="F99" s="21">
        <v>4027000</v>
      </c>
      <c r="G99" s="20">
        <v>2</v>
      </c>
      <c r="H99" s="21">
        <v>703000</v>
      </c>
    </row>
    <row r="100" spans="1:10" x14ac:dyDescent="0.35">
      <c r="A100" s="20">
        <v>145</v>
      </c>
      <c r="B100" s="20">
        <v>26</v>
      </c>
      <c r="C100" s="20" t="s">
        <v>843</v>
      </c>
      <c r="D100" s="20" t="s">
        <v>287</v>
      </c>
      <c r="E100" s="20">
        <v>0</v>
      </c>
      <c r="F100" s="21">
        <v>0</v>
      </c>
      <c r="G100" s="20">
        <v>1</v>
      </c>
      <c r="H100" s="21">
        <v>5111000</v>
      </c>
    </row>
    <row r="101" spans="1:10" x14ac:dyDescent="0.35">
      <c r="A101" s="20">
        <v>149</v>
      </c>
      <c r="B101" s="20">
        <v>27</v>
      </c>
      <c r="C101" s="20" t="s">
        <v>808</v>
      </c>
      <c r="D101" s="20" t="s">
        <v>201</v>
      </c>
      <c r="E101" s="20">
        <v>2</v>
      </c>
      <c r="F101" s="21">
        <v>3715000</v>
      </c>
      <c r="G101" s="20">
        <v>1</v>
      </c>
      <c r="H101" s="21">
        <v>2382000</v>
      </c>
    </row>
    <row r="102" spans="1:10" ht="15" thickBot="1" x14ac:dyDescent="0.4">
      <c r="A102" s="20">
        <v>159</v>
      </c>
      <c r="B102" s="20">
        <v>28</v>
      </c>
      <c r="C102" s="20" t="s">
        <v>896</v>
      </c>
      <c r="D102" s="20" t="s">
        <v>897</v>
      </c>
      <c r="E102" s="20">
        <v>0</v>
      </c>
      <c r="F102" s="21">
        <v>0</v>
      </c>
      <c r="G102" s="20">
        <v>1</v>
      </c>
      <c r="H102" s="21">
        <v>409000</v>
      </c>
    </row>
    <row r="103" spans="1:10" x14ac:dyDescent="0.35">
      <c r="A103" s="20">
        <v>169</v>
      </c>
      <c r="B103" s="20">
        <v>29</v>
      </c>
      <c r="C103" s="20" t="s">
        <v>891</v>
      </c>
      <c r="D103" s="20" t="s">
        <v>1010</v>
      </c>
      <c r="E103" s="20">
        <v>1</v>
      </c>
      <c r="F103" s="21">
        <v>529000</v>
      </c>
      <c r="G103" s="20">
        <v>1</v>
      </c>
      <c r="H103" s="21">
        <v>92000</v>
      </c>
      <c r="I103" s="49" t="s">
        <v>1063</v>
      </c>
      <c r="J103" s="50" t="s">
        <v>1063</v>
      </c>
    </row>
    <row r="104" spans="1:10" ht="15" thickBot="1" x14ac:dyDescent="0.4">
      <c r="A104" s="44" t="s">
        <v>1035</v>
      </c>
      <c r="B104" s="44" t="s">
        <v>1035</v>
      </c>
      <c r="C104" s="45" t="s">
        <v>741</v>
      </c>
      <c r="D104" s="45" t="s">
        <v>170</v>
      </c>
      <c r="E104" s="45">
        <v>3</v>
      </c>
      <c r="F104" s="46">
        <v>1003000</v>
      </c>
      <c r="G104" s="45">
        <v>0</v>
      </c>
      <c r="H104" s="46">
        <v>0</v>
      </c>
      <c r="I104" s="51" t="s">
        <v>1064</v>
      </c>
      <c r="J104" s="52" t="s">
        <v>1065</v>
      </c>
    </row>
    <row r="105" spans="1:10" ht="15" thickBot="1" x14ac:dyDescent="0.4">
      <c r="A105" s="61" t="s">
        <v>1050</v>
      </c>
      <c r="B105" s="61"/>
      <c r="C105" s="61"/>
      <c r="D105" s="61"/>
      <c r="E105" s="47">
        <f>SUM(E75:E104)</f>
        <v>624</v>
      </c>
      <c r="F105" s="48">
        <f>SUM(F75:F104)</f>
        <v>587264000</v>
      </c>
      <c r="G105" s="47">
        <f>SUM(G75:G104)</f>
        <v>541</v>
      </c>
      <c r="H105" s="48">
        <f>SUM(H75:H104)</f>
        <v>537432000</v>
      </c>
      <c r="I105" s="53">
        <f>(G105-E105)/E105</f>
        <v>-0.13301282051282051</v>
      </c>
      <c r="J105" s="54">
        <f>(H105-F105)/F105</f>
        <v>-8.4854511769834357E-2</v>
      </c>
    </row>
    <row r="106" spans="1:10" ht="15" thickBot="1" x14ac:dyDescent="0.4">
      <c r="A106" s="61" t="s">
        <v>1052</v>
      </c>
      <c r="B106" s="61"/>
      <c r="C106" s="61"/>
      <c r="D106" s="61"/>
      <c r="E106" s="61"/>
      <c r="F106" s="61"/>
      <c r="G106" s="61"/>
      <c r="H106" s="61"/>
    </row>
    <row r="107" spans="1:10" x14ac:dyDescent="0.35">
      <c r="A107" s="22">
        <v>12</v>
      </c>
      <c r="B107" s="22">
        <v>1</v>
      </c>
      <c r="C107" s="22" t="s">
        <v>712</v>
      </c>
      <c r="D107" s="22" t="s">
        <v>713</v>
      </c>
      <c r="E107" s="22">
        <v>58</v>
      </c>
      <c r="F107" s="23">
        <v>96388000</v>
      </c>
      <c r="G107" s="22">
        <v>62</v>
      </c>
      <c r="H107" s="23">
        <v>90132000</v>
      </c>
    </row>
    <row r="108" spans="1:10" x14ac:dyDescent="0.35">
      <c r="A108" s="20">
        <v>24</v>
      </c>
      <c r="B108" s="20">
        <v>2</v>
      </c>
      <c r="C108" s="20" t="s">
        <v>744</v>
      </c>
      <c r="D108" s="20" t="s">
        <v>996</v>
      </c>
      <c r="E108" s="20">
        <v>33</v>
      </c>
      <c r="F108" s="21">
        <v>43249000</v>
      </c>
      <c r="G108" s="20">
        <v>31</v>
      </c>
      <c r="H108" s="21">
        <v>39489000</v>
      </c>
    </row>
    <row r="109" spans="1:10" x14ac:dyDescent="0.35">
      <c r="A109" s="20">
        <v>42</v>
      </c>
      <c r="B109" s="20">
        <v>3</v>
      </c>
      <c r="C109" s="20" t="s">
        <v>742</v>
      </c>
      <c r="D109" s="20" t="s">
        <v>743</v>
      </c>
      <c r="E109" s="20">
        <v>16</v>
      </c>
      <c r="F109" s="21">
        <v>23285000</v>
      </c>
      <c r="G109" s="20">
        <v>19</v>
      </c>
      <c r="H109" s="21">
        <v>32045000</v>
      </c>
    </row>
    <row r="110" spans="1:10" x14ac:dyDescent="0.35">
      <c r="A110" s="20">
        <v>59</v>
      </c>
      <c r="B110" s="20">
        <v>4</v>
      </c>
      <c r="C110" s="20" t="s">
        <v>809</v>
      </c>
      <c r="D110" s="20" t="s">
        <v>810</v>
      </c>
      <c r="E110" s="20">
        <v>6</v>
      </c>
      <c r="F110" s="21">
        <v>9102000</v>
      </c>
      <c r="G110" s="20">
        <v>11</v>
      </c>
      <c r="H110" s="21">
        <v>15541000</v>
      </c>
    </row>
    <row r="111" spans="1:10" x14ac:dyDescent="0.35">
      <c r="A111" s="20">
        <v>68</v>
      </c>
      <c r="B111" s="20">
        <v>5</v>
      </c>
      <c r="C111" s="20" t="s">
        <v>718</v>
      </c>
      <c r="D111" s="20" t="s">
        <v>954</v>
      </c>
      <c r="E111" s="20">
        <v>15</v>
      </c>
      <c r="F111" s="21">
        <v>26881000</v>
      </c>
      <c r="G111" s="20">
        <v>9</v>
      </c>
      <c r="H111" s="21">
        <v>16412000</v>
      </c>
    </row>
    <row r="112" spans="1:10" x14ac:dyDescent="0.35">
      <c r="A112" s="20">
        <v>70</v>
      </c>
      <c r="B112" s="20">
        <v>6</v>
      </c>
      <c r="C112" s="20" t="s">
        <v>730</v>
      </c>
      <c r="D112" s="20" t="s">
        <v>731</v>
      </c>
      <c r="E112" s="20">
        <v>15</v>
      </c>
      <c r="F112" s="21">
        <v>19276000</v>
      </c>
      <c r="G112" s="20">
        <v>9</v>
      </c>
      <c r="H112" s="21">
        <v>9874000</v>
      </c>
    </row>
    <row r="113" spans="1:8" x14ac:dyDescent="0.35">
      <c r="A113" s="20">
        <v>81</v>
      </c>
      <c r="B113" s="20">
        <v>7</v>
      </c>
      <c r="C113" s="20" t="s">
        <v>771</v>
      </c>
      <c r="D113" s="20" t="s">
        <v>126</v>
      </c>
      <c r="E113" s="20">
        <v>1</v>
      </c>
      <c r="F113" s="21">
        <v>1558000</v>
      </c>
      <c r="G113" s="20">
        <v>6</v>
      </c>
      <c r="H113" s="21">
        <v>12340000</v>
      </c>
    </row>
    <row r="114" spans="1:8" x14ac:dyDescent="0.35">
      <c r="A114" s="20">
        <v>84</v>
      </c>
      <c r="B114" s="20">
        <v>8</v>
      </c>
      <c r="C114" s="20" t="s">
        <v>918</v>
      </c>
      <c r="D114" s="20" t="s">
        <v>919</v>
      </c>
      <c r="E114" s="20">
        <v>0</v>
      </c>
      <c r="F114" s="21">
        <v>0</v>
      </c>
      <c r="G114" s="20">
        <v>6</v>
      </c>
      <c r="H114" s="21">
        <v>6366000</v>
      </c>
    </row>
    <row r="115" spans="1:8" x14ac:dyDescent="0.35">
      <c r="A115" s="20">
        <v>89</v>
      </c>
      <c r="B115" s="20">
        <v>9</v>
      </c>
      <c r="C115" s="20" t="s">
        <v>842</v>
      </c>
      <c r="D115" s="20" t="s">
        <v>967</v>
      </c>
      <c r="E115" s="20">
        <v>4</v>
      </c>
      <c r="F115" s="21">
        <v>3505000</v>
      </c>
      <c r="G115" s="20">
        <v>5</v>
      </c>
      <c r="H115" s="21">
        <v>8769000</v>
      </c>
    </row>
    <row r="116" spans="1:8" x14ac:dyDescent="0.35">
      <c r="A116" s="20">
        <v>90</v>
      </c>
      <c r="B116" s="20">
        <v>10</v>
      </c>
      <c r="C116" s="20" t="s">
        <v>774</v>
      </c>
      <c r="D116" s="20" t="s">
        <v>982</v>
      </c>
      <c r="E116" s="20">
        <v>12</v>
      </c>
      <c r="F116" s="21">
        <v>10101000</v>
      </c>
      <c r="G116" s="20">
        <v>5</v>
      </c>
      <c r="H116" s="21">
        <v>8413000</v>
      </c>
    </row>
    <row r="117" spans="1:8" x14ac:dyDescent="0.35">
      <c r="A117" s="20">
        <v>92</v>
      </c>
      <c r="B117" s="20">
        <v>11</v>
      </c>
      <c r="C117" s="20" t="s">
        <v>795</v>
      </c>
      <c r="D117" s="20" t="s">
        <v>796</v>
      </c>
      <c r="E117" s="20">
        <v>3</v>
      </c>
      <c r="F117" s="21">
        <v>4107000</v>
      </c>
      <c r="G117" s="20">
        <v>5</v>
      </c>
      <c r="H117" s="21">
        <v>6897000</v>
      </c>
    </row>
    <row r="118" spans="1:8" x14ac:dyDescent="0.35">
      <c r="A118" s="20">
        <v>102</v>
      </c>
      <c r="B118" s="20">
        <v>12</v>
      </c>
      <c r="C118" s="20" t="s">
        <v>911</v>
      </c>
      <c r="D118" s="20" t="s">
        <v>912</v>
      </c>
      <c r="E118" s="20">
        <v>1</v>
      </c>
      <c r="F118" s="21">
        <v>235000</v>
      </c>
      <c r="G118" s="20">
        <v>4</v>
      </c>
      <c r="H118" s="21">
        <v>4835000</v>
      </c>
    </row>
    <row r="119" spans="1:8" x14ac:dyDescent="0.35">
      <c r="A119" s="20">
        <v>116</v>
      </c>
      <c r="B119" s="20">
        <v>13</v>
      </c>
      <c r="C119" s="20" t="s">
        <v>801</v>
      </c>
      <c r="D119" s="20" t="s">
        <v>802</v>
      </c>
      <c r="E119" s="20">
        <v>4</v>
      </c>
      <c r="F119" s="21">
        <v>3416000</v>
      </c>
      <c r="G119" s="20">
        <v>3</v>
      </c>
      <c r="H119" s="21">
        <v>3279000</v>
      </c>
    </row>
    <row r="120" spans="1:8" x14ac:dyDescent="0.35">
      <c r="A120" s="20">
        <v>125</v>
      </c>
      <c r="B120" s="20">
        <v>14</v>
      </c>
      <c r="C120" s="20" t="s">
        <v>751</v>
      </c>
      <c r="D120" s="20" t="s">
        <v>976</v>
      </c>
      <c r="E120" s="20">
        <v>6</v>
      </c>
      <c r="F120" s="21">
        <v>4503000</v>
      </c>
      <c r="G120" s="20">
        <v>2</v>
      </c>
      <c r="H120" s="21">
        <v>6312000</v>
      </c>
    </row>
    <row r="121" spans="1:8" x14ac:dyDescent="0.35">
      <c r="A121" s="20">
        <v>128</v>
      </c>
      <c r="B121" s="20">
        <v>15</v>
      </c>
      <c r="C121" s="20" t="s">
        <v>917</v>
      </c>
      <c r="D121" s="20" t="s">
        <v>1005</v>
      </c>
      <c r="E121" s="20">
        <v>1</v>
      </c>
      <c r="F121" s="21">
        <v>1048000</v>
      </c>
      <c r="G121" s="20">
        <v>2</v>
      </c>
      <c r="H121" s="21">
        <v>2902000</v>
      </c>
    </row>
    <row r="122" spans="1:8" x14ac:dyDescent="0.35">
      <c r="A122" s="20">
        <v>130</v>
      </c>
      <c r="B122" s="20">
        <v>16</v>
      </c>
      <c r="C122" s="20" t="s">
        <v>998</v>
      </c>
      <c r="D122" s="20" t="s">
        <v>995</v>
      </c>
      <c r="E122" s="20">
        <v>8</v>
      </c>
      <c r="F122" s="21">
        <v>9338000</v>
      </c>
      <c r="G122" s="20">
        <v>2</v>
      </c>
      <c r="H122" s="21">
        <v>2591000</v>
      </c>
    </row>
    <row r="123" spans="1:8" x14ac:dyDescent="0.35">
      <c r="A123" s="20">
        <v>131</v>
      </c>
      <c r="B123" s="20">
        <v>17</v>
      </c>
      <c r="C123" s="20" t="s">
        <v>920</v>
      </c>
      <c r="D123" s="20" t="s">
        <v>921</v>
      </c>
      <c r="E123" s="20">
        <v>2</v>
      </c>
      <c r="F123" s="21">
        <v>1931000</v>
      </c>
      <c r="G123" s="20">
        <v>2</v>
      </c>
      <c r="H123" s="21">
        <v>1631000</v>
      </c>
    </row>
    <row r="124" spans="1:8" x14ac:dyDescent="0.35">
      <c r="A124" s="20">
        <v>133</v>
      </c>
      <c r="B124" s="20">
        <v>18</v>
      </c>
      <c r="C124" s="20" t="s">
        <v>823</v>
      </c>
      <c r="D124" s="20" t="s">
        <v>824</v>
      </c>
      <c r="E124" s="20">
        <v>1</v>
      </c>
      <c r="F124" s="21">
        <v>409000</v>
      </c>
      <c r="G124" s="20">
        <v>2</v>
      </c>
      <c r="H124" s="21">
        <v>1406000</v>
      </c>
    </row>
    <row r="125" spans="1:8" x14ac:dyDescent="0.35">
      <c r="A125" s="20">
        <v>148</v>
      </c>
      <c r="B125" s="20">
        <v>19</v>
      </c>
      <c r="C125" s="20" t="s">
        <v>907</v>
      </c>
      <c r="D125" s="20" t="s">
        <v>908</v>
      </c>
      <c r="E125" s="20">
        <v>1</v>
      </c>
      <c r="F125" s="21">
        <v>1427000</v>
      </c>
      <c r="G125" s="20">
        <v>1</v>
      </c>
      <c r="H125" s="21">
        <v>2716000</v>
      </c>
    </row>
    <row r="126" spans="1:8" x14ac:dyDescent="0.35">
      <c r="A126" s="20">
        <v>153</v>
      </c>
      <c r="B126" s="20">
        <v>20</v>
      </c>
      <c r="C126" s="20" t="s">
        <v>915</v>
      </c>
      <c r="D126" s="20" t="s">
        <v>986</v>
      </c>
      <c r="E126" s="20">
        <v>1</v>
      </c>
      <c r="F126" s="21">
        <v>397000</v>
      </c>
      <c r="G126" s="20">
        <v>1</v>
      </c>
      <c r="H126" s="21">
        <v>1663000</v>
      </c>
    </row>
    <row r="127" spans="1:8" x14ac:dyDescent="0.35">
      <c r="A127" s="20">
        <v>167</v>
      </c>
      <c r="B127" s="20">
        <v>21</v>
      </c>
      <c r="C127" s="20" t="s">
        <v>909</v>
      </c>
      <c r="D127" s="20" t="s">
        <v>910</v>
      </c>
      <c r="E127" s="20">
        <v>4</v>
      </c>
      <c r="F127" s="21">
        <v>1841000</v>
      </c>
      <c r="G127" s="20">
        <v>1</v>
      </c>
      <c r="H127" s="21">
        <v>149000</v>
      </c>
    </row>
    <row r="128" spans="1:8" ht="15" thickBot="1" x14ac:dyDescent="0.4">
      <c r="A128" s="25" t="s">
        <v>1035</v>
      </c>
      <c r="B128" s="25" t="s">
        <v>1035</v>
      </c>
      <c r="C128" s="20" t="s">
        <v>913</v>
      </c>
      <c r="D128" s="20" t="s">
        <v>914</v>
      </c>
      <c r="E128" s="20">
        <v>2</v>
      </c>
      <c r="F128" s="21">
        <v>4829000</v>
      </c>
      <c r="G128" s="20">
        <v>0</v>
      </c>
      <c r="H128" s="21">
        <v>0</v>
      </c>
    </row>
    <row r="129" spans="1:10" x14ac:dyDescent="0.35">
      <c r="A129" s="25" t="s">
        <v>1035</v>
      </c>
      <c r="B129" s="25" t="s">
        <v>1035</v>
      </c>
      <c r="C129" s="20" t="s">
        <v>794</v>
      </c>
      <c r="D129" s="20" t="s">
        <v>137</v>
      </c>
      <c r="E129" s="20">
        <v>1</v>
      </c>
      <c r="F129" s="21">
        <v>1365000</v>
      </c>
      <c r="G129" s="20">
        <v>0</v>
      </c>
      <c r="H129" s="21">
        <v>0</v>
      </c>
      <c r="I129" s="49" t="s">
        <v>1063</v>
      </c>
      <c r="J129" s="50" t="s">
        <v>1063</v>
      </c>
    </row>
    <row r="130" spans="1:10" ht="15" thickBot="1" x14ac:dyDescent="0.4">
      <c r="A130" s="44" t="s">
        <v>1035</v>
      </c>
      <c r="B130" s="44" t="s">
        <v>1035</v>
      </c>
      <c r="C130" s="45" t="s">
        <v>916</v>
      </c>
      <c r="D130" s="45" t="s">
        <v>1033</v>
      </c>
      <c r="E130" s="45">
        <v>1</v>
      </c>
      <c r="F130" s="46">
        <v>167000</v>
      </c>
      <c r="G130" s="45">
        <v>0</v>
      </c>
      <c r="H130" s="46">
        <v>0</v>
      </c>
      <c r="I130" s="51" t="s">
        <v>1064</v>
      </c>
      <c r="J130" s="52" t="s">
        <v>1065</v>
      </c>
    </row>
    <row r="131" spans="1:10" ht="15" thickBot="1" x14ac:dyDescent="0.4">
      <c r="A131" s="61" t="s">
        <v>1054</v>
      </c>
      <c r="B131" s="61"/>
      <c r="C131" s="61"/>
      <c r="D131" s="61"/>
      <c r="E131" s="47">
        <f>SUM(E107:E130)</f>
        <v>196</v>
      </c>
      <c r="F131" s="48">
        <f>SUM(F107:F130)</f>
        <v>268358000</v>
      </c>
      <c r="G131" s="47">
        <f>SUM(G107:G130)</f>
        <v>188</v>
      </c>
      <c r="H131" s="48">
        <f>SUM(H107:H130)</f>
        <v>273762000</v>
      </c>
      <c r="I131" s="53">
        <f>(G131-E131)/E131</f>
        <v>-4.0816326530612242E-2</v>
      </c>
      <c r="J131" s="54">
        <f>(H131-F131)/F131</f>
        <v>2.0137279306001683E-2</v>
      </c>
    </row>
    <row r="132" spans="1:10" ht="15" thickBot="1" x14ac:dyDescent="0.4">
      <c r="A132" s="61" t="s">
        <v>1053</v>
      </c>
      <c r="B132" s="61"/>
      <c r="C132" s="61"/>
      <c r="D132" s="61"/>
      <c r="E132" s="61"/>
      <c r="F132" s="61"/>
      <c r="G132" s="61"/>
      <c r="H132" s="61"/>
    </row>
    <row r="133" spans="1:10" x14ac:dyDescent="0.35">
      <c r="A133" s="22">
        <v>22</v>
      </c>
      <c r="B133" s="22">
        <v>1</v>
      </c>
      <c r="C133" s="22" t="s">
        <v>714</v>
      </c>
      <c r="D133" s="22" t="s">
        <v>56</v>
      </c>
      <c r="E133" s="22">
        <v>40</v>
      </c>
      <c r="F133" s="23">
        <v>42548000</v>
      </c>
      <c r="G133" s="22">
        <v>37</v>
      </c>
      <c r="H133" s="23">
        <v>36540000</v>
      </c>
    </row>
    <row r="134" spans="1:10" x14ac:dyDescent="0.35">
      <c r="A134" s="20">
        <v>58</v>
      </c>
      <c r="B134" s="20">
        <v>2</v>
      </c>
      <c r="C134" s="20" t="s">
        <v>772</v>
      </c>
      <c r="D134" s="20" t="s">
        <v>773</v>
      </c>
      <c r="E134" s="20">
        <v>19</v>
      </c>
      <c r="F134" s="21">
        <v>21638000</v>
      </c>
      <c r="G134" s="20">
        <v>11</v>
      </c>
      <c r="H134" s="21">
        <v>15877000</v>
      </c>
    </row>
    <row r="135" spans="1:10" x14ac:dyDescent="0.35">
      <c r="A135" s="20">
        <v>65</v>
      </c>
      <c r="B135" s="20">
        <v>3</v>
      </c>
      <c r="C135" s="20" t="s">
        <v>760</v>
      </c>
      <c r="D135" s="20" t="s">
        <v>959</v>
      </c>
      <c r="E135" s="20">
        <v>14</v>
      </c>
      <c r="F135" s="21">
        <v>13060000</v>
      </c>
      <c r="G135" s="20">
        <v>10</v>
      </c>
      <c r="H135" s="21">
        <v>5908000</v>
      </c>
    </row>
    <row r="136" spans="1:10" x14ac:dyDescent="0.35">
      <c r="A136" s="20">
        <v>73</v>
      </c>
      <c r="B136" s="20">
        <v>4</v>
      </c>
      <c r="C136" s="20" t="s">
        <v>821</v>
      </c>
      <c r="D136" s="20" t="s">
        <v>975</v>
      </c>
      <c r="E136" s="20">
        <v>16</v>
      </c>
      <c r="F136" s="21">
        <v>12126000</v>
      </c>
      <c r="G136" s="20">
        <v>8</v>
      </c>
      <c r="H136" s="21">
        <v>10088000</v>
      </c>
    </row>
    <row r="137" spans="1:10" x14ac:dyDescent="0.35">
      <c r="A137" s="20">
        <v>85</v>
      </c>
      <c r="B137" s="20">
        <v>5</v>
      </c>
      <c r="C137" s="20" t="s">
        <v>798</v>
      </c>
      <c r="D137" s="20" t="s">
        <v>799</v>
      </c>
      <c r="E137" s="20">
        <v>0</v>
      </c>
      <c r="F137" s="21">
        <v>0</v>
      </c>
      <c r="G137" s="20">
        <v>6</v>
      </c>
      <c r="H137" s="21">
        <v>6011000</v>
      </c>
    </row>
    <row r="138" spans="1:10" x14ac:dyDescent="0.35">
      <c r="A138" s="20">
        <v>86</v>
      </c>
      <c r="B138" s="20">
        <v>6</v>
      </c>
      <c r="C138" s="20" t="s">
        <v>830</v>
      </c>
      <c r="D138" s="20" t="s">
        <v>241</v>
      </c>
      <c r="E138" s="20">
        <v>3</v>
      </c>
      <c r="F138" s="21">
        <v>1144000</v>
      </c>
      <c r="G138" s="20">
        <v>6</v>
      </c>
      <c r="H138" s="21">
        <v>3653000</v>
      </c>
    </row>
    <row r="139" spans="1:10" x14ac:dyDescent="0.35">
      <c r="A139" s="20">
        <v>97</v>
      </c>
      <c r="B139" s="20">
        <v>7</v>
      </c>
      <c r="C139" s="20" t="s">
        <v>757</v>
      </c>
      <c r="D139" s="20" t="s">
        <v>973</v>
      </c>
      <c r="E139" s="20">
        <v>7</v>
      </c>
      <c r="F139" s="21">
        <v>6283000</v>
      </c>
      <c r="G139" s="20">
        <v>5</v>
      </c>
      <c r="H139" s="21">
        <v>4044000</v>
      </c>
    </row>
    <row r="140" spans="1:10" x14ac:dyDescent="0.35">
      <c r="A140" s="20">
        <v>115</v>
      </c>
      <c r="B140" s="20">
        <v>8</v>
      </c>
      <c r="C140" s="20" t="s">
        <v>797</v>
      </c>
      <c r="D140" s="20" t="s">
        <v>1002</v>
      </c>
      <c r="E140" s="20">
        <v>4</v>
      </c>
      <c r="F140" s="21">
        <v>1754000</v>
      </c>
      <c r="G140" s="20">
        <v>3</v>
      </c>
      <c r="H140" s="21">
        <v>3657000</v>
      </c>
    </row>
    <row r="141" spans="1:10" x14ac:dyDescent="0.35">
      <c r="A141" s="20">
        <v>118</v>
      </c>
      <c r="B141" s="20">
        <v>9</v>
      </c>
      <c r="C141" s="20" t="s">
        <v>789</v>
      </c>
      <c r="D141" s="20" t="s">
        <v>300</v>
      </c>
      <c r="E141" s="20">
        <v>0</v>
      </c>
      <c r="F141" s="21">
        <v>0</v>
      </c>
      <c r="G141" s="20">
        <v>3</v>
      </c>
      <c r="H141" s="21">
        <v>2541000</v>
      </c>
    </row>
    <row r="142" spans="1:10" x14ac:dyDescent="0.35">
      <c r="A142" s="20">
        <v>121</v>
      </c>
      <c r="B142" s="20">
        <v>10</v>
      </c>
      <c r="C142" s="20" t="s">
        <v>922</v>
      </c>
      <c r="D142" s="20" t="s">
        <v>1013</v>
      </c>
      <c r="E142" s="20">
        <v>3</v>
      </c>
      <c r="F142" s="21">
        <v>4824000</v>
      </c>
      <c r="G142" s="20">
        <v>3</v>
      </c>
      <c r="H142" s="21">
        <v>2007000</v>
      </c>
    </row>
    <row r="143" spans="1:10" x14ac:dyDescent="0.35">
      <c r="A143" s="20">
        <v>124</v>
      </c>
      <c r="B143" s="20">
        <v>11</v>
      </c>
      <c r="C143" s="20" t="s">
        <v>924</v>
      </c>
      <c r="D143" s="20" t="s">
        <v>925</v>
      </c>
      <c r="E143" s="20">
        <v>4</v>
      </c>
      <c r="F143" s="21">
        <v>1826000</v>
      </c>
      <c r="G143" s="20">
        <v>3</v>
      </c>
      <c r="H143" s="21">
        <v>1286000</v>
      </c>
    </row>
    <row r="144" spans="1:10" x14ac:dyDescent="0.35">
      <c r="A144" s="20">
        <v>134</v>
      </c>
      <c r="B144" s="20">
        <v>12</v>
      </c>
      <c r="C144" s="20" t="s">
        <v>928</v>
      </c>
      <c r="D144" s="20" t="s">
        <v>971</v>
      </c>
      <c r="E144" s="20">
        <v>6</v>
      </c>
      <c r="F144" s="21">
        <v>8537000</v>
      </c>
      <c r="G144" s="20">
        <v>2</v>
      </c>
      <c r="H144" s="21">
        <v>1331000</v>
      </c>
    </row>
    <row r="145" spans="1:10" x14ac:dyDescent="0.35">
      <c r="A145" s="20">
        <v>139</v>
      </c>
      <c r="B145" s="20">
        <v>13</v>
      </c>
      <c r="C145" s="20" t="s">
        <v>813</v>
      </c>
      <c r="D145" s="20" t="s">
        <v>814</v>
      </c>
      <c r="E145" s="20">
        <v>1</v>
      </c>
      <c r="F145" s="21">
        <v>1032000</v>
      </c>
      <c r="G145" s="20">
        <v>2</v>
      </c>
      <c r="H145" s="21">
        <v>781000</v>
      </c>
    </row>
    <row r="146" spans="1:10" x14ac:dyDescent="0.35">
      <c r="A146" s="20">
        <v>156</v>
      </c>
      <c r="B146" s="20">
        <v>14</v>
      </c>
      <c r="C146" s="20" t="s">
        <v>923</v>
      </c>
      <c r="D146" s="20" t="s">
        <v>956</v>
      </c>
      <c r="E146" s="20">
        <v>1</v>
      </c>
      <c r="F146" s="21">
        <v>670000</v>
      </c>
      <c r="G146" s="20">
        <v>1</v>
      </c>
      <c r="H146" s="21">
        <v>579000</v>
      </c>
    </row>
    <row r="147" spans="1:10" ht="15" thickBot="1" x14ac:dyDescent="0.4">
      <c r="A147" s="20">
        <v>158</v>
      </c>
      <c r="B147" s="20">
        <v>15</v>
      </c>
      <c r="C147" s="20" t="s">
        <v>1006</v>
      </c>
      <c r="D147" s="20" t="s">
        <v>984</v>
      </c>
      <c r="E147" s="20">
        <v>3</v>
      </c>
      <c r="F147" s="21">
        <v>1979000</v>
      </c>
      <c r="G147" s="20">
        <v>1</v>
      </c>
      <c r="H147" s="21">
        <v>428000</v>
      </c>
    </row>
    <row r="148" spans="1:10" x14ac:dyDescent="0.35">
      <c r="A148" s="20">
        <v>162</v>
      </c>
      <c r="B148" s="20">
        <v>16</v>
      </c>
      <c r="C148" s="20" t="s">
        <v>926</v>
      </c>
      <c r="D148" s="20" t="s">
        <v>927</v>
      </c>
      <c r="E148" s="20">
        <v>3</v>
      </c>
      <c r="F148" s="21">
        <v>5988000</v>
      </c>
      <c r="G148" s="20">
        <v>1</v>
      </c>
      <c r="H148" s="21">
        <v>230000</v>
      </c>
      <c r="I148" s="49" t="s">
        <v>1063</v>
      </c>
      <c r="J148" s="50" t="s">
        <v>1063</v>
      </c>
    </row>
    <row r="149" spans="1:10" ht="15" thickBot="1" x14ac:dyDescent="0.4">
      <c r="A149" s="45">
        <v>165</v>
      </c>
      <c r="B149" s="45">
        <v>17</v>
      </c>
      <c r="C149" s="45" t="s">
        <v>836</v>
      </c>
      <c r="D149" s="45" t="s">
        <v>275</v>
      </c>
      <c r="E149" s="45">
        <v>2</v>
      </c>
      <c r="F149" s="46">
        <v>452000</v>
      </c>
      <c r="G149" s="45">
        <v>1</v>
      </c>
      <c r="H149" s="46">
        <v>217000</v>
      </c>
      <c r="I149" s="51" t="s">
        <v>1064</v>
      </c>
      <c r="J149" s="52" t="s">
        <v>1065</v>
      </c>
    </row>
    <row r="150" spans="1:10" ht="15" thickBot="1" x14ac:dyDescent="0.4">
      <c r="A150" s="61" t="s">
        <v>1056</v>
      </c>
      <c r="B150" s="61"/>
      <c r="C150" s="61"/>
      <c r="D150" s="61"/>
      <c r="E150" s="47">
        <f>SUM(E133:E149)</f>
        <v>126</v>
      </c>
      <c r="F150" s="48">
        <f>SUM(F133:F149)</f>
        <v>123861000</v>
      </c>
      <c r="G150" s="47">
        <f>SUM(G133:G149)</f>
        <v>103</v>
      </c>
      <c r="H150" s="48">
        <f>SUM(H133:H149)</f>
        <v>95178000</v>
      </c>
      <c r="I150" s="53">
        <f>(G150-E150)/E150</f>
        <v>-0.18253968253968253</v>
      </c>
      <c r="J150" s="54">
        <f>(H150-F150)/F150</f>
        <v>-0.23157410322861918</v>
      </c>
    </row>
    <row r="151" spans="1:10" ht="15" thickBot="1" x14ac:dyDescent="0.4">
      <c r="A151" s="61" t="s">
        <v>1055</v>
      </c>
      <c r="B151" s="61"/>
      <c r="C151" s="61"/>
      <c r="D151" s="61"/>
      <c r="E151" s="61"/>
      <c r="F151" s="61"/>
      <c r="G151" s="61"/>
      <c r="H151" s="61"/>
    </row>
    <row r="152" spans="1:10" x14ac:dyDescent="0.35">
      <c r="A152" s="22">
        <v>6</v>
      </c>
      <c r="B152" s="22">
        <v>1</v>
      </c>
      <c r="C152" s="22" t="s">
        <v>698</v>
      </c>
      <c r="D152" s="22" t="s">
        <v>35</v>
      </c>
      <c r="E152" s="22">
        <v>114</v>
      </c>
      <c r="F152" s="23">
        <v>108652000</v>
      </c>
      <c r="G152" s="22">
        <v>116</v>
      </c>
      <c r="H152" s="23">
        <v>115274000</v>
      </c>
    </row>
    <row r="153" spans="1:10" x14ac:dyDescent="0.35">
      <c r="A153" s="20">
        <v>11</v>
      </c>
      <c r="B153" s="20">
        <v>2</v>
      </c>
      <c r="C153" s="20" t="s">
        <v>715</v>
      </c>
      <c r="D153" s="20" t="s">
        <v>1012</v>
      </c>
      <c r="E153" s="20">
        <v>55</v>
      </c>
      <c r="F153" s="21">
        <v>51606000</v>
      </c>
      <c r="G153" s="20">
        <v>72</v>
      </c>
      <c r="H153" s="21">
        <v>56966000</v>
      </c>
    </row>
    <row r="154" spans="1:10" x14ac:dyDescent="0.35">
      <c r="A154" s="20">
        <v>27</v>
      </c>
      <c r="B154" s="20">
        <v>3</v>
      </c>
      <c r="C154" s="20" t="s">
        <v>934</v>
      </c>
      <c r="D154" s="20" t="s">
        <v>935</v>
      </c>
      <c r="E154" s="20">
        <v>17</v>
      </c>
      <c r="F154" s="21">
        <v>12033000</v>
      </c>
      <c r="G154" s="20">
        <v>30</v>
      </c>
      <c r="H154" s="21">
        <v>25463000</v>
      </c>
    </row>
    <row r="155" spans="1:10" x14ac:dyDescent="0.35">
      <c r="A155" s="20">
        <v>35</v>
      </c>
      <c r="B155" s="20">
        <v>4</v>
      </c>
      <c r="C155" s="20" t="s">
        <v>783</v>
      </c>
      <c r="D155" s="20" t="s">
        <v>1000</v>
      </c>
      <c r="E155" s="20">
        <v>22</v>
      </c>
      <c r="F155" s="21">
        <v>13312000</v>
      </c>
      <c r="G155" s="20">
        <v>23</v>
      </c>
      <c r="H155" s="21">
        <v>16239000</v>
      </c>
    </row>
    <row r="156" spans="1:10" x14ac:dyDescent="0.35">
      <c r="A156" s="20">
        <v>43</v>
      </c>
      <c r="B156" s="20">
        <v>5</v>
      </c>
      <c r="C156" s="20" t="s">
        <v>724</v>
      </c>
      <c r="D156" s="20" t="s">
        <v>1022</v>
      </c>
      <c r="E156" s="20">
        <v>38</v>
      </c>
      <c r="F156" s="21">
        <v>52730000</v>
      </c>
      <c r="G156" s="20">
        <v>19</v>
      </c>
      <c r="H156" s="21">
        <v>18703000</v>
      </c>
    </row>
    <row r="157" spans="1:10" x14ac:dyDescent="0.35">
      <c r="A157" s="20">
        <v>55</v>
      </c>
      <c r="B157" s="20">
        <v>6</v>
      </c>
      <c r="C157" s="20" t="s">
        <v>792</v>
      </c>
      <c r="D157" s="20" t="s">
        <v>793</v>
      </c>
      <c r="E157" s="20">
        <v>13</v>
      </c>
      <c r="F157" s="21">
        <v>8687000</v>
      </c>
      <c r="G157" s="20">
        <v>12</v>
      </c>
      <c r="H157" s="21">
        <v>8750000</v>
      </c>
    </row>
    <row r="158" spans="1:10" x14ac:dyDescent="0.35">
      <c r="A158" s="20">
        <v>76</v>
      </c>
      <c r="B158" s="20">
        <v>7</v>
      </c>
      <c r="C158" s="20" t="s">
        <v>815</v>
      </c>
      <c r="D158" s="20" t="s">
        <v>953</v>
      </c>
      <c r="E158" s="20">
        <v>13</v>
      </c>
      <c r="F158" s="21">
        <v>8402000</v>
      </c>
      <c r="G158" s="20">
        <v>8</v>
      </c>
      <c r="H158" s="21">
        <v>6266000</v>
      </c>
    </row>
    <row r="159" spans="1:10" x14ac:dyDescent="0.35">
      <c r="A159" s="20">
        <v>98</v>
      </c>
      <c r="B159" s="20">
        <v>8</v>
      </c>
      <c r="C159" s="20" t="s">
        <v>777</v>
      </c>
      <c r="D159" s="20" t="s">
        <v>778</v>
      </c>
      <c r="E159" s="20">
        <v>7</v>
      </c>
      <c r="F159" s="21">
        <v>7464000</v>
      </c>
      <c r="G159" s="20">
        <v>5</v>
      </c>
      <c r="H159" s="21">
        <v>2149000</v>
      </c>
    </row>
    <row r="160" spans="1:10" x14ac:dyDescent="0.35">
      <c r="A160" s="20">
        <v>99</v>
      </c>
      <c r="B160" s="20">
        <v>9</v>
      </c>
      <c r="C160" s="20" t="s">
        <v>803</v>
      </c>
      <c r="D160" s="20" t="s">
        <v>804</v>
      </c>
      <c r="E160" s="20">
        <v>4</v>
      </c>
      <c r="F160" s="21">
        <v>1883000</v>
      </c>
      <c r="G160" s="20">
        <v>5</v>
      </c>
      <c r="H160" s="21">
        <v>1970000</v>
      </c>
    </row>
    <row r="161" spans="1:10" x14ac:dyDescent="0.35">
      <c r="A161" s="20">
        <v>105</v>
      </c>
      <c r="B161" s="20">
        <v>10</v>
      </c>
      <c r="C161" s="20" t="s">
        <v>784</v>
      </c>
      <c r="D161" s="20" t="s">
        <v>962</v>
      </c>
      <c r="E161" s="20">
        <v>4</v>
      </c>
      <c r="F161" s="21">
        <v>1577000</v>
      </c>
      <c r="G161" s="20">
        <v>4</v>
      </c>
      <c r="H161" s="21">
        <v>3033000</v>
      </c>
    </row>
    <row r="162" spans="1:10" x14ac:dyDescent="0.35">
      <c r="A162" s="20">
        <v>119</v>
      </c>
      <c r="B162" s="20">
        <v>11</v>
      </c>
      <c r="C162" s="20" t="s">
        <v>930</v>
      </c>
      <c r="D162" s="20" t="s">
        <v>963</v>
      </c>
      <c r="E162" s="20">
        <v>5</v>
      </c>
      <c r="F162" s="21">
        <v>2328000</v>
      </c>
      <c r="G162" s="20">
        <v>3</v>
      </c>
      <c r="H162" s="21">
        <v>2448000</v>
      </c>
    </row>
    <row r="163" spans="1:10" x14ac:dyDescent="0.35">
      <c r="A163" s="20">
        <v>126</v>
      </c>
      <c r="B163" s="20">
        <v>12</v>
      </c>
      <c r="C163" s="20" t="s">
        <v>800</v>
      </c>
      <c r="D163" s="20" t="s">
        <v>1015</v>
      </c>
      <c r="E163" s="20">
        <v>6</v>
      </c>
      <c r="F163" s="21">
        <v>2013000</v>
      </c>
      <c r="G163" s="20">
        <v>2</v>
      </c>
      <c r="H163" s="21">
        <v>6098000</v>
      </c>
    </row>
    <row r="164" spans="1:10" x14ac:dyDescent="0.35">
      <c r="A164" s="20">
        <v>132</v>
      </c>
      <c r="B164" s="20">
        <v>13</v>
      </c>
      <c r="C164" s="20" t="s">
        <v>834</v>
      </c>
      <c r="D164" s="20" t="s">
        <v>835</v>
      </c>
      <c r="E164" s="20">
        <v>7</v>
      </c>
      <c r="F164" s="21">
        <v>8491000</v>
      </c>
      <c r="G164" s="20">
        <v>2</v>
      </c>
      <c r="H164" s="21">
        <v>1600000</v>
      </c>
    </row>
    <row r="165" spans="1:10" x14ac:dyDescent="0.35">
      <c r="A165" s="20">
        <v>142</v>
      </c>
      <c r="B165" s="20">
        <v>14</v>
      </c>
      <c r="C165" s="20" t="s">
        <v>932</v>
      </c>
      <c r="D165" s="20" t="s">
        <v>933</v>
      </c>
      <c r="E165" s="20">
        <v>4</v>
      </c>
      <c r="F165" s="21">
        <v>6791000</v>
      </c>
      <c r="G165" s="20">
        <v>2</v>
      </c>
      <c r="H165" s="21">
        <v>650000</v>
      </c>
    </row>
    <row r="166" spans="1:10" ht="15" thickBot="1" x14ac:dyDescent="0.4">
      <c r="A166" s="20">
        <v>150</v>
      </c>
      <c r="B166" s="20">
        <v>15</v>
      </c>
      <c r="C166" s="20" t="s">
        <v>929</v>
      </c>
      <c r="D166" s="20" t="s">
        <v>952</v>
      </c>
      <c r="E166" s="20">
        <v>1</v>
      </c>
      <c r="F166" s="21">
        <v>872000</v>
      </c>
      <c r="G166" s="20">
        <v>1</v>
      </c>
      <c r="H166" s="21">
        <v>2249000</v>
      </c>
    </row>
    <row r="167" spans="1:10" x14ac:dyDescent="0.35">
      <c r="A167" s="20">
        <v>152</v>
      </c>
      <c r="B167" s="20">
        <v>16</v>
      </c>
      <c r="C167" s="20" t="s">
        <v>1018</v>
      </c>
      <c r="D167" s="20" t="s">
        <v>1017</v>
      </c>
      <c r="E167" s="20">
        <v>6</v>
      </c>
      <c r="F167" s="21">
        <v>3780000</v>
      </c>
      <c r="G167" s="20">
        <v>1</v>
      </c>
      <c r="H167" s="21">
        <v>1882000</v>
      </c>
      <c r="I167" s="49" t="s">
        <v>1063</v>
      </c>
      <c r="J167" s="50" t="s">
        <v>1063</v>
      </c>
    </row>
    <row r="168" spans="1:10" ht="15" thickBot="1" x14ac:dyDescent="0.4">
      <c r="A168" s="44" t="s">
        <v>1035</v>
      </c>
      <c r="B168" s="44" t="s">
        <v>1035</v>
      </c>
      <c r="C168" s="45" t="s">
        <v>931</v>
      </c>
      <c r="D168" s="45" t="s">
        <v>1034</v>
      </c>
      <c r="E168" s="45">
        <v>1</v>
      </c>
      <c r="F168" s="46">
        <v>142000</v>
      </c>
      <c r="G168" s="45">
        <v>0</v>
      </c>
      <c r="H168" s="46">
        <v>0</v>
      </c>
      <c r="I168" s="51" t="s">
        <v>1064</v>
      </c>
      <c r="J168" s="52" t="s">
        <v>1065</v>
      </c>
    </row>
    <row r="169" spans="1:10" ht="15" thickBot="1" x14ac:dyDescent="0.4">
      <c r="A169" s="61" t="s">
        <v>1058</v>
      </c>
      <c r="B169" s="61"/>
      <c r="C169" s="61"/>
      <c r="D169" s="61"/>
      <c r="E169" s="47">
        <f>SUM(E152:E168)</f>
        <v>317</v>
      </c>
      <c r="F169" s="48">
        <f>SUM(F152:F168)</f>
        <v>290763000</v>
      </c>
      <c r="G169" s="47">
        <f>SUM(G152:G168)</f>
        <v>305</v>
      </c>
      <c r="H169" s="48">
        <f>SUM(H152:H168)</f>
        <v>269740000</v>
      </c>
      <c r="I169" s="53">
        <f>(G169-E169)/E169</f>
        <v>-3.7854889589905363E-2</v>
      </c>
      <c r="J169" s="54">
        <f>(H169-F169)/F169</f>
        <v>-7.2302872098582008E-2</v>
      </c>
    </row>
    <row r="170" spans="1:10" ht="15" thickBot="1" x14ac:dyDescent="0.4">
      <c r="A170" s="61" t="s">
        <v>1057</v>
      </c>
      <c r="B170" s="61"/>
      <c r="C170" s="61"/>
      <c r="D170" s="61"/>
      <c r="E170" s="61"/>
      <c r="F170" s="61"/>
      <c r="G170" s="61"/>
      <c r="H170" s="61"/>
    </row>
    <row r="171" spans="1:10" x14ac:dyDescent="0.35">
      <c r="A171" s="22">
        <v>1</v>
      </c>
      <c r="B171" s="22">
        <v>1</v>
      </c>
      <c r="C171" s="22" t="s">
        <v>695</v>
      </c>
      <c r="D171" s="22" t="s">
        <v>696</v>
      </c>
      <c r="E171" s="22">
        <v>209</v>
      </c>
      <c r="F171" s="23">
        <v>307049000</v>
      </c>
      <c r="G171" s="22">
        <v>274</v>
      </c>
      <c r="H171" s="23">
        <v>357187000</v>
      </c>
    </row>
    <row r="172" spans="1:10" x14ac:dyDescent="0.35">
      <c r="A172" s="20">
        <v>4</v>
      </c>
      <c r="B172" s="20">
        <v>2</v>
      </c>
      <c r="C172" s="20" t="s">
        <v>702</v>
      </c>
      <c r="D172" s="20" t="s">
        <v>703</v>
      </c>
      <c r="E172" s="20">
        <v>121</v>
      </c>
      <c r="F172" s="21">
        <v>163892000</v>
      </c>
      <c r="G172" s="20">
        <v>165</v>
      </c>
      <c r="H172" s="21">
        <v>227915000</v>
      </c>
    </row>
    <row r="173" spans="1:10" x14ac:dyDescent="0.35">
      <c r="A173" s="20">
        <v>5</v>
      </c>
      <c r="B173" s="20">
        <v>3</v>
      </c>
      <c r="C173" s="20" t="s">
        <v>719</v>
      </c>
      <c r="D173" s="20" t="s">
        <v>720</v>
      </c>
      <c r="E173" s="20">
        <v>125</v>
      </c>
      <c r="F173" s="21">
        <v>143634000</v>
      </c>
      <c r="G173" s="20">
        <v>151</v>
      </c>
      <c r="H173" s="21">
        <v>186363000</v>
      </c>
    </row>
    <row r="174" spans="1:10" x14ac:dyDescent="0.35">
      <c r="A174" s="20">
        <v>20</v>
      </c>
      <c r="B174" s="20">
        <v>4</v>
      </c>
      <c r="C174" s="20" t="s">
        <v>750</v>
      </c>
      <c r="D174" s="20" t="s">
        <v>122</v>
      </c>
      <c r="E174" s="20">
        <v>29</v>
      </c>
      <c r="F174" s="21">
        <v>31197000</v>
      </c>
      <c r="G174" s="20">
        <v>40</v>
      </c>
      <c r="H174" s="21">
        <v>44881000</v>
      </c>
    </row>
    <row r="175" spans="1:10" x14ac:dyDescent="0.35">
      <c r="A175" s="20">
        <v>21</v>
      </c>
      <c r="B175" s="20">
        <v>5</v>
      </c>
      <c r="C175" s="20" t="s">
        <v>687</v>
      </c>
      <c r="D175" s="20" t="s">
        <v>688</v>
      </c>
      <c r="E175" s="20">
        <v>106</v>
      </c>
      <c r="F175" s="21">
        <v>105116000</v>
      </c>
      <c r="G175" s="20">
        <v>37</v>
      </c>
      <c r="H175" s="21">
        <v>42639000</v>
      </c>
    </row>
    <row r="176" spans="1:10" x14ac:dyDescent="0.35">
      <c r="A176" s="20">
        <v>28</v>
      </c>
      <c r="B176" s="20">
        <v>6</v>
      </c>
      <c r="C176" s="20" t="s">
        <v>775</v>
      </c>
      <c r="D176" s="20" t="s">
        <v>776</v>
      </c>
      <c r="E176" s="20">
        <v>16</v>
      </c>
      <c r="F176" s="21">
        <v>31447000</v>
      </c>
      <c r="G176" s="20">
        <v>29</v>
      </c>
      <c r="H176" s="21">
        <v>36287000</v>
      </c>
    </row>
    <row r="177" spans="1:10" x14ac:dyDescent="0.35">
      <c r="A177" s="20">
        <v>29</v>
      </c>
      <c r="B177" s="20">
        <v>7</v>
      </c>
      <c r="C177" s="20" t="s">
        <v>840</v>
      </c>
      <c r="D177" s="20" t="s">
        <v>960</v>
      </c>
      <c r="E177" s="20">
        <v>30</v>
      </c>
      <c r="F177" s="21">
        <v>44943000</v>
      </c>
      <c r="G177" s="20">
        <v>27</v>
      </c>
      <c r="H177" s="21">
        <v>31557000</v>
      </c>
    </row>
    <row r="178" spans="1:10" x14ac:dyDescent="0.35">
      <c r="A178" s="20">
        <v>31</v>
      </c>
      <c r="B178" s="20">
        <v>8</v>
      </c>
      <c r="C178" s="20" t="s">
        <v>721</v>
      </c>
      <c r="D178" s="20" t="s">
        <v>961</v>
      </c>
      <c r="E178" s="20">
        <v>22</v>
      </c>
      <c r="F178" s="21">
        <v>29372000</v>
      </c>
      <c r="G178" s="20">
        <v>26</v>
      </c>
      <c r="H178" s="21">
        <v>24103000</v>
      </c>
    </row>
    <row r="179" spans="1:10" x14ac:dyDescent="0.35">
      <c r="A179" s="20">
        <v>33</v>
      </c>
      <c r="B179" s="20">
        <v>9</v>
      </c>
      <c r="C179" s="20" t="s">
        <v>727</v>
      </c>
      <c r="D179" s="20" t="s">
        <v>728</v>
      </c>
      <c r="E179" s="20">
        <v>23</v>
      </c>
      <c r="F179" s="21">
        <v>29690000</v>
      </c>
      <c r="G179" s="20">
        <v>25</v>
      </c>
      <c r="H179" s="21">
        <v>32430000</v>
      </c>
    </row>
    <row r="180" spans="1:10" x14ac:dyDescent="0.35">
      <c r="A180" s="20">
        <v>38</v>
      </c>
      <c r="B180" s="20">
        <v>10</v>
      </c>
      <c r="C180" s="20" t="s">
        <v>837</v>
      </c>
      <c r="D180" s="20" t="s">
        <v>273</v>
      </c>
      <c r="E180" s="20">
        <v>12</v>
      </c>
      <c r="F180" s="21">
        <v>6473000</v>
      </c>
      <c r="G180" s="20">
        <v>21</v>
      </c>
      <c r="H180" s="21">
        <v>19463000</v>
      </c>
    </row>
    <row r="181" spans="1:10" x14ac:dyDescent="0.35">
      <c r="A181" s="20">
        <v>41</v>
      </c>
      <c r="B181" s="20">
        <v>11</v>
      </c>
      <c r="C181" s="20" t="s">
        <v>735</v>
      </c>
      <c r="D181" s="20" t="s">
        <v>736</v>
      </c>
      <c r="E181" s="20">
        <v>19</v>
      </c>
      <c r="F181" s="21">
        <v>28308000</v>
      </c>
      <c r="G181" s="20">
        <v>20</v>
      </c>
      <c r="H181" s="21">
        <v>20647000</v>
      </c>
    </row>
    <row r="182" spans="1:10" x14ac:dyDescent="0.35">
      <c r="A182" s="20">
        <v>48</v>
      </c>
      <c r="B182" s="20">
        <v>12</v>
      </c>
      <c r="C182" s="20" t="s">
        <v>740</v>
      </c>
      <c r="D182" s="20" t="s">
        <v>1019</v>
      </c>
      <c r="E182" s="20">
        <v>17</v>
      </c>
      <c r="F182" s="21">
        <v>10898000</v>
      </c>
      <c r="G182" s="20">
        <v>17</v>
      </c>
      <c r="H182" s="21">
        <v>19690000</v>
      </c>
    </row>
    <row r="183" spans="1:10" x14ac:dyDescent="0.35">
      <c r="A183" s="20">
        <v>51</v>
      </c>
      <c r="B183" s="20">
        <v>13</v>
      </c>
      <c r="C183" s="20" t="s">
        <v>722</v>
      </c>
      <c r="D183" s="20" t="s">
        <v>723</v>
      </c>
      <c r="E183" s="20">
        <v>9</v>
      </c>
      <c r="F183" s="21">
        <v>9559000</v>
      </c>
      <c r="G183" s="20">
        <v>17</v>
      </c>
      <c r="H183" s="21">
        <v>12778000</v>
      </c>
    </row>
    <row r="184" spans="1:10" x14ac:dyDescent="0.35">
      <c r="A184" s="20">
        <v>75</v>
      </c>
      <c r="B184" s="20">
        <v>14</v>
      </c>
      <c r="C184" s="20" t="s">
        <v>939</v>
      </c>
      <c r="D184" s="20" t="s">
        <v>985</v>
      </c>
      <c r="E184" s="20">
        <v>4</v>
      </c>
      <c r="F184" s="21">
        <v>1835000</v>
      </c>
      <c r="G184" s="20">
        <v>8</v>
      </c>
      <c r="H184" s="21">
        <v>7729000</v>
      </c>
    </row>
    <row r="185" spans="1:10" x14ac:dyDescent="0.35">
      <c r="A185" s="20">
        <v>80</v>
      </c>
      <c r="B185" s="20">
        <v>15</v>
      </c>
      <c r="C185" s="20" t="s">
        <v>753</v>
      </c>
      <c r="D185" s="20" t="s">
        <v>754</v>
      </c>
      <c r="E185" s="20">
        <v>6</v>
      </c>
      <c r="F185" s="21">
        <v>5117000</v>
      </c>
      <c r="G185" s="20">
        <v>7</v>
      </c>
      <c r="H185" s="21">
        <v>5488000</v>
      </c>
    </row>
    <row r="186" spans="1:10" x14ac:dyDescent="0.35">
      <c r="A186" s="20">
        <v>82</v>
      </c>
      <c r="B186" s="20">
        <v>16</v>
      </c>
      <c r="C186" s="20" t="s">
        <v>942</v>
      </c>
      <c r="D186" s="20" t="s">
        <v>999</v>
      </c>
      <c r="E186" s="20">
        <v>4</v>
      </c>
      <c r="F186" s="21">
        <v>7867000</v>
      </c>
      <c r="G186" s="20">
        <v>6</v>
      </c>
      <c r="H186" s="21">
        <v>10316000</v>
      </c>
    </row>
    <row r="187" spans="1:10" x14ac:dyDescent="0.35">
      <c r="A187" s="20">
        <v>93</v>
      </c>
      <c r="B187" s="20">
        <v>17</v>
      </c>
      <c r="C187" s="20" t="s">
        <v>839</v>
      </c>
      <c r="D187" s="20" t="s">
        <v>277</v>
      </c>
      <c r="E187" s="20">
        <v>11</v>
      </c>
      <c r="F187" s="21">
        <v>9977000</v>
      </c>
      <c r="G187" s="20">
        <v>5</v>
      </c>
      <c r="H187" s="21">
        <v>6356000</v>
      </c>
    </row>
    <row r="188" spans="1:10" x14ac:dyDescent="0.35">
      <c r="A188" s="20">
        <v>144</v>
      </c>
      <c r="B188" s="20">
        <v>18</v>
      </c>
      <c r="C188" s="20" t="s">
        <v>937</v>
      </c>
      <c r="D188" s="20" t="s">
        <v>938</v>
      </c>
      <c r="E188" s="20">
        <v>5</v>
      </c>
      <c r="F188" s="21">
        <v>5838000</v>
      </c>
      <c r="G188" s="20">
        <v>2</v>
      </c>
      <c r="H188" s="21">
        <v>414000</v>
      </c>
    </row>
    <row r="189" spans="1:10" x14ac:dyDescent="0.35">
      <c r="A189" s="20">
        <v>160</v>
      </c>
      <c r="B189" s="20">
        <v>19</v>
      </c>
      <c r="C189" s="20" t="s">
        <v>957</v>
      </c>
      <c r="D189" s="20" t="s">
        <v>936</v>
      </c>
      <c r="E189" s="20">
        <v>4</v>
      </c>
      <c r="F189" s="21">
        <v>2217000</v>
      </c>
      <c r="G189" s="20">
        <v>1</v>
      </c>
      <c r="H189" s="21">
        <v>340000</v>
      </c>
    </row>
    <row r="190" spans="1:10" ht="15" thickBot="1" x14ac:dyDescent="0.4">
      <c r="A190" s="25" t="s">
        <v>1035</v>
      </c>
      <c r="B190" s="25" t="s">
        <v>1035</v>
      </c>
      <c r="C190" s="20" t="s">
        <v>758</v>
      </c>
      <c r="D190" s="20" t="s">
        <v>759</v>
      </c>
      <c r="E190" s="20">
        <v>8</v>
      </c>
      <c r="F190" s="21">
        <v>6363000</v>
      </c>
      <c r="G190" s="20">
        <v>0</v>
      </c>
      <c r="H190" s="21">
        <v>0</v>
      </c>
    </row>
    <row r="191" spans="1:10" x14ac:dyDescent="0.35">
      <c r="A191" s="25" t="s">
        <v>1035</v>
      </c>
      <c r="B191" s="25" t="s">
        <v>1035</v>
      </c>
      <c r="C191" s="20" t="s">
        <v>820</v>
      </c>
      <c r="D191" s="20" t="s">
        <v>229</v>
      </c>
      <c r="E191" s="20">
        <v>3</v>
      </c>
      <c r="F191" s="21">
        <v>1147000</v>
      </c>
      <c r="G191" s="20">
        <v>0</v>
      </c>
      <c r="H191" s="21">
        <v>0</v>
      </c>
      <c r="I191" s="49" t="s">
        <v>1063</v>
      </c>
      <c r="J191" s="50" t="s">
        <v>1063</v>
      </c>
    </row>
    <row r="192" spans="1:10" ht="15" thickBot="1" x14ac:dyDescent="0.4">
      <c r="A192" s="44" t="s">
        <v>1035</v>
      </c>
      <c r="B192" s="44" t="s">
        <v>1035</v>
      </c>
      <c r="C192" s="45" t="s">
        <v>940</v>
      </c>
      <c r="D192" s="45" t="s">
        <v>941</v>
      </c>
      <c r="E192" s="45">
        <v>2</v>
      </c>
      <c r="F192" s="46">
        <v>1243000</v>
      </c>
      <c r="G192" s="45">
        <v>0</v>
      </c>
      <c r="H192" s="46">
        <v>0</v>
      </c>
      <c r="I192" s="51" t="s">
        <v>1064</v>
      </c>
      <c r="J192" s="52" t="s">
        <v>1065</v>
      </c>
    </row>
    <row r="193" spans="1:10" ht="15" thickBot="1" x14ac:dyDescent="0.4">
      <c r="A193" s="61" t="s">
        <v>1060</v>
      </c>
      <c r="B193" s="61"/>
      <c r="C193" s="61"/>
      <c r="D193" s="61"/>
      <c r="E193" s="47">
        <f>SUM(E171:E192)</f>
        <v>785</v>
      </c>
      <c r="F193" s="48">
        <f>SUM(F171:F192)</f>
        <v>983182000</v>
      </c>
      <c r="G193" s="47">
        <f>SUM(G171:G192)</f>
        <v>878</v>
      </c>
      <c r="H193" s="48">
        <f>SUM(H171:H192)</f>
        <v>1086583000</v>
      </c>
      <c r="I193" s="53">
        <f>(G193-E193)/E193</f>
        <v>0.11847133757961784</v>
      </c>
      <c r="J193" s="54">
        <f>(H193-F193)/F193</f>
        <v>0.10516974476749981</v>
      </c>
    </row>
    <row r="194" spans="1:10" ht="15" thickBot="1" x14ac:dyDescent="0.4">
      <c r="A194" s="61" t="s">
        <v>1061</v>
      </c>
      <c r="B194" s="61"/>
      <c r="C194" s="61"/>
      <c r="D194" s="61"/>
      <c r="E194" s="61"/>
      <c r="F194" s="61"/>
      <c r="G194" s="61"/>
      <c r="H194" s="61"/>
    </row>
    <row r="195" spans="1:10" x14ac:dyDescent="0.35">
      <c r="A195" s="22">
        <v>23</v>
      </c>
      <c r="B195" s="22">
        <v>1</v>
      </c>
      <c r="C195" s="22" t="s">
        <v>699</v>
      </c>
      <c r="D195" s="22" t="s">
        <v>41</v>
      </c>
      <c r="E195" s="22">
        <v>46</v>
      </c>
      <c r="F195" s="23">
        <v>47514000</v>
      </c>
      <c r="G195" s="22">
        <v>32</v>
      </c>
      <c r="H195" s="23">
        <v>33230000</v>
      </c>
    </row>
    <row r="196" spans="1:10" x14ac:dyDescent="0.35">
      <c r="A196" s="20">
        <v>26</v>
      </c>
      <c r="B196" s="20">
        <v>2</v>
      </c>
      <c r="C196" s="20" t="s">
        <v>786</v>
      </c>
      <c r="D196" s="20" t="s">
        <v>264</v>
      </c>
      <c r="E196" s="20">
        <v>28</v>
      </c>
      <c r="F196" s="21">
        <v>20264000</v>
      </c>
      <c r="G196" s="20">
        <v>30</v>
      </c>
      <c r="H196" s="21">
        <v>27403000</v>
      </c>
    </row>
    <row r="197" spans="1:10" x14ac:dyDescent="0.35">
      <c r="A197" s="20">
        <v>37</v>
      </c>
      <c r="B197" s="20">
        <v>3</v>
      </c>
      <c r="C197" s="20" t="s">
        <v>709</v>
      </c>
      <c r="D197" s="20" t="s">
        <v>78</v>
      </c>
      <c r="E197" s="20">
        <v>33</v>
      </c>
      <c r="F197" s="21">
        <v>37635000</v>
      </c>
      <c r="G197" s="20">
        <v>21</v>
      </c>
      <c r="H197" s="21">
        <v>31642000</v>
      </c>
    </row>
    <row r="198" spans="1:10" x14ac:dyDescent="0.35">
      <c r="A198" s="20">
        <v>63</v>
      </c>
      <c r="B198" s="20">
        <v>4</v>
      </c>
      <c r="C198" s="20" t="s">
        <v>770</v>
      </c>
      <c r="D198" s="20" t="s">
        <v>120</v>
      </c>
      <c r="E198" s="20">
        <v>10</v>
      </c>
      <c r="F198" s="21">
        <v>8746000</v>
      </c>
      <c r="G198" s="20">
        <v>10</v>
      </c>
      <c r="H198" s="21">
        <v>8293000</v>
      </c>
    </row>
    <row r="199" spans="1:10" x14ac:dyDescent="0.35">
      <c r="A199" s="20">
        <v>64</v>
      </c>
      <c r="B199" s="20">
        <v>5</v>
      </c>
      <c r="C199" s="20" t="s">
        <v>686</v>
      </c>
      <c r="D199" s="20" t="s">
        <v>994</v>
      </c>
      <c r="E199" s="20">
        <v>6</v>
      </c>
      <c r="F199" s="21">
        <v>2354000</v>
      </c>
      <c r="G199" s="20">
        <v>10</v>
      </c>
      <c r="H199" s="21">
        <v>7062000</v>
      </c>
    </row>
    <row r="200" spans="1:10" x14ac:dyDescent="0.35">
      <c r="A200" s="20">
        <v>110</v>
      </c>
      <c r="B200" s="20">
        <v>6</v>
      </c>
      <c r="C200" s="20" t="s">
        <v>781</v>
      </c>
      <c r="D200" s="20" t="s">
        <v>190</v>
      </c>
      <c r="E200" s="20">
        <v>8</v>
      </c>
      <c r="F200" s="21">
        <v>6247000</v>
      </c>
      <c r="G200" s="20">
        <v>4</v>
      </c>
      <c r="H200" s="21">
        <v>1413000</v>
      </c>
    </row>
    <row r="201" spans="1:10" x14ac:dyDescent="0.35">
      <c r="A201" s="20">
        <v>112</v>
      </c>
      <c r="B201" s="20">
        <v>7</v>
      </c>
      <c r="C201" s="20" t="s">
        <v>818</v>
      </c>
      <c r="D201" s="20" t="s">
        <v>819</v>
      </c>
      <c r="E201" s="20">
        <v>3</v>
      </c>
      <c r="F201" s="21">
        <v>1969000</v>
      </c>
      <c r="G201" s="20">
        <v>3</v>
      </c>
      <c r="H201" s="21">
        <v>7456000</v>
      </c>
    </row>
    <row r="202" spans="1:10" ht="15" thickBot="1" x14ac:dyDescent="0.4">
      <c r="A202" s="20">
        <v>138</v>
      </c>
      <c r="B202" s="20">
        <v>8</v>
      </c>
      <c r="C202" s="20" t="s">
        <v>944</v>
      </c>
      <c r="D202" s="20" t="s">
        <v>945</v>
      </c>
      <c r="E202" s="20">
        <v>3</v>
      </c>
      <c r="F202" s="21">
        <v>3715000</v>
      </c>
      <c r="G202" s="20">
        <v>2</v>
      </c>
      <c r="H202" s="21">
        <v>799000</v>
      </c>
    </row>
    <row r="203" spans="1:10" x14ac:dyDescent="0.35">
      <c r="A203" s="20">
        <v>155</v>
      </c>
      <c r="B203" s="20">
        <v>9</v>
      </c>
      <c r="C203" s="20" t="s">
        <v>946</v>
      </c>
      <c r="D203" s="20" t="s">
        <v>947</v>
      </c>
      <c r="E203" s="20">
        <v>4</v>
      </c>
      <c r="F203" s="21">
        <v>3682000</v>
      </c>
      <c r="G203" s="20">
        <v>1</v>
      </c>
      <c r="H203" s="21">
        <v>1015000</v>
      </c>
      <c r="I203" s="49" t="s">
        <v>1063</v>
      </c>
      <c r="J203" s="50" t="s">
        <v>1063</v>
      </c>
    </row>
    <row r="204" spans="1:10" ht="15" thickBot="1" x14ac:dyDescent="0.4">
      <c r="A204" s="44" t="s">
        <v>1035</v>
      </c>
      <c r="B204" s="44" t="s">
        <v>1035</v>
      </c>
      <c r="C204" s="45" t="s">
        <v>943</v>
      </c>
      <c r="D204" s="45" t="s">
        <v>966</v>
      </c>
      <c r="E204" s="45">
        <v>1</v>
      </c>
      <c r="F204" s="46">
        <v>545000</v>
      </c>
      <c r="G204" s="45">
        <v>0</v>
      </c>
      <c r="H204" s="46">
        <v>0</v>
      </c>
      <c r="I204" s="51" t="s">
        <v>1064</v>
      </c>
      <c r="J204" s="52" t="s">
        <v>1065</v>
      </c>
    </row>
    <row r="205" spans="1:10" ht="15" thickBot="1" x14ac:dyDescent="0.4">
      <c r="A205" s="61" t="s">
        <v>1059</v>
      </c>
      <c r="B205" s="61"/>
      <c r="C205" s="61"/>
      <c r="D205" s="61"/>
      <c r="E205" s="47">
        <f>SUM(E195:E204)</f>
        <v>142</v>
      </c>
      <c r="F205" s="48">
        <f>SUM(F195:F204)</f>
        <v>132671000</v>
      </c>
      <c r="G205" s="47">
        <f>SUM(G195:G204)</f>
        <v>113</v>
      </c>
      <c r="H205" s="48">
        <f>SUM(H195:H204)</f>
        <v>118313000</v>
      </c>
      <c r="I205" s="53">
        <f>(G205-E205)/E205</f>
        <v>-0.20422535211267606</v>
      </c>
      <c r="J205" s="54">
        <f>(H205-F205)/F205</f>
        <v>-0.10822259574436011</v>
      </c>
    </row>
  </sheetData>
  <sortState xmlns:xlrd2="http://schemas.microsoft.com/office/spreadsheetml/2017/richdata2" ref="A195:H203">
    <sortCondition descending="1" ref="G195:G203"/>
    <sortCondition descending="1" ref="H195:H203"/>
  </sortState>
  <mergeCells count="20">
    <mergeCell ref="A151:H151"/>
    <mergeCell ref="A150:D150"/>
    <mergeCell ref="A170:H170"/>
    <mergeCell ref="A169:D169"/>
    <mergeCell ref="A205:D205"/>
    <mergeCell ref="A193:D193"/>
    <mergeCell ref="A194:H194"/>
    <mergeCell ref="A42:H42"/>
    <mergeCell ref="A74:H74"/>
    <mergeCell ref="A73:D73"/>
    <mergeCell ref="A106:H106"/>
    <mergeCell ref="A105:D105"/>
    <mergeCell ref="A132:H132"/>
    <mergeCell ref="A131:D131"/>
    <mergeCell ref="A2:H2"/>
    <mergeCell ref="A14:H14"/>
    <mergeCell ref="A26:H26"/>
    <mergeCell ref="A13:D13"/>
    <mergeCell ref="A25:D25"/>
    <mergeCell ref="A41:D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8" ma:contentTypeDescription="Create a new document." ma:contentTypeScope="" ma:versionID="b8b287299174f36c0365d4664237efcd">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e04c2669d8cffe9f58196785d8ed385"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731C16E-9D98-4CDF-A3B5-EEA651C3A4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3.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2024-05-13T20:46:49Z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