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3 504 Data/NADCO Reports/"/>
    </mc:Choice>
  </mc:AlternateContent>
  <xr:revisionPtr revIDLastSave="396" documentId="8_{A166EE49-73C0-47D3-99AD-C75D000F37F9}" xr6:coauthVersionLast="47" xr6:coauthVersionMax="47" xr10:uidLastSave="{3B2F8935-BCEE-4000-8C01-DACD41843563}"/>
  <bookViews>
    <workbookView xWindow="-110" yWindow="-110" windowWidth="19420" windowHeight="11620" firstSheet="3" activeTab="3" xr2:uid="{00000000-000D-0000-FFFF-FFFF00000000}"/>
  </bookViews>
  <sheets>
    <sheet name="CDC_ProjSt" sheetId="2" state="hidden" r:id="rId1"/>
    <sheet name="CDC_DO" sheetId="3" state="hidden" r:id="rId2"/>
    <sheet name="CDC_CongDist" sheetId="4" state="hidden" r:id="rId3"/>
    <sheet name="National Ranking" sheetId="15" r:id="rId4"/>
    <sheet name="Regional Ranking" sheetId="14"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15" i="14" l="1"/>
  <c r="I215" i="14"/>
  <c r="J203" i="14"/>
  <c r="I203" i="14"/>
  <c r="J177" i="14"/>
  <c r="I177" i="14"/>
  <c r="J158" i="14"/>
  <c r="I158" i="14"/>
  <c r="J138" i="14"/>
  <c r="I138" i="14"/>
  <c r="J110" i="14"/>
  <c r="I110" i="14"/>
  <c r="J77" i="14"/>
  <c r="I77" i="14"/>
  <c r="J45" i="14"/>
  <c r="I45" i="14"/>
  <c r="J28" i="14"/>
  <c r="I28" i="14"/>
  <c r="J16" i="14"/>
  <c r="I16" i="14"/>
  <c r="E215" i="14"/>
  <c r="F215" i="14"/>
  <c r="G215" i="14"/>
  <c r="H215" i="14"/>
  <c r="E203" i="14"/>
  <c r="F203" i="14"/>
  <c r="G203" i="14"/>
  <c r="H203" i="14"/>
  <c r="E177" i="14"/>
  <c r="F177" i="14"/>
  <c r="G177" i="14"/>
  <c r="H177" i="14"/>
  <c r="E158" i="14"/>
  <c r="F158" i="14"/>
  <c r="G158" i="14"/>
  <c r="H158" i="14"/>
  <c r="E138" i="14"/>
  <c r="F138" i="14"/>
  <c r="G138" i="14"/>
  <c r="H138" i="14"/>
  <c r="E110" i="14"/>
  <c r="F110" i="14"/>
  <c r="G110" i="14"/>
  <c r="H110" i="14"/>
  <c r="E77" i="14"/>
  <c r="F77" i="14"/>
  <c r="G77" i="14"/>
  <c r="H77" i="14"/>
  <c r="E45" i="14"/>
  <c r="F45" i="14"/>
  <c r="G45" i="14"/>
  <c r="H45" i="14"/>
  <c r="E28" i="14"/>
  <c r="F28" i="14"/>
  <c r="G28" i="14"/>
  <c r="H28" i="14"/>
  <c r="E16" i="14"/>
  <c r="F16" i="14"/>
  <c r="G16" i="14"/>
  <c r="H16" i="14"/>
  <c r="H199" i="15"/>
  <c r="H198" i="15"/>
  <c r="F198" i="15"/>
  <c r="H197" i="15"/>
  <c r="G197" i="15"/>
  <c r="H196" i="15"/>
  <c r="G196" i="15"/>
  <c r="F196" i="15"/>
  <c r="E196" i="15"/>
</calcChain>
</file>

<file path=xl/sharedStrings.xml><?xml version="1.0" encoding="utf-8"?>
<sst xmlns="http://schemas.openxmlformats.org/spreadsheetml/2006/main" count="3877" uniqueCount="1085">
  <si>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</si>
  <si>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</si>
  <si>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</si>
  <si>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</si>
  <si>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</si>
  <si>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</si>
  <si>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</si>
  <si>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</si>
  <si>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</si>
  <si>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</si>
  <si>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</si>
  <si>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</si>
  <si>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</si>
  <si>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</si>
  <si>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</si>
  <si>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</si>
  <si>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</si>
  <si>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</si>
  <si>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</si>
  <si>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</si>
  <si>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</si>
  <si>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</si>
  <si>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</si>
  <si>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</si>
  <si>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</si>
  <si>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</si>
  <si>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</si>
  <si>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</si>
  <si>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</si>
  <si>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</si>
  <si>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</si>
  <si>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</si>
  <si>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</si>
  <si>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</si>
  <si>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</si>
  <si>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</si>
  <si>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</si>
  <si>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</si>
  <si>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</si>
  <si>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</si>
  <si>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</si>
  <si>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</si>
  <si>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</si>
  <si>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</si>
  <si>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</si>
  <si>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</si>
  <si>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</si>
  <si>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</si>
  <si>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</si>
  <si>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</si>
  <si>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</si>
  <si>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</si>
  <si>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</si>
  <si>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</si>
  <si>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</si>
  <si>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</si>
  <si>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</si>
  <si>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</si>
  <si>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</si>
  <si>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</si>
  <si>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</si>
  <si>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</si>
  <si>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</si>
  <si>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</si>
  <si>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</si>
  <si>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</si>
  <si>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</si>
  <si>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</si>
  <si>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</si>
  <si>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</si>
  <si>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</si>
  <si>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</si>
  <si>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</si>
  <si>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</si>
  <si>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</si>
  <si>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</si>
  <si>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</si>
  <si>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</si>
  <si>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</si>
  <si>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</si>
  <si>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</si>
  <si>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</si>
  <si>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</si>
  <si>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</si>
  <si>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</si>
  <si>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</si>
  <si>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</si>
  <si>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</si>
  <si>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</si>
  <si>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</si>
  <si>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</si>
  <si>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</si>
  <si>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</si>
  <si>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</si>
  <si>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</si>
  <si>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</si>
  <si>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</si>
  <si>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</si>
  <si>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</si>
  <si>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</si>
  <si>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</si>
  <si>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</si>
  <si>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</si>
  <si>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</si>
  <si>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</si>
  <si>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</si>
  <si>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</si>
  <si>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</si>
  <si>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</si>
  <si>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</si>
  <si>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</si>
  <si>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</si>
  <si>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</si>
  <si>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</si>
  <si>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</si>
  <si>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</si>
  <si>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</si>
  <si>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</si>
  <si>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</si>
  <si>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</si>
  <si>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</si>
  <si>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</si>
  <si>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</si>
  <si>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</si>
  <si>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</si>
  <si>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</si>
  <si>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</si>
  <si>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</si>
  <si>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</si>
  <si>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</si>
  <si>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</si>
  <si>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</si>
  <si>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</si>
  <si>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</si>
  <si>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</si>
  <si>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</si>
  <si>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</si>
  <si>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</si>
  <si>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</si>
  <si>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</si>
  <si>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</si>
  <si>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</si>
  <si>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</si>
  <si>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</si>
  <si>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</si>
  <si>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</si>
  <si>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</si>
  <si>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</si>
  <si>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</si>
  <si>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</si>
  <si>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</si>
  <si>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</si>
  <si>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</si>
  <si>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</si>
  <si>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</si>
  <si>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</si>
  <si>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</si>
  <si>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</si>
  <si>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</si>
  <si>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</si>
  <si>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</si>
  <si>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</si>
  <si>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</si>
  <si>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</si>
  <si>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</si>
  <si>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</si>
  <si>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</si>
  <si>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</si>
  <si>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</si>
  <si>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</si>
  <si>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</si>
  <si>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</si>
  <si>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</si>
  <si>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</si>
  <si>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</si>
  <si>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</si>
  <si>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</si>
  <si>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</si>
  <si>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</si>
  <si>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</si>
  <si>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</si>
  <si>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</si>
  <si>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</si>
  <si>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</si>
  <si>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</si>
  <si>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</si>
  <si>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</si>
  <si>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</si>
  <si>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</si>
  <si>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</si>
  <si>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</si>
  <si>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</si>
  <si>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</si>
  <si>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</si>
  <si>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</si>
  <si>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</si>
  <si>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</si>
  <si>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</si>
  <si>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</si>
  <si>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</si>
  <si>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</si>
  <si>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</si>
  <si>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</si>
  <si>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</si>
  <si>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</si>
  <si>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</si>
  <si>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</si>
  <si>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</si>
  <si>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</si>
  <si>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</si>
  <si>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</si>
  <si>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</si>
  <si>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</si>
  <si>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</si>
  <si>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</si>
  <si>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</si>
  <si>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</si>
  <si>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</si>
  <si>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</si>
  <si>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</si>
  <si>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</si>
  <si>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</si>
  <si>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</si>
  <si>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</si>
  <si>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</si>
  <si>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</si>
  <si>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</si>
  <si>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</si>
  <si>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</si>
  <si>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</si>
  <si>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</si>
  <si>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</si>
  <si>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</si>
  <si>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</si>
  <si>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</si>
  <si>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</si>
  <si>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</si>
  <si>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</si>
  <si>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</si>
  <si>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</si>
  <si>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</si>
  <si>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</si>
  <si>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</si>
  <si>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</si>
  <si>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</si>
  <si>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</si>
  <si>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</si>
  <si>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</si>
  <si>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</si>
  <si>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</si>
  <si>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</si>
  <si>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</si>
  <si>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</si>
  <si>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</si>
  <si>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</si>
  <si>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</si>
  <si>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</si>
  <si>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</si>
  <si>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</si>
  <si>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</si>
  <si>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</si>
  <si>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</si>
  <si>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</si>
  <si>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</si>
  <si>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</si>
  <si>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</si>
  <si>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</si>
  <si>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</si>
  <si>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</si>
  <si>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</si>
  <si>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</si>
  <si>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</si>
  <si>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</si>
  <si>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</si>
  <si>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</si>
  <si>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</si>
  <si>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</si>
  <si>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</si>
  <si>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</si>
  <si>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</si>
  <si>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</si>
  <si>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</si>
  <si>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</si>
  <si>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</si>
  <si>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</si>
  <si>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</si>
  <si>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</si>
  <si>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</si>
  <si>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</si>
  <si>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</si>
  <si>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</si>
  <si>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</si>
  <si>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</si>
  <si>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</si>
  <si>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</si>
  <si>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</si>
  <si>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</si>
  <si>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</si>
  <si>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</si>
  <si>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</si>
  <si>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</si>
  <si>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</si>
  <si>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</si>
  <si>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</si>
  <si>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</si>
  <si>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</si>
  <si>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</si>
  <si>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</si>
  <si>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</si>
  <si>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</si>
  <si>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</si>
  <si>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</si>
  <si>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</si>
  <si>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</si>
  <si>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</si>
  <si>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</si>
  <si>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</si>
  <si>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</si>
  <si>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</si>
  <si>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</si>
  <si>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</si>
  <si>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</si>
  <si>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</si>
  <si>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</si>
  <si>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</si>
  <si>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</si>
  <si>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</si>
  <si>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</si>
  <si>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</si>
  <si>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</si>
  <si>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</si>
  <si>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</si>
  <si>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</si>
  <si>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</si>
  <si>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</si>
  <si>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</si>
  <si>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</si>
  <si>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</si>
  <si>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</si>
  <si>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</si>
  <si>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</si>
  <si>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</si>
  <si>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</si>
  <si>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</si>
  <si>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</si>
  <si>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</si>
  <si>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</si>
  <si>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</si>
  <si>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</si>
  <si>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</si>
  <si>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</si>
  <si>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</si>
  <si>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</si>
  <si>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</si>
  <si>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</si>
  <si>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</si>
  <si>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</si>
  <si>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</si>
  <si>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</si>
  <si>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</si>
  <si>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</si>
  <si>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</si>
  <si>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</si>
  <si>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</si>
  <si>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</si>
  <si>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</si>
  <si>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</si>
  <si>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</si>
  <si>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</si>
  <si>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</si>
  <si>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</si>
  <si>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</si>
  <si>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</si>
  <si>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</si>
  <si>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</si>
  <si>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</si>
  <si>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</si>
  <si>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</si>
  <si>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</si>
  <si>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</si>
  <si>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</si>
  <si>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</si>
  <si>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</si>
  <si>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</si>
  <si>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</si>
  <si>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</si>
  <si>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</si>
  <si>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</si>
  <si>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</si>
  <si>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</si>
  <si>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</si>
  <si>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</si>
  <si>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</si>
  <si>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</si>
  <si>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</si>
  <si>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</si>
  <si>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</si>
  <si>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</si>
  <si>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</si>
  <si>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</si>
  <si>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</si>
  <si>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</si>
  <si>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</si>
  <si>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</si>
  <si>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</si>
  <si>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</si>
  <si>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</si>
  <si>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</si>
  <si>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</si>
  <si>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</si>
  <si>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</si>
  <si>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</si>
  <si>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</si>
  <si>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</si>
  <si>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</si>
  <si>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</si>
  <si>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</si>
  <si>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</si>
  <si>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</si>
  <si>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</si>
  <si>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</si>
  <si>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</si>
  <si>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</si>
  <si>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</si>
  <si>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</si>
  <si>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</si>
  <si>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</si>
  <si>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</si>
  <si>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</si>
  <si>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</si>
  <si>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</si>
  <si>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</si>
  <si>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</si>
  <si>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</si>
  <si>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</si>
  <si>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</si>
  <si>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</si>
  <si>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</si>
  <si>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</si>
  <si>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</si>
  <si>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</si>
  <si>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</si>
  <si>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</si>
  <si>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</si>
  <si>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</si>
  <si>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</si>
  <si>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</si>
  <si>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</si>
  <si>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</si>
  <si>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</si>
  <si>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</si>
  <si>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</si>
  <si>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</si>
  <si>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</si>
  <si>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</si>
  <si>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</si>
  <si>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</si>
  <si>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</si>
  <si>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</si>
  <si>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</si>
  <si>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</si>
  <si>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</si>
  <si>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</si>
  <si>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</si>
  <si>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</si>
  <si>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</si>
  <si>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</si>
  <si>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</si>
  <si>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</si>
  <si>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</si>
  <si>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</si>
  <si>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</si>
  <si>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</si>
  <si>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</si>
  <si>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</si>
  <si>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</si>
  <si>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</si>
  <si>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</si>
  <si>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</si>
  <si>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</si>
  <si>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</si>
  <si>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</si>
  <si>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</si>
  <si>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</si>
  <si>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</si>
  <si>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</si>
  <si>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</si>
  <si>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</si>
  <si>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</si>
  <si>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</si>
  <si>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</si>
  <si>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</si>
  <si>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</si>
  <si>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</si>
  <si>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</si>
  <si>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</si>
  <si>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</si>
  <si>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</si>
  <si>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</si>
  <si>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</si>
  <si>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</si>
  <si>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</si>
  <si>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</si>
  <si>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</si>
  <si>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</si>
  <si>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</si>
  <si>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</si>
  <si>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</si>
  <si>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</si>
  <si>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</si>
  <si>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</si>
  <si>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</si>
  <si>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</si>
  <si>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</si>
  <si>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</si>
  <si>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</si>
  <si>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</si>
  <si>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</si>
  <si>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</si>
  <si>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</si>
  <si>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</si>
  <si>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</si>
  <si>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</si>
  <si>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</si>
  <si>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</si>
  <si>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</si>
  <si>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</si>
  <si>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</si>
  <si>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</si>
  <si>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</si>
  <si>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</si>
  <si>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</si>
  <si>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</si>
  <si>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</si>
  <si>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</si>
  <si>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</si>
  <si>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</si>
  <si>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</si>
  <si>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</si>
  <si>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</si>
  <si>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</si>
  <si>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</si>
  <si>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</si>
  <si>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</si>
  <si>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</si>
  <si>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</si>
  <si>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</si>
  <si>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</si>
  <si>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</si>
  <si>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</si>
  <si>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</si>
  <si>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</si>
  <si>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</si>
  <si>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</si>
  <si>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</si>
  <si>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</si>
  <si>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</si>
  <si>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</si>
  <si>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</si>
  <si>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</si>
  <si>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</si>
  <si>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</si>
  <si>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</si>
  <si>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</si>
  <si>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</si>
  <si>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</si>
  <si>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</si>
  <si>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</si>
  <si>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</si>
  <si>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</si>
  <si>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</si>
  <si>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</si>
  <si>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</si>
  <si>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</si>
  <si>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</si>
  <si>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</si>
  <si>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</si>
  <si>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</si>
  <si>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</si>
  <si>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</si>
  <si>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</si>
  <si>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</si>
  <si>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</si>
  <si>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</si>
  <si>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</si>
  <si>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</si>
  <si>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</si>
  <si>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</si>
  <si>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</si>
  <si>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</si>
  <si>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</si>
  <si>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</si>
  <si>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</si>
  <si>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</si>
  <si>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</si>
  <si>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</si>
  <si>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</si>
  <si>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</si>
  <si>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</si>
  <si>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</si>
  <si>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</si>
  <si>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</si>
  <si>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</si>
  <si>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</si>
  <si>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</si>
  <si>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</si>
  <si>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</si>
  <si>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</si>
  <si>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</si>
  <si>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</si>
  <si>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</si>
  <si>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</si>
  <si>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</si>
  <si>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</si>
  <si>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</si>
  <si>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</si>
  <si>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</si>
  <si>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</si>
  <si>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</si>
  <si>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</si>
  <si>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</si>
  <si>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</si>
  <si>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</si>
  <si>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</si>
  <si>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</si>
  <si>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</si>
  <si>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</si>
  <si>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</si>
  <si>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</si>
  <si>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</si>
  <si>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</si>
  <si>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</si>
  <si>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</si>
  <si>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</si>
  <si>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</si>
  <si>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</si>
  <si>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</si>
  <si>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</si>
  <si>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</si>
  <si>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</si>
  <si>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</si>
  <si>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</si>
  <si>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</si>
  <si>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</si>
  <si>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</si>
  <si>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</si>
  <si>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</si>
  <si>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</si>
  <si>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</si>
  <si>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</si>
  <si>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</si>
  <si>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</si>
  <si>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</si>
  <si>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</si>
  <si>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</si>
  <si>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</si>
  <si>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</si>
  <si>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</si>
  <si>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</si>
  <si>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</si>
  <si>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</si>
  <si>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</si>
  <si>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</si>
  <si>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</si>
  <si>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</si>
  <si>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</si>
  <si>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</si>
  <si>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</si>
  <si>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</si>
  <si>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</si>
  <si>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</si>
  <si>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</si>
  <si>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</si>
  <si>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</si>
  <si>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</si>
  <si>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</si>
  <si>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</si>
  <si>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</si>
  <si>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</si>
  <si>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</si>
  <si>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</si>
  <si>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</si>
  <si>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</si>
  <si>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</si>
  <si>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</si>
  <si>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</si>
  <si>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</si>
  <si>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</si>
  <si>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</si>
  <si>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</si>
  <si>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</si>
  <si>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</si>
  <si>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</si>
  <si>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</si>
  <si>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</si>
  <si>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</si>
  <si>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</si>
  <si>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</si>
  <si>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</si>
  <si>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</si>
  <si>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</si>
  <si>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</si>
  <si>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</si>
  <si>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</si>
  <si>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</si>
  <si>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</si>
  <si>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</si>
  <si>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</si>
  <si>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</si>
  <si>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</si>
  <si>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</si>
  <si>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</si>
  <si>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</si>
  <si>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</si>
  <si>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</si>
  <si>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</si>
  <si>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</si>
  <si>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</si>
  <si>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</si>
  <si>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</si>
  <si>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</si>
  <si>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</si>
  <si>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</si>
  <si>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</si>
  <si>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</si>
  <si>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</si>
  <si>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</si>
  <si>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</si>
  <si>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</si>
  <si>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</si>
  <si>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</si>
  <si>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</si>
  <si>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</si>
  <si>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</si>
  <si>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</si>
  <si>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</si>
  <si>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</si>
  <si>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</si>
  <si>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</si>
  <si>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</si>
  <si>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</si>
  <si>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</si>
  <si>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</si>
  <si>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</si>
  <si>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</si>
  <si>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</si>
  <si>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</si>
  <si>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</si>
  <si>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</si>
  <si>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</si>
  <si>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</si>
  <si>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</si>
  <si>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</si>
  <si>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</si>
  <si>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</si>
  <si>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</si>
  <si>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</si>
  <si>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</si>
  <si>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</si>
  <si>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</si>
  <si>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</si>
  <si>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</si>
  <si>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</si>
  <si>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</si>
  <si>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</si>
  <si>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</si>
  <si>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</si>
  <si>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</si>
  <si>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</si>
  <si>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</si>
  <si>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</si>
  <si>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</si>
  <si>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</si>
  <si>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</si>
  <si>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</si>
  <si>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</si>
  <si>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</si>
  <si>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</si>
  <si>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</si>
  <si>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</si>
  <si>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</si>
  <si>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</si>
  <si>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</si>
  <si>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</si>
  <si>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</si>
  <si>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</si>
  <si>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</si>
  <si>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</si>
  <si>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</si>
  <si>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</si>
  <si>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08-223</t>
  </si>
  <si>
    <t>08-684</t>
  </si>
  <si>
    <t>05-413</t>
  </si>
  <si>
    <t>09-188</t>
  </si>
  <si>
    <t>Southwestern Business Financing Corp</t>
  </si>
  <si>
    <t>10-421</t>
  </si>
  <si>
    <t>02-689</t>
  </si>
  <si>
    <t>02-308</t>
  </si>
  <si>
    <t>07-393</t>
  </si>
  <si>
    <t>04-652</t>
  </si>
  <si>
    <t>04-328</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</si>
  <si>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</si>
  <si>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</si>
  <si>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</si>
  <si>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</si>
  <si>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</si>
  <si>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</si>
  <si>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</si>
  <si>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</si>
  <si>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</si>
  <si>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</si>
  <si>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</si>
  <si>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</si>
  <si>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</si>
  <si>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</si>
  <si>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</si>
  <si>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</si>
  <si>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</si>
  <si>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</si>
  <si>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</si>
  <si>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</si>
  <si>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</si>
  <si>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</si>
  <si>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</si>
  <si>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</si>
  <si>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</si>
  <si>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</si>
  <si>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</si>
  <si>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</si>
  <si>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</si>
  <si>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</si>
  <si>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</si>
  <si>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</si>
  <si>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</si>
  <si>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</si>
  <si>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</si>
  <si>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</si>
  <si>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</si>
  <si>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</si>
  <si>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</si>
  <si>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</si>
  <si>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</si>
  <si>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</si>
  <si>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</si>
  <si>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</si>
  <si>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</si>
  <si>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</si>
  <si>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</si>
  <si>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</si>
  <si>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</si>
  <si>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</si>
  <si>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</si>
  <si>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</si>
  <si>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</si>
  <si>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</si>
  <si>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</si>
  <si>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</si>
  <si>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</si>
  <si>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</si>
  <si>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</si>
  <si>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</si>
  <si>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</si>
  <si>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</si>
  <si>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</si>
  <si>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</si>
  <si>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</si>
  <si>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</si>
  <si>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</si>
  <si>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</si>
  <si>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</si>
  <si>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</si>
  <si>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</si>
  <si>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</si>
  <si>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</si>
  <si>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</si>
  <si>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</si>
  <si>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</si>
  <si>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</si>
  <si>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</si>
  <si>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</si>
  <si>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</si>
  <si>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</si>
  <si>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</si>
  <si>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</si>
  <si>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</si>
  <si>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</si>
  <si>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</si>
  <si>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</si>
  <si>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</si>
  <si>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</si>
  <si>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</si>
  <si>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</si>
  <si>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</si>
  <si>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</si>
  <si>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</si>
  <si>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</si>
  <si>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</si>
  <si>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</si>
  <si>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</si>
  <si>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</si>
  <si>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</si>
  <si>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</si>
  <si>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</si>
  <si>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</si>
  <si>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</si>
  <si>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</si>
  <si>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</si>
  <si>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</si>
  <si>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</si>
  <si>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</si>
  <si>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</si>
  <si>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</si>
  <si>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</si>
  <si>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</si>
  <si>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</si>
  <si>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</si>
  <si>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</si>
  <si>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05-572</t>
  </si>
  <si>
    <t>Business Lending Partners</t>
  </si>
  <si>
    <t>05-581</t>
  </si>
  <si>
    <t>Rockford LDC</t>
  </si>
  <si>
    <t>05-634</t>
  </si>
  <si>
    <t>504 Corporation</t>
  </si>
  <si>
    <t>05-677</t>
  </si>
  <si>
    <t>06-017</t>
  </si>
  <si>
    <t>Regional Loan Corp</t>
  </si>
  <si>
    <t>06-151</t>
  </si>
  <si>
    <t>Tulsa EDC</t>
  </si>
  <si>
    <t>06-186</t>
  </si>
  <si>
    <t>Business Development Fund of TX</t>
  </si>
  <si>
    <t>06-284</t>
  </si>
  <si>
    <t>Houston-Galveston Area LDC</t>
  </si>
  <si>
    <t>06-313</t>
  </si>
  <si>
    <t>06-373</t>
  </si>
  <si>
    <t>East Texas Regional Development Co., Inc.</t>
  </si>
  <si>
    <t>06-496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</si>
  <si>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</si>
  <si>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</si>
  <si>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</si>
  <si>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</si>
  <si>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</si>
  <si>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</si>
  <si>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</si>
  <si>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</si>
  <si>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</si>
  <si>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</si>
  <si>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</si>
  <si>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</si>
  <si>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</si>
  <si>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</si>
  <si>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</si>
  <si>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</si>
  <si>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</si>
  <si>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</si>
  <si>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</si>
  <si>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</si>
  <si>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</si>
  <si>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</si>
  <si>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</si>
  <si>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</si>
  <si>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</si>
  <si>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</si>
  <si>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</si>
  <si>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</si>
  <si>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</si>
  <si>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</si>
  <si>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</si>
  <si>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</si>
  <si>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</si>
  <si>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</si>
  <si>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</si>
  <si>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</si>
  <si>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</si>
  <si>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</si>
  <si>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</si>
  <si>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</si>
  <si>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Greater Texas Capital Corporation</t>
  </si>
  <si>
    <t>03-312</t>
  </si>
  <si>
    <t>South Central Kansas Economic Development District, Inc.</t>
  </si>
  <si>
    <t>09-703</t>
  </si>
  <si>
    <t>Vermont 504 Corporation</t>
  </si>
  <si>
    <t>Worcester Business Development Corporation</t>
  </si>
  <si>
    <t>Economic Development Center of St. Charles County</t>
  </si>
  <si>
    <t>AMPAC Tri-State CDC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</si>
  <si>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</si>
  <si>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</si>
  <si>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</si>
  <si>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</si>
  <si>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</si>
  <si>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</si>
  <si>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</si>
  <si>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</si>
  <si>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</si>
  <si>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</si>
  <si>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</si>
  <si>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</si>
  <si>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</si>
  <si>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</si>
  <si>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</si>
  <si>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</si>
  <si>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</si>
  <si>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</si>
  <si>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</si>
  <si>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</si>
  <si>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</si>
  <si>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</si>
  <si>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</si>
  <si>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</si>
  <si>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</si>
  <si>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</si>
  <si>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</si>
  <si>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</si>
  <si>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</si>
  <si>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</si>
  <si>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</si>
  <si>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</si>
  <si>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</si>
  <si>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</si>
  <si>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</si>
  <si>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</si>
  <si>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</si>
  <si>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</si>
  <si>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</si>
  <si>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</si>
  <si>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</si>
  <si>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</si>
  <si>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</si>
  <si>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</si>
  <si>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</si>
  <si>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</si>
  <si>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Southeast Texas EDF</t>
  </si>
  <si>
    <t>07-020</t>
  </si>
  <si>
    <t>Southern Maine Finance Agency</t>
  </si>
  <si>
    <t>FSC First</t>
  </si>
  <si>
    <t>Amplio Economic Development Corporation</t>
  </si>
  <si>
    <t>Valley Economic Development Partners, Inc.</t>
  </si>
  <si>
    <t>01-719</t>
  </si>
  <si>
    <t>B:Side Capital</t>
  </si>
  <si>
    <t>Pivotal Business Partners</t>
  </si>
  <si>
    <t>Great Lakes Commercial Finance</t>
  </si>
  <si>
    <t>Wyoming Capital Access</t>
  </si>
  <si>
    <t>Alloy Commercial Capital</t>
  </si>
  <si>
    <t>Wasatch Business Finance</t>
  </si>
  <si>
    <t>08-720</t>
  </si>
  <si>
    <t>True Access Capital Corporation</t>
  </si>
  <si>
    <t>National Ranking</t>
  </si>
  <si>
    <t>Regional Ranking</t>
  </si>
  <si>
    <t>FY22 to 6-30-22 #Loans</t>
  </si>
  <si>
    <t>FY23 to 6-30-23 #Loans</t>
  </si>
  <si>
    <t>FY22 to 6-30-22 $Amt Loans</t>
  </si>
  <si>
    <t>FY23 to 6-30-23 $Amt Loans</t>
  </si>
  <si>
    <t>Praireland EDC</t>
  </si>
  <si>
    <t>06-262</t>
  </si>
  <si>
    <t xml:space="preserve">Black Hawk Economic Development, Inc. </t>
  </si>
  <si>
    <t xml:space="preserve"> - </t>
  </si>
  <si>
    <t>Grand Totals</t>
  </si>
  <si>
    <t>Inc. in Average Loan Size for entire FY 2023</t>
  </si>
  <si>
    <t xml:space="preserve">Note: The CDCs not ranked for FY 2023 do not have a loan approval recorded for FY 2023 in the SBA database. If these CDCs do in fact have loan approvals for FY 2023, they should contact their district office to correct the discrepancy. </t>
  </si>
  <si>
    <t>Percent +/- FY 23 compared with FY 22 through 6-30-2023</t>
  </si>
  <si>
    <t>Average Loan Size FY 23 compared with FY 22 through 6-30-2023</t>
  </si>
  <si>
    <t>Monthly Change (6-30-2023 compared to 5-31-2023)</t>
  </si>
  <si>
    <t>507 Loans</t>
  </si>
  <si>
    <t>Region 1</t>
  </si>
  <si>
    <t>Region 2</t>
  </si>
  <si>
    <t>Region 3</t>
  </si>
  <si>
    <t>Region 4</t>
  </si>
  <si>
    <t>Region 5</t>
  </si>
  <si>
    <t>Region 6</t>
  </si>
  <si>
    <t>Region 8</t>
  </si>
  <si>
    <t>Region 9</t>
  </si>
  <si>
    <t>Region 10</t>
  </si>
  <si>
    <t>Region 10 Subtotals</t>
  </si>
  <si>
    <t>Region 9 Subtotals</t>
  </si>
  <si>
    <t>Region 8 Subtotals</t>
  </si>
  <si>
    <t>Region 7 Subtotals</t>
  </si>
  <si>
    <t>Region 6 Subtotals</t>
  </si>
  <si>
    <t>Region 7</t>
  </si>
  <si>
    <t>Region 5 Subtotals</t>
  </si>
  <si>
    <t>Region 4 Subtotals</t>
  </si>
  <si>
    <t>Region 3 Subtotals</t>
  </si>
  <si>
    <t>Region 2 Subtotals</t>
  </si>
  <si>
    <t>Region 1 Subtotals</t>
  </si>
  <si>
    <t>FY22 to FY23</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</si>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</sst>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3">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8" xfId="0" applyBorder="1"/>
    <xf numFmtId="165" fontId="0" fillId="0" borderId="8" xfId="11" applyNumberFormat="1" applyFont="1" applyBorder="1"/>
    <xf numFmtId="165" fontId="0" fillId="0" borderId="0" xfId="11" applyNumberFormat="1" applyFont="1"/>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0" fillId="0" borderId="2" xfId="0" applyBorder="1" applyAlignment="1">
      <alignment horizontal="center"/>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69"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169"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6" fillId="0" borderId="0" xfId="0" applyFont="1" applyAlignment="1">
      <alignment horizontal="left"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1" xfId="0" applyFont="1" applyBorder="1" applyAlignment="1">
      <alignment horizontal="center" wrapText="1"/>
    </xf>
    <xf numFmtId="0" fontId="0" fillId="0" borderId="22" xfId="0" applyBorder="1" applyAlignment="1">
      <alignment horizontal="center"/>
    </xf>
    <xf numFmtId="0" fontId="0" fillId="0" borderId="22" xfId="0" applyBorder="1"/>
    <xf numFmtId="165" fontId="0" fillId="0" borderId="22"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1" xfId="13" applyNumberFormat="1" applyFont="1" applyFill="1" applyBorder="1" applyAlignment="1">
      <alignment horizontal="center"/>
    </xf>
    <xf numFmtId="9" fontId="7" fillId="3"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86F245C6-208C-4CF1-B1EE-8559B97F5361}"/>
    <cellStyle name="Normal 3" xfId="4" xr:uid="{00000000-0005-0000-0000-00000A000000}"/>
    <cellStyle name="Normal 3 2" xfId="13" xr:uid="{192DF632-8DDE-463E-BB08-C58AB166BD52}"/>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D0168-3583-4880-A8EA-C31B9E7F17E1}">
  <dimension ref="A1:H202"/>
  <sheetViews>
    <sheetView tabSelected="1" workbookViewId="0"/>
  </sheetViews>
  <sheetFormatPr defaultRowHeight="14.5" x14ac:dyDescent="0.35"/>
  <cols>
    <col min="4" max="4" width="59.6328125" customWidth="1"/>
    <col min="5" max="5" width="14.6328125" customWidth="1"/>
    <col min="6" max="6" width="16.81640625" style="8" customWidth="1"/>
    <col min="7" max="7" width="14.6328125" customWidth="1"/>
    <col min="8" max="8" width="16.81640625" style="8" customWidth="1"/>
  </cols>
  <sheetData>
    <row r="1" spans="1:8" ht="29.5" thickBot="1" x14ac:dyDescent="0.4">
      <c r="A1" s="9" t="s">
        <v>1045</v>
      </c>
      <c r="B1" s="9" t="s">
        <v>1046</v>
      </c>
      <c r="C1" s="9" t="s">
        <v>685</v>
      </c>
      <c r="D1" s="10" t="s">
        <v>1014</v>
      </c>
      <c r="E1" s="9" t="s">
        <v>1047</v>
      </c>
      <c r="F1" s="11" t="s">
        <v>1049</v>
      </c>
      <c r="G1" s="9" t="s">
        <v>1048</v>
      </c>
      <c r="H1" s="11" t="s">
        <v>1050</v>
      </c>
    </row>
    <row r="2" spans="1:8" x14ac:dyDescent="0.35">
      <c r="A2" s="6">
        <v>1</v>
      </c>
      <c r="B2" s="6">
        <v>1</v>
      </c>
      <c r="C2" s="6" t="s">
        <v>695</v>
      </c>
      <c r="D2" s="6" t="s">
        <v>696</v>
      </c>
      <c r="E2" s="6">
        <v>376</v>
      </c>
      <c r="F2" s="7">
        <v>483201000</v>
      </c>
      <c r="G2" s="6">
        <v>313</v>
      </c>
      <c r="H2" s="7">
        <v>442069000</v>
      </c>
    </row>
    <row r="3" spans="1:8" x14ac:dyDescent="0.35">
      <c r="A3" s="4">
        <v>2</v>
      </c>
      <c r="B3" s="4">
        <v>1</v>
      </c>
      <c r="C3" s="4" t="s">
        <v>689</v>
      </c>
      <c r="D3" s="4" t="s">
        <v>690</v>
      </c>
      <c r="E3" s="4">
        <v>319</v>
      </c>
      <c r="F3" s="5">
        <v>313203000</v>
      </c>
      <c r="G3" s="4">
        <v>311</v>
      </c>
      <c r="H3" s="5">
        <v>299755000</v>
      </c>
    </row>
    <row r="4" spans="1:8" x14ac:dyDescent="0.35">
      <c r="A4" s="4">
        <v>3</v>
      </c>
      <c r="B4" s="4">
        <v>2</v>
      </c>
      <c r="C4" s="4" t="s">
        <v>691</v>
      </c>
      <c r="D4" s="4" t="s">
        <v>692</v>
      </c>
      <c r="E4" s="4">
        <v>311</v>
      </c>
      <c r="F4" s="5">
        <v>300021000</v>
      </c>
      <c r="G4" s="4">
        <v>205</v>
      </c>
      <c r="H4" s="5">
        <v>249485000</v>
      </c>
    </row>
    <row r="5" spans="1:8" x14ac:dyDescent="0.35">
      <c r="A5" s="4">
        <v>4</v>
      </c>
      <c r="B5" s="4">
        <v>1</v>
      </c>
      <c r="C5" s="4" t="s">
        <v>697</v>
      </c>
      <c r="D5" s="4" t="s">
        <v>698</v>
      </c>
      <c r="E5" s="4">
        <v>289</v>
      </c>
      <c r="F5" s="5">
        <v>329381000</v>
      </c>
      <c r="G5" s="4">
        <v>187</v>
      </c>
      <c r="H5" s="5">
        <v>252227000</v>
      </c>
    </row>
    <row r="6" spans="1:8" x14ac:dyDescent="0.35">
      <c r="A6" s="4">
        <v>5</v>
      </c>
      <c r="B6" s="4">
        <v>2</v>
      </c>
      <c r="C6" s="4" t="s">
        <v>703</v>
      </c>
      <c r="D6" s="4" t="s">
        <v>704</v>
      </c>
      <c r="E6" s="4">
        <v>260</v>
      </c>
      <c r="F6" s="5">
        <v>332781000</v>
      </c>
      <c r="G6" s="4">
        <v>163</v>
      </c>
      <c r="H6" s="5">
        <v>218050000</v>
      </c>
    </row>
    <row r="7" spans="1:8" x14ac:dyDescent="0.35">
      <c r="A7" s="4">
        <v>6</v>
      </c>
      <c r="B7" s="4">
        <v>3</v>
      </c>
      <c r="C7" s="4" t="s">
        <v>720</v>
      </c>
      <c r="D7" s="4" t="s">
        <v>721</v>
      </c>
      <c r="E7" s="4">
        <v>189</v>
      </c>
      <c r="F7" s="5">
        <v>223376000</v>
      </c>
      <c r="G7" s="4">
        <v>160</v>
      </c>
      <c r="H7" s="5">
        <v>186727000</v>
      </c>
    </row>
    <row r="8" spans="1:8" x14ac:dyDescent="0.35">
      <c r="A8" s="4">
        <v>7</v>
      </c>
      <c r="B8" s="4">
        <v>1</v>
      </c>
      <c r="C8" s="4" t="s">
        <v>693</v>
      </c>
      <c r="D8" s="4" t="s">
        <v>694</v>
      </c>
      <c r="E8" s="4">
        <v>216</v>
      </c>
      <c r="F8" s="5">
        <v>201988000</v>
      </c>
      <c r="G8" s="4">
        <v>143</v>
      </c>
      <c r="H8" s="5">
        <v>154214000</v>
      </c>
    </row>
    <row r="9" spans="1:8" x14ac:dyDescent="0.35">
      <c r="A9" s="4">
        <v>8</v>
      </c>
      <c r="B9" s="4">
        <v>1</v>
      </c>
      <c r="C9" s="4" t="s">
        <v>699</v>
      </c>
      <c r="D9" s="4" t="s">
        <v>35</v>
      </c>
      <c r="E9" s="4">
        <v>234</v>
      </c>
      <c r="F9" s="5">
        <v>211956290</v>
      </c>
      <c r="G9" s="4">
        <v>141</v>
      </c>
      <c r="H9" s="5">
        <v>145677000</v>
      </c>
    </row>
    <row r="10" spans="1:8" x14ac:dyDescent="0.35">
      <c r="A10" s="4">
        <v>9</v>
      </c>
      <c r="B10" s="4">
        <v>1</v>
      </c>
      <c r="C10" s="4" t="s">
        <v>701</v>
      </c>
      <c r="D10" s="4" t="s">
        <v>702</v>
      </c>
      <c r="E10" s="4">
        <v>240</v>
      </c>
      <c r="F10" s="5">
        <v>159326000</v>
      </c>
      <c r="G10" s="4">
        <v>134</v>
      </c>
      <c r="H10" s="5">
        <v>93367000</v>
      </c>
    </row>
    <row r="11" spans="1:8" x14ac:dyDescent="0.35">
      <c r="A11" s="4">
        <v>10</v>
      </c>
      <c r="B11" s="4">
        <v>2</v>
      </c>
      <c r="C11" s="4" t="s">
        <v>707</v>
      </c>
      <c r="D11" s="4" t="s">
        <v>1026</v>
      </c>
      <c r="E11" s="4">
        <v>260</v>
      </c>
      <c r="F11" s="5">
        <v>229972000</v>
      </c>
      <c r="G11" s="4">
        <v>124</v>
      </c>
      <c r="H11" s="5">
        <v>115013000</v>
      </c>
    </row>
    <row r="12" spans="1:8" x14ac:dyDescent="0.35">
      <c r="A12" s="4">
        <v>11</v>
      </c>
      <c r="B12" s="4">
        <v>4</v>
      </c>
      <c r="C12" s="4" t="s">
        <v>687</v>
      </c>
      <c r="D12" s="4" t="s">
        <v>688</v>
      </c>
      <c r="E12" s="4">
        <v>339</v>
      </c>
      <c r="F12" s="5">
        <v>470724000</v>
      </c>
      <c r="G12" s="4">
        <v>121</v>
      </c>
      <c r="H12" s="5">
        <v>125098000</v>
      </c>
    </row>
    <row r="13" spans="1:8" x14ac:dyDescent="0.35">
      <c r="A13" s="4">
        <v>12</v>
      </c>
      <c r="B13" s="4">
        <v>1</v>
      </c>
      <c r="C13" s="4" t="s">
        <v>713</v>
      </c>
      <c r="D13" s="4" t="s">
        <v>714</v>
      </c>
      <c r="E13" s="4">
        <v>141</v>
      </c>
      <c r="F13" s="5">
        <v>157680000</v>
      </c>
      <c r="G13" s="4">
        <v>78</v>
      </c>
      <c r="H13" s="5">
        <v>125198000</v>
      </c>
    </row>
    <row r="14" spans="1:8" x14ac:dyDescent="0.35">
      <c r="A14" s="4">
        <v>13</v>
      </c>
      <c r="B14" s="4">
        <v>3</v>
      </c>
      <c r="C14" s="4" t="s">
        <v>709</v>
      </c>
      <c r="D14" s="4" t="s">
        <v>33</v>
      </c>
      <c r="E14" s="4">
        <v>148</v>
      </c>
      <c r="F14" s="5">
        <v>137421000</v>
      </c>
      <c r="G14" s="4">
        <v>78</v>
      </c>
      <c r="H14" s="5">
        <v>79948000</v>
      </c>
    </row>
    <row r="15" spans="1:8" x14ac:dyDescent="0.35">
      <c r="A15" s="4">
        <v>14</v>
      </c>
      <c r="B15" s="4">
        <v>2</v>
      </c>
      <c r="C15" s="4" t="s">
        <v>711</v>
      </c>
      <c r="D15" s="4" t="s">
        <v>712</v>
      </c>
      <c r="E15" s="4">
        <v>102</v>
      </c>
      <c r="F15" s="5">
        <v>81681000</v>
      </c>
      <c r="G15" s="4">
        <v>74</v>
      </c>
      <c r="H15" s="5">
        <v>67641000</v>
      </c>
    </row>
    <row r="16" spans="1:8" x14ac:dyDescent="0.35">
      <c r="A16" s="4">
        <v>15</v>
      </c>
      <c r="B16" s="4">
        <v>2</v>
      </c>
      <c r="C16" s="4" t="s">
        <v>716</v>
      </c>
      <c r="D16" s="4" t="s">
        <v>1037</v>
      </c>
      <c r="E16" s="4">
        <v>149</v>
      </c>
      <c r="F16" s="5">
        <v>133223000</v>
      </c>
      <c r="G16" s="4">
        <v>69</v>
      </c>
      <c r="H16" s="5">
        <v>65247000</v>
      </c>
    </row>
    <row r="17" spans="1:8" x14ac:dyDescent="0.35">
      <c r="A17" s="4">
        <v>16</v>
      </c>
      <c r="B17" s="4">
        <v>3</v>
      </c>
      <c r="C17" s="4" t="s">
        <v>717</v>
      </c>
      <c r="D17" s="4" t="s">
        <v>718</v>
      </c>
      <c r="E17" s="4">
        <v>124</v>
      </c>
      <c r="F17" s="5">
        <v>82105000</v>
      </c>
      <c r="G17" s="4">
        <v>69</v>
      </c>
      <c r="H17" s="5">
        <v>43171000</v>
      </c>
    </row>
    <row r="18" spans="1:8" x14ac:dyDescent="0.35">
      <c r="A18" s="4">
        <v>17</v>
      </c>
      <c r="B18" s="4">
        <v>4</v>
      </c>
      <c r="C18" s="4" t="s">
        <v>705</v>
      </c>
      <c r="D18" s="4" t="s">
        <v>706</v>
      </c>
      <c r="E18" s="4">
        <v>126</v>
      </c>
      <c r="F18" s="5">
        <v>94746000</v>
      </c>
      <c r="G18" s="4">
        <v>66</v>
      </c>
      <c r="H18" s="5">
        <v>48023000</v>
      </c>
    </row>
    <row r="19" spans="1:8" x14ac:dyDescent="0.35">
      <c r="A19" s="4">
        <v>18</v>
      </c>
      <c r="B19" s="4">
        <v>2</v>
      </c>
      <c r="C19" s="4" t="s">
        <v>837</v>
      </c>
      <c r="D19" s="4" t="s">
        <v>838</v>
      </c>
      <c r="E19" s="4">
        <v>104</v>
      </c>
      <c r="F19" s="5">
        <v>137282000</v>
      </c>
      <c r="G19" s="4">
        <v>58</v>
      </c>
      <c r="H19" s="5">
        <v>92783000</v>
      </c>
    </row>
    <row r="20" spans="1:8" x14ac:dyDescent="0.35">
      <c r="A20" s="4">
        <v>19</v>
      </c>
      <c r="B20" s="4">
        <v>1</v>
      </c>
      <c r="C20" s="4" t="s">
        <v>700</v>
      </c>
      <c r="D20" s="4" t="s">
        <v>41</v>
      </c>
      <c r="E20" s="4">
        <v>110</v>
      </c>
      <c r="F20" s="5">
        <v>111908000</v>
      </c>
      <c r="G20" s="4">
        <v>57</v>
      </c>
      <c r="H20" s="5">
        <v>54008000</v>
      </c>
    </row>
    <row r="21" spans="1:8" x14ac:dyDescent="0.35">
      <c r="A21" s="4">
        <v>20</v>
      </c>
      <c r="B21" s="4">
        <v>1</v>
      </c>
      <c r="C21" s="4" t="s">
        <v>734</v>
      </c>
      <c r="D21" s="4" t="s">
        <v>987</v>
      </c>
      <c r="E21" s="4">
        <v>82</v>
      </c>
      <c r="F21" s="5">
        <v>93019000</v>
      </c>
      <c r="G21" s="4">
        <v>55</v>
      </c>
      <c r="H21" s="5">
        <v>71607000</v>
      </c>
    </row>
    <row r="22" spans="1:8" x14ac:dyDescent="0.35">
      <c r="A22" s="4">
        <v>21</v>
      </c>
      <c r="B22" s="4">
        <v>5</v>
      </c>
      <c r="C22" s="4" t="s">
        <v>740</v>
      </c>
      <c r="D22" s="4" t="s">
        <v>741</v>
      </c>
      <c r="E22" s="4">
        <v>99</v>
      </c>
      <c r="F22" s="5">
        <v>80031000</v>
      </c>
      <c r="G22" s="4">
        <v>52</v>
      </c>
      <c r="H22" s="5">
        <v>52091000</v>
      </c>
    </row>
    <row r="23" spans="1:8" x14ac:dyDescent="0.35">
      <c r="A23" s="4">
        <v>22</v>
      </c>
      <c r="B23" s="4">
        <v>2</v>
      </c>
      <c r="C23" s="4" t="s">
        <v>847</v>
      </c>
      <c r="D23" s="4" t="s">
        <v>1028</v>
      </c>
      <c r="E23" s="4">
        <v>65</v>
      </c>
      <c r="F23" s="5">
        <v>64342000</v>
      </c>
      <c r="G23" s="4">
        <v>51</v>
      </c>
      <c r="H23" s="5">
        <v>46605000</v>
      </c>
    </row>
    <row r="24" spans="1:8" x14ac:dyDescent="0.35">
      <c r="A24" s="4">
        <v>23</v>
      </c>
      <c r="B24" s="4">
        <v>3</v>
      </c>
      <c r="C24" s="4" t="s">
        <v>725</v>
      </c>
      <c r="D24" s="4" t="s">
        <v>726</v>
      </c>
      <c r="E24" s="4">
        <v>61</v>
      </c>
      <c r="F24" s="5">
        <v>78728000</v>
      </c>
      <c r="G24" s="4">
        <v>48</v>
      </c>
      <c r="H24" s="5">
        <v>62345000</v>
      </c>
    </row>
    <row r="25" spans="1:8" x14ac:dyDescent="0.35">
      <c r="A25" s="4">
        <v>24</v>
      </c>
      <c r="B25" s="4">
        <v>1</v>
      </c>
      <c r="C25" s="4" t="s">
        <v>715</v>
      </c>
      <c r="D25" s="4" t="s">
        <v>56</v>
      </c>
      <c r="E25" s="4">
        <v>103</v>
      </c>
      <c r="F25" s="5">
        <v>83033000</v>
      </c>
      <c r="G25" s="4">
        <v>44</v>
      </c>
      <c r="H25" s="5">
        <v>49529000</v>
      </c>
    </row>
    <row r="26" spans="1:8" x14ac:dyDescent="0.35">
      <c r="A26" s="4">
        <v>25</v>
      </c>
      <c r="B26" s="4">
        <v>2</v>
      </c>
      <c r="C26" s="4" t="s">
        <v>747</v>
      </c>
      <c r="D26" s="4" t="s">
        <v>1021</v>
      </c>
      <c r="E26" s="4">
        <v>34</v>
      </c>
      <c r="F26" s="5">
        <v>35860000</v>
      </c>
      <c r="G26" s="4">
        <v>41</v>
      </c>
      <c r="H26" s="5">
        <v>54955000</v>
      </c>
    </row>
    <row r="27" spans="1:8" x14ac:dyDescent="0.35">
      <c r="A27" s="4">
        <v>26</v>
      </c>
      <c r="B27" s="4">
        <v>6</v>
      </c>
      <c r="C27" s="4" t="s">
        <v>727</v>
      </c>
      <c r="D27" s="4" t="s">
        <v>728</v>
      </c>
      <c r="E27" s="4">
        <v>57</v>
      </c>
      <c r="F27" s="5">
        <v>60331000</v>
      </c>
      <c r="G27" s="4">
        <v>41</v>
      </c>
      <c r="H27" s="5">
        <v>44050000</v>
      </c>
    </row>
    <row r="28" spans="1:8" x14ac:dyDescent="0.35">
      <c r="A28" s="4">
        <v>27</v>
      </c>
      <c r="B28" s="4">
        <v>2</v>
      </c>
      <c r="C28" s="4" t="s">
        <v>710</v>
      </c>
      <c r="D28" s="4" t="s">
        <v>78</v>
      </c>
      <c r="E28" s="4">
        <v>80</v>
      </c>
      <c r="F28" s="5">
        <v>85765000</v>
      </c>
      <c r="G28" s="4">
        <v>40</v>
      </c>
      <c r="H28" s="5">
        <v>48740000</v>
      </c>
    </row>
    <row r="29" spans="1:8" x14ac:dyDescent="0.35">
      <c r="A29" s="4">
        <v>28</v>
      </c>
      <c r="B29" s="4">
        <v>5</v>
      </c>
      <c r="C29" s="4" t="s">
        <v>753</v>
      </c>
      <c r="D29" s="4" t="s">
        <v>122</v>
      </c>
      <c r="E29" s="4">
        <v>77</v>
      </c>
      <c r="F29" s="5">
        <v>82456000</v>
      </c>
      <c r="G29" s="4">
        <v>40</v>
      </c>
      <c r="H29" s="5">
        <v>37231000</v>
      </c>
    </row>
    <row r="30" spans="1:8" x14ac:dyDescent="0.35">
      <c r="A30" s="4">
        <v>29</v>
      </c>
      <c r="B30" s="4">
        <v>7</v>
      </c>
      <c r="C30" s="4" t="s">
        <v>708</v>
      </c>
      <c r="D30" s="4" t="s">
        <v>1039</v>
      </c>
      <c r="E30" s="4">
        <v>54</v>
      </c>
      <c r="F30" s="5">
        <v>51027000</v>
      </c>
      <c r="G30" s="4">
        <v>39</v>
      </c>
      <c r="H30" s="5">
        <v>35589000</v>
      </c>
    </row>
    <row r="31" spans="1:8" x14ac:dyDescent="0.35">
      <c r="A31" s="4">
        <v>30</v>
      </c>
      <c r="B31" s="4">
        <v>6</v>
      </c>
      <c r="C31" s="4" t="s">
        <v>849</v>
      </c>
      <c r="D31" s="4" t="s">
        <v>983</v>
      </c>
      <c r="E31" s="4">
        <v>43</v>
      </c>
      <c r="F31" s="5">
        <v>57457000</v>
      </c>
      <c r="G31" s="4">
        <v>38</v>
      </c>
      <c r="H31" s="5">
        <v>50790000</v>
      </c>
    </row>
    <row r="32" spans="1:8" x14ac:dyDescent="0.35">
      <c r="A32" s="4">
        <v>31</v>
      </c>
      <c r="B32" s="4">
        <v>7</v>
      </c>
      <c r="C32" s="4" t="s">
        <v>722</v>
      </c>
      <c r="D32" s="4" t="s">
        <v>984</v>
      </c>
      <c r="E32" s="4">
        <v>77</v>
      </c>
      <c r="F32" s="5">
        <v>104523000</v>
      </c>
      <c r="G32" s="4">
        <v>38</v>
      </c>
      <c r="H32" s="5">
        <v>46322000</v>
      </c>
    </row>
    <row r="33" spans="1:8" x14ac:dyDescent="0.35">
      <c r="A33" s="4">
        <v>32</v>
      </c>
      <c r="B33" s="4">
        <v>3</v>
      </c>
      <c r="C33" s="4" t="s">
        <v>853</v>
      </c>
      <c r="D33" s="4" t="s">
        <v>854</v>
      </c>
      <c r="E33" s="4">
        <v>46</v>
      </c>
      <c r="F33" s="5">
        <v>51893000</v>
      </c>
      <c r="G33" s="4">
        <v>36</v>
      </c>
      <c r="H33" s="5">
        <v>43014000</v>
      </c>
    </row>
    <row r="34" spans="1:8" x14ac:dyDescent="0.35">
      <c r="A34" s="4">
        <v>33</v>
      </c>
      <c r="B34" s="4">
        <v>3</v>
      </c>
      <c r="C34" s="4" t="s">
        <v>795</v>
      </c>
      <c r="D34" s="4" t="s">
        <v>264</v>
      </c>
      <c r="E34" s="4">
        <v>68</v>
      </c>
      <c r="F34" s="5">
        <v>62173000</v>
      </c>
      <c r="G34" s="4">
        <v>35</v>
      </c>
      <c r="H34" s="5">
        <v>23797000</v>
      </c>
    </row>
    <row r="35" spans="1:8" x14ac:dyDescent="0.35">
      <c r="A35" s="4">
        <v>34</v>
      </c>
      <c r="B35" s="4">
        <v>8</v>
      </c>
      <c r="C35" s="4" t="s">
        <v>729</v>
      </c>
      <c r="D35" s="4" t="s">
        <v>730</v>
      </c>
      <c r="E35" s="4">
        <v>42</v>
      </c>
      <c r="F35" s="5">
        <v>46284000</v>
      </c>
      <c r="G35" s="4">
        <v>34</v>
      </c>
      <c r="H35" s="5">
        <v>40093000</v>
      </c>
    </row>
    <row r="36" spans="1:8" x14ac:dyDescent="0.35">
      <c r="A36" s="4">
        <v>35</v>
      </c>
      <c r="B36" s="4">
        <v>4</v>
      </c>
      <c r="C36" s="4" t="s">
        <v>739</v>
      </c>
      <c r="D36" s="4" t="s">
        <v>1015</v>
      </c>
      <c r="E36" s="4">
        <v>40</v>
      </c>
      <c r="F36" s="5">
        <v>20896000</v>
      </c>
      <c r="G36" s="4">
        <v>34</v>
      </c>
      <c r="H36" s="5">
        <v>25075000</v>
      </c>
    </row>
    <row r="37" spans="1:8" x14ac:dyDescent="0.35">
      <c r="A37" s="4">
        <v>36</v>
      </c>
      <c r="B37" s="4">
        <v>4</v>
      </c>
      <c r="C37" s="4" t="s">
        <v>790</v>
      </c>
      <c r="D37" s="4" t="s">
        <v>1025</v>
      </c>
      <c r="E37" s="4">
        <v>59</v>
      </c>
      <c r="F37" s="5">
        <v>45467000</v>
      </c>
      <c r="G37" s="4">
        <v>31</v>
      </c>
      <c r="H37" s="5">
        <v>19164000</v>
      </c>
    </row>
    <row r="38" spans="1:8" x14ac:dyDescent="0.35">
      <c r="A38" s="4">
        <v>37</v>
      </c>
      <c r="B38" s="4">
        <v>4</v>
      </c>
      <c r="C38" s="4" t="s">
        <v>751</v>
      </c>
      <c r="D38" s="4" t="s">
        <v>752</v>
      </c>
      <c r="E38" s="4">
        <v>51</v>
      </c>
      <c r="F38" s="5">
        <v>66276000</v>
      </c>
      <c r="G38" s="4">
        <v>29</v>
      </c>
      <c r="H38" s="5">
        <v>37547000</v>
      </c>
    </row>
    <row r="39" spans="1:8" x14ac:dyDescent="0.35">
      <c r="A39" s="4">
        <v>38</v>
      </c>
      <c r="B39" s="4">
        <v>8</v>
      </c>
      <c r="C39" s="4" t="s">
        <v>731</v>
      </c>
      <c r="D39" s="4" t="s">
        <v>92</v>
      </c>
      <c r="E39" s="4">
        <v>43</v>
      </c>
      <c r="F39" s="5">
        <v>28428000</v>
      </c>
      <c r="G39" s="4">
        <v>29</v>
      </c>
      <c r="H39" s="5">
        <v>26278000</v>
      </c>
    </row>
    <row r="40" spans="1:8" x14ac:dyDescent="0.35">
      <c r="A40" s="4">
        <v>39</v>
      </c>
      <c r="B40" s="4">
        <v>9</v>
      </c>
      <c r="C40" s="4" t="s">
        <v>737</v>
      </c>
      <c r="D40" s="4" t="s">
        <v>738</v>
      </c>
      <c r="E40" s="4">
        <v>58</v>
      </c>
      <c r="F40" s="5">
        <v>48717000</v>
      </c>
      <c r="G40" s="4">
        <v>28</v>
      </c>
      <c r="H40" s="5">
        <v>35542000</v>
      </c>
    </row>
    <row r="41" spans="1:8" x14ac:dyDescent="0.35">
      <c r="A41" s="4">
        <v>40</v>
      </c>
      <c r="B41" s="4">
        <v>9</v>
      </c>
      <c r="C41" s="4" t="s">
        <v>750</v>
      </c>
      <c r="D41" s="4" t="s">
        <v>1034</v>
      </c>
      <c r="E41" s="4">
        <v>60</v>
      </c>
      <c r="F41" s="5">
        <v>47420000</v>
      </c>
      <c r="G41" s="4">
        <v>28</v>
      </c>
      <c r="H41" s="5">
        <v>16500000</v>
      </c>
    </row>
    <row r="42" spans="1:8" x14ac:dyDescent="0.35">
      <c r="A42" s="4">
        <v>41</v>
      </c>
      <c r="B42" s="4">
        <v>10</v>
      </c>
      <c r="C42" s="4" t="s">
        <v>735</v>
      </c>
      <c r="D42" s="4" t="s">
        <v>736</v>
      </c>
      <c r="E42" s="4">
        <v>37</v>
      </c>
      <c r="F42" s="5">
        <v>22266000</v>
      </c>
      <c r="G42" s="4">
        <v>27</v>
      </c>
      <c r="H42" s="5">
        <v>38382000</v>
      </c>
    </row>
    <row r="43" spans="1:8" x14ac:dyDescent="0.35">
      <c r="A43" s="4">
        <v>42</v>
      </c>
      <c r="B43" s="4">
        <v>2</v>
      </c>
      <c r="C43" s="4" t="s">
        <v>777</v>
      </c>
      <c r="D43" s="4" t="s">
        <v>778</v>
      </c>
      <c r="E43" s="4">
        <v>68</v>
      </c>
      <c r="F43" s="5">
        <v>56043000</v>
      </c>
      <c r="G43" s="4">
        <v>27</v>
      </c>
      <c r="H43" s="5">
        <v>28699000</v>
      </c>
    </row>
    <row r="44" spans="1:8" x14ac:dyDescent="0.35">
      <c r="A44" s="4">
        <v>43</v>
      </c>
      <c r="B44" s="4">
        <v>5</v>
      </c>
      <c r="C44" s="4" t="s">
        <v>956</v>
      </c>
      <c r="D44" s="4" t="s">
        <v>957</v>
      </c>
      <c r="E44" s="4">
        <v>61</v>
      </c>
      <c r="F44" s="5">
        <v>57013000</v>
      </c>
      <c r="G44" s="4">
        <v>26</v>
      </c>
      <c r="H44" s="5">
        <v>28097000</v>
      </c>
    </row>
    <row r="45" spans="1:8" x14ac:dyDescent="0.35">
      <c r="A45" s="4">
        <v>44</v>
      </c>
      <c r="B45" s="4">
        <v>5</v>
      </c>
      <c r="C45" s="4" t="s">
        <v>825</v>
      </c>
      <c r="D45" s="4" t="s">
        <v>826</v>
      </c>
      <c r="E45" s="4">
        <v>27</v>
      </c>
      <c r="F45" s="5">
        <v>27942000</v>
      </c>
      <c r="G45" s="4">
        <v>24</v>
      </c>
      <c r="H45" s="5">
        <v>24114000</v>
      </c>
    </row>
    <row r="46" spans="1:8" x14ac:dyDescent="0.35">
      <c r="A46" s="4">
        <v>45</v>
      </c>
      <c r="B46" s="4">
        <v>3</v>
      </c>
      <c r="C46" s="4" t="s">
        <v>745</v>
      </c>
      <c r="D46" s="4" t="s">
        <v>746</v>
      </c>
      <c r="E46" s="4">
        <v>31</v>
      </c>
      <c r="F46" s="5">
        <v>33965000</v>
      </c>
      <c r="G46" s="4">
        <v>23</v>
      </c>
      <c r="H46" s="5">
        <v>33816000</v>
      </c>
    </row>
    <row r="47" spans="1:8" x14ac:dyDescent="0.35">
      <c r="A47" s="4">
        <v>46</v>
      </c>
      <c r="B47" s="4">
        <v>10</v>
      </c>
      <c r="C47" s="4" t="s">
        <v>742</v>
      </c>
      <c r="D47" s="4" t="s">
        <v>743</v>
      </c>
      <c r="E47" s="4">
        <v>44</v>
      </c>
      <c r="F47" s="5">
        <v>43541000</v>
      </c>
      <c r="G47" s="4">
        <v>23</v>
      </c>
      <c r="H47" s="5">
        <v>16345000</v>
      </c>
    </row>
    <row r="48" spans="1:8" x14ac:dyDescent="0.35">
      <c r="A48" s="4">
        <v>47</v>
      </c>
      <c r="B48" s="4">
        <v>11</v>
      </c>
      <c r="C48" s="4" t="s">
        <v>909</v>
      </c>
      <c r="D48" s="4" t="s">
        <v>910</v>
      </c>
      <c r="E48" s="4">
        <v>30</v>
      </c>
      <c r="F48" s="5">
        <v>20084000</v>
      </c>
      <c r="G48" s="4">
        <v>23</v>
      </c>
      <c r="H48" s="5">
        <v>13091000</v>
      </c>
    </row>
    <row r="49" spans="1:8" x14ac:dyDescent="0.35">
      <c r="A49" s="4">
        <v>48</v>
      </c>
      <c r="B49" s="4">
        <v>11</v>
      </c>
      <c r="C49" s="4" t="s">
        <v>781</v>
      </c>
      <c r="D49" s="4" t="s">
        <v>782</v>
      </c>
      <c r="E49" s="4">
        <v>21</v>
      </c>
      <c r="F49" s="5">
        <v>34696000</v>
      </c>
      <c r="G49" s="4">
        <v>22</v>
      </c>
      <c r="H49" s="5">
        <v>39452000</v>
      </c>
    </row>
    <row r="50" spans="1:8" x14ac:dyDescent="0.35">
      <c r="A50" s="4">
        <v>49</v>
      </c>
      <c r="B50" s="4">
        <v>3</v>
      </c>
      <c r="C50" s="4" t="s">
        <v>765</v>
      </c>
      <c r="D50" s="4" t="s">
        <v>982</v>
      </c>
      <c r="E50" s="4">
        <v>6</v>
      </c>
      <c r="F50" s="5">
        <v>6422000</v>
      </c>
      <c r="G50" s="4">
        <v>22</v>
      </c>
      <c r="H50" s="5">
        <v>16637000</v>
      </c>
    </row>
    <row r="51" spans="1:8" x14ac:dyDescent="0.35">
      <c r="A51" s="4">
        <v>50</v>
      </c>
      <c r="B51" s="4">
        <v>4</v>
      </c>
      <c r="C51" s="4" t="s">
        <v>719</v>
      </c>
      <c r="D51" s="4" t="s">
        <v>976</v>
      </c>
      <c r="E51" s="4">
        <v>39</v>
      </c>
      <c r="F51" s="5">
        <v>54919000</v>
      </c>
      <c r="G51" s="4">
        <v>20</v>
      </c>
      <c r="H51" s="5">
        <v>43757000</v>
      </c>
    </row>
    <row r="52" spans="1:8" x14ac:dyDescent="0.35">
      <c r="A52" s="4">
        <v>51</v>
      </c>
      <c r="B52" s="4">
        <v>6</v>
      </c>
      <c r="C52" s="4" t="s">
        <v>841</v>
      </c>
      <c r="D52" s="4" t="s">
        <v>1016</v>
      </c>
      <c r="E52" s="4">
        <v>45</v>
      </c>
      <c r="F52" s="5">
        <v>33760000</v>
      </c>
      <c r="G52" s="4">
        <v>20</v>
      </c>
      <c r="H52" s="5">
        <v>24885000</v>
      </c>
    </row>
    <row r="53" spans="1:8" x14ac:dyDescent="0.35">
      <c r="A53" s="4">
        <v>52</v>
      </c>
      <c r="B53" s="4">
        <v>5</v>
      </c>
      <c r="C53" s="4" t="s">
        <v>768</v>
      </c>
      <c r="D53" s="4" t="s">
        <v>1005</v>
      </c>
      <c r="E53" s="4">
        <v>24</v>
      </c>
      <c r="F53" s="5">
        <v>12054000</v>
      </c>
      <c r="G53" s="4">
        <v>20</v>
      </c>
      <c r="H53" s="5">
        <v>20416000</v>
      </c>
    </row>
    <row r="54" spans="1:8" x14ac:dyDescent="0.35">
      <c r="A54" s="4">
        <v>53</v>
      </c>
      <c r="B54" s="4">
        <v>4</v>
      </c>
      <c r="C54" s="4" t="s">
        <v>830</v>
      </c>
      <c r="D54" s="4" t="s">
        <v>999</v>
      </c>
      <c r="E54" s="4">
        <v>37</v>
      </c>
      <c r="F54" s="5">
        <v>26167000</v>
      </c>
      <c r="G54" s="4">
        <v>20</v>
      </c>
      <c r="H54" s="5">
        <v>14061000</v>
      </c>
    </row>
    <row r="55" spans="1:8" x14ac:dyDescent="0.35">
      <c r="A55" s="4">
        <v>54</v>
      </c>
      <c r="B55" s="4">
        <v>3</v>
      </c>
      <c r="C55" s="4" t="s">
        <v>773</v>
      </c>
      <c r="D55" s="4" t="s">
        <v>774</v>
      </c>
      <c r="E55" s="4">
        <v>36</v>
      </c>
      <c r="F55" s="5">
        <v>29751000</v>
      </c>
      <c r="G55" s="4">
        <v>20</v>
      </c>
      <c r="H55" s="5">
        <v>13580000</v>
      </c>
    </row>
    <row r="56" spans="1:8" x14ac:dyDescent="0.35">
      <c r="A56" s="4">
        <v>55</v>
      </c>
      <c r="B56" s="4">
        <v>3</v>
      </c>
      <c r="C56" s="4" t="s">
        <v>755</v>
      </c>
      <c r="D56" s="4" t="s">
        <v>1017</v>
      </c>
      <c r="E56" s="4">
        <v>15</v>
      </c>
      <c r="F56" s="5">
        <v>8305000</v>
      </c>
      <c r="G56" s="4">
        <v>20</v>
      </c>
      <c r="H56" s="5">
        <v>6267000</v>
      </c>
    </row>
    <row r="57" spans="1:8" x14ac:dyDescent="0.35">
      <c r="A57" s="4">
        <v>56</v>
      </c>
      <c r="B57" s="4">
        <v>6</v>
      </c>
      <c r="C57" s="4" t="s">
        <v>824</v>
      </c>
      <c r="D57" s="4" t="s">
        <v>975</v>
      </c>
      <c r="E57" s="4">
        <v>34</v>
      </c>
      <c r="F57" s="5">
        <v>34575000</v>
      </c>
      <c r="G57" s="4">
        <v>18</v>
      </c>
      <c r="H57" s="5">
        <v>15243000</v>
      </c>
    </row>
    <row r="58" spans="1:8" x14ac:dyDescent="0.35">
      <c r="A58" s="4">
        <v>57</v>
      </c>
      <c r="B58" s="4">
        <v>4</v>
      </c>
      <c r="C58" s="4" t="s">
        <v>797</v>
      </c>
      <c r="D58" s="4" t="s">
        <v>1002</v>
      </c>
      <c r="E58" s="4">
        <v>9</v>
      </c>
      <c r="F58" s="5">
        <v>3489000</v>
      </c>
      <c r="G58" s="4">
        <v>18</v>
      </c>
      <c r="H58" s="5">
        <v>8425000</v>
      </c>
    </row>
    <row r="59" spans="1:8" x14ac:dyDescent="0.35">
      <c r="A59" s="4">
        <v>58</v>
      </c>
      <c r="B59" s="4">
        <v>5</v>
      </c>
      <c r="C59" s="4" t="s">
        <v>732</v>
      </c>
      <c r="D59" s="4" t="s">
        <v>733</v>
      </c>
      <c r="E59" s="4">
        <v>17</v>
      </c>
      <c r="F59" s="5">
        <v>25932000</v>
      </c>
      <c r="G59" s="4">
        <v>17</v>
      </c>
      <c r="H59" s="5">
        <v>23886000</v>
      </c>
    </row>
    <row r="60" spans="1:8" x14ac:dyDescent="0.35">
      <c r="A60" s="4">
        <v>59</v>
      </c>
      <c r="B60" s="4">
        <v>4</v>
      </c>
      <c r="C60" s="4" t="s">
        <v>857</v>
      </c>
      <c r="D60" s="4" t="s">
        <v>858</v>
      </c>
      <c r="E60" s="4">
        <v>20</v>
      </c>
      <c r="F60" s="5">
        <v>18829000</v>
      </c>
      <c r="G60" s="4">
        <v>17</v>
      </c>
      <c r="H60" s="5">
        <v>12532000</v>
      </c>
    </row>
    <row r="61" spans="1:8" x14ac:dyDescent="0.35">
      <c r="A61" s="4">
        <v>60</v>
      </c>
      <c r="B61" s="4">
        <v>5</v>
      </c>
      <c r="C61" s="4" t="s">
        <v>760</v>
      </c>
      <c r="D61" s="4" t="s">
        <v>761</v>
      </c>
      <c r="E61" s="4">
        <v>24</v>
      </c>
      <c r="F61" s="5">
        <v>11685000</v>
      </c>
      <c r="G61" s="4">
        <v>16</v>
      </c>
      <c r="H61" s="5">
        <v>14544000</v>
      </c>
    </row>
    <row r="62" spans="1:8" x14ac:dyDescent="0.35">
      <c r="A62" s="4">
        <v>61</v>
      </c>
      <c r="B62" s="4">
        <v>12</v>
      </c>
      <c r="C62" s="4" t="s">
        <v>723</v>
      </c>
      <c r="D62" s="4" t="s">
        <v>724</v>
      </c>
      <c r="E62" s="4">
        <v>32</v>
      </c>
      <c r="F62" s="5">
        <v>31646000</v>
      </c>
      <c r="G62" s="4">
        <v>15</v>
      </c>
      <c r="H62" s="5">
        <v>14731000</v>
      </c>
    </row>
    <row r="63" spans="1:8" x14ac:dyDescent="0.35">
      <c r="A63" s="4">
        <v>62</v>
      </c>
      <c r="B63" s="4">
        <v>6</v>
      </c>
      <c r="C63" s="4" t="s">
        <v>780</v>
      </c>
      <c r="D63" s="4" t="s">
        <v>1007</v>
      </c>
      <c r="E63" s="4">
        <v>22</v>
      </c>
      <c r="F63" s="5">
        <v>14860000</v>
      </c>
      <c r="G63" s="4">
        <v>15</v>
      </c>
      <c r="H63" s="5">
        <v>14342000</v>
      </c>
    </row>
    <row r="64" spans="1:8" x14ac:dyDescent="0.35">
      <c r="A64" s="4">
        <v>63</v>
      </c>
      <c r="B64" s="4">
        <v>12</v>
      </c>
      <c r="C64" s="4" t="s">
        <v>911</v>
      </c>
      <c r="D64" s="4" t="s">
        <v>912</v>
      </c>
      <c r="E64" s="4">
        <v>44</v>
      </c>
      <c r="F64" s="5">
        <v>31708000</v>
      </c>
      <c r="G64" s="4">
        <v>15</v>
      </c>
      <c r="H64" s="5">
        <v>12539000</v>
      </c>
    </row>
    <row r="65" spans="1:8" x14ac:dyDescent="0.35">
      <c r="A65" s="4">
        <v>64</v>
      </c>
      <c r="B65" s="4">
        <v>7</v>
      </c>
      <c r="C65" s="4" t="s">
        <v>801</v>
      </c>
      <c r="D65" s="4" t="s">
        <v>802</v>
      </c>
      <c r="E65" s="4">
        <v>13</v>
      </c>
      <c r="F65" s="5">
        <v>14893000</v>
      </c>
      <c r="G65" s="4">
        <v>15</v>
      </c>
      <c r="H65" s="5">
        <v>9304000</v>
      </c>
    </row>
    <row r="66" spans="1:8" x14ac:dyDescent="0.35">
      <c r="A66" s="4">
        <v>65</v>
      </c>
      <c r="B66" s="4">
        <v>13</v>
      </c>
      <c r="C66" s="4" t="s">
        <v>792</v>
      </c>
      <c r="D66" s="4" t="s">
        <v>1041</v>
      </c>
      <c r="E66" s="4">
        <v>42</v>
      </c>
      <c r="F66" s="5">
        <v>36034000</v>
      </c>
      <c r="G66" s="4">
        <v>13</v>
      </c>
      <c r="H66" s="5">
        <v>19603000</v>
      </c>
    </row>
    <row r="67" spans="1:8" x14ac:dyDescent="0.35">
      <c r="A67" s="4">
        <v>66</v>
      </c>
      <c r="B67" s="4">
        <v>7</v>
      </c>
      <c r="C67" s="4" t="s">
        <v>785</v>
      </c>
      <c r="D67" s="4" t="s">
        <v>177</v>
      </c>
      <c r="E67" s="4">
        <v>24</v>
      </c>
      <c r="F67" s="5">
        <v>20059000</v>
      </c>
      <c r="G67" s="4">
        <v>13</v>
      </c>
      <c r="H67" s="5">
        <v>15609000</v>
      </c>
    </row>
    <row r="68" spans="1:8" x14ac:dyDescent="0.35">
      <c r="A68" s="4">
        <v>67</v>
      </c>
      <c r="B68" s="4">
        <v>14</v>
      </c>
      <c r="C68" s="4" t="s">
        <v>917</v>
      </c>
      <c r="D68" s="4" t="s">
        <v>918</v>
      </c>
      <c r="E68" s="4">
        <v>16</v>
      </c>
      <c r="F68" s="5">
        <v>11438000</v>
      </c>
      <c r="G68" s="4">
        <v>13</v>
      </c>
      <c r="H68" s="5">
        <v>12752000</v>
      </c>
    </row>
    <row r="69" spans="1:8" x14ac:dyDescent="0.35">
      <c r="A69" s="4">
        <v>68</v>
      </c>
      <c r="B69" s="4">
        <v>4</v>
      </c>
      <c r="C69" s="4" t="s">
        <v>775</v>
      </c>
      <c r="D69" s="4" t="s">
        <v>120</v>
      </c>
      <c r="E69" s="4">
        <v>26</v>
      </c>
      <c r="F69" s="5">
        <v>23478000</v>
      </c>
      <c r="G69" s="4">
        <v>13</v>
      </c>
      <c r="H69" s="5">
        <v>12075000</v>
      </c>
    </row>
    <row r="70" spans="1:8" x14ac:dyDescent="0.35">
      <c r="A70" s="4">
        <v>69</v>
      </c>
      <c r="B70" s="4">
        <v>13</v>
      </c>
      <c r="C70" s="4" t="s">
        <v>846</v>
      </c>
      <c r="D70" s="4" t="s">
        <v>273</v>
      </c>
      <c r="E70" s="4">
        <v>28</v>
      </c>
      <c r="F70" s="5">
        <v>31610000</v>
      </c>
      <c r="G70" s="4">
        <v>13</v>
      </c>
      <c r="H70" s="5">
        <v>7009000</v>
      </c>
    </row>
    <row r="71" spans="1:8" x14ac:dyDescent="0.35">
      <c r="A71" s="4">
        <v>70</v>
      </c>
      <c r="B71" s="4">
        <v>15</v>
      </c>
      <c r="C71" s="4" t="s">
        <v>814</v>
      </c>
      <c r="D71" s="4" t="s">
        <v>991</v>
      </c>
      <c r="E71" s="4">
        <v>26</v>
      </c>
      <c r="F71" s="5">
        <v>29607000</v>
      </c>
      <c r="G71" s="4">
        <v>13</v>
      </c>
      <c r="H71" s="5">
        <v>6966000</v>
      </c>
    </row>
    <row r="72" spans="1:8" x14ac:dyDescent="0.35">
      <c r="A72" s="4">
        <v>71</v>
      </c>
      <c r="B72" s="4">
        <v>16</v>
      </c>
      <c r="C72" s="4" t="s">
        <v>771</v>
      </c>
      <c r="D72" s="4" t="s">
        <v>772</v>
      </c>
      <c r="E72" s="4">
        <v>28</v>
      </c>
      <c r="F72" s="5">
        <v>27894000</v>
      </c>
      <c r="G72" s="4">
        <v>12</v>
      </c>
      <c r="H72" s="5">
        <v>10640000</v>
      </c>
    </row>
    <row r="73" spans="1:8" x14ac:dyDescent="0.35">
      <c r="A73" s="4">
        <v>72</v>
      </c>
      <c r="B73" s="4">
        <v>14</v>
      </c>
      <c r="C73" s="4" t="s">
        <v>848</v>
      </c>
      <c r="D73" s="4" t="s">
        <v>277</v>
      </c>
      <c r="E73" s="4">
        <v>30</v>
      </c>
      <c r="F73" s="5">
        <v>30211000</v>
      </c>
      <c r="G73" s="4">
        <v>12</v>
      </c>
      <c r="H73" s="5">
        <v>10212000</v>
      </c>
    </row>
    <row r="74" spans="1:8" x14ac:dyDescent="0.35">
      <c r="A74" s="4">
        <v>73</v>
      </c>
      <c r="B74" s="4">
        <v>5</v>
      </c>
      <c r="C74" s="4" t="s">
        <v>762</v>
      </c>
      <c r="D74" s="4" t="s">
        <v>997</v>
      </c>
      <c r="E74" s="4">
        <v>13</v>
      </c>
      <c r="F74" s="5">
        <v>8875000</v>
      </c>
      <c r="G74" s="4">
        <v>12</v>
      </c>
      <c r="H74" s="5">
        <v>9838000</v>
      </c>
    </row>
    <row r="75" spans="1:8" x14ac:dyDescent="0.35">
      <c r="A75" s="4">
        <v>74</v>
      </c>
      <c r="B75" s="4">
        <v>5</v>
      </c>
      <c r="C75" s="4" t="s">
        <v>787</v>
      </c>
      <c r="D75" s="4" t="s">
        <v>190</v>
      </c>
      <c r="E75" s="4">
        <v>26</v>
      </c>
      <c r="F75" s="5">
        <v>16601000</v>
      </c>
      <c r="G75" s="4">
        <v>12</v>
      </c>
      <c r="H75" s="5">
        <v>9456000</v>
      </c>
    </row>
    <row r="76" spans="1:8" x14ac:dyDescent="0.35">
      <c r="A76" s="4">
        <v>75</v>
      </c>
      <c r="B76" s="4">
        <v>8</v>
      </c>
      <c r="C76" s="4" t="s">
        <v>831</v>
      </c>
      <c r="D76" s="4" t="s">
        <v>994</v>
      </c>
      <c r="E76" s="4">
        <v>22</v>
      </c>
      <c r="F76" s="5">
        <v>19824000</v>
      </c>
      <c r="G76" s="4">
        <v>10</v>
      </c>
      <c r="H76" s="5">
        <v>9799000</v>
      </c>
    </row>
    <row r="77" spans="1:8" x14ac:dyDescent="0.35">
      <c r="A77" s="4">
        <v>76</v>
      </c>
      <c r="B77" s="4">
        <v>8</v>
      </c>
      <c r="C77" s="4" t="s">
        <v>783</v>
      </c>
      <c r="D77" s="4" t="s">
        <v>784</v>
      </c>
      <c r="E77" s="4">
        <v>16</v>
      </c>
      <c r="F77" s="5">
        <v>22975000</v>
      </c>
      <c r="G77" s="4">
        <v>10</v>
      </c>
      <c r="H77" s="5">
        <v>8145000</v>
      </c>
    </row>
    <row r="78" spans="1:8" x14ac:dyDescent="0.35">
      <c r="A78" s="4">
        <v>77</v>
      </c>
      <c r="B78" s="4">
        <v>9</v>
      </c>
      <c r="C78" s="4" t="s">
        <v>902</v>
      </c>
      <c r="D78" s="4" t="s">
        <v>903</v>
      </c>
      <c r="E78" s="4">
        <v>19</v>
      </c>
      <c r="F78" s="5">
        <v>29720000</v>
      </c>
      <c r="G78" s="4">
        <v>9</v>
      </c>
      <c r="H78" s="5">
        <v>16686000</v>
      </c>
    </row>
    <row r="79" spans="1:8" x14ac:dyDescent="0.35">
      <c r="A79" s="4">
        <v>78</v>
      </c>
      <c r="B79" s="4">
        <v>6</v>
      </c>
      <c r="C79" s="4" t="s">
        <v>947</v>
      </c>
      <c r="D79" s="4" t="s">
        <v>995</v>
      </c>
      <c r="E79" s="4">
        <v>9</v>
      </c>
      <c r="F79" s="5">
        <v>12623000</v>
      </c>
      <c r="G79" s="4">
        <v>9</v>
      </c>
      <c r="H79" s="5">
        <v>11999000</v>
      </c>
    </row>
    <row r="80" spans="1:8" x14ac:dyDescent="0.35">
      <c r="A80" s="4">
        <v>79</v>
      </c>
      <c r="B80" s="4">
        <v>7</v>
      </c>
      <c r="C80" s="4" t="s">
        <v>1023</v>
      </c>
      <c r="D80" s="4" t="s">
        <v>1020</v>
      </c>
      <c r="E80" s="4">
        <v>4</v>
      </c>
      <c r="F80" s="5">
        <v>5204000</v>
      </c>
      <c r="G80" s="4">
        <v>9</v>
      </c>
      <c r="H80" s="5">
        <v>10619000</v>
      </c>
    </row>
    <row r="81" spans="1:8" x14ac:dyDescent="0.35">
      <c r="A81" s="4">
        <v>80</v>
      </c>
      <c r="B81" s="4">
        <v>9</v>
      </c>
      <c r="C81" s="4" t="s">
        <v>843</v>
      </c>
      <c r="D81" s="4" t="s">
        <v>844</v>
      </c>
      <c r="E81" s="4">
        <v>14</v>
      </c>
      <c r="F81" s="5">
        <v>6118000</v>
      </c>
      <c r="G81" s="4">
        <v>9</v>
      </c>
      <c r="H81" s="5">
        <v>10507000</v>
      </c>
    </row>
    <row r="82" spans="1:8" x14ac:dyDescent="0.35">
      <c r="A82" s="4">
        <v>81</v>
      </c>
      <c r="B82" s="4">
        <v>15</v>
      </c>
      <c r="C82" s="4" t="s">
        <v>763</v>
      </c>
      <c r="D82" s="4" t="s">
        <v>764</v>
      </c>
      <c r="E82" s="4">
        <v>14</v>
      </c>
      <c r="F82" s="5">
        <v>12490000</v>
      </c>
      <c r="G82" s="4">
        <v>9</v>
      </c>
      <c r="H82" s="5">
        <v>9921000</v>
      </c>
    </row>
    <row r="83" spans="1:8" x14ac:dyDescent="0.35">
      <c r="A83" s="4">
        <v>82</v>
      </c>
      <c r="B83" s="4">
        <v>17</v>
      </c>
      <c r="C83" s="4" t="s">
        <v>766</v>
      </c>
      <c r="D83" s="4" t="s">
        <v>767</v>
      </c>
      <c r="E83" s="4">
        <v>16</v>
      </c>
      <c r="F83" s="5">
        <v>14248000</v>
      </c>
      <c r="G83" s="4">
        <v>9</v>
      </c>
      <c r="H83" s="5">
        <v>9444000</v>
      </c>
    </row>
    <row r="84" spans="1:8" x14ac:dyDescent="0.35">
      <c r="A84" s="4">
        <v>83</v>
      </c>
      <c r="B84" s="4">
        <v>16</v>
      </c>
      <c r="C84" s="4" t="s">
        <v>758</v>
      </c>
      <c r="D84" s="4" t="s">
        <v>759</v>
      </c>
      <c r="E84" s="4">
        <v>19</v>
      </c>
      <c r="F84" s="5">
        <v>18827000</v>
      </c>
      <c r="G84" s="4">
        <v>9</v>
      </c>
      <c r="H84" s="5">
        <v>7707000</v>
      </c>
    </row>
    <row r="85" spans="1:8" x14ac:dyDescent="0.35">
      <c r="A85" s="4">
        <v>84</v>
      </c>
      <c r="B85" s="4">
        <v>18</v>
      </c>
      <c r="C85" s="4" t="s">
        <v>921</v>
      </c>
      <c r="D85" s="4" t="s">
        <v>922</v>
      </c>
      <c r="E85" s="4">
        <v>12</v>
      </c>
      <c r="F85" s="5">
        <v>8631000</v>
      </c>
      <c r="G85" s="4">
        <v>9</v>
      </c>
      <c r="H85" s="5">
        <v>7207000</v>
      </c>
    </row>
    <row r="86" spans="1:8" x14ac:dyDescent="0.35">
      <c r="A86" s="4">
        <v>85</v>
      </c>
      <c r="B86" s="4">
        <v>19</v>
      </c>
      <c r="C86" s="4" t="s">
        <v>836</v>
      </c>
      <c r="D86" s="4" t="s">
        <v>250</v>
      </c>
      <c r="E86" s="4">
        <v>31</v>
      </c>
      <c r="F86" s="5">
        <v>22900000</v>
      </c>
      <c r="G86" s="4">
        <v>9</v>
      </c>
      <c r="H86" s="5">
        <v>5401000</v>
      </c>
    </row>
    <row r="87" spans="1:8" x14ac:dyDescent="0.35">
      <c r="A87" s="4">
        <v>86</v>
      </c>
      <c r="B87" s="4">
        <v>10</v>
      </c>
      <c r="C87" s="4" t="s">
        <v>1043</v>
      </c>
      <c r="D87" s="4" t="s">
        <v>1042</v>
      </c>
      <c r="E87" s="4">
        <v>0</v>
      </c>
      <c r="F87" s="5">
        <v>0</v>
      </c>
      <c r="G87" s="4">
        <v>9</v>
      </c>
      <c r="H87" s="5">
        <v>5109000</v>
      </c>
    </row>
    <row r="88" spans="1:8" x14ac:dyDescent="0.35">
      <c r="A88" s="4">
        <v>87</v>
      </c>
      <c r="B88" s="4">
        <v>10</v>
      </c>
      <c r="C88" s="4" t="s">
        <v>906</v>
      </c>
      <c r="D88" s="4" t="s">
        <v>1006</v>
      </c>
      <c r="E88" s="4">
        <v>21</v>
      </c>
      <c r="F88" s="5">
        <v>25146000</v>
      </c>
      <c r="G88" s="4">
        <v>8</v>
      </c>
      <c r="H88" s="5">
        <v>9583000</v>
      </c>
    </row>
    <row r="89" spans="1:8" x14ac:dyDescent="0.35">
      <c r="A89" s="4">
        <v>88</v>
      </c>
      <c r="B89" s="4">
        <v>6</v>
      </c>
      <c r="C89" s="4" t="s">
        <v>878</v>
      </c>
      <c r="D89" s="4" t="s">
        <v>879</v>
      </c>
      <c r="E89" s="4">
        <v>19</v>
      </c>
      <c r="F89" s="5">
        <v>10478000</v>
      </c>
      <c r="G89" s="4">
        <v>8</v>
      </c>
      <c r="H89" s="5">
        <v>9446000</v>
      </c>
    </row>
    <row r="90" spans="1:8" x14ac:dyDescent="0.35">
      <c r="A90" s="4">
        <v>89</v>
      </c>
      <c r="B90" s="4">
        <v>6</v>
      </c>
      <c r="C90" s="4" t="s">
        <v>686</v>
      </c>
      <c r="D90" s="4" t="s">
        <v>1019</v>
      </c>
      <c r="E90" s="4">
        <v>19</v>
      </c>
      <c r="F90" s="5">
        <v>20015000</v>
      </c>
      <c r="G90" s="4">
        <v>8</v>
      </c>
      <c r="H90" s="5">
        <v>8485000</v>
      </c>
    </row>
    <row r="91" spans="1:8" x14ac:dyDescent="0.35">
      <c r="A91" s="4">
        <v>90</v>
      </c>
      <c r="B91" s="4">
        <v>20</v>
      </c>
      <c r="C91" s="4" t="s">
        <v>859</v>
      </c>
      <c r="D91" s="4" t="s">
        <v>860</v>
      </c>
      <c r="E91" s="4">
        <v>14</v>
      </c>
      <c r="F91" s="5">
        <v>7409000</v>
      </c>
      <c r="G91" s="4">
        <v>8</v>
      </c>
      <c r="H91" s="5">
        <v>6646000</v>
      </c>
    </row>
    <row r="92" spans="1:8" x14ac:dyDescent="0.35">
      <c r="A92" s="4">
        <v>91</v>
      </c>
      <c r="B92" s="4">
        <v>5</v>
      </c>
      <c r="C92" s="4" t="s">
        <v>796</v>
      </c>
      <c r="D92" s="4" t="s">
        <v>266</v>
      </c>
      <c r="E92" s="4">
        <v>6</v>
      </c>
      <c r="F92" s="5">
        <v>3009000</v>
      </c>
      <c r="G92" s="4">
        <v>8</v>
      </c>
      <c r="H92" s="5">
        <v>4725000</v>
      </c>
    </row>
    <row r="93" spans="1:8" x14ac:dyDescent="0.35">
      <c r="A93" s="4">
        <v>92</v>
      </c>
      <c r="B93" s="4">
        <v>6</v>
      </c>
      <c r="C93" s="4" t="s">
        <v>855</v>
      </c>
      <c r="D93" s="4" t="s">
        <v>1008</v>
      </c>
      <c r="E93" s="4">
        <v>19</v>
      </c>
      <c r="F93" s="5">
        <v>13662000</v>
      </c>
      <c r="G93" s="4">
        <v>8</v>
      </c>
      <c r="H93" s="5">
        <v>3263000</v>
      </c>
    </row>
    <row r="94" spans="1:8" x14ac:dyDescent="0.35">
      <c r="A94" s="4">
        <v>93</v>
      </c>
      <c r="B94" s="4">
        <v>21</v>
      </c>
      <c r="C94" s="4" t="s">
        <v>748</v>
      </c>
      <c r="D94" s="4" t="s">
        <v>749</v>
      </c>
      <c r="E94" s="4">
        <v>16</v>
      </c>
      <c r="F94" s="5">
        <v>11771000</v>
      </c>
      <c r="G94" s="4">
        <v>8</v>
      </c>
      <c r="H94" s="5">
        <v>1957000</v>
      </c>
    </row>
    <row r="95" spans="1:8" x14ac:dyDescent="0.35">
      <c r="A95" s="4">
        <v>94</v>
      </c>
      <c r="B95" s="4">
        <v>8</v>
      </c>
      <c r="C95" s="4" t="s">
        <v>818</v>
      </c>
      <c r="D95" s="4" t="s">
        <v>819</v>
      </c>
      <c r="E95" s="4">
        <v>14</v>
      </c>
      <c r="F95" s="5">
        <v>16315000</v>
      </c>
      <c r="G95" s="4">
        <v>7</v>
      </c>
      <c r="H95" s="5">
        <v>10191000</v>
      </c>
    </row>
    <row r="96" spans="1:8" x14ac:dyDescent="0.35">
      <c r="A96" s="4">
        <v>95</v>
      </c>
      <c r="B96" s="4">
        <v>11</v>
      </c>
      <c r="C96" s="4" t="s">
        <v>885</v>
      </c>
      <c r="D96" s="4" t="s">
        <v>886</v>
      </c>
      <c r="E96" s="4">
        <v>12</v>
      </c>
      <c r="F96" s="5">
        <v>15085000</v>
      </c>
      <c r="G96" s="4">
        <v>7</v>
      </c>
      <c r="H96" s="5">
        <v>9142000</v>
      </c>
    </row>
    <row r="97" spans="1:8" x14ac:dyDescent="0.35">
      <c r="A97" s="4">
        <v>96</v>
      </c>
      <c r="B97" s="4">
        <v>12</v>
      </c>
      <c r="C97" s="4" t="s">
        <v>861</v>
      </c>
      <c r="D97" s="4" t="s">
        <v>970</v>
      </c>
      <c r="E97" s="4">
        <v>11</v>
      </c>
      <c r="F97" s="5">
        <v>11110000</v>
      </c>
      <c r="G97" s="4">
        <v>7</v>
      </c>
      <c r="H97" s="5">
        <v>8805000</v>
      </c>
    </row>
    <row r="98" spans="1:8" x14ac:dyDescent="0.35">
      <c r="A98" s="4">
        <v>97</v>
      </c>
      <c r="B98" s="4">
        <v>22</v>
      </c>
      <c r="C98" s="4" t="s">
        <v>919</v>
      </c>
      <c r="D98" s="4" t="s">
        <v>920</v>
      </c>
      <c r="E98" s="4">
        <v>13</v>
      </c>
      <c r="F98" s="5">
        <v>11176000</v>
      </c>
      <c r="G98" s="4">
        <v>7</v>
      </c>
      <c r="H98" s="5">
        <v>7831000</v>
      </c>
    </row>
    <row r="99" spans="1:8" x14ac:dyDescent="0.35">
      <c r="A99" s="4">
        <v>98</v>
      </c>
      <c r="B99" s="4">
        <v>7</v>
      </c>
      <c r="C99" s="4" t="s">
        <v>966</v>
      </c>
      <c r="D99" s="4" t="s">
        <v>967</v>
      </c>
      <c r="E99" s="4">
        <v>3</v>
      </c>
      <c r="F99" s="5">
        <v>3627000</v>
      </c>
      <c r="G99" s="4">
        <v>7</v>
      </c>
      <c r="H99" s="5">
        <v>7594000</v>
      </c>
    </row>
    <row r="100" spans="1:8" x14ac:dyDescent="0.35">
      <c r="A100" s="4">
        <v>99</v>
      </c>
      <c r="B100" s="4">
        <v>13</v>
      </c>
      <c r="C100" s="4" t="s">
        <v>898</v>
      </c>
      <c r="D100" s="4" t="s">
        <v>899</v>
      </c>
      <c r="E100" s="4">
        <v>15</v>
      </c>
      <c r="F100" s="5">
        <v>6759000</v>
      </c>
      <c r="G100" s="4">
        <v>7</v>
      </c>
      <c r="H100" s="5">
        <v>7381000</v>
      </c>
    </row>
    <row r="101" spans="1:8" x14ac:dyDescent="0.35">
      <c r="A101" s="4">
        <v>100</v>
      </c>
      <c r="B101" s="4">
        <v>11</v>
      </c>
      <c r="C101" s="4" t="s">
        <v>791</v>
      </c>
      <c r="D101" s="4" t="s">
        <v>985</v>
      </c>
      <c r="E101" s="4">
        <v>9</v>
      </c>
      <c r="F101" s="5">
        <v>9920000</v>
      </c>
      <c r="G101" s="4">
        <v>7</v>
      </c>
      <c r="H101" s="5">
        <v>4588000</v>
      </c>
    </row>
    <row r="102" spans="1:8" x14ac:dyDescent="0.35">
      <c r="A102" s="4">
        <v>101</v>
      </c>
      <c r="B102" s="4">
        <v>7</v>
      </c>
      <c r="C102" s="4" t="s">
        <v>834</v>
      </c>
      <c r="D102" s="4" t="s">
        <v>835</v>
      </c>
      <c r="E102" s="4">
        <v>15</v>
      </c>
      <c r="F102" s="5">
        <v>12254000</v>
      </c>
      <c r="G102" s="4">
        <v>7</v>
      </c>
      <c r="H102" s="5">
        <v>4533000</v>
      </c>
    </row>
    <row r="103" spans="1:8" x14ac:dyDescent="0.35">
      <c r="A103" s="4">
        <v>102</v>
      </c>
      <c r="B103" s="4">
        <v>17</v>
      </c>
      <c r="C103" s="4" t="s">
        <v>961</v>
      </c>
      <c r="D103" s="4" t="s">
        <v>1010</v>
      </c>
      <c r="E103" s="4">
        <v>33</v>
      </c>
      <c r="F103" s="5">
        <v>35806000</v>
      </c>
      <c r="G103" s="4">
        <v>7</v>
      </c>
      <c r="H103" s="5">
        <v>3849000</v>
      </c>
    </row>
    <row r="104" spans="1:8" x14ac:dyDescent="0.35">
      <c r="A104" s="4">
        <v>103</v>
      </c>
      <c r="B104" s="4">
        <v>8</v>
      </c>
      <c r="C104" s="4" t="s">
        <v>864</v>
      </c>
      <c r="D104" s="4" t="s">
        <v>981</v>
      </c>
      <c r="E104" s="4">
        <v>10</v>
      </c>
      <c r="F104" s="5">
        <v>4443000</v>
      </c>
      <c r="G104" s="4">
        <v>7</v>
      </c>
      <c r="H104" s="5">
        <v>2358000</v>
      </c>
    </row>
    <row r="105" spans="1:8" x14ac:dyDescent="0.35">
      <c r="A105" s="4">
        <v>104</v>
      </c>
      <c r="B105" s="4">
        <v>12</v>
      </c>
      <c r="C105" s="4" t="s">
        <v>954</v>
      </c>
      <c r="D105" s="4" t="s">
        <v>955</v>
      </c>
      <c r="E105" s="4">
        <v>9</v>
      </c>
      <c r="F105" s="5">
        <v>6955000</v>
      </c>
      <c r="G105" s="4">
        <v>6</v>
      </c>
      <c r="H105" s="5">
        <v>7791000</v>
      </c>
    </row>
    <row r="106" spans="1:8" x14ac:dyDescent="0.35">
      <c r="A106" s="4">
        <v>105</v>
      </c>
      <c r="B106" s="4">
        <v>23</v>
      </c>
      <c r="C106" s="4" t="s">
        <v>915</v>
      </c>
      <c r="D106" s="4" t="s">
        <v>916</v>
      </c>
      <c r="E106" s="4">
        <v>27</v>
      </c>
      <c r="F106" s="5">
        <v>25199000</v>
      </c>
      <c r="G106" s="4">
        <v>6</v>
      </c>
      <c r="H106" s="5">
        <v>6194000</v>
      </c>
    </row>
    <row r="107" spans="1:8" x14ac:dyDescent="0.35">
      <c r="A107" s="4">
        <v>106</v>
      </c>
      <c r="B107" s="4">
        <v>7</v>
      </c>
      <c r="C107" s="4" t="s">
        <v>769</v>
      </c>
      <c r="D107" s="4" t="s">
        <v>770</v>
      </c>
      <c r="E107" s="4">
        <v>5</v>
      </c>
      <c r="F107" s="5">
        <v>6112000</v>
      </c>
      <c r="G107" s="4">
        <v>6</v>
      </c>
      <c r="H107" s="5">
        <v>5822000</v>
      </c>
    </row>
    <row r="108" spans="1:8" x14ac:dyDescent="0.35">
      <c r="A108" s="4">
        <v>107</v>
      </c>
      <c r="B108" s="4">
        <v>14</v>
      </c>
      <c r="C108" s="4" t="s">
        <v>894</v>
      </c>
      <c r="D108" s="4" t="s">
        <v>895</v>
      </c>
      <c r="E108" s="4">
        <v>12</v>
      </c>
      <c r="F108" s="5">
        <v>15232000</v>
      </c>
      <c r="G108" s="4">
        <v>6</v>
      </c>
      <c r="H108" s="5">
        <v>4731000</v>
      </c>
    </row>
    <row r="109" spans="1:8" x14ac:dyDescent="0.35">
      <c r="A109" s="4">
        <v>108</v>
      </c>
      <c r="B109" s="4">
        <v>9</v>
      </c>
      <c r="C109" s="4" t="s">
        <v>754</v>
      </c>
      <c r="D109" s="4" t="s">
        <v>1001</v>
      </c>
      <c r="E109" s="4">
        <v>10</v>
      </c>
      <c r="F109" s="5">
        <v>6681000</v>
      </c>
      <c r="G109" s="4">
        <v>6</v>
      </c>
      <c r="H109" s="5">
        <v>4503000</v>
      </c>
    </row>
    <row r="110" spans="1:8" x14ac:dyDescent="0.35">
      <c r="A110" s="4">
        <v>109</v>
      </c>
      <c r="B110" s="4">
        <v>6</v>
      </c>
      <c r="C110" s="4" t="s">
        <v>870</v>
      </c>
      <c r="D110" s="4" t="s">
        <v>1018</v>
      </c>
      <c r="E110" s="4">
        <v>7</v>
      </c>
      <c r="F110" s="5">
        <v>10116000</v>
      </c>
      <c r="G110" s="4">
        <v>6</v>
      </c>
      <c r="H110" s="5">
        <v>3332000</v>
      </c>
    </row>
    <row r="111" spans="1:8" x14ac:dyDescent="0.35">
      <c r="A111" s="4">
        <v>110</v>
      </c>
      <c r="B111" s="4">
        <v>13</v>
      </c>
      <c r="C111" s="4" t="s">
        <v>809</v>
      </c>
      <c r="D111" s="4" t="s">
        <v>1040</v>
      </c>
      <c r="E111" s="4">
        <v>14</v>
      </c>
      <c r="F111" s="5">
        <v>10839000</v>
      </c>
      <c r="G111" s="4">
        <v>6</v>
      </c>
      <c r="H111" s="5">
        <v>2013000</v>
      </c>
    </row>
    <row r="112" spans="1:8" x14ac:dyDescent="0.35">
      <c r="A112" s="4">
        <v>111</v>
      </c>
      <c r="B112" s="4">
        <v>15</v>
      </c>
      <c r="C112" s="4" t="s">
        <v>900</v>
      </c>
      <c r="D112" s="4" t="s">
        <v>901</v>
      </c>
      <c r="E112" s="4">
        <v>12</v>
      </c>
      <c r="F112" s="5">
        <v>20643000</v>
      </c>
      <c r="G112" s="4">
        <v>5</v>
      </c>
      <c r="H112" s="5">
        <v>9921000</v>
      </c>
    </row>
    <row r="113" spans="1:8" x14ac:dyDescent="0.35">
      <c r="A113" s="4">
        <v>112</v>
      </c>
      <c r="B113" s="4">
        <v>8</v>
      </c>
      <c r="C113" s="4" t="s">
        <v>880</v>
      </c>
      <c r="D113" s="4" t="s">
        <v>881</v>
      </c>
      <c r="E113" s="4">
        <v>6</v>
      </c>
      <c r="F113" s="5">
        <v>7813000</v>
      </c>
      <c r="G113" s="4">
        <v>5</v>
      </c>
      <c r="H113" s="5">
        <v>7186000</v>
      </c>
    </row>
    <row r="114" spans="1:8" x14ac:dyDescent="0.35">
      <c r="A114" s="4">
        <v>113</v>
      </c>
      <c r="B114" s="4">
        <v>16</v>
      </c>
      <c r="C114" s="4" t="s">
        <v>820</v>
      </c>
      <c r="D114" s="4" t="s">
        <v>821</v>
      </c>
      <c r="E114" s="4">
        <v>6</v>
      </c>
      <c r="F114" s="5">
        <v>6037000</v>
      </c>
      <c r="G114" s="4">
        <v>5</v>
      </c>
      <c r="H114" s="5">
        <v>6592000</v>
      </c>
    </row>
    <row r="115" spans="1:8" x14ac:dyDescent="0.35">
      <c r="A115" s="4">
        <v>114</v>
      </c>
      <c r="B115" s="4">
        <v>18</v>
      </c>
      <c r="C115" s="4" t="s">
        <v>959</v>
      </c>
      <c r="D115" s="4" t="s">
        <v>960</v>
      </c>
      <c r="E115" s="4">
        <v>2</v>
      </c>
      <c r="F115" s="5">
        <v>1810000</v>
      </c>
      <c r="G115" s="4">
        <v>5</v>
      </c>
      <c r="H115" s="5">
        <v>5838000</v>
      </c>
    </row>
    <row r="116" spans="1:8" x14ac:dyDescent="0.35">
      <c r="A116" s="4">
        <v>115</v>
      </c>
      <c r="B116" s="4">
        <v>7</v>
      </c>
      <c r="C116" s="4" t="s">
        <v>971</v>
      </c>
      <c r="D116" s="4" t="s">
        <v>988</v>
      </c>
      <c r="E116" s="4">
        <v>14</v>
      </c>
      <c r="F116" s="5">
        <v>18427000</v>
      </c>
      <c r="G116" s="4">
        <v>5</v>
      </c>
      <c r="H116" s="5">
        <v>4942000</v>
      </c>
    </row>
    <row r="117" spans="1:8" x14ac:dyDescent="0.35">
      <c r="A117" s="4">
        <v>116</v>
      </c>
      <c r="B117" s="4">
        <v>9</v>
      </c>
      <c r="C117" s="4" t="s">
        <v>867</v>
      </c>
      <c r="D117" s="4" t="s">
        <v>868</v>
      </c>
      <c r="E117" s="4">
        <v>15</v>
      </c>
      <c r="F117" s="5">
        <v>6425000</v>
      </c>
      <c r="G117" s="4">
        <v>5</v>
      </c>
      <c r="H117" s="5">
        <v>4722000</v>
      </c>
    </row>
    <row r="118" spans="1:8" x14ac:dyDescent="0.35">
      <c r="A118" s="4">
        <v>117</v>
      </c>
      <c r="B118" s="4">
        <v>10</v>
      </c>
      <c r="C118" s="4" t="s">
        <v>810</v>
      </c>
      <c r="D118" s="4" t="s">
        <v>811</v>
      </c>
      <c r="E118" s="4">
        <v>17</v>
      </c>
      <c r="F118" s="5">
        <v>10986000</v>
      </c>
      <c r="G118" s="4">
        <v>5</v>
      </c>
      <c r="H118" s="5">
        <v>4646000</v>
      </c>
    </row>
    <row r="119" spans="1:8" x14ac:dyDescent="0.35">
      <c r="A119" s="4">
        <v>118</v>
      </c>
      <c r="B119" s="4">
        <v>8</v>
      </c>
      <c r="C119" s="4" t="s">
        <v>968</v>
      </c>
      <c r="D119" s="4" t="s">
        <v>969</v>
      </c>
      <c r="E119" s="4">
        <v>5</v>
      </c>
      <c r="F119" s="5">
        <v>2280000</v>
      </c>
      <c r="G119" s="4">
        <v>5</v>
      </c>
      <c r="H119" s="5">
        <v>4022000</v>
      </c>
    </row>
    <row r="120" spans="1:8" x14ac:dyDescent="0.35">
      <c r="A120" s="4">
        <v>119</v>
      </c>
      <c r="B120" s="4">
        <v>14</v>
      </c>
      <c r="C120" s="4" t="s">
        <v>812</v>
      </c>
      <c r="D120" s="4" t="s">
        <v>813</v>
      </c>
      <c r="E120" s="4">
        <v>10</v>
      </c>
      <c r="F120" s="5">
        <v>6697000</v>
      </c>
      <c r="G120" s="4">
        <v>5</v>
      </c>
      <c r="H120" s="5">
        <v>3272000</v>
      </c>
    </row>
    <row r="121" spans="1:8" x14ac:dyDescent="0.35">
      <c r="A121" s="4">
        <v>120</v>
      </c>
      <c r="B121" s="4">
        <v>15</v>
      </c>
      <c r="C121" s="4" t="s">
        <v>951</v>
      </c>
      <c r="D121" s="4" t="s">
        <v>986</v>
      </c>
      <c r="E121" s="4">
        <v>12</v>
      </c>
      <c r="F121" s="5">
        <v>10107000</v>
      </c>
      <c r="G121" s="4">
        <v>5</v>
      </c>
      <c r="H121" s="5">
        <v>2328000</v>
      </c>
    </row>
    <row r="122" spans="1:8" x14ac:dyDescent="0.35">
      <c r="A122" s="4">
        <v>121</v>
      </c>
      <c r="B122" s="4">
        <v>8</v>
      </c>
      <c r="C122" s="4" t="s">
        <v>840</v>
      </c>
      <c r="D122" s="4" t="s">
        <v>996</v>
      </c>
      <c r="E122" s="4">
        <v>7</v>
      </c>
      <c r="F122" s="5">
        <v>1955000</v>
      </c>
      <c r="G122" s="4">
        <v>5</v>
      </c>
      <c r="H122" s="5">
        <v>2045000</v>
      </c>
    </row>
    <row r="123" spans="1:8" x14ac:dyDescent="0.35">
      <c r="A123" s="4">
        <v>122</v>
      </c>
      <c r="B123" s="4">
        <v>19</v>
      </c>
      <c r="C123" s="4" t="s">
        <v>964</v>
      </c>
      <c r="D123" s="4" t="s">
        <v>1024</v>
      </c>
      <c r="E123" s="4">
        <v>4</v>
      </c>
      <c r="F123" s="5">
        <v>4896000</v>
      </c>
      <c r="G123" s="4">
        <v>4</v>
      </c>
      <c r="H123" s="5">
        <v>7867000</v>
      </c>
    </row>
    <row r="124" spans="1:8" x14ac:dyDescent="0.35">
      <c r="A124" s="4">
        <v>123</v>
      </c>
      <c r="B124" s="4">
        <v>9</v>
      </c>
      <c r="C124" s="4" t="s">
        <v>871</v>
      </c>
      <c r="D124" s="4" t="s">
        <v>1029</v>
      </c>
      <c r="E124" s="4">
        <v>6</v>
      </c>
      <c r="F124" s="5">
        <v>3625000</v>
      </c>
      <c r="G124" s="4">
        <v>4</v>
      </c>
      <c r="H124" s="5">
        <v>7482000</v>
      </c>
    </row>
    <row r="125" spans="1:8" x14ac:dyDescent="0.35">
      <c r="A125" s="4">
        <v>124</v>
      </c>
      <c r="B125" s="4">
        <v>17</v>
      </c>
      <c r="C125" s="4" t="s">
        <v>891</v>
      </c>
      <c r="D125" s="4" t="s">
        <v>972</v>
      </c>
      <c r="E125" s="4">
        <v>9</v>
      </c>
      <c r="F125" s="5">
        <v>7208000</v>
      </c>
      <c r="G125" s="4">
        <v>4</v>
      </c>
      <c r="H125" s="5">
        <v>6418000</v>
      </c>
    </row>
    <row r="126" spans="1:8" x14ac:dyDescent="0.35">
      <c r="A126" s="4">
        <v>125</v>
      </c>
      <c r="B126" s="4">
        <v>11</v>
      </c>
      <c r="C126" s="4" t="s">
        <v>804</v>
      </c>
      <c r="D126" s="4" t="s">
        <v>805</v>
      </c>
      <c r="E126" s="4">
        <v>10</v>
      </c>
      <c r="F126" s="5">
        <v>6818000</v>
      </c>
      <c r="G126" s="4">
        <v>4</v>
      </c>
      <c r="H126" s="5">
        <v>6135000</v>
      </c>
    </row>
    <row r="127" spans="1:8" x14ac:dyDescent="0.35">
      <c r="A127" s="4">
        <v>126</v>
      </c>
      <c r="B127" s="4">
        <v>18</v>
      </c>
      <c r="C127" s="4" t="s">
        <v>815</v>
      </c>
      <c r="D127" s="4" t="s">
        <v>816</v>
      </c>
      <c r="E127" s="4">
        <v>5</v>
      </c>
      <c r="F127" s="5">
        <v>6766000</v>
      </c>
      <c r="G127" s="4">
        <v>4</v>
      </c>
      <c r="H127" s="5">
        <v>5200000</v>
      </c>
    </row>
    <row r="128" spans="1:8" x14ac:dyDescent="0.35">
      <c r="A128" s="4">
        <v>127</v>
      </c>
      <c r="B128" s="4">
        <v>12</v>
      </c>
      <c r="C128" s="4" t="s">
        <v>939</v>
      </c>
      <c r="D128" s="4" t="s">
        <v>940</v>
      </c>
      <c r="E128" s="4">
        <v>7</v>
      </c>
      <c r="F128" s="5">
        <v>5289000</v>
      </c>
      <c r="G128" s="4">
        <v>4</v>
      </c>
      <c r="H128" s="5">
        <v>3983000</v>
      </c>
    </row>
    <row r="129" spans="1:8" x14ac:dyDescent="0.35">
      <c r="A129" s="4">
        <v>128</v>
      </c>
      <c r="B129" s="4">
        <v>13</v>
      </c>
      <c r="C129" s="4" t="s">
        <v>851</v>
      </c>
      <c r="D129" s="4" t="s">
        <v>990</v>
      </c>
      <c r="E129" s="4">
        <v>16</v>
      </c>
      <c r="F129" s="5">
        <v>10430000</v>
      </c>
      <c r="G129" s="4">
        <v>4</v>
      </c>
      <c r="H129" s="5">
        <v>3505000</v>
      </c>
    </row>
    <row r="130" spans="1:8" x14ac:dyDescent="0.35">
      <c r="A130" s="4">
        <v>129</v>
      </c>
      <c r="B130" s="4">
        <v>19</v>
      </c>
      <c r="C130" s="4" t="s">
        <v>800</v>
      </c>
      <c r="D130" s="4" t="s">
        <v>108</v>
      </c>
      <c r="E130" s="4">
        <v>2</v>
      </c>
      <c r="F130" s="5">
        <v>2159000</v>
      </c>
      <c r="G130" s="4">
        <v>4</v>
      </c>
      <c r="H130" s="5">
        <v>3181000</v>
      </c>
    </row>
    <row r="131" spans="1:8" x14ac:dyDescent="0.35">
      <c r="A131" s="4">
        <v>130</v>
      </c>
      <c r="B131" s="4">
        <v>7</v>
      </c>
      <c r="C131" s="4" t="s">
        <v>1031</v>
      </c>
      <c r="D131" s="4" t="s">
        <v>1009</v>
      </c>
      <c r="E131" s="4">
        <v>2</v>
      </c>
      <c r="F131" s="5">
        <v>496000</v>
      </c>
      <c r="G131" s="4">
        <v>4</v>
      </c>
      <c r="H131" s="5">
        <v>2322000</v>
      </c>
    </row>
    <row r="132" spans="1:8" x14ac:dyDescent="0.35">
      <c r="A132" s="4">
        <v>131</v>
      </c>
      <c r="B132" s="4">
        <v>20</v>
      </c>
      <c r="C132" s="4" t="s">
        <v>979</v>
      </c>
      <c r="D132" s="4" t="s">
        <v>958</v>
      </c>
      <c r="E132" s="4">
        <v>9</v>
      </c>
      <c r="F132" s="5">
        <v>3940000</v>
      </c>
      <c r="G132" s="4">
        <v>4</v>
      </c>
      <c r="H132" s="5">
        <v>2217000</v>
      </c>
    </row>
    <row r="133" spans="1:8" x14ac:dyDescent="0.35">
      <c r="A133" s="4">
        <v>132</v>
      </c>
      <c r="B133" s="4">
        <v>14</v>
      </c>
      <c r="C133" s="4" t="s">
        <v>926</v>
      </c>
      <c r="D133" s="4" t="s">
        <v>927</v>
      </c>
      <c r="E133" s="4">
        <v>7</v>
      </c>
      <c r="F133" s="5">
        <v>7057000</v>
      </c>
      <c r="G133" s="4">
        <v>4</v>
      </c>
      <c r="H133" s="5">
        <v>1841000</v>
      </c>
    </row>
    <row r="134" spans="1:8" x14ac:dyDescent="0.35">
      <c r="A134" s="4">
        <v>133</v>
      </c>
      <c r="B134" s="4">
        <v>8</v>
      </c>
      <c r="C134" s="4" t="s">
        <v>943</v>
      </c>
      <c r="D134" s="4" t="s">
        <v>944</v>
      </c>
      <c r="E134" s="4">
        <v>5</v>
      </c>
      <c r="F134" s="5">
        <v>5685000</v>
      </c>
      <c r="G134" s="4">
        <v>4</v>
      </c>
      <c r="H134" s="5">
        <v>1826000</v>
      </c>
    </row>
    <row r="135" spans="1:8" x14ac:dyDescent="0.35">
      <c r="A135" s="4">
        <v>134</v>
      </c>
      <c r="B135" s="4">
        <v>9</v>
      </c>
      <c r="C135" s="4" t="s">
        <v>806</v>
      </c>
      <c r="D135" s="4" t="s">
        <v>1027</v>
      </c>
      <c r="E135" s="4">
        <v>13</v>
      </c>
      <c r="F135" s="5">
        <v>10539000</v>
      </c>
      <c r="G135" s="4">
        <v>4</v>
      </c>
      <c r="H135" s="5">
        <v>1754000</v>
      </c>
    </row>
    <row r="136" spans="1:8" x14ac:dyDescent="0.35">
      <c r="A136" s="4">
        <v>135</v>
      </c>
      <c r="B136" s="4">
        <v>20</v>
      </c>
      <c r="C136" s="4" t="s">
        <v>882</v>
      </c>
      <c r="D136" s="4" t="s">
        <v>1012</v>
      </c>
      <c r="E136" s="4">
        <v>3</v>
      </c>
      <c r="F136" s="5">
        <v>4361000</v>
      </c>
      <c r="G136" s="4">
        <v>3</v>
      </c>
      <c r="H136" s="5">
        <v>9729000</v>
      </c>
    </row>
    <row r="137" spans="1:8" x14ac:dyDescent="0.35">
      <c r="A137" s="4">
        <v>136</v>
      </c>
      <c r="B137" s="4">
        <v>10</v>
      </c>
      <c r="C137" s="4" t="s">
        <v>945</v>
      </c>
      <c r="D137" s="4" t="s">
        <v>946</v>
      </c>
      <c r="E137" s="4">
        <v>3</v>
      </c>
      <c r="F137" s="5">
        <v>1370000</v>
      </c>
      <c r="G137" s="4">
        <v>3</v>
      </c>
      <c r="H137" s="5">
        <v>5988000</v>
      </c>
    </row>
    <row r="138" spans="1:8" x14ac:dyDescent="0.35">
      <c r="A138" s="4">
        <v>137</v>
      </c>
      <c r="B138" s="4">
        <v>11</v>
      </c>
      <c r="C138" s="4" t="s">
        <v>941</v>
      </c>
      <c r="D138" s="4" t="s">
        <v>1038</v>
      </c>
      <c r="E138" s="4">
        <v>6</v>
      </c>
      <c r="F138" s="5">
        <v>4722000</v>
      </c>
      <c r="G138" s="4">
        <v>3</v>
      </c>
      <c r="H138" s="5">
        <v>4824000</v>
      </c>
    </row>
    <row r="139" spans="1:8" x14ac:dyDescent="0.35">
      <c r="A139" s="4">
        <v>138</v>
      </c>
      <c r="B139" s="4">
        <v>9</v>
      </c>
      <c r="C139" s="4" t="s">
        <v>788</v>
      </c>
      <c r="D139" s="4" t="s">
        <v>199</v>
      </c>
      <c r="E139" s="4">
        <v>8</v>
      </c>
      <c r="F139" s="5">
        <v>6503000</v>
      </c>
      <c r="G139" s="4">
        <v>3</v>
      </c>
      <c r="H139" s="5">
        <v>2383000</v>
      </c>
    </row>
    <row r="140" spans="1:8" x14ac:dyDescent="0.35">
      <c r="A140" s="4">
        <v>139</v>
      </c>
      <c r="B140" s="4">
        <v>24</v>
      </c>
      <c r="C140" s="4" t="s">
        <v>923</v>
      </c>
      <c r="D140" s="4" t="s">
        <v>1004</v>
      </c>
      <c r="E140" s="4">
        <v>5</v>
      </c>
      <c r="F140" s="5">
        <v>1092000</v>
      </c>
      <c r="G140" s="4">
        <v>3</v>
      </c>
      <c r="H140" s="5">
        <v>2280000</v>
      </c>
    </row>
    <row r="141" spans="1:8" x14ac:dyDescent="0.35">
      <c r="A141" s="4">
        <v>140</v>
      </c>
      <c r="B141" s="4">
        <v>9</v>
      </c>
      <c r="C141" s="4" t="s">
        <v>827</v>
      </c>
      <c r="D141" s="4" t="s">
        <v>828</v>
      </c>
      <c r="E141" s="4">
        <v>13</v>
      </c>
      <c r="F141" s="5">
        <v>9685000</v>
      </c>
      <c r="G141" s="4">
        <v>3</v>
      </c>
      <c r="H141" s="5">
        <v>1969000</v>
      </c>
    </row>
    <row r="142" spans="1:8" x14ac:dyDescent="0.35">
      <c r="A142" s="4">
        <v>141</v>
      </c>
      <c r="B142" s="4">
        <v>25</v>
      </c>
      <c r="C142" s="4" t="s">
        <v>907</v>
      </c>
      <c r="D142" s="4" t="s">
        <v>993</v>
      </c>
      <c r="E142" s="4">
        <v>1</v>
      </c>
      <c r="F142" s="5">
        <v>489000</v>
      </c>
      <c r="G142" s="4">
        <v>3</v>
      </c>
      <c r="H142" s="5">
        <v>1371000</v>
      </c>
    </row>
    <row r="143" spans="1:8" x14ac:dyDescent="0.35">
      <c r="A143" s="4">
        <v>142</v>
      </c>
      <c r="B143" s="4">
        <v>12</v>
      </c>
      <c r="C143" s="4" t="s">
        <v>807</v>
      </c>
      <c r="D143" s="4" t="s">
        <v>808</v>
      </c>
      <c r="E143" s="4">
        <v>19</v>
      </c>
      <c r="F143" s="5">
        <v>16804000</v>
      </c>
      <c r="G143" s="4">
        <v>3</v>
      </c>
      <c r="H143" s="5">
        <v>1268000</v>
      </c>
    </row>
    <row r="144" spans="1:8" x14ac:dyDescent="0.35">
      <c r="A144" s="4">
        <v>143</v>
      </c>
      <c r="B144" s="4">
        <v>21</v>
      </c>
      <c r="C144" s="4" t="s">
        <v>829</v>
      </c>
      <c r="D144" s="4" t="s">
        <v>229</v>
      </c>
      <c r="E144" s="4">
        <v>4</v>
      </c>
      <c r="F144" s="5">
        <v>2684000</v>
      </c>
      <c r="G144" s="4">
        <v>3</v>
      </c>
      <c r="H144" s="5">
        <v>1147000</v>
      </c>
    </row>
    <row r="145" spans="1:8" x14ac:dyDescent="0.35">
      <c r="A145" s="4">
        <v>144</v>
      </c>
      <c r="B145" s="4">
        <v>13</v>
      </c>
      <c r="C145" s="4" t="s">
        <v>839</v>
      </c>
      <c r="D145" s="4" t="s">
        <v>241</v>
      </c>
      <c r="E145" s="4">
        <v>7</v>
      </c>
      <c r="F145" s="5">
        <v>2948000</v>
      </c>
      <c r="G145" s="4">
        <v>3</v>
      </c>
      <c r="H145" s="5">
        <v>1144000</v>
      </c>
    </row>
    <row r="146" spans="1:8" x14ac:dyDescent="0.35">
      <c r="A146" s="4">
        <v>145</v>
      </c>
      <c r="B146" s="4">
        <v>26</v>
      </c>
      <c r="C146" s="4" t="s">
        <v>744</v>
      </c>
      <c r="D146" s="4" t="s">
        <v>170</v>
      </c>
      <c r="E146" s="4">
        <v>12</v>
      </c>
      <c r="F146" s="5">
        <v>9070000</v>
      </c>
      <c r="G146" s="4">
        <v>3</v>
      </c>
      <c r="H146" s="5">
        <v>1003000</v>
      </c>
    </row>
    <row r="147" spans="1:8" x14ac:dyDescent="0.35">
      <c r="A147" s="4">
        <v>146</v>
      </c>
      <c r="B147" s="4">
        <v>10</v>
      </c>
      <c r="C147" s="4" t="s">
        <v>842</v>
      </c>
      <c r="D147" s="4" t="s">
        <v>1013</v>
      </c>
      <c r="E147" s="4">
        <v>1</v>
      </c>
      <c r="F147" s="5">
        <v>5500000</v>
      </c>
      <c r="G147" s="4">
        <v>2</v>
      </c>
      <c r="H147" s="5">
        <v>6726000</v>
      </c>
    </row>
    <row r="148" spans="1:8" x14ac:dyDescent="0.35">
      <c r="A148" s="4">
        <v>147</v>
      </c>
      <c r="B148" s="4">
        <v>21</v>
      </c>
      <c r="C148" s="4" t="s">
        <v>904</v>
      </c>
      <c r="D148" s="4" t="s">
        <v>905</v>
      </c>
      <c r="E148" s="4">
        <v>0</v>
      </c>
      <c r="F148" s="5">
        <v>0</v>
      </c>
      <c r="G148" s="4">
        <v>2</v>
      </c>
      <c r="H148" s="5">
        <v>4937000</v>
      </c>
    </row>
    <row r="149" spans="1:8" x14ac:dyDescent="0.35">
      <c r="A149" s="4">
        <v>148</v>
      </c>
      <c r="B149" s="4">
        <v>15</v>
      </c>
      <c r="C149" s="4" t="s">
        <v>930</v>
      </c>
      <c r="D149" s="4" t="s">
        <v>931</v>
      </c>
      <c r="E149" s="4">
        <v>1</v>
      </c>
      <c r="F149" s="5">
        <v>399000</v>
      </c>
      <c r="G149" s="4">
        <v>2</v>
      </c>
      <c r="H149" s="5">
        <v>4829000</v>
      </c>
    </row>
    <row r="150" spans="1:8" x14ac:dyDescent="0.35">
      <c r="A150" s="4">
        <v>149</v>
      </c>
      <c r="B150" s="4">
        <v>27</v>
      </c>
      <c r="C150" s="4" t="s">
        <v>817</v>
      </c>
      <c r="D150" s="4" t="s">
        <v>201</v>
      </c>
      <c r="E150" s="4">
        <v>12</v>
      </c>
      <c r="F150" s="5">
        <v>9013000</v>
      </c>
      <c r="G150" s="4">
        <v>2</v>
      </c>
      <c r="H150" s="5">
        <v>3715000</v>
      </c>
    </row>
    <row r="151" spans="1:8" x14ac:dyDescent="0.35">
      <c r="A151" s="4">
        <v>150</v>
      </c>
      <c r="B151" s="4">
        <v>11</v>
      </c>
      <c r="C151" s="4" t="s">
        <v>1022</v>
      </c>
      <c r="D151" s="4" t="s">
        <v>1044</v>
      </c>
      <c r="E151" s="4">
        <v>0</v>
      </c>
      <c r="F151" s="5">
        <v>0</v>
      </c>
      <c r="G151" s="4">
        <v>2</v>
      </c>
      <c r="H151" s="5">
        <v>2613000</v>
      </c>
    </row>
    <row r="152" spans="1:8" x14ac:dyDescent="0.35">
      <c r="A152" s="4">
        <v>151</v>
      </c>
      <c r="B152" s="4">
        <v>22</v>
      </c>
      <c r="C152" s="4" t="s">
        <v>888</v>
      </c>
      <c r="D152" s="4" t="s">
        <v>973</v>
      </c>
      <c r="E152" s="4">
        <v>5</v>
      </c>
      <c r="F152" s="5">
        <v>4450000</v>
      </c>
      <c r="G152" s="4">
        <v>2</v>
      </c>
      <c r="H152" s="5">
        <v>2118000</v>
      </c>
    </row>
    <row r="153" spans="1:8" x14ac:dyDescent="0.35">
      <c r="A153" s="4">
        <v>152</v>
      </c>
      <c r="B153" s="4">
        <v>16</v>
      </c>
      <c r="C153" s="4" t="s">
        <v>803</v>
      </c>
      <c r="D153" s="4" t="s">
        <v>137</v>
      </c>
      <c r="E153" s="4">
        <v>5</v>
      </c>
      <c r="F153" s="5">
        <v>3236000</v>
      </c>
      <c r="G153" s="4">
        <v>2</v>
      </c>
      <c r="H153" s="5">
        <v>1937000</v>
      </c>
    </row>
    <row r="154" spans="1:8" x14ac:dyDescent="0.35">
      <c r="A154" s="4">
        <v>153</v>
      </c>
      <c r="B154" s="4">
        <v>22</v>
      </c>
      <c r="C154" s="4" t="s">
        <v>962</v>
      </c>
      <c r="D154" s="4" t="s">
        <v>963</v>
      </c>
      <c r="E154" s="4">
        <v>4</v>
      </c>
      <c r="F154" s="5">
        <v>1928000</v>
      </c>
      <c r="G154" s="4">
        <v>2</v>
      </c>
      <c r="H154" s="5">
        <v>1243000</v>
      </c>
    </row>
    <row r="155" spans="1:8" x14ac:dyDescent="0.35">
      <c r="A155" s="4">
        <v>154</v>
      </c>
      <c r="B155" s="4">
        <v>10</v>
      </c>
      <c r="C155" s="4" t="s">
        <v>850</v>
      </c>
      <c r="D155" s="4" t="s">
        <v>1003</v>
      </c>
      <c r="E155" s="4">
        <v>8</v>
      </c>
      <c r="F155" s="5">
        <v>5323000</v>
      </c>
      <c r="G155" s="4">
        <v>2</v>
      </c>
      <c r="H155" s="5">
        <v>1235000</v>
      </c>
    </row>
    <row r="156" spans="1:8" x14ac:dyDescent="0.35">
      <c r="A156" s="4">
        <v>155</v>
      </c>
      <c r="B156" s="4">
        <v>10</v>
      </c>
      <c r="C156" s="4" t="s">
        <v>1036</v>
      </c>
      <c r="D156" s="4" t="s">
        <v>1032</v>
      </c>
      <c r="E156" s="4">
        <v>1</v>
      </c>
      <c r="F156" s="5">
        <v>311000</v>
      </c>
      <c r="G156" s="4">
        <v>2</v>
      </c>
      <c r="H156" s="5">
        <v>761000</v>
      </c>
    </row>
    <row r="157" spans="1:8" x14ac:dyDescent="0.35">
      <c r="A157" s="4">
        <v>156</v>
      </c>
      <c r="B157" s="4">
        <v>14</v>
      </c>
      <c r="C157" s="4" t="s">
        <v>845</v>
      </c>
      <c r="D157" s="4" t="s">
        <v>275</v>
      </c>
      <c r="E157" s="4">
        <v>2</v>
      </c>
      <c r="F157" s="5">
        <v>2681000</v>
      </c>
      <c r="G157" s="4">
        <v>2</v>
      </c>
      <c r="H157" s="5">
        <v>452000</v>
      </c>
    </row>
    <row r="158" spans="1:8" x14ac:dyDescent="0.35">
      <c r="A158" s="4">
        <v>157</v>
      </c>
      <c r="B158" s="4">
        <v>23</v>
      </c>
      <c r="C158" s="4" t="s">
        <v>889</v>
      </c>
      <c r="D158" s="4" t="s">
        <v>890</v>
      </c>
      <c r="E158" s="4">
        <v>3</v>
      </c>
      <c r="F158" s="5">
        <v>1678000</v>
      </c>
      <c r="G158" s="4">
        <v>1</v>
      </c>
      <c r="H158" s="5">
        <v>3840000</v>
      </c>
    </row>
    <row r="159" spans="1:8" x14ac:dyDescent="0.35">
      <c r="A159" s="4">
        <v>158</v>
      </c>
      <c r="B159" s="4">
        <v>11</v>
      </c>
      <c r="C159" s="4" t="s">
        <v>865</v>
      </c>
      <c r="D159" s="4" t="s">
        <v>866</v>
      </c>
      <c r="E159" s="4">
        <v>3</v>
      </c>
      <c r="F159" s="5">
        <v>1399000</v>
      </c>
      <c r="G159" s="4">
        <v>1</v>
      </c>
      <c r="H159" s="5">
        <v>2780000</v>
      </c>
    </row>
    <row r="160" spans="1:8" x14ac:dyDescent="0.35">
      <c r="A160" s="4">
        <v>159</v>
      </c>
      <c r="B160" s="4">
        <v>24</v>
      </c>
      <c r="C160" s="4" t="s">
        <v>887</v>
      </c>
      <c r="D160" s="4" t="s">
        <v>992</v>
      </c>
      <c r="E160" s="4">
        <v>0</v>
      </c>
      <c r="F160" s="5">
        <v>0</v>
      </c>
      <c r="G160" s="4">
        <v>1</v>
      </c>
      <c r="H160" s="5">
        <v>1924000</v>
      </c>
    </row>
    <row r="161" spans="1:8" x14ac:dyDescent="0.35">
      <c r="A161" s="4">
        <v>160</v>
      </c>
      <c r="B161" s="4">
        <v>25</v>
      </c>
      <c r="C161" s="4" t="s">
        <v>799</v>
      </c>
      <c r="D161" s="4" t="s">
        <v>998</v>
      </c>
      <c r="E161" s="4">
        <v>14</v>
      </c>
      <c r="F161" s="5">
        <v>14172000</v>
      </c>
      <c r="G161" s="4">
        <v>1</v>
      </c>
      <c r="H161" s="5">
        <v>1678000</v>
      </c>
    </row>
    <row r="162" spans="1:8" x14ac:dyDescent="0.35">
      <c r="A162" s="4">
        <v>161</v>
      </c>
      <c r="B162" s="4">
        <v>17</v>
      </c>
      <c r="C162" s="4" t="s">
        <v>776</v>
      </c>
      <c r="D162" s="4" t="s">
        <v>126</v>
      </c>
      <c r="E162" s="4">
        <v>1</v>
      </c>
      <c r="F162" s="5">
        <v>454000</v>
      </c>
      <c r="G162" s="4">
        <v>1</v>
      </c>
      <c r="H162" s="5">
        <v>1558000</v>
      </c>
    </row>
    <row r="163" spans="1:8" x14ac:dyDescent="0.35">
      <c r="A163" s="4">
        <v>162</v>
      </c>
      <c r="B163" s="4">
        <v>18</v>
      </c>
      <c r="C163" s="4" t="s">
        <v>924</v>
      </c>
      <c r="D163" s="4" t="s">
        <v>925</v>
      </c>
      <c r="E163" s="4">
        <v>1</v>
      </c>
      <c r="F163" s="5">
        <v>1522000</v>
      </c>
      <c r="G163" s="4">
        <v>1</v>
      </c>
      <c r="H163" s="5">
        <v>1427000</v>
      </c>
    </row>
    <row r="164" spans="1:8" x14ac:dyDescent="0.35">
      <c r="A164" s="4">
        <v>163</v>
      </c>
      <c r="B164" s="4">
        <v>26</v>
      </c>
      <c r="C164" s="4" t="s">
        <v>883</v>
      </c>
      <c r="D164" s="4" t="s">
        <v>884</v>
      </c>
      <c r="E164" s="4">
        <v>4</v>
      </c>
      <c r="F164" s="5">
        <v>10020000</v>
      </c>
      <c r="G164" s="4">
        <v>1</v>
      </c>
      <c r="H164" s="5">
        <v>1107000</v>
      </c>
    </row>
    <row r="165" spans="1:8" x14ac:dyDescent="0.35">
      <c r="A165" s="4">
        <v>164</v>
      </c>
      <c r="B165" s="4">
        <v>19</v>
      </c>
      <c r="C165" s="4" t="s">
        <v>935</v>
      </c>
      <c r="D165" s="4" t="s">
        <v>1030</v>
      </c>
      <c r="E165" s="4">
        <v>1</v>
      </c>
      <c r="F165" s="5">
        <v>3022000</v>
      </c>
      <c r="G165" s="4">
        <v>1</v>
      </c>
      <c r="H165" s="5">
        <v>1048000</v>
      </c>
    </row>
    <row r="166" spans="1:8" x14ac:dyDescent="0.35">
      <c r="A166" s="4">
        <v>165</v>
      </c>
      <c r="B166" s="4">
        <v>15</v>
      </c>
      <c r="C166" s="4" t="s">
        <v>822</v>
      </c>
      <c r="D166" s="4" t="s">
        <v>823</v>
      </c>
      <c r="E166" s="4">
        <v>3</v>
      </c>
      <c r="F166" s="5">
        <v>2116000</v>
      </c>
      <c r="G166" s="4">
        <v>1</v>
      </c>
      <c r="H166" s="5">
        <v>1032000</v>
      </c>
    </row>
    <row r="167" spans="1:8" x14ac:dyDescent="0.35">
      <c r="A167" s="4">
        <v>166</v>
      </c>
      <c r="B167" s="4">
        <v>16</v>
      </c>
      <c r="C167" s="4" t="s">
        <v>950</v>
      </c>
      <c r="D167" s="4" t="s">
        <v>974</v>
      </c>
      <c r="E167" s="4">
        <v>1</v>
      </c>
      <c r="F167" s="5">
        <v>2079000</v>
      </c>
      <c r="G167" s="4">
        <v>1</v>
      </c>
      <c r="H167" s="5">
        <v>872000</v>
      </c>
    </row>
    <row r="168" spans="1:8" x14ac:dyDescent="0.35">
      <c r="A168" s="4">
        <v>167</v>
      </c>
      <c r="B168" s="4">
        <v>12</v>
      </c>
      <c r="C168" s="4" t="s">
        <v>872</v>
      </c>
      <c r="D168" s="4" t="s">
        <v>873</v>
      </c>
      <c r="E168" s="4">
        <v>2</v>
      </c>
      <c r="F168" s="5">
        <v>1998000</v>
      </c>
      <c r="G168" s="4">
        <v>1</v>
      </c>
      <c r="H168" s="5">
        <v>833000</v>
      </c>
    </row>
    <row r="169" spans="1:8" x14ac:dyDescent="0.35">
      <c r="A169" s="4">
        <v>168</v>
      </c>
      <c r="B169" s="4">
        <v>13</v>
      </c>
      <c r="C169" s="4" t="s">
        <v>977</v>
      </c>
      <c r="D169" s="4" t="s">
        <v>1033</v>
      </c>
      <c r="E169" s="4">
        <v>5</v>
      </c>
      <c r="F169" s="5">
        <v>2194000</v>
      </c>
      <c r="G169" s="4">
        <v>1</v>
      </c>
      <c r="H169" s="5">
        <v>739000</v>
      </c>
    </row>
    <row r="170" spans="1:8" x14ac:dyDescent="0.35">
      <c r="A170" s="4">
        <v>169</v>
      </c>
      <c r="B170" s="4">
        <v>16</v>
      </c>
      <c r="C170" s="4" t="s">
        <v>942</v>
      </c>
      <c r="D170" s="4" t="s">
        <v>978</v>
      </c>
      <c r="E170" s="4">
        <v>4</v>
      </c>
      <c r="F170" s="5">
        <v>1554000</v>
      </c>
      <c r="G170" s="4">
        <v>1</v>
      </c>
      <c r="H170" s="5">
        <v>670000</v>
      </c>
    </row>
    <row r="171" spans="1:8" x14ac:dyDescent="0.35">
      <c r="A171" s="4">
        <v>170</v>
      </c>
      <c r="B171" s="4">
        <v>10</v>
      </c>
      <c r="C171" s="4" t="s">
        <v>965</v>
      </c>
      <c r="D171" s="4" t="s">
        <v>989</v>
      </c>
      <c r="E171" s="4">
        <v>6</v>
      </c>
      <c r="F171" s="5">
        <v>3042000</v>
      </c>
      <c r="G171" s="4">
        <v>1</v>
      </c>
      <c r="H171" s="5">
        <v>545000</v>
      </c>
    </row>
    <row r="172" spans="1:8" x14ac:dyDescent="0.35">
      <c r="A172" s="4">
        <v>171</v>
      </c>
      <c r="B172" s="4">
        <v>28</v>
      </c>
      <c r="C172" s="4" t="s">
        <v>908</v>
      </c>
      <c r="D172" s="4" t="s">
        <v>1035</v>
      </c>
      <c r="E172" s="4">
        <v>5</v>
      </c>
      <c r="F172" s="5">
        <v>2013000</v>
      </c>
      <c r="G172" s="4">
        <v>1</v>
      </c>
      <c r="H172" s="5">
        <v>529000</v>
      </c>
    </row>
    <row r="173" spans="1:8" x14ac:dyDescent="0.35">
      <c r="A173" s="4">
        <v>172</v>
      </c>
      <c r="B173" s="4">
        <v>27</v>
      </c>
      <c r="C173" s="4" t="s">
        <v>892</v>
      </c>
      <c r="D173" s="4" t="s">
        <v>893</v>
      </c>
      <c r="E173" s="4">
        <v>1</v>
      </c>
      <c r="F173" s="5">
        <v>800000</v>
      </c>
      <c r="G173" s="4">
        <v>1</v>
      </c>
      <c r="H173" s="5">
        <v>501000</v>
      </c>
    </row>
    <row r="174" spans="1:8" x14ac:dyDescent="0.35">
      <c r="A174" s="4">
        <v>173</v>
      </c>
      <c r="B174" s="4">
        <v>20</v>
      </c>
      <c r="C174" s="4" t="s">
        <v>832</v>
      </c>
      <c r="D174" s="4" t="s">
        <v>833</v>
      </c>
      <c r="E174" s="4">
        <v>4</v>
      </c>
      <c r="F174" s="5">
        <v>11173000</v>
      </c>
      <c r="G174" s="4">
        <v>1</v>
      </c>
      <c r="H174" s="5">
        <v>409000</v>
      </c>
    </row>
    <row r="175" spans="1:8" x14ac:dyDescent="0.35">
      <c r="A175" s="4">
        <v>174</v>
      </c>
      <c r="B175" s="4">
        <v>21</v>
      </c>
      <c r="C175" s="4" t="s">
        <v>932</v>
      </c>
      <c r="D175" s="4" t="s">
        <v>1011</v>
      </c>
      <c r="E175" s="4">
        <v>4</v>
      </c>
      <c r="F175" s="5">
        <v>7253000</v>
      </c>
      <c r="G175" s="4">
        <v>1</v>
      </c>
      <c r="H175" s="5">
        <v>397000</v>
      </c>
    </row>
    <row r="176" spans="1:8" x14ac:dyDescent="0.35">
      <c r="A176" s="4">
        <v>175</v>
      </c>
      <c r="B176" s="4">
        <v>14</v>
      </c>
      <c r="C176" s="4" t="s">
        <v>874</v>
      </c>
      <c r="D176" s="4" t="s">
        <v>875</v>
      </c>
      <c r="E176" s="4">
        <v>10</v>
      </c>
      <c r="F176" s="5">
        <v>10335000</v>
      </c>
      <c r="G176" s="4">
        <v>1</v>
      </c>
      <c r="H176" s="5">
        <v>255000</v>
      </c>
    </row>
    <row r="177" spans="1:8" x14ac:dyDescent="0.35">
      <c r="A177" s="4">
        <v>176</v>
      </c>
      <c r="B177" s="4">
        <v>22</v>
      </c>
      <c r="C177" s="4" t="s">
        <v>928</v>
      </c>
      <c r="D177" s="4" t="s">
        <v>929</v>
      </c>
      <c r="E177" s="4">
        <v>0</v>
      </c>
      <c r="F177" s="5">
        <v>0</v>
      </c>
      <c r="G177" s="4">
        <v>1</v>
      </c>
      <c r="H177" s="5">
        <v>235000</v>
      </c>
    </row>
    <row r="178" spans="1:8" x14ac:dyDescent="0.35">
      <c r="A178" s="4">
        <v>177</v>
      </c>
      <c r="B178" s="4">
        <v>23</v>
      </c>
      <c r="C178" s="4" t="s">
        <v>933</v>
      </c>
      <c r="D178" s="4" t="s">
        <v>934</v>
      </c>
      <c r="E178" s="4">
        <v>6</v>
      </c>
      <c r="F178" s="5">
        <v>5766000</v>
      </c>
      <c r="G178" s="4">
        <v>1</v>
      </c>
      <c r="H178" s="5">
        <v>167000</v>
      </c>
    </row>
    <row r="179" spans="1:8" x14ac:dyDescent="0.35">
      <c r="A179" s="4">
        <v>178</v>
      </c>
      <c r="B179" s="4">
        <v>17</v>
      </c>
      <c r="C179" s="4" t="s">
        <v>952</v>
      </c>
      <c r="D179" s="4" t="s">
        <v>953</v>
      </c>
      <c r="E179" s="4">
        <v>2</v>
      </c>
      <c r="F179" s="5">
        <v>1382000</v>
      </c>
      <c r="G179" s="4">
        <v>1</v>
      </c>
      <c r="H179" s="5">
        <v>142000</v>
      </c>
    </row>
    <row r="180" spans="1:8" x14ac:dyDescent="0.35">
      <c r="A180" s="4">
        <v>179</v>
      </c>
      <c r="B180" s="4">
        <v>29</v>
      </c>
      <c r="C180" s="4" t="s">
        <v>852</v>
      </c>
      <c r="D180" s="4" t="s">
        <v>287</v>
      </c>
      <c r="E180" s="4">
        <v>2</v>
      </c>
      <c r="F180" s="5">
        <v>1044000</v>
      </c>
      <c r="G180" s="4">
        <v>1</v>
      </c>
      <c r="H180" s="5">
        <v>91000</v>
      </c>
    </row>
    <row r="181" spans="1:8" x14ac:dyDescent="0.35">
      <c r="A181" s="12" t="s">
        <v>1054</v>
      </c>
      <c r="B181" s="12" t="s">
        <v>1054</v>
      </c>
      <c r="C181" s="4" t="s">
        <v>862</v>
      </c>
      <c r="D181" s="4" t="s">
        <v>863</v>
      </c>
      <c r="E181" s="4">
        <v>2</v>
      </c>
      <c r="F181" s="5">
        <v>1823000</v>
      </c>
      <c r="G181" s="4">
        <v>0</v>
      </c>
      <c r="H181" s="5">
        <v>0</v>
      </c>
    </row>
    <row r="182" spans="1:8" x14ac:dyDescent="0.35">
      <c r="A182" s="12" t="s">
        <v>1054</v>
      </c>
      <c r="B182" s="12" t="s">
        <v>1054</v>
      </c>
      <c r="C182" s="4" t="s">
        <v>869</v>
      </c>
      <c r="D182" s="4" t="s">
        <v>980</v>
      </c>
      <c r="E182" s="4">
        <v>1</v>
      </c>
      <c r="F182" s="5">
        <v>222000</v>
      </c>
      <c r="G182" s="4">
        <v>0</v>
      </c>
      <c r="H182" s="5">
        <v>0</v>
      </c>
    </row>
    <row r="183" spans="1:8" x14ac:dyDescent="0.35">
      <c r="A183" s="12" t="s">
        <v>1054</v>
      </c>
      <c r="B183" s="12" t="s">
        <v>1054</v>
      </c>
      <c r="C183" s="4" t="s">
        <v>876</v>
      </c>
      <c r="D183" s="4" t="s">
        <v>877</v>
      </c>
      <c r="E183" s="4">
        <v>2</v>
      </c>
      <c r="F183" s="5">
        <v>772000</v>
      </c>
      <c r="G183" s="4">
        <v>0</v>
      </c>
      <c r="H183" s="5">
        <v>0</v>
      </c>
    </row>
    <row r="184" spans="1:8" x14ac:dyDescent="0.35">
      <c r="A184" s="12" t="s">
        <v>1054</v>
      </c>
      <c r="B184" s="12" t="s">
        <v>1054</v>
      </c>
      <c r="C184" s="4" t="s">
        <v>856</v>
      </c>
      <c r="D184" s="4" t="s">
        <v>296</v>
      </c>
      <c r="E184" s="4">
        <v>18</v>
      </c>
      <c r="F184" s="5">
        <v>10715000</v>
      </c>
      <c r="G184" s="4">
        <v>0</v>
      </c>
      <c r="H184" s="5">
        <v>0</v>
      </c>
    </row>
    <row r="185" spans="1:8" x14ac:dyDescent="0.35">
      <c r="A185" s="12" t="s">
        <v>1054</v>
      </c>
      <c r="B185" s="12" t="s">
        <v>1054</v>
      </c>
      <c r="C185" s="4" t="s">
        <v>896</v>
      </c>
      <c r="D185" s="4" t="s">
        <v>897</v>
      </c>
      <c r="E185" s="4">
        <v>2</v>
      </c>
      <c r="F185" s="5">
        <v>1092000</v>
      </c>
      <c r="G185" s="4">
        <v>0</v>
      </c>
      <c r="H185" s="5">
        <v>0</v>
      </c>
    </row>
    <row r="186" spans="1:8" x14ac:dyDescent="0.35">
      <c r="A186" s="12" t="s">
        <v>1054</v>
      </c>
      <c r="B186" s="12" t="s">
        <v>1054</v>
      </c>
      <c r="C186" s="4" t="s">
        <v>786</v>
      </c>
      <c r="D186" s="4" t="s">
        <v>185</v>
      </c>
      <c r="E186" s="4">
        <v>1</v>
      </c>
      <c r="F186" s="5">
        <v>163000</v>
      </c>
      <c r="G186" s="4">
        <v>0</v>
      </c>
      <c r="H186" s="5">
        <v>0</v>
      </c>
    </row>
    <row r="187" spans="1:8" x14ac:dyDescent="0.35">
      <c r="A187" s="12" t="s">
        <v>1054</v>
      </c>
      <c r="B187" s="12" t="s">
        <v>1054</v>
      </c>
      <c r="C187" s="4" t="s">
        <v>789</v>
      </c>
      <c r="D187" s="4" t="s">
        <v>1051</v>
      </c>
      <c r="E187" s="4">
        <v>8</v>
      </c>
      <c r="F187" s="5">
        <v>6492000</v>
      </c>
      <c r="G187" s="4">
        <v>0</v>
      </c>
      <c r="H187" s="5">
        <v>0</v>
      </c>
    </row>
    <row r="188" spans="1:8" x14ac:dyDescent="0.35">
      <c r="A188" s="12" t="s">
        <v>1054</v>
      </c>
      <c r="B188" s="12" t="s">
        <v>1054</v>
      </c>
      <c r="C188" s="4" t="s">
        <v>913</v>
      </c>
      <c r="D188" s="4" t="s">
        <v>914</v>
      </c>
      <c r="E188" s="4">
        <v>1</v>
      </c>
      <c r="F188" s="5">
        <v>3675000</v>
      </c>
      <c r="G188" s="4">
        <v>0</v>
      </c>
      <c r="H188" s="5">
        <v>0</v>
      </c>
    </row>
    <row r="189" spans="1:8" x14ac:dyDescent="0.35">
      <c r="A189" s="12" t="s">
        <v>1054</v>
      </c>
      <c r="B189" s="12" t="s">
        <v>1054</v>
      </c>
      <c r="C189" s="4" t="s">
        <v>1052</v>
      </c>
      <c r="D189" s="4" t="s">
        <v>936</v>
      </c>
      <c r="E189" s="4">
        <v>3</v>
      </c>
      <c r="F189" s="5">
        <v>3626000</v>
      </c>
      <c r="G189" s="4">
        <v>0</v>
      </c>
      <c r="H189" s="5">
        <v>0</v>
      </c>
    </row>
    <row r="190" spans="1:8" x14ac:dyDescent="0.35">
      <c r="A190" s="12" t="s">
        <v>1054</v>
      </c>
      <c r="B190" s="12" t="s">
        <v>1054</v>
      </c>
      <c r="C190" s="4" t="s">
        <v>937</v>
      </c>
      <c r="D190" s="4" t="s">
        <v>938</v>
      </c>
      <c r="E190" s="4">
        <v>1</v>
      </c>
      <c r="F190" s="5">
        <v>3341000</v>
      </c>
      <c r="G190" s="4">
        <v>0</v>
      </c>
      <c r="H190" s="5">
        <v>0</v>
      </c>
    </row>
    <row r="191" spans="1:8" x14ac:dyDescent="0.35">
      <c r="A191" s="12" t="s">
        <v>1054</v>
      </c>
      <c r="B191" s="12" t="s">
        <v>1054</v>
      </c>
      <c r="C191" s="4" t="s">
        <v>779</v>
      </c>
      <c r="D191" s="4" t="s">
        <v>1000</v>
      </c>
      <c r="E191" s="4">
        <v>1</v>
      </c>
      <c r="F191" s="5">
        <v>1040000</v>
      </c>
      <c r="G191" s="4">
        <v>0</v>
      </c>
      <c r="H191" s="5">
        <v>0</v>
      </c>
    </row>
    <row r="192" spans="1:8" x14ac:dyDescent="0.35">
      <c r="A192" s="12" t="s">
        <v>1054</v>
      </c>
      <c r="B192" s="12" t="s">
        <v>1054</v>
      </c>
      <c r="C192" s="4" t="s">
        <v>798</v>
      </c>
      <c r="D192" s="4" t="s">
        <v>1053</v>
      </c>
      <c r="E192" s="4">
        <v>11</v>
      </c>
      <c r="F192" s="5">
        <v>10559000</v>
      </c>
      <c r="G192" s="4">
        <v>0</v>
      </c>
      <c r="H192" s="5">
        <v>0</v>
      </c>
    </row>
    <row r="193" spans="1:8" x14ac:dyDescent="0.35">
      <c r="A193" s="12" t="s">
        <v>1054</v>
      </c>
      <c r="B193" s="12" t="s">
        <v>1054</v>
      </c>
      <c r="C193" s="4" t="s">
        <v>948</v>
      </c>
      <c r="D193" s="4" t="s">
        <v>949</v>
      </c>
      <c r="E193" s="4">
        <v>5</v>
      </c>
      <c r="F193" s="5">
        <v>1691000</v>
      </c>
      <c r="G193" s="4">
        <v>0</v>
      </c>
      <c r="H193" s="5">
        <v>0</v>
      </c>
    </row>
    <row r="194" spans="1:8" x14ac:dyDescent="0.35">
      <c r="A194" s="12" t="s">
        <v>1054</v>
      </c>
      <c r="B194" s="12" t="s">
        <v>1054</v>
      </c>
      <c r="C194" s="4" t="s">
        <v>793</v>
      </c>
      <c r="D194" s="4" t="s">
        <v>794</v>
      </c>
      <c r="E194" s="4">
        <v>8</v>
      </c>
      <c r="F194" s="5">
        <v>11277000</v>
      </c>
      <c r="G194" s="4">
        <v>0</v>
      </c>
      <c r="H194" s="5">
        <v>0</v>
      </c>
    </row>
    <row r="195" spans="1:8" ht="15" thickBot="1" x14ac:dyDescent="0.4">
      <c r="A195" s="12" t="s">
        <v>1054</v>
      </c>
      <c r="B195" s="12" t="s">
        <v>1054</v>
      </c>
      <c r="C195" s="4" t="s">
        <v>756</v>
      </c>
      <c r="D195" s="4" t="s">
        <v>757</v>
      </c>
      <c r="E195" s="4">
        <v>3</v>
      </c>
      <c r="F195" s="5">
        <v>7357000</v>
      </c>
      <c r="G195" s="4">
        <v>0</v>
      </c>
      <c r="H195" s="5">
        <v>0</v>
      </c>
    </row>
    <row r="196" spans="1:8" x14ac:dyDescent="0.35">
      <c r="A196" s="13" t="s">
        <v>1055</v>
      </c>
      <c r="B196" s="14"/>
      <c r="C196" s="14"/>
      <c r="D196" s="15"/>
      <c r="E196" s="16">
        <f>SUM(E2:E195)</f>
        <v>7310</v>
      </c>
      <c r="F196" s="17">
        <f>SUM(F2:F195)</f>
        <v>7258650290</v>
      </c>
      <c r="G196" s="16">
        <f>SUM(G2:G195)</f>
        <v>4434</v>
      </c>
      <c r="H196" s="18">
        <f>SUM(H2:H195)</f>
        <v>4778873000</v>
      </c>
    </row>
    <row r="197" spans="1:8" x14ac:dyDescent="0.35">
      <c r="A197" s="19" t="s">
        <v>1058</v>
      </c>
      <c r="B197" s="20"/>
      <c r="C197" s="20"/>
      <c r="D197" s="21"/>
      <c r="E197" s="4"/>
      <c r="F197" s="22"/>
      <c r="G197" s="23">
        <f>(G196-E196)/E196</f>
        <v>-0.39343365253077978</v>
      </c>
      <c r="H197" s="24">
        <f>(H196-F196)/F196</f>
        <v>-0.34163063254559961</v>
      </c>
    </row>
    <row r="198" spans="1:8" x14ac:dyDescent="0.35">
      <c r="A198" s="19" t="s">
        <v>1059</v>
      </c>
      <c r="B198" s="20"/>
      <c r="C198" s="20"/>
      <c r="D198" s="21"/>
      <c r="E198" s="4"/>
      <c r="F198" s="25">
        <f>F196/E196</f>
        <v>992975.41586867301</v>
      </c>
      <c r="G198" s="22"/>
      <c r="H198" s="26">
        <f>H196/G196</f>
        <v>1077779.2061344159</v>
      </c>
    </row>
    <row r="199" spans="1:8" x14ac:dyDescent="0.35">
      <c r="A199" s="27" t="s">
        <v>1056</v>
      </c>
      <c r="B199" s="28"/>
      <c r="C199" s="28"/>
      <c r="D199" s="29"/>
      <c r="E199" s="4"/>
      <c r="F199" s="4"/>
      <c r="G199" s="4"/>
      <c r="H199" s="30">
        <f>(H198-F198)/F198</f>
        <v>8.5403715852879425E-2</v>
      </c>
    </row>
    <row r="200" spans="1:8" ht="15" thickBot="1" x14ac:dyDescent="0.4">
      <c r="A200" s="31" t="s">
        <v>1060</v>
      </c>
      <c r="B200" s="32"/>
      <c r="C200" s="32"/>
      <c r="D200" s="32"/>
      <c r="E200" s="33"/>
      <c r="F200" s="34"/>
      <c r="G200" s="35" t="s">
        <v>1061</v>
      </c>
      <c r="H200" s="36">
        <v>545392000</v>
      </c>
    </row>
    <row r="202" spans="1:8" ht="30.65" customHeight="1" x14ac:dyDescent="0.35">
      <c r="A202" s="37" t="s">
        <v>1057</v>
      </c>
      <c r="B202" s="37"/>
      <c r="C202" s="37"/>
      <c r="D202" s="37"/>
      <c r="E202" s="37"/>
      <c r="F202" s="37"/>
      <c r="G202" s="37"/>
      <c r="H202" s="37"/>
    </row>
  </sheetData>
  <sortState xmlns:xlrd2="http://schemas.microsoft.com/office/spreadsheetml/2017/richdata2" ref="A2:H213">
    <sortCondition descending="1" ref="G2:G213"/>
    <sortCondition descending="1" ref="H2:H213"/>
  </sortState>
  <mergeCells count="5">
    <mergeCell ref="A196:D196"/>
    <mergeCell ref="A197:D197"/>
    <mergeCell ref="A198:D198"/>
    <mergeCell ref="A199:D199"/>
    <mergeCell ref="A202:H20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A8BC7-59E5-4C9F-9A8B-13838B6FEC76}">
  <dimension ref="A1:J215"/>
  <sheetViews>
    <sheetView workbookViewId="0"/>
  </sheetViews>
  <sheetFormatPr defaultRowHeight="14.5" x14ac:dyDescent="0.35"/>
  <cols>
    <col min="4" max="4" width="59.6328125" customWidth="1"/>
    <col min="5" max="5" width="14.6328125" customWidth="1"/>
    <col min="6" max="6" width="16.81640625" style="8" customWidth="1"/>
    <col min="7" max="7" width="14.6328125" customWidth="1"/>
    <col min="8" max="8" width="16.81640625" style="8" customWidth="1"/>
    <col min="9" max="10" width="10.453125" bestFit="1" customWidth="1"/>
  </cols>
  <sheetData>
    <row r="1" spans="1:10" ht="29.5" thickBot="1" x14ac:dyDescent="0.4">
      <c r="A1" s="9" t="s">
        <v>1045</v>
      </c>
      <c r="B1" s="9" t="s">
        <v>1046</v>
      </c>
      <c r="C1" s="9" t="s">
        <v>685</v>
      </c>
      <c r="D1" s="10" t="s">
        <v>1014</v>
      </c>
      <c r="E1" s="9" t="s">
        <v>1047</v>
      </c>
      <c r="F1" s="11" t="s">
        <v>1049</v>
      </c>
      <c r="G1" s="9" t="s">
        <v>1048</v>
      </c>
      <c r="H1" s="11" t="s">
        <v>1050</v>
      </c>
    </row>
    <row r="2" spans="1:10" ht="15" thickBot="1" x14ac:dyDescent="0.4">
      <c r="A2" s="38" t="s">
        <v>1062</v>
      </c>
      <c r="B2" s="39"/>
      <c r="C2" s="39"/>
      <c r="D2" s="39"/>
      <c r="E2" s="39"/>
      <c r="F2" s="39"/>
      <c r="G2" s="39"/>
      <c r="H2" s="40"/>
    </row>
    <row r="3" spans="1:10" x14ac:dyDescent="0.35">
      <c r="A3" s="6">
        <v>9</v>
      </c>
      <c r="B3" s="6">
        <v>1</v>
      </c>
      <c r="C3" s="6" t="s">
        <v>701</v>
      </c>
      <c r="D3" s="6" t="s">
        <v>702</v>
      </c>
      <c r="E3" s="6">
        <v>240</v>
      </c>
      <c r="F3" s="7">
        <v>159326000</v>
      </c>
      <c r="G3" s="6">
        <v>134</v>
      </c>
      <c r="H3" s="7">
        <v>93367000</v>
      </c>
    </row>
    <row r="4" spans="1:10" x14ac:dyDescent="0.35">
      <c r="A4" s="4">
        <v>14</v>
      </c>
      <c r="B4" s="4">
        <v>2</v>
      </c>
      <c r="C4" s="4" t="s">
        <v>711</v>
      </c>
      <c r="D4" s="4" t="s">
        <v>712</v>
      </c>
      <c r="E4" s="4">
        <v>102</v>
      </c>
      <c r="F4" s="5">
        <v>81681000</v>
      </c>
      <c r="G4" s="4">
        <v>74</v>
      </c>
      <c r="H4" s="5">
        <v>67641000</v>
      </c>
    </row>
    <row r="5" spans="1:10" x14ac:dyDescent="0.35">
      <c r="A5" s="4">
        <v>16</v>
      </c>
      <c r="B5" s="4">
        <v>3</v>
      </c>
      <c r="C5" s="4" t="s">
        <v>717</v>
      </c>
      <c r="D5" s="4" t="s">
        <v>718</v>
      </c>
      <c r="E5" s="4">
        <v>124</v>
      </c>
      <c r="F5" s="5">
        <v>82105000</v>
      </c>
      <c r="G5" s="4">
        <v>69</v>
      </c>
      <c r="H5" s="5">
        <v>43171000</v>
      </c>
    </row>
    <row r="6" spans="1:10" x14ac:dyDescent="0.35">
      <c r="A6" s="4">
        <v>35</v>
      </c>
      <c r="B6" s="4">
        <v>4</v>
      </c>
      <c r="C6" s="4" t="s">
        <v>739</v>
      </c>
      <c r="D6" s="4" t="s">
        <v>1015</v>
      </c>
      <c r="E6" s="4">
        <v>40</v>
      </c>
      <c r="F6" s="5">
        <v>20896000</v>
      </c>
      <c r="G6" s="4">
        <v>34</v>
      </c>
      <c r="H6" s="5">
        <v>25075000</v>
      </c>
    </row>
    <row r="7" spans="1:10" x14ac:dyDescent="0.35">
      <c r="A7" s="4">
        <v>52</v>
      </c>
      <c r="B7" s="4">
        <v>5</v>
      </c>
      <c r="C7" s="4" t="s">
        <v>768</v>
      </c>
      <c r="D7" s="4" t="s">
        <v>1005</v>
      </c>
      <c r="E7" s="4">
        <v>24</v>
      </c>
      <c r="F7" s="5">
        <v>12054000</v>
      </c>
      <c r="G7" s="4">
        <v>20</v>
      </c>
      <c r="H7" s="5">
        <v>20416000</v>
      </c>
    </row>
    <row r="8" spans="1:10" x14ac:dyDescent="0.35">
      <c r="A8" s="4">
        <v>92</v>
      </c>
      <c r="B8" s="4">
        <v>6</v>
      </c>
      <c r="C8" s="4" t="s">
        <v>855</v>
      </c>
      <c r="D8" s="4" t="s">
        <v>1008</v>
      </c>
      <c r="E8" s="4">
        <v>19</v>
      </c>
      <c r="F8" s="5">
        <v>13662000</v>
      </c>
      <c r="G8" s="4">
        <v>8</v>
      </c>
      <c r="H8" s="5">
        <v>3263000</v>
      </c>
    </row>
    <row r="9" spans="1:10" x14ac:dyDescent="0.35">
      <c r="A9" s="4">
        <v>101</v>
      </c>
      <c r="B9" s="4">
        <v>7</v>
      </c>
      <c r="C9" s="4" t="s">
        <v>834</v>
      </c>
      <c r="D9" s="4" t="s">
        <v>835</v>
      </c>
      <c r="E9" s="4">
        <v>15</v>
      </c>
      <c r="F9" s="5">
        <v>12254000</v>
      </c>
      <c r="G9" s="4">
        <v>7</v>
      </c>
      <c r="H9" s="5">
        <v>4533000</v>
      </c>
    </row>
    <row r="10" spans="1:10" x14ac:dyDescent="0.35">
      <c r="A10" s="4">
        <v>103</v>
      </c>
      <c r="B10" s="4">
        <v>8</v>
      </c>
      <c r="C10" s="4" t="s">
        <v>864</v>
      </c>
      <c r="D10" s="4" t="s">
        <v>981</v>
      </c>
      <c r="E10" s="4">
        <v>10</v>
      </c>
      <c r="F10" s="5">
        <v>4443000</v>
      </c>
      <c r="G10" s="4">
        <v>7</v>
      </c>
      <c r="H10" s="5">
        <v>2358000</v>
      </c>
    </row>
    <row r="11" spans="1:10" x14ac:dyDescent="0.35">
      <c r="A11" s="4">
        <v>116</v>
      </c>
      <c r="B11" s="4">
        <v>9</v>
      </c>
      <c r="C11" s="4" t="s">
        <v>867</v>
      </c>
      <c r="D11" s="4" t="s">
        <v>868</v>
      </c>
      <c r="E11" s="4">
        <v>15</v>
      </c>
      <c r="F11" s="5">
        <v>6425000</v>
      </c>
      <c r="G11" s="4">
        <v>5</v>
      </c>
      <c r="H11" s="5">
        <v>4722000</v>
      </c>
    </row>
    <row r="12" spans="1:10" x14ac:dyDescent="0.35">
      <c r="A12" s="4">
        <v>155</v>
      </c>
      <c r="B12" s="4">
        <v>10</v>
      </c>
      <c r="C12" s="4" t="s">
        <v>1036</v>
      </c>
      <c r="D12" s="4" t="s">
        <v>1032</v>
      </c>
      <c r="E12" s="4">
        <v>1</v>
      </c>
      <c r="F12" s="5">
        <v>311000</v>
      </c>
      <c r="G12" s="4">
        <v>2</v>
      </c>
      <c r="H12" s="5">
        <v>761000</v>
      </c>
    </row>
    <row r="13" spans="1:10" ht="15" thickBot="1" x14ac:dyDescent="0.4">
      <c r="A13" s="4">
        <v>158</v>
      </c>
      <c r="B13" s="4">
        <v>11</v>
      </c>
      <c r="C13" s="4" t="s">
        <v>865</v>
      </c>
      <c r="D13" s="4" t="s">
        <v>866</v>
      </c>
      <c r="E13" s="4">
        <v>3</v>
      </c>
      <c r="F13" s="5">
        <v>1399000</v>
      </c>
      <c r="G13" s="4">
        <v>1</v>
      </c>
      <c r="H13" s="5">
        <v>2780000</v>
      </c>
    </row>
    <row r="14" spans="1:10" x14ac:dyDescent="0.35">
      <c r="A14" s="12" t="s">
        <v>1054</v>
      </c>
      <c r="B14" s="12" t="s">
        <v>1054</v>
      </c>
      <c r="C14" s="4" t="s">
        <v>862</v>
      </c>
      <c r="D14" s="4" t="s">
        <v>863</v>
      </c>
      <c r="E14" s="4">
        <v>2</v>
      </c>
      <c r="F14" s="5">
        <v>1823000</v>
      </c>
      <c r="G14" s="4">
        <v>0</v>
      </c>
      <c r="H14" s="5">
        <v>0</v>
      </c>
      <c r="I14" s="47" t="s">
        <v>1082</v>
      </c>
      <c r="J14" s="48" t="s">
        <v>1082</v>
      </c>
    </row>
    <row r="15" spans="1:10" ht="15" thickBot="1" x14ac:dyDescent="0.4">
      <c r="A15" s="41" t="s">
        <v>1054</v>
      </c>
      <c r="B15" s="41" t="s">
        <v>1054</v>
      </c>
      <c r="C15" s="42" t="s">
        <v>869</v>
      </c>
      <c r="D15" s="42" t="s">
        <v>980</v>
      </c>
      <c r="E15" s="42">
        <v>1</v>
      </c>
      <c r="F15" s="43">
        <v>222000</v>
      </c>
      <c r="G15" s="42">
        <v>0</v>
      </c>
      <c r="H15" s="43">
        <v>0</v>
      </c>
      <c r="I15" s="49" t="s">
        <v>1083</v>
      </c>
      <c r="J15" s="50" t="s">
        <v>1084</v>
      </c>
    </row>
    <row r="16" spans="1:10" ht="15" thickBot="1" x14ac:dyDescent="0.4">
      <c r="A16" s="44" t="s">
        <v>1081</v>
      </c>
      <c r="B16" s="44"/>
      <c r="C16" s="44"/>
      <c r="D16" s="44"/>
      <c r="E16" s="45">
        <f>SUM(E3:E15)</f>
        <v>596</v>
      </c>
      <c r="F16" s="46">
        <f>SUM(F3:F15)</f>
        <v>396601000</v>
      </c>
      <c r="G16" s="45">
        <f>SUM(G3:G15)</f>
        <v>361</v>
      </c>
      <c r="H16" s="46">
        <f>SUM(H3:H15)</f>
        <v>268087000</v>
      </c>
      <c r="I16" s="51">
        <f>(G16-E16)/E16</f>
        <v>-0.39429530201342283</v>
      </c>
      <c r="J16" s="52">
        <f>(H16-F16)/F16</f>
        <v>-0.32403851730076322</v>
      </c>
    </row>
    <row r="17" spans="1:10" ht="15" thickBot="1" x14ac:dyDescent="0.4">
      <c r="A17" s="44" t="s">
        <v>1063</v>
      </c>
      <c r="B17" s="44"/>
      <c r="C17" s="44"/>
      <c r="D17" s="44"/>
      <c r="E17" s="44"/>
      <c r="F17" s="44"/>
      <c r="G17" s="44"/>
      <c r="H17" s="44"/>
    </row>
    <row r="18" spans="1:10" x14ac:dyDescent="0.35">
      <c r="A18" s="6">
        <v>4</v>
      </c>
      <c r="B18" s="6">
        <v>1</v>
      </c>
      <c r="C18" s="6" t="s">
        <v>697</v>
      </c>
      <c r="D18" s="6" t="s">
        <v>698</v>
      </c>
      <c r="E18" s="6">
        <v>289</v>
      </c>
      <c r="F18" s="7">
        <v>329381000</v>
      </c>
      <c r="G18" s="6">
        <v>187</v>
      </c>
      <c r="H18" s="7">
        <v>252227000</v>
      </c>
    </row>
    <row r="19" spans="1:10" x14ac:dyDescent="0.35">
      <c r="A19" s="4">
        <v>18</v>
      </c>
      <c r="B19" s="4">
        <v>2</v>
      </c>
      <c r="C19" s="4" t="s">
        <v>837</v>
      </c>
      <c r="D19" s="4" t="s">
        <v>838</v>
      </c>
      <c r="E19" s="4">
        <v>104</v>
      </c>
      <c r="F19" s="5">
        <v>137282000</v>
      </c>
      <c r="G19" s="4">
        <v>58</v>
      </c>
      <c r="H19" s="5">
        <v>92783000</v>
      </c>
    </row>
    <row r="20" spans="1:10" x14ac:dyDescent="0.35">
      <c r="A20" s="4">
        <v>55</v>
      </c>
      <c r="B20" s="4">
        <v>3</v>
      </c>
      <c r="C20" s="4" t="s">
        <v>755</v>
      </c>
      <c r="D20" s="4" t="s">
        <v>1017</v>
      </c>
      <c r="E20" s="4">
        <v>15</v>
      </c>
      <c r="F20" s="5">
        <v>8305000</v>
      </c>
      <c r="G20" s="4">
        <v>20</v>
      </c>
      <c r="H20" s="5">
        <v>6267000</v>
      </c>
    </row>
    <row r="21" spans="1:10" x14ac:dyDescent="0.35">
      <c r="A21" s="4">
        <v>57</v>
      </c>
      <c r="B21" s="4">
        <v>4</v>
      </c>
      <c r="C21" s="4" t="s">
        <v>797</v>
      </c>
      <c r="D21" s="4" t="s">
        <v>1002</v>
      </c>
      <c r="E21" s="4">
        <v>9</v>
      </c>
      <c r="F21" s="5">
        <v>3489000</v>
      </c>
      <c r="G21" s="4">
        <v>18</v>
      </c>
      <c r="H21" s="5">
        <v>8425000</v>
      </c>
    </row>
    <row r="22" spans="1:10" x14ac:dyDescent="0.35">
      <c r="A22" s="4">
        <v>91</v>
      </c>
      <c r="B22" s="4">
        <v>5</v>
      </c>
      <c r="C22" s="4" t="s">
        <v>796</v>
      </c>
      <c r="D22" s="4" t="s">
        <v>266</v>
      </c>
      <c r="E22" s="4">
        <v>6</v>
      </c>
      <c r="F22" s="5">
        <v>3009000</v>
      </c>
      <c r="G22" s="4">
        <v>8</v>
      </c>
      <c r="H22" s="5">
        <v>4725000</v>
      </c>
    </row>
    <row r="23" spans="1:10" x14ac:dyDescent="0.35">
      <c r="A23" s="4">
        <v>109</v>
      </c>
      <c r="B23" s="4">
        <v>6</v>
      </c>
      <c r="C23" s="4" t="s">
        <v>870</v>
      </c>
      <c r="D23" s="4" t="s">
        <v>1018</v>
      </c>
      <c r="E23" s="4">
        <v>7</v>
      </c>
      <c r="F23" s="5">
        <v>10116000</v>
      </c>
      <c r="G23" s="4">
        <v>6</v>
      </c>
      <c r="H23" s="5">
        <v>3332000</v>
      </c>
    </row>
    <row r="24" spans="1:10" x14ac:dyDescent="0.35">
      <c r="A24" s="4">
        <v>115</v>
      </c>
      <c r="B24" s="4">
        <v>7</v>
      </c>
      <c r="C24" s="4" t="s">
        <v>971</v>
      </c>
      <c r="D24" s="4" t="s">
        <v>988</v>
      </c>
      <c r="E24" s="4">
        <v>14</v>
      </c>
      <c r="F24" s="5">
        <v>18427000</v>
      </c>
      <c r="G24" s="4">
        <v>5</v>
      </c>
      <c r="H24" s="5">
        <v>4942000</v>
      </c>
    </row>
    <row r="25" spans="1:10" ht="15" thickBot="1" x14ac:dyDescent="0.4">
      <c r="A25" s="4">
        <v>121</v>
      </c>
      <c r="B25" s="4">
        <v>8</v>
      </c>
      <c r="C25" s="4" t="s">
        <v>840</v>
      </c>
      <c r="D25" s="4" t="s">
        <v>996</v>
      </c>
      <c r="E25" s="4">
        <v>7</v>
      </c>
      <c r="F25" s="5">
        <v>1955000</v>
      </c>
      <c r="G25" s="4">
        <v>5</v>
      </c>
      <c r="H25" s="5">
        <v>2045000</v>
      </c>
    </row>
    <row r="26" spans="1:10" x14ac:dyDescent="0.35">
      <c r="A26" s="4">
        <v>123</v>
      </c>
      <c r="B26" s="4">
        <v>9</v>
      </c>
      <c r="C26" s="4" t="s">
        <v>871</v>
      </c>
      <c r="D26" s="4" t="s">
        <v>1029</v>
      </c>
      <c r="E26" s="4">
        <v>6</v>
      </c>
      <c r="F26" s="5">
        <v>3625000</v>
      </c>
      <c r="G26" s="4">
        <v>4</v>
      </c>
      <c r="H26" s="5">
        <v>7482000</v>
      </c>
      <c r="I26" s="47" t="s">
        <v>1082</v>
      </c>
      <c r="J26" s="48" t="s">
        <v>1082</v>
      </c>
    </row>
    <row r="27" spans="1:10" ht="15" thickBot="1" x14ac:dyDescent="0.4">
      <c r="A27" s="42">
        <v>154</v>
      </c>
      <c r="B27" s="42">
        <v>10</v>
      </c>
      <c r="C27" s="42" t="s">
        <v>850</v>
      </c>
      <c r="D27" s="42" t="s">
        <v>1003</v>
      </c>
      <c r="E27" s="42">
        <v>8</v>
      </c>
      <c r="F27" s="43">
        <v>5323000</v>
      </c>
      <c r="G27" s="42">
        <v>2</v>
      </c>
      <c r="H27" s="43">
        <v>1235000</v>
      </c>
      <c r="I27" s="49" t="s">
        <v>1083</v>
      </c>
      <c r="J27" s="50" t="s">
        <v>1084</v>
      </c>
    </row>
    <row r="28" spans="1:10" ht="15" thickBot="1" x14ac:dyDescent="0.4">
      <c r="A28" s="44" t="s">
        <v>1080</v>
      </c>
      <c r="B28" s="44"/>
      <c r="C28" s="44"/>
      <c r="D28" s="44"/>
      <c r="E28" s="45">
        <f>SUM(E18:E27)</f>
        <v>465</v>
      </c>
      <c r="F28" s="46">
        <f>SUM(F18:F27)</f>
        <v>520912000</v>
      </c>
      <c r="G28" s="45">
        <f>SUM(G18:G27)</f>
        <v>313</v>
      </c>
      <c r="H28" s="46">
        <f>SUM(H18:H27)</f>
        <v>383463000</v>
      </c>
      <c r="I28" s="51">
        <f>(G28-E28)/E28</f>
        <v>-0.32688172043010755</v>
      </c>
      <c r="J28" s="52">
        <f>(H28-F28)/F28</f>
        <v>-0.2638622262493473</v>
      </c>
    </row>
    <row r="29" spans="1:10" ht="15" thickBot="1" x14ac:dyDescent="0.4">
      <c r="A29" s="44" t="s">
        <v>1064</v>
      </c>
      <c r="B29" s="44"/>
      <c r="C29" s="44"/>
      <c r="D29" s="44"/>
      <c r="E29" s="44"/>
      <c r="F29" s="44"/>
      <c r="G29" s="44"/>
      <c r="H29" s="44"/>
    </row>
    <row r="30" spans="1:10" x14ac:dyDescent="0.35">
      <c r="A30" s="6">
        <v>20</v>
      </c>
      <c r="B30" s="6">
        <v>1</v>
      </c>
      <c r="C30" s="6" t="s">
        <v>734</v>
      </c>
      <c r="D30" s="6" t="s">
        <v>987</v>
      </c>
      <c r="E30" s="6">
        <v>82</v>
      </c>
      <c r="F30" s="7">
        <v>93019000</v>
      </c>
      <c r="G30" s="6">
        <v>55</v>
      </c>
      <c r="H30" s="7">
        <v>71607000</v>
      </c>
    </row>
    <row r="31" spans="1:10" x14ac:dyDescent="0.35">
      <c r="A31" s="4">
        <v>22</v>
      </c>
      <c r="B31" s="4">
        <v>2</v>
      </c>
      <c r="C31" s="4" t="s">
        <v>847</v>
      </c>
      <c r="D31" s="4" t="s">
        <v>1028</v>
      </c>
      <c r="E31" s="4">
        <v>65</v>
      </c>
      <c r="F31" s="5">
        <v>64342000</v>
      </c>
      <c r="G31" s="4">
        <v>51</v>
      </c>
      <c r="H31" s="5">
        <v>46605000</v>
      </c>
    </row>
    <row r="32" spans="1:10" x14ac:dyDescent="0.35">
      <c r="A32" s="4">
        <v>54</v>
      </c>
      <c r="B32" s="4">
        <v>3</v>
      </c>
      <c r="C32" s="4" t="s">
        <v>773</v>
      </c>
      <c r="D32" s="4" t="s">
        <v>774</v>
      </c>
      <c r="E32" s="4">
        <v>36</v>
      </c>
      <c r="F32" s="5">
        <v>29751000</v>
      </c>
      <c r="G32" s="4">
        <v>20</v>
      </c>
      <c r="H32" s="5">
        <v>13580000</v>
      </c>
    </row>
    <row r="33" spans="1:10" x14ac:dyDescent="0.35">
      <c r="A33" s="4">
        <v>59</v>
      </c>
      <c r="B33" s="4">
        <v>4</v>
      </c>
      <c r="C33" s="4" t="s">
        <v>857</v>
      </c>
      <c r="D33" s="4" t="s">
        <v>858</v>
      </c>
      <c r="E33" s="4">
        <v>20</v>
      </c>
      <c r="F33" s="5">
        <v>18829000</v>
      </c>
      <c r="G33" s="4">
        <v>17</v>
      </c>
      <c r="H33" s="5">
        <v>12532000</v>
      </c>
    </row>
    <row r="34" spans="1:10" x14ac:dyDescent="0.35">
      <c r="A34" s="4">
        <v>60</v>
      </c>
      <c r="B34" s="4">
        <v>5</v>
      </c>
      <c r="C34" s="4" t="s">
        <v>760</v>
      </c>
      <c r="D34" s="4" t="s">
        <v>761</v>
      </c>
      <c r="E34" s="4">
        <v>24</v>
      </c>
      <c r="F34" s="5">
        <v>11685000</v>
      </c>
      <c r="G34" s="4">
        <v>16</v>
      </c>
      <c r="H34" s="5">
        <v>14544000</v>
      </c>
    </row>
    <row r="35" spans="1:10" x14ac:dyDescent="0.35">
      <c r="A35" s="4">
        <v>88</v>
      </c>
      <c r="B35" s="4">
        <v>6</v>
      </c>
      <c r="C35" s="4" t="s">
        <v>878</v>
      </c>
      <c r="D35" s="4" t="s">
        <v>879</v>
      </c>
      <c r="E35" s="4">
        <v>19</v>
      </c>
      <c r="F35" s="5">
        <v>10478000</v>
      </c>
      <c r="G35" s="4">
        <v>8</v>
      </c>
      <c r="H35" s="5">
        <v>9446000</v>
      </c>
    </row>
    <row r="36" spans="1:10" x14ac:dyDescent="0.35">
      <c r="A36" s="4">
        <v>106</v>
      </c>
      <c r="B36" s="4">
        <v>7</v>
      </c>
      <c r="C36" s="4" t="s">
        <v>769</v>
      </c>
      <c r="D36" s="4" t="s">
        <v>770</v>
      </c>
      <c r="E36" s="4">
        <v>5</v>
      </c>
      <c r="F36" s="5">
        <v>6112000</v>
      </c>
      <c r="G36" s="4">
        <v>6</v>
      </c>
      <c r="H36" s="5">
        <v>5822000</v>
      </c>
    </row>
    <row r="37" spans="1:10" x14ac:dyDescent="0.35">
      <c r="A37" s="4">
        <v>112</v>
      </c>
      <c r="B37" s="4">
        <v>8</v>
      </c>
      <c r="C37" s="4" t="s">
        <v>880</v>
      </c>
      <c r="D37" s="4" t="s">
        <v>881</v>
      </c>
      <c r="E37" s="4">
        <v>6</v>
      </c>
      <c r="F37" s="5">
        <v>7813000</v>
      </c>
      <c r="G37" s="4">
        <v>5</v>
      </c>
      <c r="H37" s="5">
        <v>7186000</v>
      </c>
    </row>
    <row r="38" spans="1:10" x14ac:dyDescent="0.35">
      <c r="A38" s="4">
        <v>138</v>
      </c>
      <c r="B38" s="4">
        <v>9</v>
      </c>
      <c r="C38" s="4" t="s">
        <v>788</v>
      </c>
      <c r="D38" s="4" t="s">
        <v>199</v>
      </c>
      <c r="E38" s="4">
        <v>8</v>
      </c>
      <c r="F38" s="5">
        <v>6503000</v>
      </c>
      <c r="G38" s="4">
        <v>3</v>
      </c>
      <c r="H38" s="5">
        <v>2383000</v>
      </c>
    </row>
    <row r="39" spans="1:10" x14ac:dyDescent="0.35">
      <c r="A39" s="4">
        <v>146</v>
      </c>
      <c r="B39" s="4">
        <v>10</v>
      </c>
      <c r="C39" s="4" t="s">
        <v>842</v>
      </c>
      <c r="D39" s="4" t="s">
        <v>1013</v>
      </c>
      <c r="E39" s="4">
        <v>1</v>
      </c>
      <c r="F39" s="5">
        <v>5500000</v>
      </c>
      <c r="G39" s="4">
        <v>2</v>
      </c>
      <c r="H39" s="5">
        <v>6726000</v>
      </c>
    </row>
    <row r="40" spans="1:10" x14ac:dyDescent="0.35">
      <c r="A40" s="4">
        <v>150</v>
      </c>
      <c r="B40" s="4">
        <v>11</v>
      </c>
      <c r="C40" s="4" t="s">
        <v>1022</v>
      </c>
      <c r="D40" s="4" t="s">
        <v>1044</v>
      </c>
      <c r="E40" s="4">
        <v>0</v>
      </c>
      <c r="F40" s="5">
        <v>0</v>
      </c>
      <c r="G40" s="4">
        <v>2</v>
      </c>
      <c r="H40" s="5">
        <v>2613000</v>
      </c>
    </row>
    <row r="41" spans="1:10" x14ac:dyDescent="0.35">
      <c r="A41" s="4">
        <v>167</v>
      </c>
      <c r="B41" s="4">
        <v>12</v>
      </c>
      <c r="C41" s="4" t="s">
        <v>872</v>
      </c>
      <c r="D41" s="4" t="s">
        <v>873</v>
      </c>
      <c r="E41" s="4">
        <v>2</v>
      </c>
      <c r="F41" s="5">
        <v>1998000</v>
      </c>
      <c r="G41" s="4">
        <v>1</v>
      </c>
      <c r="H41" s="5">
        <v>833000</v>
      </c>
    </row>
    <row r="42" spans="1:10" ht="15" thickBot="1" x14ac:dyDescent="0.4">
      <c r="A42" s="4">
        <v>168</v>
      </c>
      <c r="B42" s="4">
        <v>13</v>
      </c>
      <c r="C42" s="4" t="s">
        <v>977</v>
      </c>
      <c r="D42" s="4" t="s">
        <v>1033</v>
      </c>
      <c r="E42" s="4">
        <v>5</v>
      </c>
      <c r="F42" s="5">
        <v>2194000</v>
      </c>
      <c r="G42" s="4">
        <v>1</v>
      </c>
      <c r="H42" s="5">
        <v>739000</v>
      </c>
    </row>
    <row r="43" spans="1:10" x14ac:dyDescent="0.35">
      <c r="A43" s="4">
        <v>175</v>
      </c>
      <c r="B43" s="4">
        <v>14</v>
      </c>
      <c r="C43" s="4" t="s">
        <v>874</v>
      </c>
      <c r="D43" s="4" t="s">
        <v>875</v>
      </c>
      <c r="E43" s="4">
        <v>10</v>
      </c>
      <c r="F43" s="5">
        <v>10335000</v>
      </c>
      <c r="G43" s="4">
        <v>1</v>
      </c>
      <c r="H43" s="5">
        <v>255000</v>
      </c>
      <c r="I43" s="47" t="s">
        <v>1082</v>
      </c>
      <c r="J43" s="48" t="s">
        <v>1082</v>
      </c>
    </row>
    <row r="44" spans="1:10" ht="15" thickBot="1" x14ac:dyDescent="0.4">
      <c r="A44" s="12" t="s">
        <v>1054</v>
      </c>
      <c r="B44" s="12" t="s">
        <v>1054</v>
      </c>
      <c r="C44" s="42" t="s">
        <v>876</v>
      </c>
      <c r="D44" s="42" t="s">
        <v>877</v>
      </c>
      <c r="E44" s="42">
        <v>2</v>
      </c>
      <c r="F44" s="43">
        <v>772000</v>
      </c>
      <c r="G44" s="42">
        <v>0</v>
      </c>
      <c r="H44" s="43">
        <v>0</v>
      </c>
      <c r="I44" s="49" t="s">
        <v>1083</v>
      </c>
      <c r="J44" s="50" t="s">
        <v>1084</v>
      </c>
    </row>
    <row r="45" spans="1:10" ht="15" thickBot="1" x14ac:dyDescent="0.4">
      <c r="A45" s="44" t="s">
        <v>1079</v>
      </c>
      <c r="B45" s="44"/>
      <c r="C45" s="44"/>
      <c r="D45" s="44"/>
      <c r="E45" s="45">
        <f>SUM(E30:E44)</f>
        <v>285</v>
      </c>
      <c r="F45" s="46">
        <f>SUM(F30:F44)</f>
        <v>269331000</v>
      </c>
      <c r="G45" s="45">
        <f>SUM(G30:G44)</f>
        <v>188</v>
      </c>
      <c r="H45" s="46">
        <f>SUM(H30:H44)</f>
        <v>194871000</v>
      </c>
      <c r="I45" s="51">
        <f>(G45-E45)/E45</f>
        <v>-0.34035087719298246</v>
      </c>
      <c r="J45" s="52">
        <f>(H45-F45)/F45</f>
        <v>-0.27646279113804206</v>
      </c>
    </row>
    <row r="46" spans="1:10" ht="15" thickBot="1" x14ac:dyDescent="0.4">
      <c r="A46" s="44" t="s">
        <v>1065</v>
      </c>
      <c r="B46" s="44"/>
      <c r="C46" s="44"/>
      <c r="D46" s="44"/>
      <c r="E46" s="44"/>
      <c r="F46" s="44"/>
      <c r="G46" s="44"/>
      <c r="H46" s="44"/>
    </row>
    <row r="47" spans="1:10" x14ac:dyDescent="0.35">
      <c r="A47" s="6">
        <v>2</v>
      </c>
      <c r="B47" s="6">
        <v>1</v>
      </c>
      <c r="C47" s="6" t="s">
        <v>689</v>
      </c>
      <c r="D47" s="6" t="s">
        <v>690</v>
      </c>
      <c r="E47" s="6">
        <v>319</v>
      </c>
      <c r="F47" s="7">
        <v>313203000</v>
      </c>
      <c r="G47" s="6">
        <v>311</v>
      </c>
      <c r="H47" s="7">
        <v>299755000</v>
      </c>
    </row>
    <row r="48" spans="1:10" x14ac:dyDescent="0.35">
      <c r="A48" s="4">
        <v>3</v>
      </c>
      <c r="B48" s="4">
        <v>2</v>
      </c>
      <c r="C48" s="4" t="s">
        <v>691</v>
      </c>
      <c r="D48" s="4" t="s">
        <v>692</v>
      </c>
      <c r="E48" s="4">
        <v>311</v>
      </c>
      <c r="F48" s="5">
        <v>300021000</v>
      </c>
      <c r="G48" s="4">
        <v>205</v>
      </c>
      <c r="H48" s="5">
        <v>249485000</v>
      </c>
    </row>
    <row r="49" spans="1:8" x14ac:dyDescent="0.35">
      <c r="A49" s="4">
        <v>32</v>
      </c>
      <c r="B49" s="4">
        <v>3</v>
      </c>
      <c r="C49" s="4" t="s">
        <v>853</v>
      </c>
      <c r="D49" s="4" t="s">
        <v>854</v>
      </c>
      <c r="E49" s="4">
        <v>46</v>
      </c>
      <c r="F49" s="5">
        <v>51893000</v>
      </c>
      <c r="G49" s="4">
        <v>36</v>
      </c>
      <c r="H49" s="5">
        <v>43014000</v>
      </c>
    </row>
    <row r="50" spans="1:8" x14ac:dyDescent="0.35">
      <c r="A50" s="4">
        <v>37</v>
      </c>
      <c r="B50" s="4">
        <v>4</v>
      </c>
      <c r="C50" s="4" t="s">
        <v>751</v>
      </c>
      <c r="D50" s="4" t="s">
        <v>752</v>
      </c>
      <c r="E50" s="4">
        <v>51</v>
      </c>
      <c r="F50" s="5">
        <v>66276000</v>
      </c>
      <c r="G50" s="4">
        <v>29</v>
      </c>
      <c r="H50" s="5">
        <v>37547000</v>
      </c>
    </row>
    <row r="51" spans="1:8" x14ac:dyDescent="0.35">
      <c r="A51" s="4">
        <v>44</v>
      </c>
      <c r="B51" s="4">
        <v>5</v>
      </c>
      <c r="C51" s="4" t="s">
        <v>825</v>
      </c>
      <c r="D51" s="4" t="s">
        <v>826</v>
      </c>
      <c r="E51" s="4">
        <v>27</v>
      </c>
      <c r="F51" s="5">
        <v>27942000</v>
      </c>
      <c r="G51" s="4">
        <v>24</v>
      </c>
      <c r="H51" s="5">
        <v>24114000</v>
      </c>
    </row>
    <row r="52" spans="1:8" x14ac:dyDescent="0.35">
      <c r="A52" s="4">
        <v>51</v>
      </c>
      <c r="B52" s="4">
        <v>6</v>
      </c>
      <c r="C52" s="4" t="s">
        <v>841</v>
      </c>
      <c r="D52" s="4" t="s">
        <v>1016</v>
      </c>
      <c r="E52" s="4">
        <v>45</v>
      </c>
      <c r="F52" s="5">
        <v>33760000</v>
      </c>
      <c r="G52" s="4">
        <v>20</v>
      </c>
      <c r="H52" s="5">
        <v>24885000</v>
      </c>
    </row>
    <row r="53" spans="1:8" x14ac:dyDescent="0.35">
      <c r="A53" s="4">
        <v>66</v>
      </c>
      <c r="B53" s="4">
        <v>7</v>
      </c>
      <c r="C53" s="4" t="s">
        <v>785</v>
      </c>
      <c r="D53" s="4" t="s">
        <v>177</v>
      </c>
      <c r="E53" s="4">
        <v>24</v>
      </c>
      <c r="F53" s="5">
        <v>20059000</v>
      </c>
      <c r="G53" s="4">
        <v>13</v>
      </c>
      <c r="H53" s="5">
        <v>15609000</v>
      </c>
    </row>
    <row r="54" spans="1:8" x14ac:dyDescent="0.35">
      <c r="A54" s="4">
        <v>75</v>
      </c>
      <c r="B54" s="4">
        <v>8</v>
      </c>
      <c r="C54" s="4" t="s">
        <v>831</v>
      </c>
      <c r="D54" s="4" t="s">
        <v>994</v>
      </c>
      <c r="E54" s="4">
        <v>22</v>
      </c>
      <c r="F54" s="5">
        <v>19824000</v>
      </c>
      <c r="G54" s="4">
        <v>10</v>
      </c>
      <c r="H54" s="5">
        <v>9799000</v>
      </c>
    </row>
    <row r="55" spans="1:8" x14ac:dyDescent="0.35">
      <c r="A55" s="4">
        <v>77</v>
      </c>
      <c r="B55" s="4">
        <v>9</v>
      </c>
      <c r="C55" s="4" t="s">
        <v>902</v>
      </c>
      <c r="D55" s="4" t="s">
        <v>903</v>
      </c>
      <c r="E55" s="4">
        <v>19</v>
      </c>
      <c r="F55" s="5">
        <v>29720000</v>
      </c>
      <c r="G55" s="4">
        <v>9</v>
      </c>
      <c r="H55" s="5">
        <v>16686000</v>
      </c>
    </row>
    <row r="56" spans="1:8" x14ac:dyDescent="0.35">
      <c r="A56" s="4">
        <v>87</v>
      </c>
      <c r="B56" s="4">
        <v>10</v>
      </c>
      <c r="C56" s="4" t="s">
        <v>906</v>
      </c>
      <c r="D56" s="4" t="s">
        <v>1006</v>
      </c>
      <c r="E56" s="4">
        <v>21</v>
      </c>
      <c r="F56" s="5">
        <v>25146000</v>
      </c>
      <c r="G56" s="4">
        <v>8</v>
      </c>
      <c r="H56" s="5">
        <v>9583000</v>
      </c>
    </row>
    <row r="57" spans="1:8" x14ac:dyDescent="0.35">
      <c r="A57" s="4">
        <v>95</v>
      </c>
      <c r="B57" s="4">
        <v>11</v>
      </c>
      <c r="C57" s="4" t="s">
        <v>885</v>
      </c>
      <c r="D57" s="4" t="s">
        <v>886</v>
      </c>
      <c r="E57" s="4">
        <v>12</v>
      </c>
      <c r="F57" s="5">
        <v>15085000</v>
      </c>
      <c r="G57" s="4">
        <v>7</v>
      </c>
      <c r="H57" s="5">
        <v>9142000</v>
      </c>
    </row>
    <row r="58" spans="1:8" x14ac:dyDescent="0.35">
      <c r="A58" s="4">
        <v>96</v>
      </c>
      <c r="B58" s="4">
        <v>12</v>
      </c>
      <c r="C58" s="4" t="s">
        <v>861</v>
      </c>
      <c r="D58" s="4" t="s">
        <v>970</v>
      </c>
      <c r="E58" s="4">
        <v>11</v>
      </c>
      <c r="F58" s="5">
        <v>11110000</v>
      </c>
      <c r="G58" s="4">
        <v>7</v>
      </c>
      <c r="H58" s="5">
        <v>8805000</v>
      </c>
    </row>
    <row r="59" spans="1:8" x14ac:dyDescent="0.35">
      <c r="A59" s="4">
        <v>99</v>
      </c>
      <c r="B59" s="4">
        <v>13</v>
      </c>
      <c r="C59" s="4" t="s">
        <v>898</v>
      </c>
      <c r="D59" s="4" t="s">
        <v>899</v>
      </c>
      <c r="E59" s="4">
        <v>15</v>
      </c>
      <c r="F59" s="5">
        <v>6759000</v>
      </c>
      <c r="G59" s="4">
        <v>7</v>
      </c>
      <c r="H59" s="5">
        <v>7381000</v>
      </c>
    </row>
    <row r="60" spans="1:8" x14ac:dyDescent="0.35">
      <c r="A60" s="4">
        <v>107</v>
      </c>
      <c r="B60" s="4">
        <v>14</v>
      </c>
      <c r="C60" s="4" t="s">
        <v>894</v>
      </c>
      <c r="D60" s="4" t="s">
        <v>895</v>
      </c>
      <c r="E60" s="4">
        <v>12</v>
      </c>
      <c r="F60" s="5">
        <v>15232000</v>
      </c>
      <c r="G60" s="4">
        <v>6</v>
      </c>
      <c r="H60" s="5">
        <v>4731000</v>
      </c>
    </row>
    <row r="61" spans="1:8" x14ac:dyDescent="0.35">
      <c r="A61" s="4">
        <v>111</v>
      </c>
      <c r="B61" s="4">
        <v>15</v>
      </c>
      <c r="C61" s="4" t="s">
        <v>900</v>
      </c>
      <c r="D61" s="4" t="s">
        <v>901</v>
      </c>
      <c r="E61" s="4">
        <v>12</v>
      </c>
      <c r="F61" s="5">
        <v>20643000</v>
      </c>
      <c r="G61" s="4">
        <v>5</v>
      </c>
      <c r="H61" s="5">
        <v>9921000</v>
      </c>
    </row>
    <row r="62" spans="1:8" x14ac:dyDescent="0.35">
      <c r="A62" s="4">
        <v>113</v>
      </c>
      <c r="B62" s="4">
        <v>16</v>
      </c>
      <c r="C62" s="4" t="s">
        <v>820</v>
      </c>
      <c r="D62" s="4" t="s">
        <v>821</v>
      </c>
      <c r="E62" s="4">
        <v>6</v>
      </c>
      <c r="F62" s="5">
        <v>6037000</v>
      </c>
      <c r="G62" s="4">
        <v>5</v>
      </c>
      <c r="H62" s="5">
        <v>6592000</v>
      </c>
    </row>
    <row r="63" spans="1:8" x14ac:dyDescent="0.35">
      <c r="A63" s="4">
        <v>124</v>
      </c>
      <c r="B63" s="4">
        <v>17</v>
      </c>
      <c r="C63" s="4" t="s">
        <v>891</v>
      </c>
      <c r="D63" s="4" t="s">
        <v>972</v>
      </c>
      <c r="E63" s="4">
        <v>9</v>
      </c>
      <c r="F63" s="5">
        <v>7208000</v>
      </c>
      <c r="G63" s="4">
        <v>4</v>
      </c>
      <c r="H63" s="5">
        <v>6418000</v>
      </c>
    </row>
    <row r="64" spans="1:8" x14ac:dyDescent="0.35">
      <c r="A64" s="4">
        <v>126</v>
      </c>
      <c r="B64" s="4">
        <v>18</v>
      </c>
      <c r="C64" s="4" t="s">
        <v>815</v>
      </c>
      <c r="D64" s="4" t="s">
        <v>816</v>
      </c>
      <c r="E64" s="4">
        <v>5</v>
      </c>
      <c r="F64" s="5">
        <v>6766000</v>
      </c>
      <c r="G64" s="4">
        <v>4</v>
      </c>
      <c r="H64" s="5">
        <v>5200000</v>
      </c>
    </row>
    <row r="65" spans="1:10" x14ac:dyDescent="0.35">
      <c r="A65" s="4">
        <v>129</v>
      </c>
      <c r="B65" s="4">
        <v>19</v>
      </c>
      <c r="C65" s="4" t="s">
        <v>800</v>
      </c>
      <c r="D65" s="4" t="s">
        <v>108</v>
      </c>
      <c r="E65" s="4">
        <v>2</v>
      </c>
      <c r="F65" s="5">
        <v>2159000</v>
      </c>
      <c r="G65" s="4">
        <v>4</v>
      </c>
      <c r="H65" s="5">
        <v>3181000</v>
      </c>
    </row>
    <row r="66" spans="1:10" x14ac:dyDescent="0.35">
      <c r="A66" s="4">
        <v>135</v>
      </c>
      <c r="B66" s="4">
        <v>20</v>
      </c>
      <c r="C66" s="4" t="s">
        <v>882</v>
      </c>
      <c r="D66" s="4" t="s">
        <v>1012</v>
      </c>
      <c r="E66" s="4">
        <v>3</v>
      </c>
      <c r="F66" s="5">
        <v>4361000</v>
      </c>
      <c r="G66" s="4">
        <v>3</v>
      </c>
      <c r="H66" s="5">
        <v>9729000</v>
      </c>
    </row>
    <row r="67" spans="1:10" x14ac:dyDescent="0.35">
      <c r="A67" s="4">
        <v>147</v>
      </c>
      <c r="B67" s="4">
        <v>21</v>
      </c>
      <c r="C67" s="4" t="s">
        <v>904</v>
      </c>
      <c r="D67" s="4" t="s">
        <v>905</v>
      </c>
      <c r="E67" s="4">
        <v>0</v>
      </c>
      <c r="F67" s="5">
        <v>0</v>
      </c>
      <c r="G67" s="4">
        <v>2</v>
      </c>
      <c r="H67" s="5">
        <v>4937000</v>
      </c>
    </row>
    <row r="68" spans="1:10" x14ac:dyDescent="0.35">
      <c r="A68" s="4">
        <v>151</v>
      </c>
      <c r="B68" s="4">
        <v>22</v>
      </c>
      <c r="C68" s="4" t="s">
        <v>888</v>
      </c>
      <c r="D68" s="4" t="s">
        <v>973</v>
      </c>
      <c r="E68" s="4">
        <v>5</v>
      </c>
      <c r="F68" s="5">
        <v>4450000</v>
      </c>
      <c r="G68" s="4">
        <v>2</v>
      </c>
      <c r="H68" s="5">
        <v>2118000</v>
      </c>
    </row>
    <row r="69" spans="1:10" x14ac:dyDescent="0.35">
      <c r="A69" s="4">
        <v>157</v>
      </c>
      <c r="B69" s="4">
        <v>23</v>
      </c>
      <c r="C69" s="4" t="s">
        <v>889</v>
      </c>
      <c r="D69" s="4" t="s">
        <v>890</v>
      </c>
      <c r="E69" s="4">
        <v>3</v>
      </c>
      <c r="F69" s="5">
        <v>1678000</v>
      </c>
      <c r="G69" s="4">
        <v>1</v>
      </c>
      <c r="H69" s="5">
        <v>3840000</v>
      </c>
    </row>
    <row r="70" spans="1:10" x14ac:dyDescent="0.35">
      <c r="A70" s="4">
        <v>159</v>
      </c>
      <c r="B70" s="4">
        <v>24</v>
      </c>
      <c r="C70" s="4" t="s">
        <v>887</v>
      </c>
      <c r="D70" s="4" t="s">
        <v>992</v>
      </c>
      <c r="E70" s="4">
        <v>0</v>
      </c>
      <c r="F70" s="5">
        <v>0</v>
      </c>
      <c r="G70" s="4">
        <v>1</v>
      </c>
      <c r="H70" s="5">
        <v>1924000</v>
      </c>
    </row>
    <row r="71" spans="1:10" x14ac:dyDescent="0.35">
      <c r="A71" s="4">
        <v>160</v>
      </c>
      <c r="B71" s="4">
        <v>25</v>
      </c>
      <c r="C71" s="4" t="s">
        <v>799</v>
      </c>
      <c r="D71" s="4" t="s">
        <v>998</v>
      </c>
      <c r="E71" s="4">
        <v>14</v>
      </c>
      <c r="F71" s="5">
        <v>14172000</v>
      </c>
      <c r="G71" s="4">
        <v>1</v>
      </c>
      <c r="H71" s="5">
        <v>1678000</v>
      </c>
    </row>
    <row r="72" spans="1:10" x14ac:dyDescent="0.35">
      <c r="A72" s="4">
        <v>163</v>
      </c>
      <c r="B72" s="4">
        <v>26</v>
      </c>
      <c r="C72" s="4" t="s">
        <v>883</v>
      </c>
      <c r="D72" s="4" t="s">
        <v>884</v>
      </c>
      <c r="E72" s="4">
        <v>4</v>
      </c>
      <c r="F72" s="5">
        <v>10020000</v>
      </c>
      <c r="G72" s="4">
        <v>1</v>
      </c>
      <c r="H72" s="5">
        <v>1107000</v>
      </c>
    </row>
    <row r="73" spans="1:10" x14ac:dyDescent="0.35">
      <c r="A73" s="4">
        <v>172</v>
      </c>
      <c r="B73" s="4">
        <v>27</v>
      </c>
      <c r="C73" s="4" t="s">
        <v>892</v>
      </c>
      <c r="D73" s="4" t="s">
        <v>893</v>
      </c>
      <c r="E73" s="4">
        <v>1</v>
      </c>
      <c r="F73" s="5">
        <v>800000</v>
      </c>
      <c r="G73" s="4">
        <v>1</v>
      </c>
      <c r="H73" s="5">
        <v>501000</v>
      </c>
    </row>
    <row r="74" spans="1:10" ht="15" thickBot="1" x14ac:dyDescent="0.4">
      <c r="A74" s="12" t="s">
        <v>1054</v>
      </c>
      <c r="B74" s="12" t="s">
        <v>1054</v>
      </c>
      <c r="C74" s="4" t="s">
        <v>856</v>
      </c>
      <c r="D74" s="4" t="s">
        <v>296</v>
      </c>
      <c r="E74" s="4">
        <v>18</v>
      </c>
      <c r="F74" s="5">
        <v>10715000</v>
      </c>
      <c r="G74" s="4">
        <v>0</v>
      </c>
      <c r="H74" s="5">
        <v>0</v>
      </c>
    </row>
    <row r="75" spans="1:10" x14ac:dyDescent="0.35">
      <c r="A75" s="12" t="s">
        <v>1054</v>
      </c>
      <c r="B75" s="12" t="s">
        <v>1054</v>
      </c>
      <c r="C75" s="4" t="s">
        <v>896</v>
      </c>
      <c r="D75" s="4" t="s">
        <v>897</v>
      </c>
      <c r="E75" s="4">
        <v>2</v>
      </c>
      <c r="F75" s="5">
        <v>1092000</v>
      </c>
      <c r="G75" s="4">
        <v>0</v>
      </c>
      <c r="H75" s="5">
        <v>0</v>
      </c>
      <c r="I75" s="47" t="s">
        <v>1082</v>
      </c>
      <c r="J75" s="48" t="s">
        <v>1082</v>
      </c>
    </row>
    <row r="76" spans="1:10" ht="15" thickBot="1" x14ac:dyDescent="0.4">
      <c r="A76" s="12" t="s">
        <v>1054</v>
      </c>
      <c r="B76" s="12" t="s">
        <v>1054</v>
      </c>
      <c r="C76" s="42" t="s">
        <v>786</v>
      </c>
      <c r="D76" s="42" t="s">
        <v>185</v>
      </c>
      <c r="E76" s="42">
        <v>1</v>
      </c>
      <c r="F76" s="43">
        <v>163000</v>
      </c>
      <c r="G76" s="42">
        <v>0</v>
      </c>
      <c r="H76" s="43">
        <v>0</v>
      </c>
      <c r="I76" s="49" t="s">
        <v>1083</v>
      </c>
      <c r="J76" s="50" t="s">
        <v>1084</v>
      </c>
    </row>
    <row r="77" spans="1:10" ht="15" thickBot="1" x14ac:dyDescent="0.4">
      <c r="A77" s="44" t="s">
        <v>1078</v>
      </c>
      <c r="B77" s="44"/>
      <c r="C77" s="44"/>
      <c r="D77" s="44"/>
      <c r="E77" s="45">
        <f>SUM(E47:E76)</f>
        <v>1020</v>
      </c>
      <c r="F77" s="46">
        <f>SUM(F47:F76)</f>
        <v>1026294000</v>
      </c>
      <c r="G77" s="45">
        <f>SUM(G47:G76)</f>
        <v>726</v>
      </c>
      <c r="H77" s="46">
        <f>SUM(H47:H76)</f>
        <v>817682000</v>
      </c>
      <c r="I77" s="51">
        <f>(G77-E77)/E77</f>
        <v>-0.28823529411764703</v>
      </c>
      <c r="J77" s="52">
        <f>(H77-F77)/F77</f>
        <v>-0.20326728987989795</v>
      </c>
    </row>
    <row r="78" spans="1:10" ht="15" thickBot="1" x14ac:dyDescent="0.4">
      <c r="A78" s="44" t="s">
        <v>1066</v>
      </c>
      <c r="B78" s="44"/>
      <c r="C78" s="44"/>
      <c r="D78" s="44"/>
      <c r="E78" s="44"/>
      <c r="F78" s="44"/>
      <c r="G78" s="44"/>
      <c r="H78" s="44"/>
    </row>
    <row r="79" spans="1:10" x14ac:dyDescent="0.35">
      <c r="A79" s="6">
        <v>7</v>
      </c>
      <c r="B79" s="6">
        <v>1</v>
      </c>
      <c r="C79" s="6" t="s">
        <v>693</v>
      </c>
      <c r="D79" s="6" t="s">
        <v>694</v>
      </c>
      <c r="E79" s="6">
        <v>216</v>
      </c>
      <c r="F79" s="7">
        <v>201988000</v>
      </c>
      <c r="G79" s="6">
        <v>143</v>
      </c>
      <c r="H79" s="7">
        <v>154214000</v>
      </c>
    </row>
    <row r="80" spans="1:10" x14ac:dyDescent="0.35">
      <c r="A80" s="4">
        <v>10</v>
      </c>
      <c r="B80" s="4">
        <v>2</v>
      </c>
      <c r="C80" s="4" t="s">
        <v>707</v>
      </c>
      <c r="D80" s="4" t="s">
        <v>1026</v>
      </c>
      <c r="E80" s="4">
        <v>260</v>
      </c>
      <c r="F80" s="5">
        <v>229972000</v>
      </c>
      <c r="G80" s="4">
        <v>124</v>
      </c>
      <c r="H80" s="5">
        <v>115013000</v>
      </c>
    </row>
    <row r="81" spans="1:8" x14ac:dyDescent="0.35">
      <c r="A81" s="4">
        <v>13</v>
      </c>
      <c r="B81" s="4">
        <v>3</v>
      </c>
      <c r="C81" s="4" t="s">
        <v>709</v>
      </c>
      <c r="D81" s="4" t="s">
        <v>33</v>
      </c>
      <c r="E81" s="4">
        <v>148</v>
      </c>
      <c r="F81" s="5">
        <v>137421000</v>
      </c>
      <c r="G81" s="4">
        <v>78</v>
      </c>
      <c r="H81" s="5">
        <v>79948000</v>
      </c>
    </row>
    <row r="82" spans="1:8" x14ac:dyDescent="0.35">
      <c r="A82" s="4">
        <v>17</v>
      </c>
      <c r="B82" s="4">
        <v>4</v>
      </c>
      <c r="C82" s="4" t="s">
        <v>705</v>
      </c>
      <c r="D82" s="4" t="s">
        <v>706</v>
      </c>
      <c r="E82" s="4">
        <v>126</v>
      </c>
      <c r="F82" s="5">
        <v>94746000</v>
      </c>
      <c r="G82" s="4">
        <v>66</v>
      </c>
      <c r="H82" s="5">
        <v>48023000</v>
      </c>
    </row>
    <row r="83" spans="1:8" x14ac:dyDescent="0.35">
      <c r="A83" s="4">
        <v>21</v>
      </c>
      <c r="B83" s="4">
        <v>5</v>
      </c>
      <c r="C83" s="4" t="s">
        <v>740</v>
      </c>
      <c r="D83" s="4" t="s">
        <v>741</v>
      </c>
      <c r="E83" s="4">
        <v>99</v>
      </c>
      <c r="F83" s="5">
        <v>80031000</v>
      </c>
      <c r="G83" s="4">
        <v>52</v>
      </c>
      <c r="H83" s="5">
        <v>52091000</v>
      </c>
    </row>
    <row r="84" spans="1:8" x14ac:dyDescent="0.35">
      <c r="A84" s="4">
        <v>26</v>
      </c>
      <c r="B84" s="4">
        <v>6</v>
      </c>
      <c r="C84" s="4" t="s">
        <v>727</v>
      </c>
      <c r="D84" s="4" t="s">
        <v>728</v>
      </c>
      <c r="E84" s="4">
        <v>57</v>
      </c>
      <c r="F84" s="5">
        <v>60331000</v>
      </c>
      <c r="G84" s="4">
        <v>41</v>
      </c>
      <c r="H84" s="5">
        <v>44050000</v>
      </c>
    </row>
    <row r="85" spans="1:8" x14ac:dyDescent="0.35">
      <c r="A85" s="4">
        <v>29</v>
      </c>
      <c r="B85" s="4">
        <v>7</v>
      </c>
      <c r="C85" s="4" t="s">
        <v>708</v>
      </c>
      <c r="D85" s="4" t="s">
        <v>1039</v>
      </c>
      <c r="E85" s="4">
        <v>54</v>
      </c>
      <c r="F85" s="5">
        <v>51027000</v>
      </c>
      <c r="G85" s="4">
        <v>39</v>
      </c>
      <c r="H85" s="5">
        <v>35589000</v>
      </c>
    </row>
    <row r="86" spans="1:8" x14ac:dyDescent="0.35">
      <c r="A86" s="4">
        <v>38</v>
      </c>
      <c r="B86" s="4">
        <v>8</v>
      </c>
      <c r="C86" s="4" t="s">
        <v>731</v>
      </c>
      <c r="D86" s="4" t="s">
        <v>92</v>
      </c>
      <c r="E86" s="4">
        <v>43</v>
      </c>
      <c r="F86" s="5">
        <v>28428000</v>
      </c>
      <c r="G86" s="4">
        <v>29</v>
      </c>
      <c r="H86" s="5">
        <v>26278000</v>
      </c>
    </row>
    <row r="87" spans="1:8" x14ac:dyDescent="0.35">
      <c r="A87" s="4">
        <v>40</v>
      </c>
      <c r="B87" s="4">
        <v>9</v>
      </c>
      <c r="C87" s="4" t="s">
        <v>750</v>
      </c>
      <c r="D87" s="4" t="s">
        <v>1034</v>
      </c>
      <c r="E87" s="4">
        <v>60</v>
      </c>
      <c r="F87" s="5">
        <v>47420000</v>
      </c>
      <c r="G87" s="4">
        <v>28</v>
      </c>
      <c r="H87" s="5">
        <v>16500000</v>
      </c>
    </row>
    <row r="88" spans="1:8" x14ac:dyDescent="0.35">
      <c r="A88" s="4">
        <v>41</v>
      </c>
      <c r="B88" s="4">
        <v>10</v>
      </c>
      <c r="C88" s="4" t="s">
        <v>735</v>
      </c>
      <c r="D88" s="4" t="s">
        <v>736</v>
      </c>
      <c r="E88" s="4">
        <v>37</v>
      </c>
      <c r="F88" s="5">
        <v>22266000</v>
      </c>
      <c r="G88" s="4">
        <v>27</v>
      </c>
      <c r="H88" s="5">
        <v>38382000</v>
      </c>
    </row>
    <row r="89" spans="1:8" x14ac:dyDescent="0.35">
      <c r="A89" s="4">
        <v>47</v>
      </c>
      <c r="B89" s="4">
        <v>11</v>
      </c>
      <c r="C89" s="4" t="s">
        <v>909</v>
      </c>
      <c r="D89" s="4" t="s">
        <v>910</v>
      </c>
      <c r="E89" s="4">
        <v>30</v>
      </c>
      <c r="F89" s="5">
        <v>20084000</v>
      </c>
      <c r="G89" s="4">
        <v>23</v>
      </c>
      <c r="H89" s="5">
        <v>13091000</v>
      </c>
    </row>
    <row r="90" spans="1:8" x14ac:dyDescent="0.35">
      <c r="A90" s="4">
        <v>63</v>
      </c>
      <c r="B90" s="4">
        <v>12</v>
      </c>
      <c r="C90" s="4" t="s">
        <v>911</v>
      </c>
      <c r="D90" s="4" t="s">
        <v>912</v>
      </c>
      <c r="E90" s="4">
        <v>44</v>
      </c>
      <c r="F90" s="5">
        <v>31708000</v>
      </c>
      <c r="G90" s="4">
        <v>15</v>
      </c>
      <c r="H90" s="5">
        <v>12539000</v>
      </c>
    </row>
    <row r="91" spans="1:8" x14ac:dyDescent="0.35">
      <c r="A91" s="4">
        <v>65</v>
      </c>
      <c r="B91" s="4">
        <v>13</v>
      </c>
      <c r="C91" s="4" t="s">
        <v>792</v>
      </c>
      <c r="D91" s="4" t="s">
        <v>1041</v>
      </c>
      <c r="E91" s="4">
        <v>42</v>
      </c>
      <c r="F91" s="5">
        <v>36034000</v>
      </c>
      <c r="G91" s="4">
        <v>13</v>
      </c>
      <c r="H91" s="5">
        <v>19603000</v>
      </c>
    </row>
    <row r="92" spans="1:8" x14ac:dyDescent="0.35">
      <c r="A92" s="4">
        <v>67</v>
      </c>
      <c r="B92" s="4">
        <v>14</v>
      </c>
      <c r="C92" s="4" t="s">
        <v>917</v>
      </c>
      <c r="D92" s="4" t="s">
        <v>918</v>
      </c>
      <c r="E92" s="4">
        <v>16</v>
      </c>
      <c r="F92" s="5">
        <v>11438000</v>
      </c>
      <c r="G92" s="4">
        <v>13</v>
      </c>
      <c r="H92" s="5">
        <v>12752000</v>
      </c>
    </row>
    <row r="93" spans="1:8" x14ac:dyDescent="0.35">
      <c r="A93" s="4">
        <v>70</v>
      </c>
      <c r="B93" s="4">
        <v>15</v>
      </c>
      <c r="C93" s="4" t="s">
        <v>814</v>
      </c>
      <c r="D93" s="4" t="s">
        <v>991</v>
      </c>
      <c r="E93" s="4">
        <v>26</v>
      </c>
      <c r="F93" s="5">
        <v>29607000</v>
      </c>
      <c r="G93" s="4">
        <v>13</v>
      </c>
      <c r="H93" s="5">
        <v>6966000</v>
      </c>
    </row>
    <row r="94" spans="1:8" x14ac:dyDescent="0.35">
      <c r="A94" s="4">
        <v>71</v>
      </c>
      <c r="B94" s="4">
        <v>16</v>
      </c>
      <c r="C94" s="4" t="s">
        <v>771</v>
      </c>
      <c r="D94" s="4" t="s">
        <v>772</v>
      </c>
      <c r="E94" s="4">
        <v>28</v>
      </c>
      <c r="F94" s="5">
        <v>27894000</v>
      </c>
      <c r="G94" s="4">
        <v>12</v>
      </c>
      <c r="H94" s="5">
        <v>10640000</v>
      </c>
    </row>
    <row r="95" spans="1:8" x14ac:dyDescent="0.35">
      <c r="A95" s="4">
        <v>82</v>
      </c>
      <c r="B95" s="4">
        <v>17</v>
      </c>
      <c r="C95" s="4" t="s">
        <v>766</v>
      </c>
      <c r="D95" s="4" t="s">
        <v>767</v>
      </c>
      <c r="E95" s="4">
        <v>16</v>
      </c>
      <c r="F95" s="5">
        <v>14248000</v>
      </c>
      <c r="G95" s="4">
        <v>9</v>
      </c>
      <c r="H95" s="5">
        <v>9444000</v>
      </c>
    </row>
    <row r="96" spans="1:8" x14ac:dyDescent="0.35">
      <c r="A96" s="4">
        <v>84</v>
      </c>
      <c r="B96" s="4">
        <v>18</v>
      </c>
      <c r="C96" s="4" t="s">
        <v>921</v>
      </c>
      <c r="D96" s="4" t="s">
        <v>922</v>
      </c>
      <c r="E96" s="4">
        <v>12</v>
      </c>
      <c r="F96" s="5">
        <v>8631000</v>
      </c>
      <c r="G96" s="4">
        <v>9</v>
      </c>
      <c r="H96" s="5">
        <v>7207000</v>
      </c>
    </row>
    <row r="97" spans="1:10" x14ac:dyDescent="0.35">
      <c r="A97" s="4">
        <v>85</v>
      </c>
      <c r="B97" s="4">
        <v>19</v>
      </c>
      <c r="C97" s="4" t="s">
        <v>836</v>
      </c>
      <c r="D97" s="4" t="s">
        <v>250</v>
      </c>
      <c r="E97" s="4">
        <v>31</v>
      </c>
      <c r="F97" s="5">
        <v>22900000</v>
      </c>
      <c r="G97" s="4">
        <v>9</v>
      </c>
      <c r="H97" s="5">
        <v>5401000</v>
      </c>
    </row>
    <row r="98" spans="1:10" x14ac:dyDescent="0.35">
      <c r="A98" s="4">
        <v>90</v>
      </c>
      <c r="B98" s="4">
        <v>20</v>
      </c>
      <c r="C98" s="4" t="s">
        <v>859</v>
      </c>
      <c r="D98" s="4" t="s">
        <v>860</v>
      </c>
      <c r="E98" s="4">
        <v>14</v>
      </c>
      <c r="F98" s="5">
        <v>7409000</v>
      </c>
      <c r="G98" s="4">
        <v>8</v>
      </c>
      <c r="H98" s="5">
        <v>6646000</v>
      </c>
    </row>
    <row r="99" spans="1:10" x14ac:dyDescent="0.35">
      <c r="A99" s="4">
        <v>93</v>
      </c>
      <c r="B99" s="4">
        <v>21</v>
      </c>
      <c r="C99" s="4" t="s">
        <v>748</v>
      </c>
      <c r="D99" s="4" t="s">
        <v>749</v>
      </c>
      <c r="E99" s="4">
        <v>16</v>
      </c>
      <c r="F99" s="5">
        <v>11771000</v>
      </c>
      <c r="G99" s="4">
        <v>8</v>
      </c>
      <c r="H99" s="5">
        <v>1957000</v>
      </c>
    </row>
    <row r="100" spans="1:10" x14ac:dyDescent="0.35">
      <c r="A100" s="4">
        <v>97</v>
      </c>
      <c r="B100" s="4">
        <v>22</v>
      </c>
      <c r="C100" s="4" t="s">
        <v>919</v>
      </c>
      <c r="D100" s="4" t="s">
        <v>920</v>
      </c>
      <c r="E100" s="4">
        <v>13</v>
      </c>
      <c r="F100" s="5">
        <v>11176000</v>
      </c>
      <c r="G100" s="4">
        <v>7</v>
      </c>
      <c r="H100" s="5">
        <v>7831000</v>
      </c>
    </row>
    <row r="101" spans="1:10" x14ac:dyDescent="0.35">
      <c r="A101" s="4">
        <v>105</v>
      </c>
      <c r="B101" s="4">
        <v>23</v>
      </c>
      <c r="C101" s="4" t="s">
        <v>915</v>
      </c>
      <c r="D101" s="4" t="s">
        <v>916</v>
      </c>
      <c r="E101" s="4">
        <v>27</v>
      </c>
      <c r="F101" s="5">
        <v>25199000</v>
      </c>
      <c r="G101" s="4">
        <v>6</v>
      </c>
      <c r="H101" s="5">
        <v>6194000</v>
      </c>
    </row>
    <row r="102" spans="1:10" x14ac:dyDescent="0.35">
      <c r="A102" s="4">
        <v>139</v>
      </c>
      <c r="B102" s="4">
        <v>24</v>
      </c>
      <c r="C102" s="4" t="s">
        <v>923</v>
      </c>
      <c r="D102" s="4" t="s">
        <v>1004</v>
      </c>
      <c r="E102" s="4">
        <v>5</v>
      </c>
      <c r="F102" s="5">
        <v>1092000</v>
      </c>
      <c r="G102" s="4">
        <v>3</v>
      </c>
      <c r="H102" s="5">
        <v>2280000</v>
      </c>
    </row>
    <row r="103" spans="1:10" x14ac:dyDescent="0.35">
      <c r="A103" s="4">
        <v>141</v>
      </c>
      <c r="B103" s="4">
        <v>25</v>
      </c>
      <c r="C103" s="4" t="s">
        <v>907</v>
      </c>
      <c r="D103" s="4" t="s">
        <v>993</v>
      </c>
      <c r="E103" s="4">
        <v>1</v>
      </c>
      <c r="F103" s="5">
        <v>489000</v>
      </c>
      <c r="G103" s="4">
        <v>3</v>
      </c>
      <c r="H103" s="5">
        <v>1371000</v>
      </c>
    </row>
    <row r="104" spans="1:10" x14ac:dyDescent="0.35">
      <c r="A104" s="4">
        <v>145</v>
      </c>
      <c r="B104" s="4">
        <v>26</v>
      </c>
      <c r="C104" s="4" t="s">
        <v>744</v>
      </c>
      <c r="D104" s="4" t="s">
        <v>170</v>
      </c>
      <c r="E104" s="4">
        <v>12</v>
      </c>
      <c r="F104" s="5">
        <v>9070000</v>
      </c>
      <c r="G104" s="4">
        <v>3</v>
      </c>
      <c r="H104" s="5">
        <v>1003000</v>
      </c>
    </row>
    <row r="105" spans="1:10" x14ac:dyDescent="0.35">
      <c r="A105" s="4">
        <v>149</v>
      </c>
      <c r="B105" s="4">
        <v>27</v>
      </c>
      <c r="C105" s="4" t="s">
        <v>817</v>
      </c>
      <c r="D105" s="4" t="s">
        <v>201</v>
      </c>
      <c r="E105" s="4">
        <v>12</v>
      </c>
      <c r="F105" s="5">
        <v>9013000</v>
      </c>
      <c r="G105" s="4">
        <v>2</v>
      </c>
      <c r="H105" s="5">
        <v>3715000</v>
      </c>
    </row>
    <row r="106" spans="1:10" x14ac:dyDescent="0.35">
      <c r="A106" s="4">
        <v>171</v>
      </c>
      <c r="B106" s="4">
        <v>28</v>
      </c>
      <c r="C106" s="4" t="s">
        <v>908</v>
      </c>
      <c r="D106" s="4" t="s">
        <v>1035</v>
      </c>
      <c r="E106" s="4">
        <v>5</v>
      </c>
      <c r="F106" s="5">
        <v>2013000</v>
      </c>
      <c r="G106" s="4">
        <v>1</v>
      </c>
      <c r="H106" s="5">
        <v>529000</v>
      </c>
    </row>
    <row r="107" spans="1:10" ht="15" thickBot="1" x14ac:dyDescent="0.4">
      <c r="A107" s="4">
        <v>179</v>
      </c>
      <c r="B107" s="4">
        <v>29</v>
      </c>
      <c r="C107" s="4" t="s">
        <v>852</v>
      </c>
      <c r="D107" s="4" t="s">
        <v>287</v>
      </c>
      <c r="E107" s="4">
        <v>2</v>
      </c>
      <c r="F107" s="5">
        <v>1044000</v>
      </c>
      <c r="G107" s="4">
        <v>1</v>
      </c>
      <c r="H107" s="5">
        <v>91000</v>
      </c>
    </row>
    <row r="108" spans="1:10" x14ac:dyDescent="0.35">
      <c r="A108" s="12" t="s">
        <v>1054</v>
      </c>
      <c r="B108" s="12" t="s">
        <v>1054</v>
      </c>
      <c r="C108" s="4" t="s">
        <v>789</v>
      </c>
      <c r="D108" s="4" t="s">
        <v>1051</v>
      </c>
      <c r="E108" s="4">
        <v>8</v>
      </c>
      <c r="F108" s="5">
        <v>6492000</v>
      </c>
      <c r="G108" s="4">
        <v>0</v>
      </c>
      <c r="H108" s="5">
        <v>0</v>
      </c>
      <c r="I108" s="47" t="s">
        <v>1082</v>
      </c>
      <c r="J108" s="48" t="s">
        <v>1082</v>
      </c>
    </row>
    <row r="109" spans="1:10" ht="15" thickBot="1" x14ac:dyDescent="0.4">
      <c r="A109" s="12" t="s">
        <v>1054</v>
      </c>
      <c r="B109" s="12" t="s">
        <v>1054</v>
      </c>
      <c r="C109" s="42" t="s">
        <v>913</v>
      </c>
      <c r="D109" s="42" t="s">
        <v>914</v>
      </c>
      <c r="E109" s="42">
        <v>1</v>
      </c>
      <c r="F109" s="43">
        <v>3675000</v>
      </c>
      <c r="G109" s="42">
        <v>0</v>
      </c>
      <c r="H109" s="43">
        <v>0</v>
      </c>
      <c r="I109" s="49" t="s">
        <v>1083</v>
      </c>
      <c r="J109" s="50" t="s">
        <v>1084</v>
      </c>
    </row>
    <row r="110" spans="1:10" ht="15" thickBot="1" x14ac:dyDescent="0.4">
      <c r="A110" s="44" t="s">
        <v>1077</v>
      </c>
      <c r="B110" s="44"/>
      <c r="C110" s="44"/>
      <c r="D110" s="44"/>
      <c r="E110" s="45">
        <f>SUM(E79:E109)</f>
        <v>1461</v>
      </c>
      <c r="F110" s="46">
        <f>SUM(F79:F109)</f>
        <v>1244617000</v>
      </c>
      <c r="G110" s="45">
        <f>SUM(G79:G109)</f>
        <v>785</v>
      </c>
      <c r="H110" s="46">
        <f>SUM(H79:H109)</f>
        <v>739348000</v>
      </c>
      <c r="I110" s="51">
        <f>(G110-E110)/E110</f>
        <v>-0.46269678302532513</v>
      </c>
      <c r="J110" s="52">
        <f>(H110-F110)/F110</f>
        <v>-0.40596344096215942</v>
      </c>
    </row>
    <row r="111" spans="1:10" ht="15" thickBot="1" x14ac:dyDescent="0.4">
      <c r="A111" s="44" t="s">
        <v>1067</v>
      </c>
      <c r="B111" s="44"/>
      <c r="C111" s="44"/>
      <c r="D111" s="44"/>
      <c r="E111" s="44"/>
      <c r="F111" s="44"/>
      <c r="G111" s="44"/>
      <c r="H111" s="44"/>
    </row>
    <row r="112" spans="1:10" x14ac:dyDescent="0.35">
      <c r="A112" s="6">
        <v>12</v>
      </c>
      <c r="B112" s="6">
        <v>1</v>
      </c>
      <c r="C112" s="6" t="s">
        <v>713</v>
      </c>
      <c r="D112" s="6" t="s">
        <v>714</v>
      </c>
      <c r="E112" s="6">
        <v>141</v>
      </c>
      <c r="F112" s="7">
        <v>157680000</v>
      </c>
      <c r="G112" s="6">
        <v>78</v>
      </c>
      <c r="H112" s="7">
        <v>125198000</v>
      </c>
    </row>
    <row r="113" spans="1:8" x14ac:dyDescent="0.35">
      <c r="A113" s="4">
        <v>25</v>
      </c>
      <c r="B113" s="4">
        <v>2</v>
      </c>
      <c r="C113" s="4" t="s">
        <v>747</v>
      </c>
      <c r="D113" s="4" t="s">
        <v>1021</v>
      </c>
      <c r="E113" s="4">
        <v>34</v>
      </c>
      <c r="F113" s="5">
        <v>35860000</v>
      </c>
      <c r="G113" s="4">
        <v>41</v>
      </c>
      <c r="H113" s="5">
        <v>54955000</v>
      </c>
    </row>
    <row r="114" spans="1:8" x14ac:dyDescent="0.35">
      <c r="A114" s="4">
        <v>45</v>
      </c>
      <c r="B114" s="4">
        <v>3</v>
      </c>
      <c r="C114" s="4" t="s">
        <v>745</v>
      </c>
      <c r="D114" s="4" t="s">
        <v>746</v>
      </c>
      <c r="E114" s="4">
        <v>31</v>
      </c>
      <c r="F114" s="5">
        <v>33965000</v>
      </c>
      <c r="G114" s="4">
        <v>23</v>
      </c>
      <c r="H114" s="5">
        <v>33816000</v>
      </c>
    </row>
    <row r="115" spans="1:8" x14ac:dyDescent="0.35">
      <c r="A115" s="4">
        <v>50</v>
      </c>
      <c r="B115" s="4">
        <v>4</v>
      </c>
      <c r="C115" s="4" t="s">
        <v>719</v>
      </c>
      <c r="D115" s="4" t="s">
        <v>976</v>
      </c>
      <c r="E115" s="4">
        <v>39</v>
      </c>
      <c r="F115" s="5">
        <v>54919000</v>
      </c>
      <c r="G115" s="4">
        <v>20</v>
      </c>
      <c r="H115" s="5">
        <v>43757000</v>
      </c>
    </row>
    <row r="116" spans="1:8" x14ac:dyDescent="0.35">
      <c r="A116" s="4">
        <v>58</v>
      </c>
      <c r="B116" s="4">
        <v>5</v>
      </c>
      <c r="C116" s="4" t="s">
        <v>732</v>
      </c>
      <c r="D116" s="4" t="s">
        <v>733</v>
      </c>
      <c r="E116" s="4">
        <v>17</v>
      </c>
      <c r="F116" s="5">
        <v>25932000</v>
      </c>
      <c r="G116" s="4">
        <v>17</v>
      </c>
      <c r="H116" s="5">
        <v>23886000</v>
      </c>
    </row>
    <row r="117" spans="1:8" x14ac:dyDescent="0.35">
      <c r="A117" s="4">
        <v>62</v>
      </c>
      <c r="B117" s="4">
        <v>6</v>
      </c>
      <c r="C117" s="4" t="s">
        <v>780</v>
      </c>
      <c r="D117" s="4" t="s">
        <v>1007</v>
      </c>
      <c r="E117" s="4">
        <v>22</v>
      </c>
      <c r="F117" s="5">
        <v>14860000</v>
      </c>
      <c r="G117" s="4">
        <v>15</v>
      </c>
      <c r="H117" s="5">
        <v>14342000</v>
      </c>
    </row>
    <row r="118" spans="1:8" x14ac:dyDescent="0.35">
      <c r="A118" s="4">
        <v>79</v>
      </c>
      <c r="B118" s="4">
        <v>7</v>
      </c>
      <c r="C118" s="4" t="s">
        <v>1023</v>
      </c>
      <c r="D118" s="4" t="s">
        <v>1020</v>
      </c>
      <c r="E118" s="4">
        <v>4</v>
      </c>
      <c r="F118" s="5">
        <v>5204000</v>
      </c>
      <c r="G118" s="4">
        <v>9</v>
      </c>
      <c r="H118" s="5">
        <v>10619000</v>
      </c>
    </row>
    <row r="119" spans="1:8" x14ac:dyDescent="0.35">
      <c r="A119" s="4">
        <v>94</v>
      </c>
      <c r="B119" s="4">
        <v>8</v>
      </c>
      <c r="C119" s="4" t="s">
        <v>818</v>
      </c>
      <c r="D119" s="4" t="s">
        <v>819</v>
      </c>
      <c r="E119" s="4">
        <v>14</v>
      </c>
      <c r="F119" s="5">
        <v>16315000</v>
      </c>
      <c r="G119" s="4">
        <v>7</v>
      </c>
      <c r="H119" s="5">
        <v>10191000</v>
      </c>
    </row>
    <row r="120" spans="1:8" x14ac:dyDescent="0.35">
      <c r="A120" s="4">
        <v>108</v>
      </c>
      <c r="B120" s="4">
        <v>9</v>
      </c>
      <c r="C120" s="4" t="s">
        <v>754</v>
      </c>
      <c r="D120" s="4" t="s">
        <v>1001</v>
      </c>
      <c r="E120" s="4">
        <v>10</v>
      </c>
      <c r="F120" s="5">
        <v>6681000</v>
      </c>
      <c r="G120" s="4">
        <v>6</v>
      </c>
      <c r="H120" s="5">
        <v>4503000</v>
      </c>
    </row>
    <row r="121" spans="1:8" x14ac:dyDescent="0.35">
      <c r="A121" s="4">
        <v>117</v>
      </c>
      <c r="B121" s="4">
        <v>10</v>
      </c>
      <c r="C121" s="4" t="s">
        <v>810</v>
      </c>
      <c r="D121" s="4" t="s">
        <v>811</v>
      </c>
      <c r="E121" s="4">
        <v>17</v>
      </c>
      <c r="F121" s="5">
        <v>10986000</v>
      </c>
      <c r="G121" s="4">
        <v>5</v>
      </c>
      <c r="H121" s="5">
        <v>4646000</v>
      </c>
    </row>
    <row r="122" spans="1:8" x14ac:dyDescent="0.35">
      <c r="A122" s="4">
        <v>125</v>
      </c>
      <c r="B122" s="4">
        <v>11</v>
      </c>
      <c r="C122" s="4" t="s">
        <v>804</v>
      </c>
      <c r="D122" s="4" t="s">
        <v>805</v>
      </c>
      <c r="E122" s="4">
        <v>10</v>
      </c>
      <c r="F122" s="5">
        <v>6818000</v>
      </c>
      <c r="G122" s="4">
        <v>4</v>
      </c>
      <c r="H122" s="5">
        <v>6135000</v>
      </c>
    </row>
    <row r="123" spans="1:8" x14ac:dyDescent="0.35">
      <c r="A123" s="4">
        <v>127</v>
      </c>
      <c r="B123" s="4">
        <v>12</v>
      </c>
      <c r="C123" s="4" t="s">
        <v>939</v>
      </c>
      <c r="D123" s="4" t="s">
        <v>940</v>
      </c>
      <c r="E123" s="4">
        <v>7</v>
      </c>
      <c r="F123" s="5">
        <v>5289000</v>
      </c>
      <c r="G123" s="4">
        <v>4</v>
      </c>
      <c r="H123" s="5">
        <v>3983000</v>
      </c>
    </row>
    <row r="124" spans="1:8" x14ac:dyDescent="0.35">
      <c r="A124" s="4">
        <v>128</v>
      </c>
      <c r="B124" s="4">
        <v>13</v>
      </c>
      <c r="C124" s="4" t="s">
        <v>851</v>
      </c>
      <c r="D124" s="4" t="s">
        <v>990</v>
      </c>
      <c r="E124" s="4">
        <v>16</v>
      </c>
      <c r="F124" s="5">
        <v>10430000</v>
      </c>
      <c r="G124" s="4">
        <v>4</v>
      </c>
      <c r="H124" s="5">
        <v>3505000</v>
      </c>
    </row>
    <row r="125" spans="1:8" x14ac:dyDescent="0.35">
      <c r="A125" s="4">
        <v>132</v>
      </c>
      <c r="B125" s="4">
        <v>14</v>
      </c>
      <c r="C125" s="4" t="s">
        <v>926</v>
      </c>
      <c r="D125" s="4" t="s">
        <v>927</v>
      </c>
      <c r="E125" s="4">
        <v>7</v>
      </c>
      <c r="F125" s="5">
        <v>7057000</v>
      </c>
      <c r="G125" s="4">
        <v>4</v>
      </c>
      <c r="H125" s="5">
        <v>1841000</v>
      </c>
    </row>
    <row r="126" spans="1:8" x14ac:dyDescent="0.35">
      <c r="A126" s="4">
        <v>148</v>
      </c>
      <c r="B126" s="4">
        <v>15</v>
      </c>
      <c r="C126" s="4" t="s">
        <v>930</v>
      </c>
      <c r="D126" s="4" t="s">
        <v>931</v>
      </c>
      <c r="E126" s="4">
        <v>1</v>
      </c>
      <c r="F126" s="5">
        <v>399000</v>
      </c>
      <c r="G126" s="4">
        <v>2</v>
      </c>
      <c r="H126" s="5">
        <v>4829000</v>
      </c>
    </row>
    <row r="127" spans="1:8" x14ac:dyDescent="0.35">
      <c r="A127" s="4">
        <v>152</v>
      </c>
      <c r="B127" s="4">
        <v>16</v>
      </c>
      <c r="C127" s="4" t="s">
        <v>803</v>
      </c>
      <c r="D127" s="4" t="s">
        <v>137</v>
      </c>
      <c r="E127" s="4">
        <v>5</v>
      </c>
      <c r="F127" s="5">
        <v>3236000</v>
      </c>
      <c r="G127" s="4">
        <v>2</v>
      </c>
      <c r="H127" s="5">
        <v>1937000</v>
      </c>
    </row>
    <row r="128" spans="1:8" x14ac:dyDescent="0.35">
      <c r="A128" s="4">
        <v>161</v>
      </c>
      <c r="B128" s="4">
        <v>17</v>
      </c>
      <c r="C128" s="4" t="s">
        <v>776</v>
      </c>
      <c r="D128" s="4" t="s">
        <v>126</v>
      </c>
      <c r="E128" s="4">
        <v>1</v>
      </c>
      <c r="F128" s="5">
        <v>454000</v>
      </c>
      <c r="G128" s="4">
        <v>1</v>
      </c>
      <c r="H128" s="5">
        <v>1558000</v>
      </c>
    </row>
    <row r="129" spans="1:10" x14ac:dyDescent="0.35">
      <c r="A129" s="4">
        <v>162</v>
      </c>
      <c r="B129" s="4">
        <v>18</v>
      </c>
      <c r="C129" s="4" t="s">
        <v>924</v>
      </c>
      <c r="D129" s="4" t="s">
        <v>925</v>
      </c>
      <c r="E129" s="4">
        <v>1</v>
      </c>
      <c r="F129" s="5">
        <v>1522000</v>
      </c>
      <c r="G129" s="4">
        <v>1</v>
      </c>
      <c r="H129" s="5">
        <v>1427000</v>
      </c>
    </row>
    <row r="130" spans="1:10" x14ac:dyDescent="0.35">
      <c r="A130" s="4">
        <v>164</v>
      </c>
      <c r="B130" s="4">
        <v>19</v>
      </c>
      <c r="C130" s="4" t="s">
        <v>935</v>
      </c>
      <c r="D130" s="4" t="s">
        <v>1030</v>
      </c>
      <c r="E130" s="4">
        <v>1</v>
      </c>
      <c r="F130" s="5">
        <v>3022000</v>
      </c>
      <c r="G130" s="4">
        <v>1</v>
      </c>
      <c r="H130" s="5">
        <v>1048000</v>
      </c>
    </row>
    <row r="131" spans="1:10" x14ac:dyDescent="0.35">
      <c r="A131" s="4">
        <v>173</v>
      </c>
      <c r="B131" s="4">
        <v>20</v>
      </c>
      <c r="C131" s="4" t="s">
        <v>832</v>
      </c>
      <c r="D131" s="4" t="s">
        <v>833</v>
      </c>
      <c r="E131" s="4">
        <v>4</v>
      </c>
      <c r="F131" s="5">
        <v>11173000</v>
      </c>
      <c r="G131" s="4">
        <v>1</v>
      </c>
      <c r="H131" s="5">
        <v>409000</v>
      </c>
    </row>
    <row r="132" spans="1:10" x14ac:dyDescent="0.35">
      <c r="A132" s="4">
        <v>174</v>
      </c>
      <c r="B132" s="4">
        <v>21</v>
      </c>
      <c r="C132" s="4" t="s">
        <v>932</v>
      </c>
      <c r="D132" s="4" t="s">
        <v>1011</v>
      </c>
      <c r="E132" s="4">
        <v>4</v>
      </c>
      <c r="F132" s="5">
        <v>7253000</v>
      </c>
      <c r="G132" s="4">
        <v>1</v>
      </c>
      <c r="H132" s="5">
        <v>397000</v>
      </c>
    </row>
    <row r="133" spans="1:10" x14ac:dyDescent="0.35">
      <c r="A133" s="4">
        <v>176</v>
      </c>
      <c r="B133" s="4">
        <v>22</v>
      </c>
      <c r="C133" s="4" t="s">
        <v>928</v>
      </c>
      <c r="D133" s="4" t="s">
        <v>929</v>
      </c>
      <c r="E133" s="4">
        <v>0</v>
      </c>
      <c r="F133" s="5">
        <v>0</v>
      </c>
      <c r="G133" s="4">
        <v>1</v>
      </c>
      <c r="H133" s="5">
        <v>235000</v>
      </c>
    </row>
    <row r="134" spans="1:10" x14ac:dyDescent="0.35">
      <c r="A134" s="4">
        <v>177</v>
      </c>
      <c r="B134" s="4">
        <v>23</v>
      </c>
      <c r="C134" s="4" t="s">
        <v>933</v>
      </c>
      <c r="D134" s="4" t="s">
        <v>934</v>
      </c>
      <c r="E134" s="4">
        <v>6</v>
      </c>
      <c r="F134" s="5">
        <v>5766000</v>
      </c>
      <c r="G134" s="4">
        <v>1</v>
      </c>
      <c r="H134" s="5">
        <v>167000</v>
      </c>
    </row>
    <row r="135" spans="1:10" ht="15" thickBot="1" x14ac:dyDescent="0.4">
      <c r="A135" s="12" t="s">
        <v>1054</v>
      </c>
      <c r="B135" s="12" t="s">
        <v>1054</v>
      </c>
      <c r="C135" s="4" t="s">
        <v>1052</v>
      </c>
      <c r="D135" s="4" t="s">
        <v>936</v>
      </c>
      <c r="E135" s="4">
        <v>3</v>
      </c>
      <c r="F135" s="5">
        <v>3626000</v>
      </c>
      <c r="G135" s="4">
        <v>0</v>
      </c>
      <c r="H135" s="5">
        <v>0</v>
      </c>
    </row>
    <row r="136" spans="1:10" x14ac:dyDescent="0.35">
      <c r="A136" s="12" t="s">
        <v>1054</v>
      </c>
      <c r="B136" s="12" t="s">
        <v>1054</v>
      </c>
      <c r="C136" s="4" t="s">
        <v>937</v>
      </c>
      <c r="D136" s="4" t="s">
        <v>938</v>
      </c>
      <c r="E136" s="4">
        <v>1</v>
      </c>
      <c r="F136" s="5">
        <v>3341000</v>
      </c>
      <c r="G136" s="4">
        <v>0</v>
      </c>
      <c r="H136" s="5">
        <v>0</v>
      </c>
      <c r="I136" s="47" t="s">
        <v>1082</v>
      </c>
      <c r="J136" s="48" t="s">
        <v>1082</v>
      </c>
    </row>
    <row r="137" spans="1:10" ht="15" thickBot="1" x14ac:dyDescent="0.4">
      <c r="A137" s="12" t="s">
        <v>1054</v>
      </c>
      <c r="B137" s="12" t="s">
        <v>1054</v>
      </c>
      <c r="C137" s="42" t="s">
        <v>779</v>
      </c>
      <c r="D137" s="42" t="s">
        <v>1000</v>
      </c>
      <c r="E137" s="42">
        <v>1</v>
      </c>
      <c r="F137" s="43">
        <v>1040000</v>
      </c>
      <c r="G137" s="42">
        <v>0</v>
      </c>
      <c r="H137" s="43">
        <v>0</v>
      </c>
      <c r="I137" s="49" t="s">
        <v>1083</v>
      </c>
      <c r="J137" s="50" t="s">
        <v>1084</v>
      </c>
    </row>
    <row r="138" spans="1:10" ht="15" thickBot="1" x14ac:dyDescent="0.4">
      <c r="A138" s="44" t="s">
        <v>1075</v>
      </c>
      <c r="B138" s="44"/>
      <c r="C138" s="44"/>
      <c r="D138" s="44"/>
      <c r="E138" s="45">
        <f>SUM(E112:E137)</f>
        <v>397</v>
      </c>
      <c r="F138" s="46">
        <f>SUM(F112:F137)</f>
        <v>432828000</v>
      </c>
      <c r="G138" s="45">
        <f>SUM(G112:G137)</f>
        <v>248</v>
      </c>
      <c r="H138" s="46">
        <f>SUM(H112:H137)</f>
        <v>353384000</v>
      </c>
      <c r="I138" s="51">
        <f>(G138-E138)/E138</f>
        <v>-0.37531486146095716</v>
      </c>
      <c r="J138" s="52">
        <f>(H138-F138)/F138</f>
        <v>-0.18354635097544522</v>
      </c>
    </row>
    <row r="139" spans="1:10" ht="15" thickBot="1" x14ac:dyDescent="0.4">
      <c r="A139" s="44" t="s">
        <v>1076</v>
      </c>
      <c r="B139" s="44"/>
      <c r="C139" s="44"/>
      <c r="D139" s="44"/>
      <c r="E139" s="44"/>
      <c r="F139" s="44"/>
      <c r="G139" s="44"/>
      <c r="H139" s="44"/>
    </row>
    <row r="140" spans="1:10" x14ac:dyDescent="0.35">
      <c r="A140" s="6">
        <v>24</v>
      </c>
      <c r="B140" s="6">
        <v>1</v>
      </c>
      <c r="C140" s="6" t="s">
        <v>715</v>
      </c>
      <c r="D140" s="6" t="s">
        <v>56</v>
      </c>
      <c r="E140" s="6">
        <v>103</v>
      </c>
      <c r="F140" s="7">
        <v>83033000</v>
      </c>
      <c r="G140" s="6">
        <v>44</v>
      </c>
      <c r="H140" s="7">
        <v>49529000</v>
      </c>
    </row>
    <row r="141" spans="1:10" x14ac:dyDescent="0.35">
      <c r="A141" s="4">
        <v>42</v>
      </c>
      <c r="B141" s="4">
        <v>2</v>
      </c>
      <c r="C141" s="4" t="s">
        <v>777</v>
      </c>
      <c r="D141" s="4" t="s">
        <v>778</v>
      </c>
      <c r="E141" s="4">
        <v>68</v>
      </c>
      <c r="F141" s="5">
        <v>56043000</v>
      </c>
      <c r="G141" s="4">
        <v>27</v>
      </c>
      <c r="H141" s="5">
        <v>28699000</v>
      </c>
    </row>
    <row r="142" spans="1:10" x14ac:dyDescent="0.35">
      <c r="A142" s="4">
        <v>49</v>
      </c>
      <c r="B142" s="4">
        <v>3</v>
      </c>
      <c r="C142" s="4" t="s">
        <v>765</v>
      </c>
      <c r="D142" s="4" t="s">
        <v>982</v>
      </c>
      <c r="E142" s="4">
        <v>6</v>
      </c>
      <c r="F142" s="5">
        <v>6422000</v>
      </c>
      <c r="G142" s="4">
        <v>22</v>
      </c>
      <c r="H142" s="5">
        <v>16637000</v>
      </c>
    </row>
    <row r="143" spans="1:10" x14ac:dyDescent="0.35">
      <c r="A143" s="4">
        <v>53</v>
      </c>
      <c r="B143" s="4">
        <v>4</v>
      </c>
      <c r="C143" s="4" t="s">
        <v>830</v>
      </c>
      <c r="D143" s="4" t="s">
        <v>999</v>
      </c>
      <c r="E143" s="4">
        <v>37</v>
      </c>
      <c r="F143" s="5">
        <v>26167000</v>
      </c>
      <c r="G143" s="4">
        <v>20</v>
      </c>
      <c r="H143" s="5">
        <v>14061000</v>
      </c>
    </row>
    <row r="144" spans="1:10" x14ac:dyDescent="0.35">
      <c r="A144" s="4">
        <v>73</v>
      </c>
      <c r="B144" s="4">
        <v>5</v>
      </c>
      <c r="C144" s="4" t="s">
        <v>762</v>
      </c>
      <c r="D144" s="4" t="s">
        <v>997</v>
      </c>
      <c r="E144" s="4">
        <v>13</v>
      </c>
      <c r="F144" s="5">
        <v>8875000</v>
      </c>
      <c r="G144" s="4">
        <v>12</v>
      </c>
      <c r="H144" s="5">
        <v>9838000</v>
      </c>
    </row>
    <row r="145" spans="1:10" x14ac:dyDescent="0.35">
      <c r="A145" s="4">
        <v>78</v>
      </c>
      <c r="B145" s="4">
        <v>6</v>
      </c>
      <c r="C145" s="4" t="s">
        <v>947</v>
      </c>
      <c r="D145" s="4" t="s">
        <v>995</v>
      </c>
      <c r="E145" s="4">
        <v>9</v>
      </c>
      <c r="F145" s="5">
        <v>12623000</v>
      </c>
      <c r="G145" s="4">
        <v>9</v>
      </c>
      <c r="H145" s="5">
        <v>11999000</v>
      </c>
    </row>
    <row r="146" spans="1:10" x14ac:dyDescent="0.35">
      <c r="A146" s="4">
        <v>130</v>
      </c>
      <c r="B146" s="4">
        <v>7</v>
      </c>
      <c r="C146" s="4" t="s">
        <v>1031</v>
      </c>
      <c r="D146" s="4" t="s">
        <v>1009</v>
      </c>
      <c r="E146" s="4">
        <v>2</v>
      </c>
      <c r="F146" s="5">
        <v>496000</v>
      </c>
      <c r="G146" s="4">
        <v>4</v>
      </c>
      <c r="H146" s="5">
        <v>2322000</v>
      </c>
    </row>
    <row r="147" spans="1:10" x14ac:dyDescent="0.35">
      <c r="A147" s="4">
        <v>133</v>
      </c>
      <c r="B147" s="4">
        <v>8</v>
      </c>
      <c r="C147" s="4" t="s">
        <v>943</v>
      </c>
      <c r="D147" s="4" t="s">
        <v>944</v>
      </c>
      <c r="E147" s="4">
        <v>5</v>
      </c>
      <c r="F147" s="5">
        <v>5685000</v>
      </c>
      <c r="G147" s="4">
        <v>4</v>
      </c>
      <c r="H147" s="5">
        <v>1826000</v>
      </c>
    </row>
    <row r="148" spans="1:10" x14ac:dyDescent="0.35">
      <c r="A148" s="4">
        <v>134</v>
      </c>
      <c r="B148" s="4">
        <v>9</v>
      </c>
      <c r="C148" s="4" t="s">
        <v>806</v>
      </c>
      <c r="D148" s="4" t="s">
        <v>1027</v>
      </c>
      <c r="E148" s="4">
        <v>13</v>
      </c>
      <c r="F148" s="5">
        <v>10539000</v>
      </c>
      <c r="G148" s="4">
        <v>4</v>
      </c>
      <c r="H148" s="5">
        <v>1754000</v>
      </c>
    </row>
    <row r="149" spans="1:10" x14ac:dyDescent="0.35">
      <c r="A149" s="4">
        <v>136</v>
      </c>
      <c r="B149" s="4">
        <v>10</v>
      </c>
      <c r="C149" s="4" t="s">
        <v>945</v>
      </c>
      <c r="D149" s="4" t="s">
        <v>946</v>
      </c>
      <c r="E149" s="4">
        <v>3</v>
      </c>
      <c r="F149" s="5">
        <v>1370000</v>
      </c>
      <c r="G149" s="4">
        <v>3</v>
      </c>
      <c r="H149" s="5">
        <v>5988000</v>
      </c>
    </row>
    <row r="150" spans="1:10" x14ac:dyDescent="0.35">
      <c r="A150" s="4">
        <v>137</v>
      </c>
      <c r="B150" s="4">
        <v>11</v>
      </c>
      <c r="C150" s="4" t="s">
        <v>941</v>
      </c>
      <c r="D150" s="4" t="s">
        <v>1038</v>
      </c>
      <c r="E150" s="4">
        <v>6</v>
      </c>
      <c r="F150" s="5">
        <v>4722000</v>
      </c>
      <c r="G150" s="4">
        <v>3</v>
      </c>
      <c r="H150" s="5">
        <v>4824000</v>
      </c>
    </row>
    <row r="151" spans="1:10" x14ac:dyDescent="0.35">
      <c r="A151" s="4">
        <v>142</v>
      </c>
      <c r="B151" s="4">
        <v>12</v>
      </c>
      <c r="C151" s="4" t="s">
        <v>807</v>
      </c>
      <c r="D151" s="4" t="s">
        <v>808</v>
      </c>
      <c r="E151" s="4">
        <v>19</v>
      </c>
      <c r="F151" s="5">
        <v>16804000</v>
      </c>
      <c r="G151" s="4">
        <v>3</v>
      </c>
      <c r="H151" s="5">
        <v>1268000</v>
      </c>
    </row>
    <row r="152" spans="1:10" x14ac:dyDescent="0.35">
      <c r="A152" s="4">
        <v>144</v>
      </c>
      <c r="B152" s="4">
        <v>13</v>
      </c>
      <c r="C152" s="4" t="s">
        <v>839</v>
      </c>
      <c r="D152" s="4" t="s">
        <v>241</v>
      </c>
      <c r="E152" s="4">
        <v>7</v>
      </c>
      <c r="F152" s="5">
        <v>2948000</v>
      </c>
      <c r="G152" s="4">
        <v>3</v>
      </c>
      <c r="H152" s="5">
        <v>1144000</v>
      </c>
    </row>
    <row r="153" spans="1:10" x14ac:dyDescent="0.35">
      <c r="A153" s="4">
        <v>156</v>
      </c>
      <c r="B153" s="4">
        <v>14</v>
      </c>
      <c r="C153" s="4" t="s">
        <v>845</v>
      </c>
      <c r="D153" s="4" t="s">
        <v>275</v>
      </c>
      <c r="E153" s="4">
        <v>2</v>
      </c>
      <c r="F153" s="5">
        <v>2681000</v>
      </c>
      <c r="G153" s="4">
        <v>2</v>
      </c>
      <c r="H153" s="5">
        <v>452000</v>
      </c>
    </row>
    <row r="154" spans="1:10" x14ac:dyDescent="0.35">
      <c r="A154" s="4">
        <v>165</v>
      </c>
      <c r="B154" s="4">
        <v>15</v>
      </c>
      <c r="C154" s="4" t="s">
        <v>822</v>
      </c>
      <c r="D154" s="4" t="s">
        <v>823</v>
      </c>
      <c r="E154" s="4">
        <v>3</v>
      </c>
      <c r="F154" s="5">
        <v>2116000</v>
      </c>
      <c r="G154" s="4">
        <v>1</v>
      </c>
      <c r="H154" s="5">
        <v>1032000</v>
      </c>
    </row>
    <row r="155" spans="1:10" ht="15" thickBot="1" x14ac:dyDescent="0.4">
      <c r="A155" s="4">
        <v>169</v>
      </c>
      <c r="B155" s="4">
        <v>16</v>
      </c>
      <c r="C155" s="4" t="s">
        <v>942</v>
      </c>
      <c r="D155" s="4" t="s">
        <v>978</v>
      </c>
      <c r="E155" s="4">
        <v>4</v>
      </c>
      <c r="F155" s="5">
        <v>1554000</v>
      </c>
      <c r="G155" s="4">
        <v>1</v>
      </c>
      <c r="H155" s="5">
        <v>670000</v>
      </c>
    </row>
    <row r="156" spans="1:10" x14ac:dyDescent="0.35">
      <c r="A156" s="12" t="s">
        <v>1054</v>
      </c>
      <c r="B156" s="12" t="s">
        <v>1054</v>
      </c>
      <c r="C156" s="4" t="s">
        <v>798</v>
      </c>
      <c r="D156" s="4" t="s">
        <v>1053</v>
      </c>
      <c r="E156" s="4">
        <v>11</v>
      </c>
      <c r="F156" s="5">
        <v>10559000</v>
      </c>
      <c r="G156" s="4">
        <v>0</v>
      </c>
      <c r="H156" s="5">
        <v>0</v>
      </c>
      <c r="I156" s="47" t="s">
        <v>1082</v>
      </c>
      <c r="J156" s="48" t="s">
        <v>1082</v>
      </c>
    </row>
    <row r="157" spans="1:10" ht="15" thickBot="1" x14ac:dyDescent="0.4">
      <c r="A157" s="12" t="s">
        <v>1054</v>
      </c>
      <c r="B157" s="12" t="s">
        <v>1054</v>
      </c>
      <c r="C157" s="42" t="s">
        <v>948</v>
      </c>
      <c r="D157" s="42" t="s">
        <v>949</v>
      </c>
      <c r="E157" s="42">
        <v>5</v>
      </c>
      <c r="F157" s="43">
        <v>1691000</v>
      </c>
      <c r="G157" s="42">
        <v>0</v>
      </c>
      <c r="H157" s="43">
        <v>0</v>
      </c>
      <c r="I157" s="49" t="s">
        <v>1083</v>
      </c>
      <c r="J157" s="50" t="s">
        <v>1084</v>
      </c>
    </row>
    <row r="158" spans="1:10" ht="15" thickBot="1" x14ac:dyDescent="0.4">
      <c r="A158" s="44" t="s">
        <v>1074</v>
      </c>
      <c r="B158" s="44"/>
      <c r="C158" s="44"/>
      <c r="D158" s="44"/>
      <c r="E158" s="45">
        <f>SUM(E140:E157)</f>
        <v>316</v>
      </c>
      <c r="F158" s="46">
        <f>SUM(F140:F157)</f>
        <v>254328000</v>
      </c>
      <c r="G158" s="45">
        <f>SUM(G140:G157)</f>
        <v>162</v>
      </c>
      <c r="H158" s="46">
        <f>SUM(H140:H157)</f>
        <v>152043000</v>
      </c>
      <c r="I158" s="51">
        <f>(G158-E158)/E158</f>
        <v>-0.48734177215189872</v>
      </c>
      <c r="J158" s="52">
        <f>(H158-F158)/F158</f>
        <v>-0.40217750306690575</v>
      </c>
    </row>
    <row r="159" spans="1:10" ht="15" thickBot="1" x14ac:dyDescent="0.4">
      <c r="A159" s="44" t="s">
        <v>1068</v>
      </c>
      <c r="B159" s="44"/>
      <c r="C159" s="44"/>
      <c r="D159" s="44"/>
      <c r="E159" s="44"/>
      <c r="F159" s="44"/>
      <c r="G159" s="44"/>
      <c r="H159" s="44"/>
    </row>
    <row r="160" spans="1:10" x14ac:dyDescent="0.35">
      <c r="A160" s="6">
        <v>8</v>
      </c>
      <c r="B160" s="6">
        <v>1</v>
      </c>
      <c r="C160" s="6" t="s">
        <v>699</v>
      </c>
      <c r="D160" s="6" t="s">
        <v>35</v>
      </c>
      <c r="E160" s="6">
        <v>234</v>
      </c>
      <c r="F160" s="7">
        <v>211956290</v>
      </c>
      <c r="G160" s="6">
        <v>141</v>
      </c>
      <c r="H160" s="7">
        <v>145677000</v>
      </c>
    </row>
    <row r="161" spans="1:10" x14ac:dyDescent="0.35">
      <c r="A161" s="4">
        <v>15</v>
      </c>
      <c r="B161" s="4">
        <v>2</v>
      </c>
      <c r="C161" s="4" t="s">
        <v>716</v>
      </c>
      <c r="D161" s="4" t="s">
        <v>1037</v>
      </c>
      <c r="E161" s="4">
        <v>149</v>
      </c>
      <c r="F161" s="5">
        <v>133223000</v>
      </c>
      <c r="G161" s="4">
        <v>69</v>
      </c>
      <c r="H161" s="5">
        <v>65247000</v>
      </c>
    </row>
    <row r="162" spans="1:10" x14ac:dyDescent="0.35">
      <c r="A162" s="4">
        <v>23</v>
      </c>
      <c r="B162" s="4">
        <v>3</v>
      </c>
      <c r="C162" s="4" t="s">
        <v>725</v>
      </c>
      <c r="D162" s="4" t="s">
        <v>726</v>
      </c>
      <c r="E162" s="4">
        <v>61</v>
      </c>
      <c r="F162" s="5">
        <v>78728000</v>
      </c>
      <c r="G162" s="4">
        <v>48</v>
      </c>
      <c r="H162" s="5">
        <v>62345000</v>
      </c>
    </row>
    <row r="163" spans="1:10" x14ac:dyDescent="0.35">
      <c r="A163" s="4">
        <v>36</v>
      </c>
      <c r="B163" s="4">
        <v>4</v>
      </c>
      <c r="C163" s="4" t="s">
        <v>790</v>
      </c>
      <c r="D163" s="4" t="s">
        <v>1025</v>
      </c>
      <c r="E163" s="4">
        <v>59</v>
      </c>
      <c r="F163" s="5">
        <v>45467000</v>
      </c>
      <c r="G163" s="4">
        <v>31</v>
      </c>
      <c r="H163" s="5">
        <v>19164000</v>
      </c>
    </row>
    <row r="164" spans="1:10" x14ac:dyDescent="0.35">
      <c r="A164" s="4">
        <v>43</v>
      </c>
      <c r="B164" s="4">
        <v>5</v>
      </c>
      <c r="C164" s="4" t="s">
        <v>956</v>
      </c>
      <c r="D164" s="4" t="s">
        <v>957</v>
      </c>
      <c r="E164" s="4">
        <v>61</v>
      </c>
      <c r="F164" s="5">
        <v>57013000</v>
      </c>
      <c r="G164" s="4">
        <v>26</v>
      </c>
      <c r="H164" s="5">
        <v>28097000</v>
      </c>
    </row>
    <row r="165" spans="1:10" x14ac:dyDescent="0.35">
      <c r="A165" s="4">
        <v>56</v>
      </c>
      <c r="B165" s="4">
        <v>6</v>
      </c>
      <c r="C165" s="4" t="s">
        <v>824</v>
      </c>
      <c r="D165" s="4" t="s">
        <v>975</v>
      </c>
      <c r="E165" s="4">
        <v>34</v>
      </c>
      <c r="F165" s="5">
        <v>34575000</v>
      </c>
      <c r="G165" s="4">
        <v>18</v>
      </c>
      <c r="H165" s="5">
        <v>15243000</v>
      </c>
    </row>
    <row r="166" spans="1:10" x14ac:dyDescent="0.35">
      <c r="A166" s="4">
        <v>64</v>
      </c>
      <c r="B166" s="4">
        <v>7</v>
      </c>
      <c r="C166" s="4" t="s">
        <v>801</v>
      </c>
      <c r="D166" s="4" t="s">
        <v>802</v>
      </c>
      <c r="E166" s="4">
        <v>13</v>
      </c>
      <c r="F166" s="5">
        <v>14893000</v>
      </c>
      <c r="G166" s="4">
        <v>15</v>
      </c>
      <c r="H166" s="5">
        <v>9304000</v>
      </c>
    </row>
    <row r="167" spans="1:10" x14ac:dyDescent="0.35">
      <c r="A167" s="4">
        <v>76</v>
      </c>
      <c r="B167" s="4">
        <v>8</v>
      </c>
      <c r="C167" s="4" t="s">
        <v>783</v>
      </c>
      <c r="D167" s="4" t="s">
        <v>784</v>
      </c>
      <c r="E167" s="4">
        <v>16</v>
      </c>
      <c r="F167" s="5">
        <v>22975000</v>
      </c>
      <c r="G167" s="4">
        <v>10</v>
      </c>
      <c r="H167" s="5">
        <v>8145000</v>
      </c>
    </row>
    <row r="168" spans="1:10" x14ac:dyDescent="0.35">
      <c r="A168" s="4">
        <v>80</v>
      </c>
      <c r="B168" s="4">
        <v>9</v>
      </c>
      <c r="C168" s="4" t="s">
        <v>843</v>
      </c>
      <c r="D168" s="4" t="s">
        <v>844</v>
      </c>
      <c r="E168" s="4">
        <v>14</v>
      </c>
      <c r="F168" s="5">
        <v>6118000</v>
      </c>
      <c r="G168" s="4">
        <v>9</v>
      </c>
      <c r="H168" s="5">
        <v>10507000</v>
      </c>
    </row>
    <row r="169" spans="1:10" x14ac:dyDescent="0.35">
      <c r="A169" s="4">
        <v>86</v>
      </c>
      <c r="B169" s="4">
        <v>10</v>
      </c>
      <c r="C169" s="4" t="s">
        <v>1043</v>
      </c>
      <c r="D169" s="4" t="s">
        <v>1042</v>
      </c>
      <c r="E169" s="4">
        <v>0</v>
      </c>
      <c r="F169" s="5">
        <v>0</v>
      </c>
      <c r="G169" s="4">
        <v>9</v>
      </c>
      <c r="H169" s="5">
        <v>5109000</v>
      </c>
    </row>
    <row r="170" spans="1:10" x14ac:dyDescent="0.35">
      <c r="A170" s="4">
        <v>100</v>
      </c>
      <c r="B170" s="4">
        <v>11</v>
      </c>
      <c r="C170" s="4" t="s">
        <v>791</v>
      </c>
      <c r="D170" s="4" t="s">
        <v>985</v>
      </c>
      <c r="E170" s="4">
        <v>9</v>
      </c>
      <c r="F170" s="5">
        <v>9920000</v>
      </c>
      <c r="G170" s="4">
        <v>7</v>
      </c>
      <c r="H170" s="5">
        <v>4588000</v>
      </c>
    </row>
    <row r="171" spans="1:10" x14ac:dyDescent="0.35">
      <c r="A171" s="4">
        <v>104</v>
      </c>
      <c r="B171" s="4">
        <v>12</v>
      </c>
      <c r="C171" s="4" t="s">
        <v>954</v>
      </c>
      <c r="D171" s="4" t="s">
        <v>955</v>
      </c>
      <c r="E171" s="4">
        <v>9</v>
      </c>
      <c r="F171" s="5">
        <v>6955000</v>
      </c>
      <c r="G171" s="4">
        <v>6</v>
      </c>
      <c r="H171" s="5">
        <v>7791000</v>
      </c>
    </row>
    <row r="172" spans="1:10" x14ac:dyDescent="0.35">
      <c r="A172" s="4">
        <v>110</v>
      </c>
      <c r="B172" s="4">
        <v>13</v>
      </c>
      <c r="C172" s="4" t="s">
        <v>809</v>
      </c>
      <c r="D172" s="4" t="s">
        <v>1040</v>
      </c>
      <c r="E172" s="4">
        <v>14</v>
      </c>
      <c r="F172" s="5">
        <v>10839000</v>
      </c>
      <c r="G172" s="4">
        <v>6</v>
      </c>
      <c r="H172" s="5">
        <v>2013000</v>
      </c>
    </row>
    <row r="173" spans="1:10" x14ac:dyDescent="0.35">
      <c r="A173" s="4">
        <v>119</v>
      </c>
      <c r="B173" s="4">
        <v>14</v>
      </c>
      <c r="C173" s="4" t="s">
        <v>812</v>
      </c>
      <c r="D173" s="4" t="s">
        <v>813</v>
      </c>
      <c r="E173" s="4">
        <v>10</v>
      </c>
      <c r="F173" s="5">
        <v>6697000</v>
      </c>
      <c r="G173" s="4">
        <v>5</v>
      </c>
      <c r="H173" s="5">
        <v>3272000</v>
      </c>
    </row>
    <row r="174" spans="1:10" ht="15" thickBot="1" x14ac:dyDescent="0.4">
      <c r="A174" s="4">
        <v>120</v>
      </c>
      <c r="B174" s="4">
        <v>15</v>
      </c>
      <c r="C174" s="4" t="s">
        <v>951</v>
      </c>
      <c r="D174" s="4" t="s">
        <v>986</v>
      </c>
      <c r="E174" s="4">
        <v>12</v>
      </c>
      <c r="F174" s="5">
        <v>10107000</v>
      </c>
      <c r="G174" s="4">
        <v>5</v>
      </c>
      <c r="H174" s="5">
        <v>2328000</v>
      </c>
    </row>
    <row r="175" spans="1:10" x14ac:dyDescent="0.35">
      <c r="A175" s="4">
        <v>166</v>
      </c>
      <c r="B175" s="4">
        <v>16</v>
      </c>
      <c r="C175" s="4" t="s">
        <v>950</v>
      </c>
      <c r="D175" s="4" t="s">
        <v>974</v>
      </c>
      <c r="E175" s="4">
        <v>1</v>
      </c>
      <c r="F175" s="5">
        <v>2079000</v>
      </c>
      <c r="G175" s="4">
        <v>1</v>
      </c>
      <c r="H175" s="5">
        <v>872000</v>
      </c>
      <c r="I175" s="47" t="s">
        <v>1082</v>
      </c>
      <c r="J175" s="48" t="s">
        <v>1082</v>
      </c>
    </row>
    <row r="176" spans="1:10" ht="15" thickBot="1" x14ac:dyDescent="0.4">
      <c r="A176" s="42">
        <v>178</v>
      </c>
      <c r="B176" s="42">
        <v>17</v>
      </c>
      <c r="C176" s="42" t="s">
        <v>952</v>
      </c>
      <c r="D176" s="42" t="s">
        <v>953</v>
      </c>
      <c r="E176" s="42">
        <v>2</v>
      </c>
      <c r="F176" s="43">
        <v>1382000</v>
      </c>
      <c r="G176" s="42">
        <v>1</v>
      </c>
      <c r="H176" s="43">
        <v>142000</v>
      </c>
      <c r="I176" s="49" t="s">
        <v>1083</v>
      </c>
      <c r="J176" s="50" t="s">
        <v>1084</v>
      </c>
    </row>
    <row r="177" spans="1:10" ht="15" thickBot="1" x14ac:dyDescent="0.4">
      <c r="A177" s="44" t="s">
        <v>1073</v>
      </c>
      <c r="B177" s="44"/>
      <c r="C177" s="44"/>
      <c r="D177" s="44"/>
      <c r="E177" s="45">
        <f>SUM(E160:E176)</f>
        <v>698</v>
      </c>
      <c r="F177" s="46">
        <f>SUM(F160:F176)</f>
        <v>652927290</v>
      </c>
      <c r="G177" s="45">
        <f>SUM(G160:G176)</f>
        <v>407</v>
      </c>
      <c r="H177" s="46">
        <f>SUM(H160:H176)</f>
        <v>389844000</v>
      </c>
      <c r="I177" s="51">
        <f>(G177-E177)/E177</f>
        <v>-0.4169054441260745</v>
      </c>
      <c r="J177" s="52">
        <f>(H177-F177)/F177</f>
        <v>-0.4029289233721568</v>
      </c>
    </row>
    <row r="178" spans="1:10" ht="15" thickBot="1" x14ac:dyDescent="0.4">
      <c r="A178" s="44" t="s">
        <v>1069</v>
      </c>
      <c r="B178" s="44"/>
      <c r="C178" s="44"/>
      <c r="D178" s="44"/>
      <c r="E178" s="44"/>
      <c r="F178" s="44"/>
      <c r="G178" s="44"/>
      <c r="H178" s="44"/>
    </row>
    <row r="179" spans="1:10" x14ac:dyDescent="0.35">
      <c r="A179" s="6">
        <v>1</v>
      </c>
      <c r="B179" s="6">
        <v>1</v>
      </c>
      <c r="C179" s="6" t="s">
        <v>695</v>
      </c>
      <c r="D179" s="6" t="s">
        <v>696</v>
      </c>
      <c r="E179" s="6">
        <v>376</v>
      </c>
      <c r="F179" s="7">
        <v>483201000</v>
      </c>
      <c r="G179" s="6">
        <v>313</v>
      </c>
      <c r="H179" s="7">
        <v>442069000</v>
      </c>
    </row>
    <row r="180" spans="1:10" x14ac:dyDescent="0.35">
      <c r="A180" s="4">
        <v>5</v>
      </c>
      <c r="B180" s="4">
        <v>2</v>
      </c>
      <c r="C180" s="4" t="s">
        <v>703</v>
      </c>
      <c r="D180" s="4" t="s">
        <v>704</v>
      </c>
      <c r="E180" s="4">
        <v>260</v>
      </c>
      <c r="F180" s="5">
        <v>332781000</v>
      </c>
      <c r="G180" s="4">
        <v>163</v>
      </c>
      <c r="H180" s="5">
        <v>218050000</v>
      </c>
    </row>
    <row r="181" spans="1:10" x14ac:dyDescent="0.35">
      <c r="A181" s="4">
        <v>6</v>
      </c>
      <c r="B181" s="4">
        <v>3</v>
      </c>
      <c r="C181" s="4" t="s">
        <v>720</v>
      </c>
      <c r="D181" s="4" t="s">
        <v>721</v>
      </c>
      <c r="E181" s="4">
        <v>189</v>
      </c>
      <c r="F181" s="5">
        <v>223376000</v>
      </c>
      <c r="G181" s="4">
        <v>160</v>
      </c>
      <c r="H181" s="5">
        <v>186727000</v>
      </c>
    </row>
    <row r="182" spans="1:10" x14ac:dyDescent="0.35">
      <c r="A182" s="4">
        <v>11</v>
      </c>
      <c r="B182" s="4">
        <v>4</v>
      </c>
      <c r="C182" s="4" t="s">
        <v>687</v>
      </c>
      <c r="D182" s="4" t="s">
        <v>688</v>
      </c>
      <c r="E182" s="4">
        <v>339</v>
      </c>
      <c r="F182" s="5">
        <v>470724000</v>
      </c>
      <c r="G182" s="4">
        <v>121</v>
      </c>
      <c r="H182" s="5">
        <v>125098000</v>
      </c>
    </row>
    <row r="183" spans="1:10" x14ac:dyDescent="0.35">
      <c r="A183" s="4">
        <v>28</v>
      </c>
      <c r="B183" s="4">
        <v>5</v>
      </c>
      <c r="C183" s="4" t="s">
        <v>753</v>
      </c>
      <c r="D183" s="4" t="s">
        <v>122</v>
      </c>
      <c r="E183" s="4">
        <v>77</v>
      </c>
      <c r="F183" s="5">
        <v>82456000</v>
      </c>
      <c r="G183" s="4">
        <v>40</v>
      </c>
      <c r="H183" s="5">
        <v>37231000</v>
      </c>
    </row>
    <row r="184" spans="1:10" x14ac:dyDescent="0.35">
      <c r="A184" s="4">
        <v>30</v>
      </c>
      <c r="B184" s="4">
        <v>6</v>
      </c>
      <c r="C184" s="4" t="s">
        <v>849</v>
      </c>
      <c r="D184" s="4" t="s">
        <v>983</v>
      </c>
      <c r="E184" s="4">
        <v>43</v>
      </c>
      <c r="F184" s="5">
        <v>57457000</v>
      </c>
      <c r="G184" s="4">
        <v>38</v>
      </c>
      <c r="H184" s="5">
        <v>50790000</v>
      </c>
    </row>
    <row r="185" spans="1:10" x14ac:dyDescent="0.35">
      <c r="A185" s="4">
        <v>31</v>
      </c>
      <c r="B185" s="4">
        <v>7</v>
      </c>
      <c r="C185" s="4" t="s">
        <v>722</v>
      </c>
      <c r="D185" s="4" t="s">
        <v>984</v>
      </c>
      <c r="E185" s="4">
        <v>77</v>
      </c>
      <c r="F185" s="5">
        <v>104523000</v>
      </c>
      <c r="G185" s="4">
        <v>38</v>
      </c>
      <c r="H185" s="5">
        <v>46322000</v>
      </c>
    </row>
    <row r="186" spans="1:10" x14ac:dyDescent="0.35">
      <c r="A186" s="4">
        <v>34</v>
      </c>
      <c r="B186" s="4">
        <v>8</v>
      </c>
      <c r="C186" s="4" t="s">
        <v>729</v>
      </c>
      <c r="D186" s="4" t="s">
        <v>730</v>
      </c>
      <c r="E186" s="4">
        <v>42</v>
      </c>
      <c r="F186" s="5">
        <v>46284000</v>
      </c>
      <c r="G186" s="4">
        <v>34</v>
      </c>
      <c r="H186" s="5">
        <v>40093000</v>
      </c>
    </row>
    <row r="187" spans="1:10" x14ac:dyDescent="0.35">
      <c r="A187" s="4">
        <v>39</v>
      </c>
      <c r="B187" s="4">
        <v>9</v>
      </c>
      <c r="C187" s="4" t="s">
        <v>737</v>
      </c>
      <c r="D187" s="4" t="s">
        <v>738</v>
      </c>
      <c r="E187" s="4">
        <v>58</v>
      </c>
      <c r="F187" s="5">
        <v>48717000</v>
      </c>
      <c r="G187" s="4">
        <v>28</v>
      </c>
      <c r="H187" s="5">
        <v>35542000</v>
      </c>
    </row>
    <row r="188" spans="1:10" x14ac:dyDescent="0.35">
      <c r="A188" s="4">
        <v>46</v>
      </c>
      <c r="B188" s="4">
        <v>10</v>
      </c>
      <c r="C188" s="4" t="s">
        <v>742</v>
      </c>
      <c r="D188" s="4" t="s">
        <v>743</v>
      </c>
      <c r="E188" s="4">
        <v>44</v>
      </c>
      <c r="F188" s="5">
        <v>43541000</v>
      </c>
      <c r="G188" s="4">
        <v>23</v>
      </c>
      <c r="H188" s="5">
        <v>16345000</v>
      </c>
    </row>
    <row r="189" spans="1:10" x14ac:dyDescent="0.35">
      <c r="A189" s="4">
        <v>48</v>
      </c>
      <c r="B189" s="4">
        <v>11</v>
      </c>
      <c r="C189" s="4" t="s">
        <v>781</v>
      </c>
      <c r="D189" s="4" t="s">
        <v>782</v>
      </c>
      <c r="E189" s="4">
        <v>21</v>
      </c>
      <c r="F189" s="5">
        <v>34696000</v>
      </c>
      <c r="G189" s="4">
        <v>22</v>
      </c>
      <c r="H189" s="5">
        <v>39452000</v>
      </c>
    </row>
    <row r="190" spans="1:10" x14ac:dyDescent="0.35">
      <c r="A190" s="4">
        <v>61</v>
      </c>
      <c r="B190" s="4">
        <v>12</v>
      </c>
      <c r="C190" s="4" t="s">
        <v>723</v>
      </c>
      <c r="D190" s="4" t="s">
        <v>724</v>
      </c>
      <c r="E190" s="4">
        <v>32</v>
      </c>
      <c r="F190" s="5">
        <v>31646000</v>
      </c>
      <c r="G190" s="4">
        <v>15</v>
      </c>
      <c r="H190" s="5">
        <v>14731000</v>
      </c>
    </row>
    <row r="191" spans="1:10" x14ac:dyDescent="0.35">
      <c r="A191" s="4">
        <v>69</v>
      </c>
      <c r="B191" s="4">
        <v>13</v>
      </c>
      <c r="C191" s="4" t="s">
        <v>846</v>
      </c>
      <c r="D191" s="4" t="s">
        <v>273</v>
      </c>
      <c r="E191" s="4">
        <v>28</v>
      </c>
      <c r="F191" s="5">
        <v>31610000</v>
      </c>
      <c r="G191" s="4">
        <v>13</v>
      </c>
      <c r="H191" s="5">
        <v>7009000</v>
      </c>
    </row>
    <row r="192" spans="1:10" x14ac:dyDescent="0.35">
      <c r="A192" s="4">
        <v>72</v>
      </c>
      <c r="B192" s="4">
        <v>14</v>
      </c>
      <c r="C192" s="4" t="s">
        <v>848</v>
      </c>
      <c r="D192" s="4" t="s">
        <v>277</v>
      </c>
      <c r="E192" s="4">
        <v>30</v>
      </c>
      <c r="F192" s="5">
        <v>30211000</v>
      </c>
      <c r="G192" s="4">
        <v>12</v>
      </c>
      <c r="H192" s="5">
        <v>10212000</v>
      </c>
    </row>
    <row r="193" spans="1:10" x14ac:dyDescent="0.35">
      <c r="A193" s="4">
        <v>81</v>
      </c>
      <c r="B193" s="4">
        <v>15</v>
      </c>
      <c r="C193" s="4" t="s">
        <v>763</v>
      </c>
      <c r="D193" s="4" t="s">
        <v>764</v>
      </c>
      <c r="E193" s="4">
        <v>14</v>
      </c>
      <c r="F193" s="5">
        <v>12490000</v>
      </c>
      <c r="G193" s="4">
        <v>9</v>
      </c>
      <c r="H193" s="5">
        <v>9921000</v>
      </c>
    </row>
    <row r="194" spans="1:10" x14ac:dyDescent="0.35">
      <c r="A194" s="4">
        <v>83</v>
      </c>
      <c r="B194" s="4">
        <v>16</v>
      </c>
      <c r="C194" s="4" t="s">
        <v>758</v>
      </c>
      <c r="D194" s="4" t="s">
        <v>759</v>
      </c>
      <c r="E194" s="4">
        <v>19</v>
      </c>
      <c r="F194" s="5">
        <v>18827000</v>
      </c>
      <c r="G194" s="4">
        <v>9</v>
      </c>
      <c r="H194" s="5">
        <v>7707000</v>
      </c>
    </row>
    <row r="195" spans="1:10" x14ac:dyDescent="0.35">
      <c r="A195" s="4">
        <v>102</v>
      </c>
      <c r="B195" s="4">
        <v>17</v>
      </c>
      <c r="C195" s="4" t="s">
        <v>961</v>
      </c>
      <c r="D195" s="4" t="s">
        <v>1010</v>
      </c>
      <c r="E195" s="4">
        <v>33</v>
      </c>
      <c r="F195" s="5">
        <v>35806000</v>
      </c>
      <c r="G195" s="4">
        <v>7</v>
      </c>
      <c r="H195" s="5">
        <v>3849000</v>
      </c>
    </row>
    <row r="196" spans="1:10" x14ac:dyDescent="0.35">
      <c r="A196" s="4">
        <v>114</v>
      </c>
      <c r="B196" s="4">
        <v>18</v>
      </c>
      <c r="C196" s="4" t="s">
        <v>959</v>
      </c>
      <c r="D196" s="4" t="s">
        <v>960</v>
      </c>
      <c r="E196" s="4">
        <v>2</v>
      </c>
      <c r="F196" s="5">
        <v>1810000</v>
      </c>
      <c r="G196" s="4">
        <v>5</v>
      </c>
      <c r="H196" s="5">
        <v>5838000</v>
      </c>
    </row>
    <row r="197" spans="1:10" x14ac:dyDescent="0.35">
      <c r="A197" s="4">
        <v>122</v>
      </c>
      <c r="B197" s="4">
        <v>19</v>
      </c>
      <c r="C197" s="4" t="s">
        <v>964</v>
      </c>
      <c r="D197" s="4" t="s">
        <v>1024</v>
      </c>
      <c r="E197" s="4">
        <v>4</v>
      </c>
      <c r="F197" s="5">
        <v>4896000</v>
      </c>
      <c r="G197" s="4">
        <v>4</v>
      </c>
      <c r="H197" s="5">
        <v>7867000</v>
      </c>
    </row>
    <row r="198" spans="1:10" x14ac:dyDescent="0.35">
      <c r="A198" s="4">
        <v>131</v>
      </c>
      <c r="B198" s="4">
        <v>20</v>
      </c>
      <c r="C198" s="4" t="s">
        <v>979</v>
      </c>
      <c r="D198" s="4" t="s">
        <v>958</v>
      </c>
      <c r="E198" s="4">
        <v>9</v>
      </c>
      <c r="F198" s="5">
        <v>3940000</v>
      </c>
      <c r="G198" s="4">
        <v>4</v>
      </c>
      <c r="H198" s="5">
        <v>2217000</v>
      </c>
    </row>
    <row r="199" spans="1:10" x14ac:dyDescent="0.35">
      <c r="A199" s="4">
        <v>143</v>
      </c>
      <c r="B199" s="4">
        <v>21</v>
      </c>
      <c r="C199" s="4" t="s">
        <v>829</v>
      </c>
      <c r="D199" s="4" t="s">
        <v>229</v>
      </c>
      <c r="E199" s="4">
        <v>4</v>
      </c>
      <c r="F199" s="5">
        <v>2684000</v>
      </c>
      <c r="G199" s="4">
        <v>3</v>
      </c>
      <c r="H199" s="5">
        <v>1147000</v>
      </c>
    </row>
    <row r="200" spans="1:10" ht="15" thickBot="1" x14ac:dyDescent="0.4">
      <c r="A200" s="4">
        <v>153</v>
      </c>
      <c r="B200" s="4">
        <v>22</v>
      </c>
      <c r="C200" s="4" t="s">
        <v>962</v>
      </c>
      <c r="D200" s="4" t="s">
        <v>963</v>
      </c>
      <c r="E200" s="4">
        <v>4</v>
      </c>
      <c r="F200" s="5">
        <v>1928000</v>
      </c>
      <c r="G200" s="4">
        <v>2</v>
      </c>
      <c r="H200" s="5">
        <v>1243000</v>
      </c>
    </row>
    <row r="201" spans="1:10" x14ac:dyDescent="0.35">
      <c r="A201" s="12" t="s">
        <v>1054</v>
      </c>
      <c r="B201" s="12" t="s">
        <v>1054</v>
      </c>
      <c r="C201" s="4" t="s">
        <v>793</v>
      </c>
      <c r="D201" s="4" t="s">
        <v>794</v>
      </c>
      <c r="E201" s="4">
        <v>8</v>
      </c>
      <c r="F201" s="5">
        <v>11277000</v>
      </c>
      <c r="G201" s="4">
        <v>0</v>
      </c>
      <c r="H201" s="5">
        <v>0</v>
      </c>
      <c r="I201" s="47" t="s">
        <v>1082</v>
      </c>
      <c r="J201" s="48" t="s">
        <v>1082</v>
      </c>
    </row>
    <row r="202" spans="1:10" ht="15" thickBot="1" x14ac:dyDescent="0.4">
      <c r="A202" s="12" t="s">
        <v>1054</v>
      </c>
      <c r="B202" s="12" t="s">
        <v>1054</v>
      </c>
      <c r="C202" s="42" t="s">
        <v>756</v>
      </c>
      <c r="D202" s="42" t="s">
        <v>757</v>
      </c>
      <c r="E202" s="42">
        <v>3</v>
      </c>
      <c r="F202" s="43">
        <v>7357000</v>
      </c>
      <c r="G202" s="42">
        <v>0</v>
      </c>
      <c r="H202" s="43">
        <v>0</v>
      </c>
      <c r="I202" s="49" t="s">
        <v>1083</v>
      </c>
      <c r="J202" s="50" t="s">
        <v>1084</v>
      </c>
    </row>
    <row r="203" spans="1:10" ht="15" thickBot="1" x14ac:dyDescent="0.4">
      <c r="A203" s="44" t="s">
        <v>1072</v>
      </c>
      <c r="B203" s="44"/>
      <c r="C203" s="44"/>
      <c r="D203" s="44"/>
      <c r="E203" s="45">
        <f>SUM(E179:E202)</f>
        <v>1716</v>
      </c>
      <c r="F203" s="46">
        <f>SUM(F179:F202)</f>
        <v>2122238000</v>
      </c>
      <c r="G203" s="45">
        <f>SUM(G179:G202)</f>
        <v>1063</v>
      </c>
      <c r="H203" s="46">
        <f>SUM(H179:H202)</f>
        <v>1309460000</v>
      </c>
      <c r="I203" s="51">
        <f>(G203-E203)/E203</f>
        <v>-0.38053613053613056</v>
      </c>
      <c r="J203" s="52">
        <f>(H203-F203)/F203</f>
        <v>-0.38298155060836719</v>
      </c>
    </row>
    <row r="204" spans="1:10" ht="15" thickBot="1" x14ac:dyDescent="0.4">
      <c r="A204" s="44" t="s">
        <v>1070</v>
      </c>
      <c r="B204" s="44"/>
      <c r="C204" s="44"/>
      <c r="D204" s="44"/>
      <c r="E204" s="44"/>
      <c r="F204" s="44"/>
      <c r="G204" s="44"/>
      <c r="H204" s="44"/>
    </row>
    <row r="205" spans="1:10" x14ac:dyDescent="0.35">
      <c r="A205" s="6">
        <v>19</v>
      </c>
      <c r="B205" s="6">
        <v>1</v>
      </c>
      <c r="C205" s="6" t="s">
        <v>700</v>
      </c>
      <c r="D205" s="6" t="s">
        <v>41</v>
      </c>
      <c r="E205" s="6">
        <v>110</v>
      </c>
      <c r="F205" s="7">
        <v>111908000</v>
      </c>
      <c r="G205" s="6">
        <v>57</v>
      </c>
      <c r="H205" s="7">
        <v>54008000</v>
      </c>
    </row>
    <row r="206" spans="1:10" x14ac:dyDescent="0.35">
      <c r="A206" s="4">
        <v>27</v>
      </c>
      <c r="B206" s="4">
        <v>2</v>
      </c>
      <c r="C206" s="4" t="s">
        <v>710</v>
      </c>
      <c r="D206" s="4" t="s">
        <v>78</v>
      </c>
      <c r="E206" s="4">
        <v>80</v>
      </c>
      <c r="F206" s="5">
        <v>85765000</v>
      </c>
      <c r="G206" s="4">
        <v>40</v>
      </c>
      <c r="H206" s="5">
        <v>48740000</v>
      </c>
    </row>
    <row r="207" spans="1:10" x14ac:dyDescent="0.35">
      <c r="A207" s="4">
        <v>33</v>
      </c>
      <c r="B207" s="4">
        <v>3</v>
      </c>
      <c r="C207" s="4" t="s">
        <v>795</v>
      </c>
      <c r="D207" s="4" t="s">
        <v>264</v>
      </c>
      <c r="E207" s="4">
        <v>68</v>
      </c>
      <c r="F207" s="5">
        <v>62173000</v>
      </c>
      <c r="G207" s="4">
        <v>35</v>
      </c>
      <c r="H207" s="5">
        <v>23797000</v>
      </c>
    </row>
    <row r="208" spans="1:10" x14ac:dyDescent="0.35">
      <c r="A208" s="4">
        <v>68</v>
      </c>
      <c r="B208" s="4">
        <v>4</v>
      </c>
      <c r="C208" s="4" t="s">
        <v>775</v>
      </c>
      <c r="D208" s="4" t="s">
        <v>120</v>
      </c>
      <c r="E208" s="4">
        <v>26</v>
      </c>
      <c r="F208" s="5">
        <v>23478000</v>
      </c>
      <c r="G208" s="4">
        <v>13</v>
      </c>
      <c r="H208" s="5">
        <v>12075000</v>
      </c>
    </row>
    <row r="209" spans="1:10" x14ac:dyDescent="0.35">
      <c r="A209" s="4">
        <v>74</v>
      </c>
      <c r="B209" s="4">
        <v>5</v>
      </c>
      <c r="C209" s="4" t="s">
        <v>787</v>
      </c>
      <c r="D209" s="4" t="s">
        <v>190</v>
      </c>
      <c r="E209" s="4">
        <v>26</v>
      </c>
      <c r="F209" s="5">
        <v>16601000</v>
      </c>
      <c r="G209" s="4">
        <v>12</v>
      </c>
      <c r="H209" s="5">
        <v>9456000</v>
      </c>
    </row>
    <row r="210" spans="1:10" x14ac:dyDescent="0.35">
      <c r="A210" s="4">
        <v>89</v>
      </c>
      <c r="B210" s="4">
        <v>6</v>
      </c>
      <c r="C210" s="4" t="s">
        <v>686</v>
      </c>
      <c r="D210" s="4" t="s">
        <v>1019</v>
      </c>
      <c r="E210" s="4">
        <v>19</v>
      </c>
      <c r="F210" s="5">
        <v>20015000</v>
      </c>
      <c r="G210" s="4">
        <v>8</v>
      </c>
      <c r="H210" s="5">
        <v>8485000</v>
      </c>
    </row>
    <row r="211" spans="1:10" x14ac:dyDescent="0.35">
      <c r="A211" s="4">
        <v>98</v>
      </c>
      <c r="B211" s="4">
        <v>7</v>
      </c>
      <c r="C211" s="4" t="s">
        <v>966</v>
      </c>
      <c r="D211" s="4" t="s">
        <v>967</v>
      </c>
      <c r="E211" s="4">
        <v>3</v>
      </c>
      <c r="F211" s="5">
        <v>3627000</v>
      </c>
      <c r="G211" s="4">
        <v>7</v>
      </c>
      <c r="H211" s="5">
        <v>7594000</v>
      </c>
    </row>
    <row r="212" spans="1:10" ht="15" thickBot="1" x14ac:dyDescent="0.4">
      <c r="A212" s="4">
        <v>118</v>
      </c>
      <c r="B212" s="4">
        <v>8</v>
      </c>
      <c r="C212" s="4" t="s">
        <v>968</v>
      </c>
      <c r="D212" s="4" t="s">
        <v>969</v>
      </c>
      <c r="E212" s="4">
        <v>5</v>
      </c>
      <c r="F212" s="5">
        <v>2280000</v>
      </c>
      <c r="G212" s="4">
        <v>5</v>
      </c>
      <c r="H212" s="5">
        <v>4022000</v>
      </c>
    </row>
    <row r="213" spans="1:10" x14ac:dyDescent="0.35">
      <c r="A213" s="4">
        <v>140</v>
      </c>
      <c r="B213" s="4">
        <v>9</v>
      </c>
      <c r="C213" s="4" t="s">
        <v>827</v>
      </c>
      <c r="D213" s="4" t="s">
        <v>828</v>
      </c>
      <c r="E213" s="4">
        <v>13</v>
      </c>
      <c r="F213" s="5">
        <v>9685000</v>
      </c>
      <c r="G213" s="4">
        <v>3</v>
      </c>
      <c r="H213" s="5">
        <v>1969000</v>
      </c>
      <c r="I213" s="47" t="s">
        <v>1082</v>
      </c>
      <c r="J213" s="48" t="s">
        <v>1082</v>
      </c>
    </row>
    <row r="214" spans="1:10" ht="15" thickBot="1" x14ac:dyDescent="0.4">
      <c r="A214" s="42">
        <v>170</v>
      </c>
      <c r="B214" s="42">
        <v>10</v>
      </c>
      <c r="C214" s="42" t="s">
        <v>965</v>
      </c>
      <c r="D214" s="42" t="s">
        <v>989</v>
      </c>
      <c r="E214" s="42">
        <v>6</v>
      </c>
      <c r="F214" s="43">
        <v>3042000</v>
      </c>
      <c r="G214" s="42">
        <v>1</v>
      </c>
      <c r="H214" s="43">
        <v>545000</v>
      </c>
      <c r="I214" s="49" t="s">
        <v>1083</v>
      </c>
      <c r="J214" s="50" t="s">
        <v>1084</v>
      </c>
    </row>
    <row r="215" spans="1:10" ht="15" thickBot="1" x14ac:dyDescent="0.4">
      <c r="A215" s="44" t="s">
        <v>1071</v>
      </c>
      <c r="B215" s="44"/>
      <c r="C215" s="44"/>
      <c r="D215" s="44"/>
      <c r="E215" s="45">
        <f>SUM(E205:E214)</f>
        <v>356</v>
      </c>
      <c r="F215" s="46">
        <f>SUM(F205:F214)</f>
        <v>338574000</v>
      </c>
      <c r="G215" s="45">
        <f>SUM(G205:G214)</f>
        <v>181</v>
      </c>
      <c r="H215" s="46">
        <f>SUM(H205:H214)</f>
        <v>170691000</v>
      </c>
      <c r="I215" s="51">
        <f>(G215-E215)/E215</f>
        <v>-0.49157303370786515</v>
      </c>
      <c r="J215" s="52">
        <f>(H215-F215)/F215</f>
        <v>-0.49585319605167555</v>
      </c>
    </row>
  </sheetData>
  <sortState xmlns:xlrd2="http://schemas.microsoft.com/office/spreadsheetml/2017/richdata2" ref="A205:H214">
    <sortCondition descending="1" ref="G205:G214"/>
    <sortCondition descending="1" ref="H205:H214"/>
  </sortState>
  <mergeCells count="20">
    <mergeCell ref="A158:D158"/>
    <mergeCell ref="A139:H139"/>
    <mergeCell ref="A138:D138"/>
    <mergeCell ref="A110:D110"/>
    <mergeCell ref="A77:D77"/>
    <mergeCell ref="A159:H159"/>
    <mergeCell ref="A178:H178"/>
    <mergeCell ref="A204:H204"/>
    <mergeCell ref="A215:D215"/>
    <mergeCell ref="A203:D203"/>
    <mergeCell ref="A177:D177"/>
    <mergeCell ref="A2:H2"/>
    <mergeCell ref="A17:H17"/>
    <mergeCell ref="A29:H29"/>
    <mergeCell ref="A46:H46"/>
    <mergeCell ref="A78:H78"/>
    <mergeCell ref="A111:H111"/>
    <mergeCell ref="A45:D45"/>
    <mergeCell ref="A28:D28"/>
    <mergeCell ref="A16:D1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7" ma:contentTypeDescription="Create a new document." ma:contentTypeScope="" ma:versionID="ced8f5dc825b72c2e186f187cd208cc0">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44bd7ba4d1e35e4335051015ecd25e92"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2.xml><?xml version="1.0" encoding="utf-8"?>
<ds:datastoreItem xmlns:ds="http://schemas.openxmlformats.org/officeDocument/2006/customXml" ds:itemID="{6EB5063B-1C92-47DB-95C3-B4668C0473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2023-07-13T18:07:11Z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