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4 504 Data/NADCO Reports/"/>
    </mc:Choice>
  </mc:AlternateContent>
  <xr:revisionPtr revIDLastSave="580" documentId="8_{CC2B08BE-876A-4B25-AFFB-10D73CA659A5}" xr6:coauthVersionLast="47" xr6:coauthVersionMax="47" xr10:uidLastSave="{CCEDC302-D3B1-4A30-B6B6-5D0CA568FD67}"/>
  <bookViews>
    <workbookView xWindow="28680" yWindow="-12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5" r:id="rId4"/>
    <sheet name="Regional Ranking" sheetId="14"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4" i="14" l="1"/>
  <c r="I184" i="14"/>
  <c r="J173" i="14"/>
  <c r="I173" i="14"/>
  <c r="J148" i="14"/>
  <c r="I148" i="14"/>
  <c r="J130" i="14"/>
  <c r="I130" i="14"/>
  <c r="J113" i="14"/>
  <c r="I113" i="14"/>
  <c r="J92" i="14"/>
  <c r="I92" i="14"/>
  <c r="J62" i="14"/>
  <c r="I62" i="14"/>
  <c r="J35" i="14"/>
  <c r="I35" i="14"/>
  <c r="J24" i="14"/>
  <c r="I24" i="14"/>
  <c r="J12" i="14"/>
  <c r="I12" i="14"/>
  <c r="E12" i="14"/>
  <c r="F12" i="14"/>
  <c r="G12" i="14"/>
  <c r="H12" i="14"/>
  <c r="E24" i="14"/>
  <c r="F24" i="14"/>
  <c r="G24" i="14"/>
  <c r="H24" i="14"/>
  <c r="E35" i="14"/>
  <c r="F35" i="14"/>
  <c r="G35" i="14"/>
  <c r="H35" i="14"/>
  <c r="E62" i="14"/>
  <c r="F62" i="14"/>
  <c r="G62" i="14"/>
  <c r="H62" i="14"/>
  <c r="E92" i="14"/>
  <c r="F92" i="14"/>
  <c r="G92" i="14"/>
  <c r="H92" i="14"/>
  <c r="E113" i="14"/>
  <c r="F113" i="14"/>
  <c r="G113" i="14"/>
  <c r="H113" i="14"/>
  <c r="E130" i="14"/>
  <c r="F130" i="14"/>
  <c r="G130" i="14"/>
  <c r="H130" i="14"/>
  <c r="E148" i="14"/>
  <c r="F148" i="14"/>
  <c r="G148" i="14"/>
  <c r="H148" i="14"/>
  <c r="E173" i="14"/>
  <c r="F173" i="14"/>
  <c r="G173" i="14"/>
  <c r="H173" i="14"/>
  <c r="E184" i="14"/>
  <c r="F184" i="14"/>
  <c r="G184" i="14"/>
  <c r="H184" i="14"/>
  <c r="E165" i="15" l="1"/>
  <c r="F165" i="15"/>
  <c r="F167" i="15" s="1"/>
  <c r="G165" i="15"/>
  <c r="G166" i="15" s="1"/>
  <c r="H165" i="15"/>
  <c r="H166" i="15" s="1"/>
  <c r="H167" i="15" l="1"/>
  <c r="H168" i="15" s="1"/>
</calcChain>
</file>

<file path=xl/sharedStrings.xml><?xml version="1.0" encoding="utf-8"?>
<sst xmlns="http://schemas.openxmlformats.org/spreadsheetml/2006/main" count="3829" uniqueCount="1027">
  <si>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</si>
  <si>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</si>
  <si>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</si>
  <si>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</si>
  <si>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</si>
  <si>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</si>
  <si>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</si>
  <si>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</si>
  <si>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</si>
  <si>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</si>
  <si>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</si>
  <si>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</si>
  <si>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</si>
  <si>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</si>
  <si>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</si>
  <si>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</si>
  <si>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</si>
  <si>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</si>
  <si>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</si>
  <si>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</si>
  <si>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</si>
  <si>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</si>
  <si>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</si>
  <si>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</si>
  <si>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</si>
  <si>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</si>
  <si>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</si>
  <si>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</si>
  <si>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</si>
  <si>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</si>
  <si>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</si>
  <si>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</si>
  <si>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</si>
  <si>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</si>
  <si>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</si>
  <si>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</si>
  <si>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</si>
  <si>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</si>
  <si>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</si>
  <si>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</si>
  <si>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</si>
  <si>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</si>
  <si>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</si>
  <si>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</si>
  <si>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</si>
  <si>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</si>
  <si>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</si>
  <si>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</si>
  <si>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</si>
  <si>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</si>
  <si>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</si>
  <si>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</si>
  <si>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</si>
  <si>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</si>
  <si>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</si>
  <si>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</si>
  <si>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</si>
  <si>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</si>
  <si>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</si>
  <si>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</si>
  <si>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</si>
  <si>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</si>
  <si>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</si>
  <si>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</si>
  <si>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</si>
  <si>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</si>
  <si>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</si>
  <si>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</si>
  <si>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</si>
  <si>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</si>
  <si>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</si>
  <si>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</si>
  <si>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</si>
  <si>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</si>
  <si>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</si>
  <si>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</si>
  <si>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</si>
  <si>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</si>
  <si>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</si>
  <si>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</si>
  <si>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</si>
  <si>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</si>
  <si>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</si>
  <si>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</si>
  <si>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</si>
  <si>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</si>
  <si>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</si>
  <si>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</si>
  <si>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</si>
  <si>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</si>
  <si>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</si>
  <si>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</si>
  <si>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</si>
  <si>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</si>
  <si>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</si>
  <si>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</si>
  <si>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</si>
  <si>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</si>
  <si>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</si>
  <si>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</si>
  <si>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</si>
  <si>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</si>
  <si>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</si>
  <si>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</si>
  <si>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</si>
  <si>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</si>
  <si>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</si>
  <si>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</si>
  <si>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</si>
  <si>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</si>
  <si>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</si>
  <si>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</si>
  <si>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</si>
  <si>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</si>
  <si>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</si>
  <si>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</si>
  <si>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</si>
  <si>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</si>
  <si>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</si>
  <si>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</si>
  <si>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</si>
  <si>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</si>
  <si>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</si>
  <si>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</si>
  <si>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</si>
  <si>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</si>
  <si>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</si>
  <si>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</si>
  <si>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</si>
  <si>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</si>
  <si>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</si>
  <si>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</si>
  <si>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</si>
  <si>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</si>
  <si>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</si>
  <si>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</si>
  <si>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</si>
  <si>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</si>
  <si>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</si>
  <si>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</si>
  <si>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</si>
  <si>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</si>
  <si>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</si>
  <si>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</si>
  <si>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</si>
  <si>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</si>
  <si>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</si>
  <si>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</si>
  <si>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</si>
  <si>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</si>
  <si>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</si>
  <si>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</si>
  <si>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</si>
  <si>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</si>
  <si>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</si>
  <si>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</si>
  <si>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</si>
  <si>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</si>
  <si>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</si>
  <si>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</si>
  <si>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</si>
  <si>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</si>
  <si>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</si>
  <si>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</si>
  <si>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</si>
  <si>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</si>
  <si>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</si>
  <si>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</si>
  <si>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</si>
  <si>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</si>
  <si>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</si>
  <si>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</si>
  <si>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</si>
  <si>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</si>
  <si>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</si>
  <si>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</si>
  <si>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</si>
  <si>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</si>
  <si>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</si>
  <si>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</si>
  <si>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</si>
  <si>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</si>
  <si>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</si>
  <si>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</si>
  <si>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</si>
  <si>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</si>
  <si>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</si>
  <si>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</si>
  <si>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</si>
  <si>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</si>
  <si>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</si>
  <si>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</si>
  <si>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</si>
  <si>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</si>
  <si>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</si>
  <si>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</si>
  <si>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</si>
  <si>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</si>
  <si>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</si>
  <si>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</si>
  <si>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</si>
  <si>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</si>
  <si>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</si>
  <si>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</si>
  <si>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</si>
  <si>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</si>
  <si>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</si>
  <si>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</si>
  <si>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</si>
  <si>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</si>
  <si>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</si>
  <si>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</si>
  <si>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</si>
  <si>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</si>
  <si>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</si>
  <si>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</si>
  <si>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</si>
  <si>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</si>
  <si>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</si>
  <si>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</si>
  <si>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</si>
  <si>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</si>
  <si>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</si>
  <si>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</si>
  <si>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</si>
  <si>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</si>
  <si>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</si>
  <si>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</si>
  <si>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</si>
  <si>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</si>
  <si>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</si>
  <si>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</si>
  <si>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</si>
  <si>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</si>
  <si>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</si>
  <si>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</si>
  <si>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</si>
  <si>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</si>
  <si>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</si>
  <si>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</si>
  <si>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</si>
  <si>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</si>
  <si>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</si>
  <si>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</si>
  <si>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</si>
  <si>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</si>
  <si>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</si>
  <si>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</si>
  <si>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</si>
  <si>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</si>
  <si>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</si>
  <si>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</si>
  <si>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</si>
  <si>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</si>
  <si>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</si>
  <si>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</si>
  <si>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</si>
  <si>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</si>
  <si>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</si>
  <si>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</si>
  <si>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</si>
  <si>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</si>
  <si>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</si>
  <si>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</si>
  <si>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</si>
  <si>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</si>
  <si>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</si>
  <si>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</si>
  <si>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</si>
  <si>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</si>
  <si>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</si>
  <si>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</si>
  <si>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</si>
  <si>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</si>
  <si>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</si>
  <si>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</si>
  <si>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</si>
  <si>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</si>
  <si>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</si>
  <si>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</si>
  <si>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</si>
  <si>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</si>
  <si>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</si>
  <si>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</si>
  <si>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</si>
  <si>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</si>
  <si>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</si>
  <si>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</si>
  <si>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</si>
  <si>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</si>
  <si>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</si>
  <si>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</si>
  <si>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</si>
  <si>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</si>
  <si>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</si>
  <si>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</si>
  <si>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</si>
  <si>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</si>
  <si>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</si>
  <si>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</si>
  <si>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</si>
  <si>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</si>
  <si>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</si>
  <si>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</si>
  <si>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</si>
  <si>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</si>
  <si>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</si>
  <si>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</si>
  <si>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</si>
  <si>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</si>
  <si>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</si>
  <si>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</si>
  <si>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</si>
  <si>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</si>
  <si>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</si>
  <si>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</si>
  <si>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</si>
  <si>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</si>
  <si>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</si>
  <si>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</si>
  <si>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</si>
  <si>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</si>
  <si>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</si>
  <si>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</si>
  <si>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</si>
  <si>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</si>
  <si>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</si>
  <si>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</si>
  <si>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</si>
  <si>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</si>
  <si>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</si>
  <si>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</si>
  <si>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</si>
  <si>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</si>
  <si>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</si>
  <si>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</si>
  <si>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</si>
  <si>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</si>
  <si>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</si>
  <si>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</si>
  <si>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</si>
  <si>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</si>
  <si>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</si>
  <si>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</si>
  <si>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</si>
  <si>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</si>
  <si>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</si>
  <si>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</si>
  <si>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</si>
  <si>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</si>
  <si>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</si>
  <si>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</si>
  <si>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</si>
  <si>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</si>
  <si>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</si>
  <si>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</si>
  <si>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</si>
  <si>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</si>
  <si>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</si>
  <si>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</si>
  <si>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</si>
  <si>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</si>
  <si>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</si>
  <si>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</si>
  <si>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</si>
  <si>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</si>
  <si>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</si>
  <si>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</si>
  <si>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</si>
  <si>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</si>
  <si>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</si>
  <si>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</si>
  <si>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</si>
  <si>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</si>
  <si>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</si>
  <si>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</si>
  <si>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</si>
  <si>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</si>
  <si>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</si>
  <si>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</si>
  <si>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</si>
  <si>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</si>
  <si>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</si>
  <si>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</si>
  <si>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</si>
  <si>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</si>
  <si>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</si>
  <si>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</si>
  <si>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</si>
  <si>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</si>
  <si>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</si>
  <si>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</si>
  <si>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</si>
  <si>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</si>
  <si>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</si>
  <si>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</si>
  <si>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</si>
  <si>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</si>
  <si>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</si>
  <si>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</si>
  <si>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</si>
  <si>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</si>
  <si>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</si>
  <si>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</si>
  <si>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</si>
  <si>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</si>
  <si>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</si>
  <si>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</si>
  <si>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</si>
  <si>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</si>
  <si>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</si>
  <si>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</si>
  <si>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</si>
  <si>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</si>
  <si>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</si>
  <si>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</si>
  <si>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</si>
  <si>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</si>
  <si>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</si>
  <si>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</si>
  <si>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</si>
  <si>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</si>
  <si>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</si>
  <si>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</si>
  <si>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</si>
  <si>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</si>
  <si>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</si>
  <si>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</si>
  <si>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</si>
  <si>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</si>
  <si>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</si>
  <si>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</si>
  <si>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</si>
  <si>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</si>
  <si>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</si>
  <si>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</si>
  <si>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</si>
  <si>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</si>
  <si>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</si>
  <si>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</si>
  <si>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</si>
  <si>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</si>
  <si>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</si>
  <si>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</si>
  <si>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</si>
  <si>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</si>
  <si>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</si>
  <si>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</si>
  <si>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</si>
  <si>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</si>
  <si>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</si>
  <si>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</si>
  <si>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</si>
  <si>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</si>
  <si>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</si>
  <si>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</si>
  <si>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</si>
  <si>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</si>
  <si>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</si>
  <si>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</si>
  <si>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</si>
  <si>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</si>
  <si>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</si>
  <si>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</si>
  <si>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</si>
  <si>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</si>
  <si>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</si>
  <si>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</si>
  <si>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</si>
  <si>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</si>
  <si>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</si>
  <si>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</si>
  <si>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</si>
  <si>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</si>
  <si>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</si>
  <si>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</si>
  <si>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</si>
  <si>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</si>
  <si>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</si>
  <si>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</si>
  <si>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</si>
  <si>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</si>
  <si>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</si>
  <si>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</si>
  <si>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</si>
  <si>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</si>
  <si>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</si>
  <si>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</si>
  <si>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</si>
  <si>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</si>
  <si>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</si>
  <si>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</si>
  <si>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</si>
  <si>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</si>
  <si>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</si>
  <si>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</si>
  <si>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</si>
  <si>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</si>
  <si>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</si>
  <si>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</si>
  <si>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</si>
  <si>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</si>
  <si>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</si>
  <si>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</si>
  <si>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</si>
  <si>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</si>
  <si>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</si>
  <si>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</si>
  <si>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</si>
  <si>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</si>
  <si>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</si>
  <si>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</si>
  <si>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</si>
  <si>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</si>
  <si>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</si>
  <si>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</si>
  <si>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</si>
  <si>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</si>
  <si>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</si>
  <si>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</si>
  <si>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</si>
  <si>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</si>
  <si>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</si>
  <si>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</si>
  <si>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</si>
  <si>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</si>
  <si>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</si>
  <si>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</si>
  <si>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</si>
  <si>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</si>
  <si>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</si>
  <si>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</si>
  <si>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</si>
  <si>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</si>
  <si>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</si>
  <si>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</si>
  <si>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</si>
  <si>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</si>
  <si>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</si>
  <si>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</si>
  <si>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</si>
  <si>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</si>
  <si>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</si>
  <si>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</si>
  <si>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</si>
  <si>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</si>
  <si>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</si>
  <si>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</si>
  <si>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</si>
  <si>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</si>
  <si>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</si>
  <si>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</si>
  <si>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</si>
  <si>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</si>
  <si>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</si>
  <si>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</si>
  <si>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</si>
  <si>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</si>
  <si>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</si>
  <si>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</si>
  <si>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</si>
  <si>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</si>
  <si>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</si>
  <si>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</si>
  <si>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</si>
  <si>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</si>
  <si>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</si>
  <si>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</si>
  <si>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</si>
  <si>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</si>
  <si>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</si>
  <si>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</si>
  <si>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</si>
  <si>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</si>
  <si>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</si>
  <si>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</si>
  <si>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</si>
  <si>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</si>
  <si>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</si>
  <si>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</si>
  <si>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</si>
  <si>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</si>
  <si>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</si>
  <si>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</si>
  <si>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</si>
  <si>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</si>
  <si>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</si>
  <si>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</si>
  <si>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</si>
  <si>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</si>
  <si>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</si>
  <si>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</si>
  <si>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</si>
  <si>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</si>
  <si>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</si>
  <si>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</si>
  <si>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</si>
  <si>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</si>
  <si>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</si>
  <si>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</si>
  <si>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</si>
  <si>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</si>
  <si>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</si>
  <si>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</si>
  <si>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</si>
  <si>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</si>
  <si>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</si>
  <si>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</si>
  <si>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</si>
  <si>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</si>
  <si>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</si>
  <si>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</si>
  <si>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</si>
  <si>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</si>
  <si>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</si>
  <si>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</si>
  <si>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</si>
  <si>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</si>
  <si>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</si>
  <si>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</si>
  <si>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</si>
  <si>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</si>
  <si>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</si>
  <si>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</si>
  <si>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</si>
  <si>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</si>
  <si>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</si>
  <si>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</si>
  <si>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</si>
  <si>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</si>
  <si>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</si>
  <si>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</si>
  <si>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</si>
  <si>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</si>
  <si>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</si>
  <si>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</si>
  <si>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</si>
  <si>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</si>
  <si>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</si>
  <si>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</si>
  <si>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</si>
  <si>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</si>
  <si>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</si>
  <si>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</si>
  <si>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</si>
  <si>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</si>
  <si>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</si>
  <si>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</si>
  <si>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</si>
  <si>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</si>
  <si>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</si>
  <si>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</si>
  <si>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</si>
  <si>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</si>
  <si>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</si>
  <si>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</si>
  <si>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</si>
  <si>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</si>
  <si>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</si>
  <si>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</si>
  <si>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</si>
  <si>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</si>
  <si>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</si>
  <si>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</si>
  <si>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</si>
  <si>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</si>
  <si>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</si>
  <si>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</si>
  <si>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</si>
  <si>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</si>
  <si>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</si>
  <si>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</si>
  <si>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</si>
  <si>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</si>
  <si>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</si>
  <si>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</si>
  <si>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</si>
  <si>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</si>
  <si>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</si>
  <si>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</si>
  <si>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</si>
  <si>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</si>
  <si>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</si>
  <si>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</si>
  <si>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</si>
  <si>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</si>
  <si>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</si>
  <si>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</si>
  <si>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</si>
  <si>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</si>
  <si>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</si>
  <si>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</si>
  <si>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</si>
  <si>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</si>
  <si>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</si>
  <si>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</si>
  <si>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</si>
  <si>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</si>
  <si>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</si>
  <si>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</si>
  <si>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</si>
  <si>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</si>
  <si>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</si>
  <si>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</si>
  <si>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</si>
  <si>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</si>
  <si>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</si>
  <si>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</si>
  <si>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</si>
  <si>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</si>
  <si>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</si>
  <si>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</si>
  <si>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</si>
  <si>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</si>
  <si>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</si>
  <si>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</si>
  <si>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</si>
  <si>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</si>
  <si>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</si>
  <si>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</si>
  <si>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</si>
  <si>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</si>
  <si>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</si>
  <si>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</si>
  <si>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</si>
  <si>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</si>
  <si>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</si>
  <si>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</si>
  <si>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</si>
  <si>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</si>
  <si>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</si>
  <si>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</si>
  <si>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</si>
  <si>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</si>
  <si>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</si>
  <si>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</si>
  <si>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</si>
  <si>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</si>
  <si>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</si>
  <si>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</si>
  <si>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</si>
  <si>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</si>
  <si>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</si>
  <si>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</si>
  <si>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</si>
  <si>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</si>
  <si>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05-123</t>
  </si>
  <si>
    <t>Community Development Corp of NE IN</t>
  </si>
  <si>
    <t>05-174</t>
  </si>
  <si>
    <t>04-548</t>
  </si>
  <si>
    <t>Capital Partners CDC</t>
  </si>
  <si>
    <t>09-654</t>
  </si>
  <si>
    <t>06-478</t>
  </si>
  <si>
    <t>02-555</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</si>
  <si>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</si>
  <si>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</si>
  <si>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</si>
  <si>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</si>
  <si>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</si>
  <si>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</si>
  <si>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</si>
  <si>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</si>
  <si>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</si>
  <si>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</si>
  <si>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</si>
  <si>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</si>
  <si>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</si>
  <si>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</si>
  <si>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</si>
  <si>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</si>
  <si>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</si>
  <si>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</si>
  <si>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</si>
  <si>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</si>
  <si>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</si>
  <si>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</si>
  <si>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</si>
  <si>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</si>
  <si>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</si>
  <si>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</si>
  <si>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</si>
  <si>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</si>
  <si>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08-223</t>
  </si>
  <si>
    <t>08-684</t>
  </si>
  <si>
    <t>05-413</t>
  </si>
  <si>
    <t>09-188</t>
  </si>
  <si>
    <t>Southwestern Business Financing Corp</t>
  </si>
  <si>
    <t>10-421</t>
  </si>
  <si>
    <t>02-689</t>
  </si>
  <si>
    <t>02-308</t>
  </si>
  <si>
    <t>07-393</t>
  </si>
  <si>
    <t>04-652</t>
  </si>
  <si>
    <t>04-328</t>
  </si>
  <si>
    <t>08-488</t>
  </si>
  <si>
    <t>South Dakota Development Corp</t>
  </si>
  <si>
    <t>06-623</t>
  </si>
  <si>
    <t>07-042</t>
  </si>
  <si>
    <t>07-128</t>
  </si>
  <si>
    <t>Siouxland EDC</t>
  </si>
  <si>
    <t>08-426</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</si>
  <si>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</si>
  <si>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</si>
  <si>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</si>
  <si>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</si>
  <si>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</si>
  <si>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</si>
  <si>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</si>
  <si>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</si>
  <si>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</si>
  <si>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</si>
  <si>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</si>
  <si>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</si>
  <si>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</si>
  <si>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</si>
  <si>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</si>
  <si>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</si>
  <si>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</si>
  <si>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</si>
  <si>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</si>
  <si>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</si>
  <si>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</si>
  <si>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</si>
  <si>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</si>
  <si>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</si>
  <si>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</si>
  <si>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</si>
  <si>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</si>
  <si>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</si>
  <si>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</si>
  <si>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</si>
  <si>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</si>
  <si>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</si>
  <si>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</si>
  <si>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</si>
  <si>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</si>
  <si>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</si>
  <si>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</si>
  <si>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</si>
  <si>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</si>
  <si>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</si>
  <si>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</si>
  <si>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</si>
  <si>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</si>
  <si>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</si>
  <si>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</si>
  <si>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</si>
  <si>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</si>
  <si>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</si>
  <si>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</si>
  <si>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</si>
  <si>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</si>
  <si>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</si>
  <si>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</si>
  <si>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03-541</t>
  </si>
  <si>
    <t>Rappahannock EDC</t>
  </si>
  <si>
    <t>04-153</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</si>
  <si>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</si>
  <si>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</si>
  <si>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</si>
  <si>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</si>
  <si>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</si>
  <si>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</si>
  <si>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</si>
  <si>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</si>
  <si>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</si>
  <si>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</si>
  <si>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</si>
  <si>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</si>
  <si>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</si>
  <si>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</si>
  <si>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</si>
  <si>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</si>
  <si>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</si>
  <si>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</si>
  <si>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04-683</t>
  </si>
  <si>
    <t>05-050</t>
  </si>
  <si>
    <t>05-122</t>
  </si>
  <si>
    <t>05-179</t>
  </si>
  <si>
    <t>Community Capital Development Corp</t>
  </si>
  <si>
    <t>05-330</t>
  </si>
  <si>
    <t>Ohio Statewide Development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</si>
  <si>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</si>
  <si>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</si>
  <si>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</si>
  <si>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</si>
  <si>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</si>
  <si>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</si>
  <si>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</si>
  <si>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</si>
  <si>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</si>
  <si>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</si>
  <si>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</si>
  <si>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</si>
  <si>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</si>
  <si>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</si>
  <si>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</si>
  <si>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</si>
  <si>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</si>
  <si>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06-496</t>
  </si>
  <si>
    <t>06-626</t>
  </si>
  <si>
    <t>JEDCO Development Corp</t>
  </si>
  <si>
    <t>06-637</t>
  </si>
  <si>
    <t>Small Business Capital Corp</t>
  </si>
  <si>
    <t>07-171</t>
  </si>
  <si>
    <t>07-367</t>
  </si>
  <si>
    <t>E.C.I.A. Business Growth, Inc.</t>
  </si>
  <si>
    <t>07-417</t>
  </si>
  <si>
    <t>Enterprise Development Corp</t>
  </si>
  <si>
    <t>07-590</t>
  </si>
  <si>
    <t>08-040</t>
  </si>
  <si>
    <t>08-262</t>
  </si>
  <si>
    <t>08-687</t>
  </si>
  <si>
    <t>Lake Agassiz CDC</t>
  </si>
  <si>
    <t>08-691</t>
  </si>
  <si>
    <t>Dakota Business Finance</t>
  </si>
  <si>
    <t>Superior California EDC</t>
  </si>
  <si>
    <t>09-409</t>
  </si>
  <si>
    <t>Arcata EDC</t>
  </si>
  <si>
    <t>09-593</t>
  </si>
  <si>
    <t>California Coastal CDC</t>
  </si>
  <si>
    <t>09-698</t>
  </si>
  <si>
    <t>10-349</t>
  </si>
  <si>
    <t>Panhandle Area Council, Inc.</t>
  </si>
  <si>
    <t>10-434</t>
  </si>
  <si>
    <t>Eastern Idaho Development Corp</t>
  </si>
  <si>
    <t>Foundation Capital</t>
  </si>
  <si>
    <t>02-658</t>
  </si>
  <si>
    <t>Carolina Business Capital, Inc.</t>
  </si>
  <si>
    <t>Community Economic Development Company of Colorado</t>
  </si>
  <si>
    <t>Preferred Lending Partners</t>
  </si>
  <si>
    <t>Greater Texas Capital Corporation</t>
  </si>
  <si>
    <t>03-312</t>
  </si>
  <si>
    <t>09-703</t>
  </si>
  <si>
    <t>Worcester Business Development Corporation</t>
  </si>
  <si>
    <t>Economic Development Center of St. Charles County</t>
  </si>
  <si>
    <t>AMPAC Tri-State CDC</t>
  </si>
  <si>
    <t>Bay Area Development Co.</t>
  </si>
  <si>
    <t>Big Sky EDC</t>
  </si>
  <si>
    <t>Business Finance Group Inc.</t>
  </si>
  <si>
    <t>Business Initiative Corp. of NY</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</si>
  <si>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</si>
  <si>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</si>
  <si>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</si>
  <si>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</si>
  <si>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</si>
  <si>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</si>
  <si>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</si>
  <si>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</si>
  <si>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</si>
  <si>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</si>
  <si>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</si>
  <si>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</si>
  <si>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</si>
  <si>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</si>
  <si>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</si>
  <si>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</si>
  <si>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Success Capital Expansion &amp;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</si>
  <si>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</si>
  <si>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</si>
  <si>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</si>
  <si>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</si>
  <si>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</si>
  <si>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</si>
  <si>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</si>
  <si>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</si>
  <si>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 xml:space="preserve">LiftFund, Inc. </t>
  </si>
  <si>
    <t>Golden State CDC</t>
  </si>
  <si>
    <t>Dakota Business Lending</t>
  </si>
  <si>
    <t>WBD, Inc.</t>
  </si>
  <si>
    <t>STL Partnership CDC</t>
  </si>
  <si>
    <t>504 Capital Corporation</t>
  </si>
  <si>
    <t>Union County Economic Development Corporation (UCEDC)</t>
  </si>
  <si>
    <t>Southeast Texas EDF</t>
  </si>
  <si>
    <t>FSC First</t>
  </si>
  <si>
    <t>Amplio Economic Development Corporation</t>
  </si>
  <si>
    <t>B:Side Capital</t>
  </si>
  <si>
    <t>Pivotal Business Partners</t>
  </si>
  <si>
    <t>Great Lakes Commercial Finance</t>
  </si>
  <si>
    <t>Wyoming Capital Access</t>
  </si>
  <si>
    <t>Alloy Commercial Capital</t>
  </si>
  <si>
    <t>Wasatch Business Finance</t>
  </si>
  <si>
    <t>08-720</t>
  </si>
  <si>
    <t>Arizona Capital Source</t>
  </si>
  <si>
    <t>National Ranking</t>
  </si>
  <si>
    <t>Regional Ranking</t>
  </si>
  <si>
    <t>FY23 to 11-30-22 #Loans</t>
  </si>
  <si>
    <t>FY24 to 11-30-23 #Loans</t>
  </si>
  <si>
    <t>FY23 to 11-30-22 $Amt Loans</t>
  </si>
  <si>
    <t>FY24 to 11-30-23 $Amt Loans</t>
  </si>
  <si>
    <t xml:space="preserve">SEED Corp. </t>
  </si>
  <si>
    <t xml:space="preserve">Coastal Area District Development Authority, Inc. </t>
  </si>
  <si>
    <t xml:space="preserve">West Central Partnership, Inc. </t>
  </si>
  <si>
    <t xml:space="preserve">Valley Economic Development Partners, Inc. </t>
  </si>
  <si>
    <t xml:space="preserve">Mo-Kan Development, Inc. </t>
  </si>
  <si>
    <t xml:space="preserve">First District Development Co. </t>
  </si>
  <si>
    <t xml:space="preserve">Black Hills Community Economic Dev., Inc. </t>
  </si>
  <si>
    <t xml:space="preserve"> - </t>
  </si>
  <si>
    <t>Grand Totals</t>
  </si>
  <si>
    <t xml:space="preserve">Note: The CDCs not ranked for FY 2024 do not have a loan approval recorded for FY 2024 in the SBA database. If these CDCs do in fact have loan approvals for FY 2024, they should contact their district office to correct the discrepancy. </t>
  </si>
  <si>
    <t>Percent +/- FY 24 compared with FY 23 through 11-30-2023</t>
  </si>
  <si>
    <t>Average Loan Size FY 24 compared with FY 23 through 11-30-2023</t>
  </si>
  <si>
    <t>Inc. in Average Loan Size for entire FY 2024</t>
  </si>
  <si>
    <t>Monthly Change (11-30-2023 compared to 10-31-2023)</t>
  </si>
  <si>
    <t>455 Loans</t>
  </si>
  <si>
    <t>Region 1</t>
  </si>
  <si>
    <t>Region 2</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</si>
  <si>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</si>
  <si>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</si>
  <si>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</si>
  <si>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</si>
  <si>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</si>
  <si>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</si>
  <si>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</si>
  <si>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</si>
  <si>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</si>
  <si>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</si>
  <si>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</si>
  <si>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</si>
  <si>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</si>
  <si>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</si>
  <si>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</si>
  <si>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</si>
  <si>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2 Subtotals</t>
  </si>
  <si>
    <t>Region 1 Subtotals</t>
  </si>
  <si>
    <t>FY23 to FY24</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</si>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</sst>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2"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72"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72"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0" fillId="0" borderId="22"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1"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BCD6F85-392D-4343-A2E5-C465B03F1474}"/>
    <cellStyle name="Normal 3" xfId="4" xr:uid="{00000000-0005-0000-0000-00000A000000}"/>
    <cellStyle name="Normal 3 2" xfId="13" xr:uid="{A4C63B5C-9180-401F-A6B8-2035BF364EDA}"/>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FFC2-067F-4E6D-AD09-2FC5A94E1D76}">
  <dimension ref="A1:H171"/>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0" t="s">
        <v>983</v>
      </c>
      <c r="B1" s="10" t="s">
        <v>984</v>
      </c>
      <c r="C1" s="10" t="s">
        <v>685</v>
      </c>
      <c r="D1" s="11" t="s">
        <v>959</v>
      </c>
      <c r="E1" s="10" t="s">
        <v>985</v>
      </c>
      <c r="F1" s="12" t="s">
        <v>987</v>
      </c>
      <c r="G1" s="10" t="s">
        <v>986</v>
      </c>
      <c r="H1" s="12" t="s">
        <v>988</v>
      </c>
    </row>
    <row r="2" spans="1:8" x14ac:dyDescent="0.35">
      <c r="A2" s="7">
        <v>1</v>
      </c>
      <c r="B2" s="7">
        <v>1</v>
      </c>
      <c r="C2" s="7" t="s">
        <v>695</v>
      </c>
      <c r="D2" s="7" t="s">
        <v>696</v>
      </c>
      <c r="E2" s="7">
        <v>46</v>
      </c>
      <c r="F2" s="8">
        <v>67102000</v>
      </c>
      <c r="G2" s="7">
        <v>73</v>
      </c>
      <c r="H2" s="8">
        <v>96191000</v>
      </c>
    </row>
    <row r="3" spans="1:8" x14ac:dyDescent="0.35">
      <c r="A3" s="5">
        <v>2</v>
      </c>
      <c r="B3" s="5">
        <v>1</v>
      </c>
      <c r="C3" s="5" t="s">
        <v>689</v>
      </c>
      <c r="D3" s="5" t="s">
        <v>690</v>
      </c>
      <c r="E3" s="5">
        <v>70</v>
      </c>
      <c r="F3" s="6">
        <v>74747000</v>
      </c>
      <c r="G3" s="5">
        <v>60</v>
      </c>
      <c r="H3" s="6">
        <v>55938000</v>
      </c>
    </row>
    <row r="4" spans="1:8" x14ac:dyDescent="0.35">
      <c r="A4" s="5">
        <v>3</v>
      </c>
      <c r="B4" s="5">
        <v>2</v>
      </c>
      <c r="C4" s="5" t="s">
        <v>703</v>
      </c>
      <c r="D4" s="5" t="s">
        <v>704</v>
      </c>
      <c r="E4" s="5">
        <v>47</v>
      </c>
      <c r="F4" s="6">
        <v>63918000</v>
      </c>
      <c r="G4" s="5">
        <v>54</v>
      </c>
      <c r="H4" s="6">
        <v>87357000</v>
      </c>
    </row>
    <row r="5" spans="1:8" x14ac:dyDescent="0.35">
      <c r="A5" s="5">
        <v>4</v>
      </c>
      <c r="B5" s="5">
        <v>3</v>
      </c>
      <c r="C5" s="5" t="s">
        <v>720</v>
      </c>
      <c r="D5" s="5" t="s">
        <v>721</v>
      </c>
      <c r="E5" s="5">
        <v>30</v>
      </c>
      <c r="F5" s="6">
        <v>36649000</v>
      </c>
      <c r="G5" s="5">
        <v>44</v>
      </c>
      <c r="H5" s="6">
        <v>52059000</v>
      </c>
    </row>
    <row r="6" spans="1:8" x14ac:dyDescent="0.35">
      <c r="A6" s="5">
        <v>5</v>
      </c>
      <c r="B6" s="5">
        <v>2</v>
      </c>
      <c r="C6" s="5" t="s">
        <v>691</v>
      </c>
      <c r="D6" s="5" t="s">
        <v>692</v>
      </c>
      <c r="E6" s="5">
        <v>38</v>
      </c>
      <c r="F6" s="6">
        <v>51639000</v>
      </c>
      <c r="G6" s="5">
        <v>42</v>
      </c>
      <c r="H6" s="6">
        <v>49527000</v>
      </c>
    </row>
    <row r="7" spans="1:8" x14ac:dyDescent="0.35">
      <c r="A7" s="5">
        <v>6</v>
      </c>
      <c r="B7" s="5">
        <v>1</v>
      </c>
      <c r="C7" s="5" t="s">
        <v>697</v>
      </c>
      <c r="D7" s="5" t="s">
        <v>698</v>
      </c>
      <c r="E7" s="5">
        <v>49</v>
      </c>
      <c r="F7" s="6">
        <v>58952000</v>
      </c>
      <c r="G7" s="5">
        <v>35</v>
      </c>
      <c r="H7" s="6">
        <v>43619000</v>
      </c>
    </row>
    <row r="8" spans="1:8" x14ac:dyDescent="0.35">
      <c r="A8" s="5">
        <v>7</v>
      </c>
      <c r="B8" s="5">
        <v>1</v>
      </c>
      <c r="C8" s="5" t="s">
        <v>707</v>
      </c>
      <c r="D8" s="5" t="s">
        <v>968</v>
      </c>
      <c r="E8" s="5">
        <v>28</v>
      </c>
      <c r="F8" s="6">
        <v>28069000</v>
      </c>
      <c r="G8" s="5">
        <v>29</v>
      </c>
      <c r="H8" s="6">
        <v>38083000</v>
      </c>
    </row>
    <row r="9" spans="1:8" x14ac:dyDescent="0.35">
      <c r="A9" s="5">
        <v>8</v>
      </c>
      <c r="B9" s="5">
        <v>1</v>
      </c>
      <c r="C9" s="5" t="s">
        <v>699</v>
      </c>
      <c r="D9" s="5" t="s">
        <v>35</v>
      </c>
      <c r="E9" s="5">
        <v>33</v>
      </c>
      <c r="F9" s="6">
        <v>34159000</v>
      </c>
      <c r="G9" s="5">
        <v>27</v>
      </c>
      <c r="H9" s="6">
        <v>27918000</v>
      </c>
    </row>
    <row r="10" spans="1:8" x14ac:dyDescent="0.35">
      <c r="A10" s="5">
        <v>9</v>
      </c>
      <c r="B10" s="5">
        <v>2</v>
      </c>
      <c r="C10" s="5" t="s">
        <v>693</v>
      </c>
      <c r="D10" s="5" t="s">
        <v>694</v>
      </c>
      <c r="E10" s="5">
        <v>38</v>
      </c>
      <c r="F10" s="6">
        <v>41274000</v>
      </c>
      <c r="G10" s="5">
        <v>25</v>
      </c>
      <c r="H10" s="6">
        <v>22129000</v>
      </c>
    </row>
    <row r="11" spans="1:8" x14ac:dyDescent="0.35">
      <c r="A11" s="5">
        <v>10</v>
      </c>
      <c r="B11" s="5">
        <v>1</v>
      </c>
      <c r="C11" s="5" t="s">
        <v>701</v>
      </c>
      <c r="D11" s="5" t="s">
        <v>702</v>
      </c>
      <c r="E11" s="5">
        <v>37</v>
      </c>
      <c r="F11" s="6">
        <v>24436000</v>
      </c>
      <c r="G11" s="5">
        <v>25</v>
      </c>
      <c r="H11" s="6">
        <v>15943000</v>
      </c>
    </row>
    <row r="12" spans="1:8" x14ac:dyDescent="0.35">
      <c r="A12" s="5">
        <v>11</v>
      </c>
      <c r="B12" s="5">
        <v>2</v>
      </c>
      <c r="C12" s="5" t="s">
        <v>716</v>
      </c>
      <c r="D12" s="5" t="s">
        <v>975</v>
      </c>
      <c r="E12" s="5">
        <v>17</v>
      </c>
      <c r="F12" s="6">
        <v>14435000</v>
      </c>
      <c r="G12" s="5">
        <v>22</v>
      </c>
      <c r="H12" s="6">
        <v>15492000</v>
      </c>
    </row>
    <row r="13" spans="1:8" x14ac:dyDescent="0.35">
      <c r="A13" s="5">
        <v>12</v>
      </c>
      <c r="B13" s="5">
        <v>1</v>
      </c>
      <c r="C13" s="5" t="s">
        <v>713</v>
      </c>
      <c r="D13" s="5" t="s">
        <v>714</v>
      </c>
      <c r="E13" s="5">
        <v>20</v>
      </c>
      <c r="F13" s="6">
        <v>30253000</v>
      </c>
      <c r="G13" s="5">
        <v>21</v>
      </c>
      <c r="H13" s="6">
        <v>30321000</v>
      </c>
    </row>
    <row r="14" spans="1:8" x14ac:dyDescent="0.35">
      <c r="A14" s="5">
        <v>13</v>
      </c>
      <c r="B14" s="5">
        <v>1</v>
      </c>
      <c r="C14" s="5" t="s">
        <v>734</v>
      </c>
      <c r="D14" s="5" t="s">
        <v>938</v>
      </c>
      <c r="E14" s="5">
        <v>16</v>
      </c>
      <c r="F14" s="6">
        <v>18957000</v>
      </c>
      <c r="G14" s="5">
        <v>17</v>
      </c>
      <c r="H14" s="6">
        <v>28481000</v>
      </c>
    </row>
    <row r="15" spans="1:8" x14ac:dyDescent="0.35">
      <c r="A15" s="5">
        <v>14</v>
      </c>
      <c r="B15" s="5">
        <v>2</v>
      </c>
      <c r="C15" s="5" t="s">
        <v>717</v>
      </c>
      <c r="D15" s="5" t="s">
        <v>718</v>
      </c>
      <c r="E15" s="5">
        <v>19</v>
      </c>
      <c r="F15" s="6">
        <v>10270000</v>
      </c>
      <c r="G15" s="5">
        <v>16</v>
      </c>
      <c r="H15" s="6">
        <v>8081000</v>
      </c>
    </row>
    <row r="16" spans="1:8" x14ac:dyDescent="0.35">
      <c r="A16" s="5">
        <v>15</v>
      </c>
      <c r="B16" s="5">
        <v>3</v>
      </c>
      <c r="C16" s="5" t="s">
        <v>740</v>
      </c>
      <c r="D16" s="5" t="s">
        <v>741</v>
      </c>
      <c r="E16" s="5">
        <v>10</v>
      </c>
      <c r="F16" s="6">
        <v>12414000</v>
      </c>
      <c r="G16" s="5">
        <v>12</v>
      </c>
      <c r="H16" s="6">
        <v>16239000</v>
      </c>
    </row>
    <row r="17" spans="1:8" x14ac:dyDescent="0.35">
      <c r="A17" s="5">
        <v>16</v>
      </c>
      <c r="B17" s="5">
        <v>4</v>
      </c>
      <c r="C17" s="5" t="s">
        <v>751</v>
      </c>
      <c r="D17" s="5" t="s">
        <v>122</v>
      </c>
      <c r="E17" s="5">
        <v>6</v>
      </c>
      <c r="F17" s="6">
        <v>7162000</v>
      </c>
      <c r="G17" s="5">
        <v>12</v>
      </c>
      <c r="H17" s="6">
        <v>13407000</v>
      </c>
    </row>
    <row r="18" spans="1:8" x14ac:dyDescent="0.35">
      <c r="A18" s="5">
        <v>17</v>
      </c>
      <c r="B18" s="5">
        <v>3</v>
      </c>
      <c r="C18" s="5" t="s">
        <v>711</v>
      </c>
      <c r="D18" s="5" t="s">
        <v>712</v>
      </c>
      <c r="E18" s="5">
        <v>19</v>
      </c>
      <c r="F18" s="6">
        <v>20714000</v>
      </c>
      <c r="G18" s="5">
        <v>11</v>
      </c>
      <c r="H18" s="6">
        <v>4603000</v>
      </c>
    </row>
    <row r="19" spans="1:8" x14ac:dyDescent="0.35">
      <c r="A19" s="5">
        <v>18</v>
      </c>
      <c r="B19" s="5">
        <v>5</v>
      </c>
      <c r="C19" s="5" t="s">
        <v>776</v>
      </c>
      <c r="D19" s="5" t="s">
        <v>777</v>
      </c>
      <c r="E19" s="5">
        <v>5</v>
      </c>
      <c r="F19" s="6">
        <v>13857000</v>
      </c>
      <c r="G19" s="5">
        <v>10</v>
      </c>
      <c r="H19" s="6">
        <v>13195000</v>
      </c>
    </row>
    <row r="20" spans="1:8" x14ac:dyDescent="0.35">
      <c r="A20" s="5">
        <v>19</v>
      </c>
      <c r="B20" s="5">
        <v>6</v>
      </c>
      <c r="C20" s="5" t="s">
        <v>687</v>
      </c>
      <c r="D20" s="5" t="s">
        <v>688</v>
      </c>
      <c r="E20" s="5">
        <v>51</v>
      </c>
      <c r="F20" s="6">
        <v>57294000</v>
      </c>
      <c r="G20" s="5">
        <v>10</v>
      </c>
      <c r="H20" s="6">
        <v>11213000</v>
      </c>
    </row>
    <row r="21" spans="1:8" x14ac:dyDescent="0.35">
      <c r="A21" s="5">
        <v>20</v>
      </c>
      <c r="B21" s="5">
        <v>3</v>
      </c>
      <c r="C21" s="5" t="s">
        <v>913</v>
      </c>
      <c r="D21" s="5" t="s">
        <v>914</v>
      </c>
      <c r="E21" s="5">
        <v>4</v>
      </c>
      <c r="F21" s="6">
        <v>6811000</v>
      </c>
      <c r="G21" s="5">
        <v>10</v>
      </c>
      <c r="H21" s="6">
        <v>9652000</v>
      </c>
    </row>
    <row r="22" spans="1:8" x14ac:dyDescent="0.35">
      <c r="A22" s="5">
        <v>21</v>
      </c>
      <c r="B22" s="5">
        <v>1</v>
      </c>
      <c r="C22" s="5" t="s">
        <v>700</v>
      </c>
      <c r="D22" s="5" t="s">
        <v>41</v>
      </c>
      <c r="E22" s="5">
        <v>18</v>
      </c>
      <c r="F22" s="6">
        <v>16470000</v>
      </c>
      <c r="G22" s="5">
        <v>9</v>
      </c>
      <c r="H22" s="6">
        <v>12584000</v>
      </c>
    </row>
    <row r="23" spans="1:8" x14ac:dyDescent="0.35">
      <c r="A23" s="5">
        <v>22</v>
      </c>
      <c r="B23" s="5">
        <v>2</v>
      </c>
      <c r="C23" s="5" t="s">
        <v>787</v>
      </c>
      <c r="D23" s="5" t="s">
        <v>264</v>
      </c>
      <c r="E23" s="5">
        <v>6</v>
      </c>
      <c r="F23" s="6">
        <v>6525000</v>
      </c>
      <c r="G23" s="5">
        <v>9</v>
      </c>
      <c r="H23" s="6">
        <v>11838000</v>
      </c>
    </row>
    <row r="24" spans="1:8" x14ac:dyDescent="0.35">
      <c r="A24" s="5">
        <v>23</v>
      </c>
      <c r="B24" s="5">
        <v>4</v>
      </c>
      <c r="C24" s="5" t="s">
        <v>709</v>
      </c>
      <c r="D24" s="5" t="s">
        <v>33</v>
      </c>
      <c r="E24" s="5">
        <v>22</v>
      </c>
      <c r="F24" s="6">
        <v>18009000</v>
      </c>
      <c r="G24" s="5">
        <v>9</v>
      </c>
      <c r="H24" s="6">
        <v>7538000</v>
      </c>
    </row>
    <row r="25" spans="1:8" x14ac:dyDescent="0.35">
      <c r="A25" s="5">
        <v>24</v>
      </c>
      <c r="B25" s="5">
        <v>1</v>
      </c>
      <c r="C25" s="5" t="s">
        <v>715</v>
      </c>
      <c r="D25" s="5" t="s">
        <v>56</v>
      </c>
      <c r="E25" s="5">
        <v>11</v>
      </c>
      <c r="F25" s="6">
        <v>12294000</v>
      </c>
      <c r="G25" s="5">
        <v>9</v>
      </c>
      <c r="H25" s="6">
        <v>5815000</v>
      </c>
    </row>
    <row r="26" spans="1:8" x14ac:dyDescent="0.35">
      <c r="A26" s="5">
        <v>25</v>
      </c>
      <c r="B26" s="5">
        <v>5</v>
      </c>
      <c r="C26" s="5" t="s">
        <v>705</v>
      </c>
      <c r="D26" s="5" t="s">
        <v>706</v>
      </c>
      <c r="E26" s="5">
        <v>16</v>
      </c>
      <c r="F26" s="6">
        <v>16354000</v>
      </c>
      <c r="G26" s="5">
        <v>8</v>
      </c>
      <c r="H26" s="6">
        <v>8310000</v>
      </c>
    </row>
    <row r="27" spans="1:8" x14ac:dyDescent="0.35">
      <c r="A27" s="5">
        <v>26</v>
      </c>
      <c r="B27" s="5">
        <v>7</v>
      </c>
      <c r="C27" s="5" t="s">
        <v>729</v>
      </c>
      <c r="D27" s="5" t="s">
        <v>730</v>
      </c>
      <c r="E27" s="5">
        <v>10</v>
      </c>
      <c r="F27" s="6">
        <v>13760000</v>
      </c>
      <c r="G27" s="5">
        <v>8</v>
      </c>
      <c r="H27" s="6">
        <v>7076000</v>
      </c>
    </row>
    <row r="28" spans="1:8" x14ac:dyDescent="0.35">
      <c r="A28" s="5">
        <v>27</v>
      </c>
      <c r="B28" s="5">
        <v>8</v>
      </c>
      <c r="C28" s="5" t="s">
        <v>737</v>
      </c>
      <c r="D28" s="5" t="s">
        <v>738</v>
      </c>
      <c r="E28" s="5">
        <v>4</v>
      </c>
      <c r="F28" s="6">
        <v>11669000</v>
      </c>
      <c r="G28" s="5">
        <v>8</v>
      </c>
      <c r="H28" s="6">
        <v>5965000</v>
      </c>
    </row>
    <row r="29" spans="1:8" x14ac:dyDescent="0.35">
      <c r="A29" s="5">
        <v>28</v>
      </c>
      <c r="B29" s="5">
        <v>9</v>
      </c>
      <c r="C29" s="5" t="s">
        <v>836</v>
      </c>
      <c r="D29" s="5" t="s">
        <v>935</v>
      </c>
      <c r="E29" s="5">
        <v>6</v>
      </c>
      <c r="F29" s="6">
        <v>7148000</v>
      </c>
      <c r="G29" s="5">
        <v>7</v>
      </c>
      <c r="H29" s="6">
        <v>9330000</v>
      </c>
    </row>
    <row r="30" spans="1:8" x14ac:dyDescent="0.35">
      <c r="A30" s="5">
        <v>29</v>
      </c>
      <c r="B30" s="5">
        <v>2</v>
      </c>
      <c r="C30" s="5" t="s">
        <v>745</v>
      </c>
      <c r="D30" s="5" t="s">
        <v>965</v>
      </c>
      <c r="E30" s="5">
        <v>8</v>
      </c>
      <c r="F30" s="6">
        <v>15013000</v>
      </c>
      <c r="G30" s="5">
        <v>7</v>
      </c>
      <c r="H30" s="6">
        <v>8568000</v>
      </c>
    </row>
    <row r="31" spans="1:8" x14ac:dyDescent="0.35">
      <c r="A31" s="5">
        <v>30</v>
      </c>
      <c r="B31" s="5">
        <v>6</v>
      </c>
      <c r="C31" s="5" t="s">
        <v>708</v>
      </c>
      <c r="D31" s="5" t="s">
        <v>977</v>
      </c>
      <c r="E31" s="5">
        <v>10</v>
      </c>
      <c r="F31" s="6">
        <v>11256000</v>
      </c>
      <c r="G31" s="5">
        <v>7</v>
      </c>
      <c r="H31" s="6">
        <v>7985000</v>
      </c>
    </row>
    <row r="32" spans="1:8" x14ac:dyDescent="0.35">
      <c r="A32" s="5">
        <v>31</v>
      </c>
      <c r="B32" s="5">
        <v>7</v>
      </c>
      <c r="C32" s="5" t="s">
        <v>735</v>
      </c>
      <c r="D32" s="5" t="s">
        <v>736</v>
      </c>
      <c r="E32" s="5">
        <v>6</v>
      </c>
      <c r="F32" s="6">
        <v>7825000</v>
      </c>
      <c r="G32" s="5">
        <v>7</v>
      </c>
      <c r="H32" s="6">
        <v>5410000</v>
      </c>
    </row>
    <row r="33" spans="1:8" x14ac:dyDescent="0.35">
      <c r="A33" s="5">
        <v>32</v>
      </c>
      <c r="B33" s="5">
        <v>8</v>
      </c>
      <c r="C33" s="5" t="s">
        <v>748</v>
      </c>
      <c r="D33" s="5" t="s">
        <v>974</v>
      </c>
      <c r="E33" s="5">
        <v>8</v>
      </c>
      <c r="F33" s="6">
        <v>6338000</v>
      </c>
      <c r="G33" s="5">
        <v>7</v>
      </c>
      <c r="H33" s="6">
        <v>4870000</v>
      </c>
    </row>
    <row r="34" spans="1:8" x14ac:dyDescent="0.35">
      <c r="A34" s="5">
        <v>33</v>
      </c>
      <c r="B34" s="5">
        <v>3</v>
      </c>
      <c r="C34" s="5" t="s">
        <v>829</v>
      </c>
      <c r="D34" s="5" t="s">
        <v>961</v>
      </c>
      <c r="E34" s="5">
        <v>5</v>
      </c>
      <c r="F34" s="6">
        <v>3264000</v>
      </c>
      <c r="G34" s="5">
        <v>7</v>
      </c>
      <c r="H34" s="6">
        <v>4700000</v>
      </c>
    </row>
    <row r="35" spans="1:8" x14ac:dyDescent="0.35">
      <c r="A35" s="5">
        <v>34</v>
      </c>
      <c r="B35" s="5">
        <v>4</v>
      </c>
      <c r="C35" s="5" t="s">
        <v>782</v>
      </c>
      <c r="D35" s="5" t="s">
        <v>967</v>
      </c>
      <c r="E35" s="5">
        <v>2</v>
      </c>
      <c r="F35" s="6">
        <v>583000</v>
      </c>
      <c r="G35" s="5">
        <v>7</v>
      </c>
      <c r="H35" s="6">
        <v>4616000</v>
      </c>
    </row>
    <row r="36" spans="1:8" x14ac:dyDescent="0.35">
      <c r="A36" s="5">
        <v>35</v>
      </c>
      <c r="B36" s="5">
        <v>9</v>
      </c>
      <c r="C36" s="5" t="s">
        <v>727</v>
      </c>
      <c r="D36" s="5" t="s">
        <v>728</v>
      </c>
      <c r="E36" s="5">
        <v>9</v>
      </c>
      <c r="F36" s="6">
        <v>11525000</v>
      </c>
      <c r="G36" s="5">
        <v>7</v>
      </c>
      <c r="H36" s="6">
        <v>3731000</v>
      </c>
    </row>
    <row r="37" spans="1:8" x14ac:dyDescent="0.35">
      <c r="A37" s="5">
        <v>36</v>
      </c>
      <c r="B37" s="5">
        <v>10</v>
      </c>
      <c r="C37" s="5" t="s">
        <v>784</v>
      </c>
      <c r="D37" s="5" t="s">
        <v>979</v>
      </c>
      <c r="E37" s="5">
        <v>3</v>
      </c>
      <c r="F37" s="6">
        <v>4281000</v>
      </c>
      <c r="G37" s="5">
        <v>6</v>
      </c>
      <c r="H37" s="6">
        <v>11784000</v>
      </c>
    </row>
    <row r="38" spans="1:8" x14ac:dyDescent="0.35">
      <c r="A38" s="5">
        <v>37</v>
      </c>
      <c r="B38" s="5">
        <v>2</v>
      </c>
      <c r="C38" s="5" t="s">
        <v>825</v>
      </c>
      <c r="D38" s="5" t="s">
        <v>826</v>
      </c>
      <c r="E38" s="5">
        <v>8</v>
      </c>
      <c r="F38" s="6">
        <v>7387000</v>
      </c>
      <c r="G38" s="5">
        <v>6</v>
      </c>
      <c r="H38" s="6">
        <v>10778000</v>
      </c>
    </row>
    <row r="39" spans="1:8" x14ac:dyDescent="0.35">
      <c r="A39" s="5">
        <v>38</v>
      </c>
      <c r="B39" s="5">
        <v>3</v>
      </c>
      <c r="C39" s="5" t="s">
        <v>806</v>
      </c>
      <c r="D39" s="5" t="s">
        <v>807</v>
      </c>
      <c r="E39" s="5">
        <v>0</v>
      </c>
      <c r="F39" s="6">
        <v>0</v>
      </c>
      <c r="G39" s="5">
        <v>6</v>
      </c>
      <c r="H39" s="6">
        <v>9687000</v>
      </c>
    </row>
    <row r="40" spans="1:8" x14ac:dyDescent="0.35">
      <c r="A40" s="5">
        <v>39</v>
      </c>
      <c r="B40" s="5">
        <v>3</v>
      </c>
      <c r="C40" s="5" t="s">
        <v>710</v>
      </c>
      <c r="D40" s="5" t="s">
        <v>78</v>
      </c>
      <c r="E40" s="5">
        <v>14</v>
      </c>
      <c r="F40" s="6">
        <v>17340000</v>
      </c>
      <c r="G40" s="5">
        <v>6</v>
      </c>
      <c r="H40" s="6">
        <v>7150000</v>
      </c>
    </row>
    <row r="41" spans="1:8" x14ac:dyDescent="0.35">
      <c r="A41" s="5">
        <v>40</v>
      </c>
      <c r="B41" s="5">
        <v>5</v>
      </c>
      <c r="C41" s="5" t="s">
        <v>725</v>
      </c>
      <c r="D41" s="5" t="s">
        <v>726</v>
      </c>
      <c r="E41" s="5">
        <v>10</v>
      </c>
      <c r="F41" s="6">
        <v>14586000</v>
      </c>
      <c r="G41" s="5">
        <v>6</v>
      </c>
      <c r="H41" s="6">
        <v>4271000</v>
      </c>
    </row>
    <row r="42" spans="1:8" x14ac:dyDescent="0.35">
      <c r="A42" s="5">
        <v>41</v>
      </c>
      <c r="B42" s="5">
        <v>10</v>
      </c>
      <c r="C42" s="5" t="s">
        <v>754</v>
      </c>
      <c r="D42" s="5" t="s">
        <v>755</v>
      </c>
      <c r="E42" s="5">
        <v>3</v>
      </c>
      <c r="F42" s="6">
        <v>2291000</v>
      </c>
      <c r="G42" s="5">
        <v>6</v>
      </c>
      <c r="H42" s="6">
        <v>4161000</v>
      </c>
    </row>
    <row r="43" spans="1:8" x14ac:dyDescent="0.35">
      <c r="A43" s="5">
        <v>42</v>
      </c>
      <c r="B43" s="5">
        <v>4</v>
      </c>
      <c r="C43" s="5" t="s">
        <v>840</v>
      </c>
      <c r="D43" s="5" t="s">
        <v>841</v>
      </c>
      <c r="E43" s="5">
        <v>4</v>
      </c>
      <c r="F43" s="6">
        <v>2685000</v>
      </c>
      <c r="G43" s="5">
        <v>5</v>
      </c>
      <c r="H43" s="6">
        <v>8736000</v>
      </c>
    </row>
    <row r="44" spans="1:8" x14ac:dyDescent="0.35">
      <c r="A44" s="5">
        <v>43</v>
      </c>
      <c r="B44" s="5">
        <v>11</v>
      </c>
      <c r="C44" s="5" t="s">
        <v>723</v>
      </c>
      <c r="D44" s="5" t="s">
        <v>724</v>
      </c>
      <c r="E44" s="5">
        <v>4</v>
      </c>
      <c r="F44" s="6">
        <v>6145000</v>
      </c>
      <c r="G44" s="5">
        <v>5</v>
      </c>
      <c r="H44" s="6">
        <v>4765000</v>
      </c>
    </row>
    <row r="45" spans="1:8" x14ac:dyDescent="0.35">
      <c r="A45" s="5">
        <v>44</v>
      </c>
      <c r="B45" s="5">
        <v>11</v>
      </c>
      <c r="C45" s="5" t="s">
        <v>877</v>
      </c>
      <c r="D45" s="5" t="s">
        <v>878</v>
      </c>
      <c r="E45" s="5">
        <v>3</v>
      </c>
      <c r="F45" s="6">
        <v>1523000</v>
      </c>
      <c r="G45" s="5">
        <v>5</v>
      </c>
      <c r="H45" s="6">
        <v>4725000</v>
      </c>
    </row>
    <row r="46" spans="1:8" x14ac:dyDescent="0.35">
      <c r="A46" s="5">
        <v>45</v>
      </c>
      <c r="B46" s="5">
        <v>4</v>
      </c>
      <c r="C46" s="5" t="s">
        <v>743</v>
      </c>
      <c r="D46" s="5" t="s">
        <v>744</v>
      </c>
      <c r="E46" s="5">
        <v>5</v>
      </c>
      <c r="F46" s="6">
        <v>4133000</v>
      </c>
      <c r="G46" s="5">
        <v>5</v>
      </c>
      <c r="H46" s="6">
        <v>4350000</v>
      </c>
    </row>
    <row r="47" spans="1:8" x14ac:dyDescent="0.35">
      <c r="A47" s="5">
        <v>47</v>
      </c>
      <c r="B47" s="5">
        <v>5</v>
      </c>
      <c r="C47" s="5" t="s">
        <v>749</v>
      </c>
      <c r="D47" s="5" t="s">
        <v>750</v>
      </c>
      <c r="E47" s="5">
        <v>8</v>
      </c>
      <c r="F47" s="6">
        <v>9577000</v>
      </c>
      <c r="G47" s="5">
        <v>5</v>
      </c>
      <c r="H47" s="6">
        <v>4076000</v>
      </c>
    </row>
    <row r="48" spans="1:8" x14ac:dyDescent="0.35">
      <c r="A48" s="5">
        <v>46</v>
      </c>
      <c r="B48" s="5">
        <v>12</v>
      </c>
      <c r="C48" s="5" t="s">
        <v>722</v>
      </c>
      <c r="D48" s="5" t="s">
        <v>936</v>
      </c>
      <c r="E48" s="5">
        <v>6</v>
      </c>
      <c r="F48" s="6">
        <v>11268000</v>
      </c>
      <c r="G48" s="5">
        <v>5</v>
      </c>
      <c r="H48" s="6">
        <v>4076000</v>
      </c>
    </row>
    <row r="49" spans="1:8" x14ac:dyDescent="0.35">
      <c r="A49" s="5">
        <v>48</v>
      </c>
      <c r="B49" s="5">
        <v>13</v>
      </c>
      <c r="C49" s="5" t="s">
        <v>833</v>
      </c>
      <c r="D49" s="5" t="s">
        <v>273</v>
      </c>
      <c r="E49" s="5">
        <v>6</v>
      </c>
      <c r="F49" s="6">
        <v>2767000</v>
      </c>
      <c r="G49" s="5">
        <v>5</v>
      </c>
      <c r="H49" s="6">
        <v>3707000</v>
      </c>
    </row>
    <row r="50" spans="1:8" x14ac:dyDescent="0.35">
      <c r="A50" s="5">
        <v>49</v>
      </c>
      <c r="B50" s="5">
        <v>12</v>
      </c>
      <c r="C50" s="5" t="s">
        <v>731</v>
      </c>
      <c r="D50" s="5" t="s">
        <v>92</v>
      </c>
      <c r="E50" s="5">
        <v>10</v>
      </c>
      <c r="F50" s="6">
        <v>9173000</v>
      </c>
      <c r="G50" s="5">
        <v>4</v>
      </c>
      <c r="H50" s="6">
        <v>5192000</v>
      </c>
    </row>
    <row r="51" spans="1:8" x14ac:dyDescent="0.35">
      <c r="A51" s="5">
        <v>50</v>
      </c>
      <c r="B51" s="5">
        <v>2</v>
      </c>
      <c r="C51" s="5" t="s">
        <v>834</v>
      </c>
      <c r="D51" s="5" t="s">
        <v>970</v>
      </c>
      <c r="E51" s="5">
        <v>15</v>
      </c>
      <c r="F51" s="6">
        <v>11743000</v>
      </c>
      <c r="G51" s="5">
        <v>4</v>
      </c>
      <c r="H51" s="6">
        <v>4007000</v>
      </c>
    </row>
    <row r="52" spans="1:8" x14ac:dyDescent="0.35">
      <c r="A52" s="5">
        <v>51</v>
      </c>
      <c r="B52" s="5">
        <v>2</v>
      </c>
      <c r="C52" s="5" t="s">
        <v>761</v>
      </c>
      <c r="D52" s="5" t="s">
        <v>934</v>
      </c>
      <c r="E52" s="5">
        <v>7</v>
      </c>
      <c r="F52" s="6">
        <v>4535000</v>
      </c>
      <c r="G52" s="5">
        <v>4</v>
      </c>
      <c r="H52" s="6">
        <v>3334000</v>
      </c>
    </row>
    <row r="53" spans="1:8" x14ac:dyDescent="0.35">
      <c r="A53" s="5">
        <v>52</v>
      </c>
      <c r="B53" s="5">
        <v>4</v>
      </c>
      <c r="C53" s="5" t="s">
        <v>739</v>
      </c>
      <c r="D53" s="5" t="s">
        <v>960</v>
      </c>
      <c r="E53" s="5">
        <v>12</v>
      </c>
      <c r="F53" s="6">
        <v>10526000</v>
      </c>
      <c r="G53" s="5">
        <v>4</v>
      </c>
      <c r="H53" s="6">
        <v>1942000</v>
      </c>
    </row>
    <row r="54" spans="1:8" x14ac:dyDescent="0.35">
      <c r="A54" s="5">
        <v>53</v>
      </c>
      <c r="B54" s="5">
        <v>3</v>
      </c>
      <c r="C54" s="5" t="s">
        <v>843</v>
      </c>
      <c r="D54" s="5" t="s">
        <v>844</v>
      </c>
      <c r="E54" s="5">
        <v>3</v>
      </c>
      <c r="F54" s="6">
        <v>1146000</v>
      </c>
      <c r="G54" s="5">
        <v>4</v>
      </c>
      <c r="H54" s="6">
        <v>1347000</v>
      </c>
    </row>
    <row r="55" spans="1:8" x14ac:dyDescent="0.35">
      <c r="A55" s="5">
        <v>54</v>
      </c>
      <c r="B55" s="5">
        <v>5</v>
      </c>
      <c r="C55" s="5" t="s">
        <v>838</v>
      </c>
      <c r="D55" s="5" t="s">
        <v>940</v>
      </c>
      <c r="E55" s="5">
        <v>0</v>
      </c>
      <c r="F55" s="6">
        <v>0</v>
      </c>
      <c r="G55" s="5">
        <v>3</v>
      </c>
      <c r="H55" s="6">
        <v>7809000</v>
      </c>
    </row>
    <row r="56" spans="1:8" x14ac:dyDescent="0.35">
      <c r="A56" s="5">
        <v>55</v>
      </c>
      <c r="B56" s="5">
        <v>3</v>
      </c>
      <c r="C56" s="5" t="s">
        <v>773</v>
      </c>
      <c r="D56" s="5" t="s">
        <v>774</v>
      </c>
      <c r="E56" s="5">
        <v>6</v>
      </c>
      <c r="F56" s="6">
        <v>5262000</v>
      </c>
      <c r="G56" s="5">
        <v>3</v>
      </c>
      <c r="H56" s="6">
        <v>6969000</v>
      </c>
    </row>
    <row r="57" spans="1:8" x14ac:dyDescent="0.35">
      <c r="A57" s="5">
        <v>56</v>
      </c>
      <c r="B57" s="5">
        <v>6</v>
      </c>
      <c r="C57" s="5" t="s">
        <v>732</v>
      </c>
      <c r="D57" s="5" t="s">
        <v>733</v>
      </c>
      <c r="E57" s="5">
        <v>7</v>
      </c>
      <c r="F57" s="6">
        <v>9671000</v>
      </c>
      <c r="G57" s="5">
        <v>3</v>
      </c>
      <c r="H57" s="6">
        <v>5958000</v>
      </c>
    </row>
    <row r="58" spans="1:8" x14ac:dyDescent="0.35">
      <c r="A58" s="5">
        <v>57</v>
      </c>
      <c r="B58" s="5">
        <v>7</v>
      </c>
      <c r="C58" s="5" t="s">
        <v>719</v>
      </c>
      <c r="D58" s="5" t="s">
        <v>930</v>
      </c>
      <c r="E58" s="5">
        <v>3</v>
      </c>
      <c r="F58" s="6">
        <v>2419000</v>
      </c>
      <c r="G58" s="5">
        <v>3</v>
      </c>
      <c r="H58" s="6">
        <v>4861000</v>
      </c>
    </row>
    <row r="59" spans="1:8" x14ac:dyDescent="0.35">
      <c r="A59" s="5">
        <v>58</v>
      </c>
      <c r="B59" s="5">
        <v>14</v>
      </c>
      <c r="C59" s="5" t="s">
        <v>742</v>
      </c>
      <c r="D59" s="5" t="s">
        <v>982</v>
      </c>
      <c r="E59" s="5">
        <v>4</v>
      </c>
      <c r="F59" s="6">
        <v>2098000</v>
      </c>
      <c r="G59" s="5">
        <v>3</v>
      </c>
      <c r="H59" s="6">
        <v>3638000</v>
      </c>
    </row>
    <row r="60" spans="1:8" x14ac:dyDescent="0.35">
      <c r="A60" s="5">
        <v>59</v>
      </c>
      <c r="B60" s="5">
        <v>6</v>
      </c>
      <c r="C60" s="5" t="s">
        <v>813</v>
      </c>
      <c r="D60" s="5" t="s">
        <v>814</v>
      </c>
      <c r="E60" s="5">
        <v>6</v>
      </c>
      <c r="F60" s="6">
        <v>5184000</v>
      </c>
      <c r="G60" s="5">
        <v>3</v>
      </c>
      <c r="H60" s="6">
        <v>3171000</v>
      </c>
    </row>
    <row r="61" spans="1:8" x14ac:dyDescent="0.35">
      <c r="A61" s="5">
        <v>60</v>
      </c>
      <c r="B61" s="5">
        <v>7</v>
      </c>
      <c r="C61" s="5" t="s">
        <v>856</v>
      </c>
      <c r="D61" s="5" t="s">
        <v>857</v>
      </c>
      <c r="E61" s="5">
        <v>4</v>
      </c>
      <c r="F61" s="6">
        <v>5418000</v>
      </c>
      <c r="G61" s="5">
        <v>3</v>
      </c>
      <c r="H61" s="6">
        <v>2817000</v>
      </c>
    </row>
    <row r="62" spans="1:8" x14ac:dyDescent="0.35">
      <c r="A62" s="5">
        <v>61</v>
      </c>
      <c r="B62" s="5">
        <v>8</v>
      </c>
      <c r="C62" s="5" t="s">
        <v>780</v>
      </c>
      <c r="D62" s="5" t="s">
        <v>177</v>
      </c>
      <c r="E62" s="5">
        <v>4</v>
      </c>
      <c r="F62" s="6">
        <v>3879000</v>
      </c>
      <c r="G62" s="5">
        <v>3</v>
      </c>
      <c r="H62" s="6">
        <v>2721000</v>
      </c>
    </row>
    <row r="63" spans="1:8" x14ac:dyDescent="0.35">
      <c r="A63" s="5">
        <v>62</v>
      </c>
      <c r="B63" s="5">
        <v>6</v>
      </c>
      <c r="C63" s="5" t="s">
        <v>812</v>
      </c>
      <c r="D63" s="5" t="s">
        <v>929</v>
      </c>
      <c r="E63" s="5">
        <v>6</v>
      </c>
      <c r="F63" s="6">
        <v>3699000</v>
      </c>
      <c r="G63" s="5">
        <v>3</v>
      </c>
      <c r="H63" s="6">
        <v>2156000</v>
      </c>
    </row>
    <row r="64" spans="1:8" x14ac:dyDescent="0.35">
      <c r="A64" s="5">
        <v>63</v>
      </c>
      <c r="B64" s="5">
        <v>4</v>
      </c>
      <c r="C64" s="5" t="s">
        <v>769</v>
      </c>
      <c r="D64" s="5" t="s">
        <v>770</v>
      </c>
      <c r="E64" s="5">
        <v>5</v>
      </c>
      <c r="F64" s="6">
        <v>3770000</v>
      </c>
      <c r="G64" s="5">
        <v>3</v>
      </c>
      <c r="H64" s="6">
        <v>1808000</v>
      </c>
    </row>
    <row r="65" spans="1:8" x14ac:dyDescent="0.35">
      <c r="A65" s="5">
        <v>64</v>
      </c>
      <c r="B65" s="5">
        <v>7</v>
      </c>
      <c r="C65" s="5" t="s">
        <v>793</v>
      </c>
      <c r="D65" s="5" t="s">
        <v>794</v>
      </c>
      <c r="E65" s="5">
        <v>3</v>
      </c>
      <c r="F65" s="6">
        <v>1990000</v>
      </c>
      <c r="G65" s="5">
        <v>3</v>
      </c>
      <c r="H65" s="6">
        <v>1749000</v>
      </c>
    </row>
    <row r="66" spans="1:8" x14ac:dyDescent="0.35">
      <c r="A66" s="5">
        <v>65</v>
      </c>
      <c r="B66" s="5">
        <v>3</v>
      </c>
      <c r="C66" s="5" t="s">
        <v>789</v>
      </c>
      <c r="D66" s="5" t="s">
        <v>950</v>
      </c>
      <c r="E66" s="5">
        <v>0</v>
      </c>
      <c r="F66" s="6">
        <v>0</v>
      </c>
      <c r="G66" s="5">
        <v>3</v>
      </c>
      <c r="H66" s="6">
        <v>1345000</v>
      </c>
    </row>
    <row r="67" spans="1:8" x14ac:dyDescent="0.35">
      <c r="A67" s="5">
        <v>66</v>
      </c>
      <c r="B67" s="5">
        <v>5</v>
      </c>
      <c r="C67" s="5" t="s">
        <v>764</v>
      </c>
      <c r="D67" s="5" t="s">
        <v>953</v>
      </c>
      <c r="E67" s="5">
        <v>4</v>
      </c>
      <c r="F67" s="6">
        <v>2403000</v>
      </c>
      <c r="G67" s="5">
        <v>3</v>
      </c>
      <c r="H67" s="6">
        <v>1258000</v>
      </c>
    </row>
    <row r="68" spans="1:8" x14ac:dyDescent="0.35">
      <c r="A68" s="5">
        <v>67</v>
      </c>
      <c r="B68" s="5">
        <v>13</v>
      </c>
      <c r="C68" s="5" t="s">
        <v>881</v>
      </c>
      <c r="D68" s="5" t="s">
        <v>882</v>
      </c>
      <c r="E68" s="5">
        <v>2</v>
      </c>
      <c r="F68" s="6">
        <v>2293000</v>
      </c>
      <c r="G68" s="5">
        <v>3</v>
      </c>
      <c r="H68" s="6">
        <v>943000</v>
      </c>
    </row>
    <row r="69" spans="1:8" x14ac:dyDescent="0.35">
      <c r="A69" s="5">
        <v>68</v>
      </c>
      <c r="B69" s="5">
        <v>4</v>
      </c>
      <c r="C69" s="5" t="s">
        <v>753</v>
      </c>
      <c r="D69" s="5" t="s">
        <v>962</v>
      </c>
      <c r="E69" s="5">
        <v>2</v>
      </c>
      <c r="F69" s="6">
        <v>172000</v>
      </c>
      <c r="G69" s="5">
        <v>3</v>
      </c>
      <c r="H69" s="6">
        <v>774000</v>
      </c>
    </row>
    <row r="70" spans="1:8" x14ac:dyDescent="0.35">
      <c r="A70" s="5">
        <v>69</v>
      </c>
      <c r="B70" s="5">
        <v>5</v>
      </c>
      <c r="C70" s="5" t="s">
        <v>788</v>
      </c>
      <c r="D70" s="5" t="s">
        <v>266</v>
      </c>
      <c r="E70" s="5">
        <v>1</v>
      </c>
      <c r="F70" s="6">
        <v>131000</v>
      </c>
      <c r="G70" s="5">
        <v>3</v>
      </c>
      <c r="H70" s="6">
        <v>684000</v>
      </c>
    </row>
    <row r="71" spans="1:8" x14ac:dyDescent="0.35">
      <c r="A71" s="5">
        <v>70</v>
      </c>
      <c r="B71" s="5">
        <v>14</v>
      </c>
      <c r="C71" s="5" t="s">
        <v>802</v>
      </c>
      <c r="D71" s="5" t="s">
        <v>941</v>
      </c>
      <c r="E71" s="5">
        <v>3</v>
      </c>
      <c r="F71" s="6">
        <v>884000</v>
      </c>
      <c r="G71" s="5">
        <v>2</v>
      </c>
      <c r="H71" s="6">
        <v>4738000</v>
      </c>
    </row>
    <row r="72" spans="1:8" x14ac:dyDescent="0.35">
      <c r="A72" s="5">
        <v>71</v>
      </c>
      <c r="B72" s="5">
        <v>8</v>
      </c>
      <c r="C72" s="5" t="s">
        <v>772</v>
      </c>
      <c r="D72" s="5" t="s">
        <v>126</v>
      </c>
      <c r="E72" s="5">
        <v>1</v>
      </c>
      <c r="F72" s="6">
        <v>1558000</v>
      </c>
      <c r="G72" s="5">
        <v>2</v>
      </c>
      <c r="H72" s="6">
        <v>4065000</v>
      </c>
    </row>
    <row r="73" spans="1:8" x14ac:dyDescent="0.35">
      <c r="A73" s="5">
        <v>72</v>
      </c>
      <c r="B73" s="5">
        <v>15</v>
      </c>
      <c r="C73" s="5" t="s">
        <v>879</v>
      </c>
      <c r="D73" s="5" t="s">
        <v>880</v>
      </c>
      <c r="E73" s="5">
        <v>4</v>
      </c>
      <c r="F73" s="6">
        <v>6069000</v>
      </c>
      <c r="G73" s="5">
        <v>2</v>
      </c>
      <c r="H73" s="6">
        <v>2823000</v>
      </c>
    </row>
    <row r="74" spans="1:8" x14ac:dyDescent="0.35">
      <c r="A74" s="5">
        <v>73</v>
      </c>
      <c r="B74" s="5">
        <v>16</v>
      </c>
      <c r="C74" s="5" t="s">
        <v>767</v>
      </c>
      <c r="D74" s="5" t="s">
        <v>768</v>
      </c>
      <c r="E74" s="5">
        <v>1</v>
      </c>
      <c r="F74" s="6">
        <v>535000</v>
      </c>
      <c r="G74" s="5">
        <v>2</v>
      </c>
      <c r="H74" s="6">
        <v>2813000</v>
      </c>
    </row>
    <row r="75" spans="1:8" x14ac:dyDescent="0.35">
      <c r="A75" s="5">
        <v>74</v>
      </c>
      <c r="B75" s="5">
        <v>9</v>
      </c>
      <c r="C75" s="5" t="s">
        <v>899</v>
      </c>
      <c r="D75" s="5" t="s">
        <v>900</v>
      </c>
      <c r="E75" s="5">
        <v>0</v>
      </c>
      <c r="F75" s="6">
        <v>0</v>
      </c>
      <c r="G75" s="5">
        <v>2</v>
      </c>
      <c r="H75" s="6">
        <v>2191000</v>
      </c>
    </row>
    <row r="76" spans="1:8" x14ac:dyDescent="0.35">
      <c r="A76" s="5">
        <v>75</v>
      </c>
      <c r="B76" s="5">
        <v>4</v>
      </c>
      <c r="C76" s="5" t="s">
        <v>797</v>
      </c>
      <c r="D76" s="5" t="s">
        <v>798</v>
      </c>
      <c r="E76" s="5">
        <v>0</v>
      </c>
      <c r="F76" s="6">
        <v>0</v>
      </c>
      <c r="G76" s="5">
        <v>2</v>
      </c>
      <c r="H76" s="6">
        <v>2082000</v>
      </c>
    </row>
    <row r="77" spans="1:8" x14ac:dyDescent="0.35">
      <c r="A77" s="5">
        <v>76</v>
      </c>
      <c r="B77" s="5">
        <v>17</v>
      </c>
      <c r="C77" s="5" t="s">
        <v>883</v>
      </c>
      <c r="D77" s="5" t="s">
        <v>884</v>
      </c>
      <c r="E77" s="5">
        <v>3</v>
      </c>
      <c r="F77" s="6">
        <v>2335000</v>
      </c>
      <c r="G77" s="5">
        <v>2</v>
      </c>
      <c r="H77" s="6">
        <v>1818000</v>
      </c>
    </row>
    <row r="78" spans="1:8" x14ac:dyDescent="0.35">
      <c r="A78" s="5">
        <v>77</v>
      </c>
      <c r="B78" s="5">
        <v>9</v>
      </c>
      <c r="C78" s="5" t="s">
        <v>803</v>
      </c>
      <c r="D78" s="5" t="s">
        <v>804</v>
      </c>
      <c r="E78" s="5">
        <v>1</v>
      </c>
      <c r="F78" s="6">
        <v>767000</v>
      </c>
      <c r="G78" s="5">
        <v>2</v>
      </c>
      <c r="H78" s="6">
        <v>1519000</v>
      </c>
    </row>
    <row r="79" spans="1:8" x14ac:dyDescent="0.35">
      <c r="A79" s="5">
        <v>78</v>
      </c>
      <c r="B79" s="5">
        <v>10</v>
      </c>
      <c r="C79" s="5" t="s">
        <v>847</v>
      </c>
      <c r="D79" s="5" t="s">
        <v>925</v>
      </c>
      <c r="E79" s="5">
        <v>0</v>
      </c>
      <c r="F79" s="6">
        <v>0</v>
      </c>
      <c r="G79" s="5">
        <v>2</v>
      </c>
      <c r="H79" s="6">
        <v>1514000</v>
      </c>
    </row>
    <row r="80" spans="1:8" x14ac:dyDescent="0.35">
      <c r="A80" s="5">
        <v>79</v>
      </c>
      <c r="B80" s="5">
        <v>6</v>
      </c>
      <c r="C80" s="5" t="s">
        <v>848</v>
      </c>
      <c r="D80" s="5" t="s">
        <v>933</v>
      </c>
      <c r="E80" s="5">
        <v>4</v>
      </c>
      <c r="F80" s="6">
        <v>1295000</v>
      </c>
      <c r="G80" s="5">
        <v>2</v>
      </c>
      <c r="H80" s="6">
        <v>1427000</v>
      </c>
    </row>
    <row r="81" spans="1:8" x14ac:dyDescent="0.35">
      <c r="A81" s="5">
        <v>80</v>
      </c>
      <c r="B81" s="5">
        <v>6</v>
      </c>
      <c r="C81" s="5" t="s">
        <v>926</v>
      </c>
      <c r="D81" s="5" t="s">
        <v>939</v>
      </c>
      <c r="E81" s="5">
        <v>1</v>
      </c>
      <c r="F81" s="6">
        <v>1353000</v>
      </c>
      <c r="G81" s="5">
        <v>2</v>
      </c>
      <c r="H81" s="6">
        <v>1366000</v>
      </c>
    </row>
    <row r="82" spans="1:8" x14ac:dyDescent="0.35">
      <c r="A82" s="5">
        <v>81</v>
      </c>
      <c r="B82" s="5">
        <v>18</v>
      </c>
      <c r="C82" s="5" t="s">
        <v>885</v>
      </c>
      <c r="D82" s="5" t="s">
        <v>886</v>
      </c>
      <c r="E82" s="5">
        <v>3</v>
      </c>
      <c r="F82" s="6">
        <v>5256000</v>
      </c>
      <c r="G82" s="5">
        <v>2</v>
      </c>
      <c r="H82" s="6">
        <v>1317000</v>
      </c>
    </row>
    <row r="83" spans="1:8" x14ac:dyDescent="0.35">
      <c r="A83" s="5">
        <v>82</v>
      </c>
      <c r="B83" s="5">
        <v>4</v>
      </c>
      <c r="C83" s="5" t="s">
        <v>686</v>
      </c>
      <c r="D83" s="5" t="s">
        <v>964</v>
      </c>
      <c r="E83" s="5">
        <v>2</v>
      </c>
      <c r="F83" s="6">
        <v>1045000</v>
      </c>
      <c r="G83" s="5">
        <v>2</v>
      </c>
      <c r="H83" s="6">
        <v>1230000</v>
      </c>
    </row>
    <row r="84" spans="1:8" x14ac:dyDescent="0.35">
      <c r="A84" s="5">
        <v>83</v>
      </c>
      <c r="B84" s="5">
        <v>5</v>
      </c>
      <c r="C84" s="5" t="s">
        <v>756</v>
      </c>
      <c r="D84" s="5" t="s">
        <v>757</v>
      </c>
      <c r="E84" s="5">
        <v>2</v>
      </c>
      <c r="F84" s="6">
        <v>1281000</v>
      </c>
      <c r="G84" s="5">
        <v>2</v>
      </c>
      <c r="H84" s="6">
        <v>1170000</v>
      </c>
    </row>
    <row r="85" spans="1:8" x14ac:dyDescent="0.35">
      <c r="A85" s="5">
        <v>84</v>
      </c>
      <c r="B85" s="5">
        <v>15</v>
      </c>
      <c r="C85" s="5" t="s">
        <v>759</v>
      </c>
      <c r="D85" s="5" t="s">
        <v>760</v>
      </c>
      <c r="E85" s="5">
        <v>1</v>
      </c>
      <c r="F85" s="6">
        <v>204000</v>
      </c>
      <c r="G85" s="5">
        <v>2</v>
      </c>
      <c r="H85" s="6">
        <v>816000</v>
      </c>
    </row>
    <row r="86" spans="1:8" x14ac:dyDescent="0.35">
      <c r="A86" s="5">
        <v>85</v>
      </c>
      <c r="B86" s="5">
        <v>5</v>
      </c>
      <c r="C86" s="5" t="s">
        <v>921</v>
      </c>
      <c r="D86" s="5" t="s">
        <v>922</v>
      </c>
      <c r="E86" s="5">
        <v>0</v>
      </c>
      <c r="F86" s="6">
        <v>0</v>
      </c>
      <c r="G86" s="5">
        <v>2</v>
      </c>
      <c r="H86" s="6">
        <v>799000</v>
      </c>
    </row>
    <row r="87" spans="1:8" x14ac:dyDescent="0.35">
      <c r="A87" s="5">
        <v>86</v>
      </c>
      <c r="B87" s="5">
        <v>8</v>
      </c>
      <c r="C87" s="5" t="s">
        <v>778</v>
      </c>
      <c r="D87" s="5" t="s">
        <v>779</v>
      </c>
      <c r="E87" s="5">
        <v>3</v>
      </c>
      <c r="F87" s="6">
        <v>4715000</v>
      </c>
      <c r="G87" s="5">
        <v>2</v>
      </c>
      <c r="H87" s="6">
        <v>752000</v>
      </c>
    </row>
    <row r="88" spans="1:8" x14ac:dyDescent="0.35">
      <c r="A88" s="5">
        <v>87</v>
      </c>
      <c r="B88" s="5">
        <v>6</v>
      </c>
      <c r="C88" s="5" t="s">
        <v>781</v>
      </c>
      <c r="D88" s="5" t="s">
        <v>190</v>
      </c>
      <c r="E88" s="5">
        <v>1</v>
      </c>
      <c r="F88" s="6">
        <v>1013000</v>
      </c>
      <c r="G88" s="5">
        <v>2</v>
      </c>
      <c r="H88" s="6">
        <v>698000</v>
      </c>
    </row>
    <row r="89" spans="1:8" x14ac:dyDescent="0.35">
      <c r="A89" s="5">
        <v>88</v>
      </c>
      <c r="B89" s="5">
        <v>19</v>
      </c>
      <c r="C89" s="5" t="s">
        <v>762</v>
      </c>
      <c r="D89" s="5" t="s">
        <v>763</v>
      </c>
      <c r="E89" s="5">
        <v>2</v>
      </c>
      <c r="F89" s="6">
        <v>2678000</v>
      </c>
      <c r="G89" s="5">
        <v>2</v>
      </c>
      <c r="H89" s="6">
        <v>449000</v>
      </c>
    </row>
    <row r="90" spans="1:8" x14ac:dyDescent="0.35">
      <c r="A90" s="5">
        <v>89</v>
      </c>
      <c r="B90" s="5">
        <v>20</v>
      </c>
      <c r="C90" s="5" t="s">
        <v>839</v>
      </c>
      <c r="D90" s="5" t="s">
        <v>287</v>
      </c>
      <c r="E90" s="5">
        <v>0</v>
      </c>
      <c r="F90" s="6">
        <v>0</v>
      </c>
      <c r="G90" s="5">
        <v>1</v>
      </c>
      <c r="H90" s="6">
        <v>5111000</v>
      </c>
    </row>
    <row r="91" spans="1:8" x14ac:dyDescent="0.35">
      <c r="A91" s="5">
        <v>90</v>
      </c>
      <c r="B91" s="5">
        <v>11</v>
      </c>
      <c r="C91" s="5" t="s">
        <v>859</v>
      </c>
      <c r="D91" s="5" t="s">
        <v>860</v>
      </c>
      <c r="E91" s="5">
        <v>1</v>
      </c>
      <c r="F91" s="6">
        <v>3840000</v>
      </c>
      <c r="G91" s="5">
        <v>1</v>
      </c>
      <c r="H91" s="6">
        <v>5000000</v>
      </c>
    </row>
    <row r="92" spans="1:8" x14ac:dyDescent="0.35">
      <c r="A92" s="5">
        <v>91</v>
      </c>
      <c r="B92" s="5">
        <v>12</v>
      </c>
      <c r="C92" s="5" t="s">
        <v>791</v>
      </c>
      <c r="D92" s="5" t="s">
        <v>947</v>
      </c>
      <c r="E92" s="5">
        <v>1</v>
      </c>
      <c r="F92" s="6">
        <v>1678000</v>
      </c>
      <c r="G92" s="5">
        <v>1</v>
      </c>
      <c r="H92" s="6">
        <v>4943000</v>
      </c>
    </row>
    <row r="93" spans="1:8" x14ac:dyDescent="0.35">
      <c r="A93" s="5">
        <v>92</v>
      </c>
      <c r="B93" s="5">
        <v>10</v>
      </c>
      <c r="C93" s="5" t="s">
        <v>775</v>
      </c>
      <c r="D93" s="5" t="s">
        <v>955</v>
      </c>
      <c r="E93" s="5">
        <v>3</v>
      </c>
      <c r="F93" s="6">
        <v>1562000</v>
      </c>
      <c r="G93" s="5">
        <v>1</v>
      </c>
      <c r="H93" s="6">
        <v>4935000</v>
      </c>
    </row>
    <row r="94" spans="1:8" x14ac:dyDescent="0.35">
      <c r="A94" s="5">
        <v>93</v>
      </c>
      <c r="B94" s="5">
        <v>11</v>
      </c>
      <c r="C94" s="5" t="s">
        <v>894</v>
      </c>
      <c r="D94" s="5" t="s">
        <v>895</v>
      </c>
      <c r="E94" s="5">
        <v>0</v>
      </c>
      <c r="F94" s="6">
        <v>0</v>
      </c>
      <c r="G94" s="5">
        <v>1</v>
      </c>
      <c r="H94" s="6">
        <v>3193000</v>
      </c>
    </row>
    <row r="95" spans="1:8" x14ac:dyDescent="0.35">
      <c r="A95" s="5">
        <v>94</v>
      </c>
      <c r="B95" s="5">
        <v>12</v>
      </c>
      <c r="C95" s="5" t="s">
        <v>890</v>
      </c>
      <c r="D95" s="5" t="s">
        <v>891</v>
      </c>
      <c r="E95" s="5">
        <v>0</v>
      </c>
      <c r="F95" s="6">
        <v>0</v>
      </c>
      <c r="G95" s="5">
        <v>1</v>
      </c>
      <c r="H95" s="6">
        <v>2716000</v>
      </c>
    </row>
    <row r="96" spans="1:8" x14ac:dyDescent="0.35">
      <c r="A96" s="5">
        <v>95</v>
      </c>
      <c r="B96" s="5">
        <v>7</v>
      </c>
      <c r="C96" s="5" t="s">
        <v>828</v>
      </c>
      <c r="D96" s="5" t="s">
        <v>945</v>
      </c>
      <c r="E96" s="5">
        <v>2</v>
      </c>
      <c r="F96" s="6">
        <v>458000</v>
      </c>
      <c r="G96" s="5">
        <v>1</v>
      </c>
      <c r="H96" s="6">
        <v>2700000</v>
      </c>
    </row>
    <row r="97" spans="1:8" x14ac:dyDescent="0.35">
      <c r="A97" s="5">
        <v>96</v>
      </c>
      <c r="B97" s="5">
        <v>7</v>
      </c>
      <c r="C97" s="5" t="s">
        <v>771</v>
      </c>
      <c r="D97" s="5" t="s">
        <v>120</v>
      </c>
      <c r="E97" s="5">
        <v>3</v>
      </c>
      <c r="F97" s="6">
        <v>1969000</v>
      </c>
      <c r="G97" s="5">
        <v>1</v>
      </c>
      <c r="H97" s="6">
        <v>2235000</v>
      </c>
    </row>
    <row r="98" spans="1:8" x14ac:dyDescent="0.35">
      <c r="A98" s="5">
        <v>97</v>
      </c>
      <c r="B98" s="5">
        <v>13</v>
      </c>
      <c r="C98" s="5" t="s">
        <v>866</v>
      </c>
      <c r="D98" s="5" t="s">
        <v>867</v>
      </c>
      <c r="E98" s="5">
        <v>0</v>
      </c>
      <c r="F98" s="6">
        <v>0</v>
      </c>
      <c r="G98" s="5">
        <v>1</v>
      </c>
      <c r="H98" s="6">
        <v>1987000</v>
      </c>
    </row>
    <row r="99" spans="1:8" x14ac:dyDescent="0.35">
      <c r="A99" s="5">
        <v>98</v>
      </c>
      <c r="B99" s="5">
        <v>21</v>
      </c>
      <c r="C99" s="5" t="s">
        <v>875</v>
      </c>
      <c r="D99" s="5" t="s">
        <v>942</v>
      </c>
      <c r="E99" s="5">
        <v>1</v>
      </c>
      <c r="F99" s="6">
        <v>53000</v>
      </c>
      <c r="G99" s="5">
        <v>1</v>
      </c>
      <c r="H99" s="6">
        <v>1842000</v>
      </c>
    </row>
    <row r="100" spans="1:8" x14ac:dyDescent="0.35">
      <c r="A100" s="5">
        <v>99</v>
      </c>
      <c r="B100" s="5">
        <v>14</v>
      </c>
      <c r="C100" s="5" t="s">
        <v>792</v>
      </c>
      <c r="D100" s="5" t="s">
        <v>108</v>
      </c>
      <c r="E100" s="5">
        <v>1</v>
      </c>
      <c r="F100" s="6">
        <v>1449000</v>
      </c>
      <c r="G100" s="5">
        <v>1</v>
      </c>
      <c r="H100" s="6">
        <v>1524000</v>
      </c>
    </row>
    <row r="101" spans="1:8" x14ac:dyDescent="0.35">
      <c r="A101" s="5">
        <v>100</v>
      </c>
      <c r="B101" s="5">
        <v>7</v>
      </c>
      <c r="C101" s="5" t="s">
        <v>822</v>
      </c>
      <c r="D101" s="5" t="s">
        <v>823</v>
      </c>
      <c r="E101" s="5">
        <v>2</v>
      </c>
      <c r="F101" s="6">
        <v>808000</v>
      </c>
      <c r="G101" s="5">
        <v>1</v>
      </c>
      <c r="H101" s="6">
        <v>1288000</v>
      </c>
    </row>
    <row r="102" spans="1:8" x14ac:dyDescent="0.35">
      <c r="A102" s="5">
        <v>101</v>
      </c>
      <c r="B102" s="5">
        <v>16</v>
      </c>
      <c r="C102" s="5" t="s">
        <v>920</v>
      </c>
      <c r="D102" s="5" t="s">
        <v>966</v>
      </c>
      <c r="E102" s="5">
        <v>3</v>
      </c>
      <c r="F102" s="6">
        <v>6311000</v>
      </c>
      <c r="G102" s="5">
        <v>1</v>
      </c>
      <c r="H102" s="6">
        <v>1260000</v>
      </c>
    </row>
    <row r="103" spans="1:8" x14ac:dyDescent="0.35">
      <c r="A103" s="5">
        <v>102</v>
      </c>
      <c r="B103" s="5">
        <v>17</v>
      </c>
      <c r="C103" s="5" t="s">
        <v>835</v>
      </c>
      <c r="D103" s="5" t="s">
        <v>277</v>
      </c>
      <c r="E103" s="5">
        <v>4</v>
      </c>
      <c r="F103" s="6">
        <v>3983000</v>
      </c>
      <c r="G103" s="5">
        <v>1</v>
      </c>
      <c r="H103" s="6">
        <v>1246000</v>
      </c>
    </row>
    <row r="104" spans="1:8" x14ac:dyDescent="0.35">
      <c r="A104" s="5">
        <v>103</v>
      </c>
      <c r="B104" s="5">
        <v>15</v>
      </c>
      <c r="C104" s="5" t="s">
        <v>874</v>
      </c>
      <c r="D104" s="5" t="s">
        <v>954</v>
      </c>
      <c r="E104" s="5">
        <v>2</v>
      </c>
      <c r="F104" s="6">
        <v>3825000</v>
      </c>
      <c r="G104" s="5">
        <v>1</v>
      </c>
      <c r="H104" s="6">
        <v>1184000</v>
      </c>
    </row>
    <row r="105" spans="1:8" x14ac:dyDescent="0.35">
      <c r="A105" s="5">
        <v>104</v>
      </c>
      <c r="B105" s="5">
        <v>16</v>
      </c>
      <c r="C105" s="5" t="s">
        <v>855</v>
      </c>
      <c r="D105" s="5" t="s">
        <v>957</v>
      </c>
      <c r="E105" s="5">
        <v>0</v>
      </c>
      <c r="F105" s="6">
        <v>0</v>
      </c>
      <c r="G105" s="5">
        <v>1</v>
      </c>
      <c r="H105" s="6">
        <v>1156000</v>
      </c>
    </row>
    <row r="106" spans="1:8" x14ac:dyDescent="0.35">
      <c r="A106" s="5">
        <v>105</v>
      </c>
      <c r="B106" s="5">
        <v>9</v>
      </c>
      <c r="C106" s="5" t="s">
        <v>783</v>
      </c>
      <c r="D106" s="5" t="s">
        <v>937</v>
      </c>
      <c r="E106" s="5">
        <v>1</v>
      </c>
      <c r="F106" s="6">
        <v>233000</v>
      </c>
      <c r="G106" s="5">
        <v>1</v>
      </c>
      <c r="H106" s="6">
        <v>1152000</v>
      </c>
    </row>
    <row r="107" spans="1:8" x14ac:dyDescent="0.35">
      <c r="A107" s="5">
        <v>106</v>
      </c>
      <c r="B107" s="5">
        <v>5</v>
      </c>
      <c r="C107" s="5" t="s">
        <v>796</v>
      </c>
      <c r="D107" s="5" t="s">
        <v>969</v>
      </c>
      <c r="E107" s="5">
        <v>0</v>
      </c>
      <c r="F107" s="6">
        <v>0</v>
      </c>
      <c r="G107" s="5">
        <v>1</v>
      </c>
      <c r="H107" s="6">
        <v>1019000</v>
      </c>
    </row>
    <row r="108" spans="1:8" x14ac:dyDescent="0.35">
      <c r="A108" s="5">
        <v>107</v>
      </c>
      <c r="B108" s="5">
        <v>22</v>
      </c>
      <c r="C108" s="5" t="s">
        <v>889</v>
      </c>
      <c r="D108" s="5" t="s">
        <v>952</v>
      </c>
      <c r="E108" s="5">
        <v>2</v>
      </c>
      <c r="F108" s="6">
        <v>1175000</v>
      </c>
      <c r="G108" s="5">
        <v>1</v>
      </c>
      <c r="H108" s="6">
        <v>900000</v>
      </c>
    </row>
    <row r="109" spans="1:8" x14ac:dyDescent="0.35">
      <c r="A109" s="5">
        <v>108</v>
      </c>
      <c r="B109" s="5">
        <v>17</v>
      </c>
      <c r="C109" s="5" t="s">
        <v>861</v>
      </c>
      <c r="D109" s="5" t="s">
        <v>927</v>
      </c>
      <c r="E109" s="5">
        <v>1</v>
      </c>
      <c r="F109" s="6">
        <v>3834000</v>
      </c>
      <c r="G109" s="5">
        <v>1</v>
      </c>
      <c r="H109" s="6">
        <v>801000</v>
      </c>
    </row>
    <row r="110" spans="1:8" x14ac:dyDescent="0.35">
      <c r="A110" s="5">
        <v>109</v>
      </c>
      <c r="B110" s="5">
        <v>13</v>
      </c>
      <c r="C110" s="5" t="s">
        <v>898</v>
      </c>
      <c r="D110" s="5" t="s">
        <v>972</v>
      </c>
      <c r="E110" s="5">
        <v>0</v>
      </c>
      <c r="F110" s="6">
        <v>0</v>
      </c>
      <c r="G110" s="5">
        <v>1</v>
      </c>
      <c r="H110" s="6">
        <v>784000</v>
      </c>
    </row>
    <row r="111" spans="1:8" x14ac:dyDescent="0.35">
      <c r="A111" s="5">
        <v>110</v>
      </c>
      <c r="B111" s="5">
        <v>10</v>
      </c>
      <c r="C111" s="5" t="s">
        <v>799</v>
      </c>
      <c r="D111" s="5" t="s">
        <v>978</v>
      </c>
      <c r="E111" s="5">
        <v>3</v>
      </c>
      <c r="F111" s="6">
        <v>1404000</v>
      </c>
      <c r="G111" s="5">
        <v>1</v>
      </c>
      <c r="H111" s="6">
        <v>681000</v>
      </c>
    </row>
    <row r="112" spans="1:8" x14ac:dyDescent="0.35">
      <c r="A112" s="5">
        <v>111</v>
      </c>
      <c r="B112" s="5">
        <v>6</v>
      </c>
      <c r="C112" s="5" t="s">
        <v>908</v>
      </c>
      <c r="D112" s="5" t="s">
        <v>944</v>
      </c>
      <c r="E112" s="5">
        <v>1</v>
      </c>
      <c r="F112" s="6">
        <v>3793000</v>
      </c>
      <c r="G112" s="5">
        <v>1</v>
      </c>
      <c r="H112" s="6">
        <v>658000</v>
      </c>
    </row>
    <row r="113" spans="1:8" x14ac:dyDescent="0.35">
      <c r="A113" s="5">
        <v>112</v>
      </c>
      <c r="B113" s="5">
        <v>18</v>
      </c>
      <c r="C113" s="5" t="s">
        <v>872</v>
      </c>
      <c r="D113" s="5" t="s">
        <v>873</v>
      </c>
      <c r="E113" s="5">
        <v>2</v>
      </c>
      <c r="F113" s="6">
        <v>1725000</v>
      </c>
      <c r="G113" s="5">
        <v>1</v>
      </c>
      <c r="H113" s="6">
        <v>657000</v>
      </c>
    </row>
    <row r="114" spans="1:8" x14ac:dyDescent="0.35">
      <c r="A114" s="5">
        <v>113</v>
      </c>
      <c r="B114" s="5">
        <v>11</v>
      </c>
      <c r="C114" s="5" t="s">
        <v>800</v>
      </c>
      <c r="D114" s="5" t="s">
        <v>801</v>
      </c>
      <c r="E114" s="5">
        <v>1</v>
      </c>
      <c r="F114" s="6">
        <v>166000</v>
      </c>
      <c r="G114" s="5">
        <v>1</v>
      </c>
      <c r="H114" s="6">
        <v>648000</v>
      </c>
    </row>
    <row r="115" spans="1:8" x14ac:dyDescent="0.35">
      <c r="A115" s="5">
        <v>114</v>
      </c>
      <c r="B115" s="5">
        <v>8</v>
      </c>
      <c r="C115" s="5" t="s">
        <v>837</v>
      </c>
      <c r="D115" s="5" t="s">
        <v>951</v>
      </c>
      <c r="E115" s="5">
        <v>0</v>
      </c>
      <c r="F115" s="6">
        <v>0</v>
      </c>
      <c r="G115" s="5">
        <v>1</v>
      </c>
      <c r="H115" s="6">
        <v>616000</v>
      </c>
    </row>
    <row r="116" spans="1:8" x14ac:dyDescent="0.35">
      <c r="A116" s="5">
        <v>115</v>
      </c>
      <c r="B116" s="5">
        <v>7</v>
      </c>
      <c r="C116" s="5" t="s">
        <v>827</v>
      </c>
      <c r="D116" s="5" t="s">
        <v>241</v>
      </c>
      <c r="E116" s="5">
        <v>1</v>
      </c>
      <c r="F116" s="6">
        <v>189000</v>
      </c>
      <c r="G116" s="5">
        <v>1</v>
      </c>
      <c r="H116" s="6">
        <v>537000</v>
      </c>
    </row>
    <row r="117" spans="1:8" x14ac:dyDescent="0.35">
      <c r="A117" s="5">
        <v>116</v>
      </c>
      <c r="B117" s="5">
        <v>19</v>
      </c>
      <c r="C117" s="5" t="s">
        <v>862</v>
      </c>
      <c r="D117" s="5" t="s">
        <v>863</v>
      </c>
      <c r="E117" s="5">
        <v>1</v>
      </c>
      <c r="F117" s="6">
        <v>501000</v>
      </c>
      <c r="G117" s="5">
        <v>1</v>
      </c>
      <c r="H117" s="6">
        <v>475000</v>
      </c>
    </row>
    <row r="118" spans="1:8" x14ac:dyDescent="0.35">
      <c r="A118" s="5">
        <v>117</v>
      </c>
      <c r="B118" s="5">
        <v>8</v>
      </c>
      <c r="C118" s="5" t="s">
        <v>818</v>
      </c>
      <c r="D118" s="5" t="s">
        <v>948</v>
      </c>
      <c r="E118" s="5">
        <v>8</v>
      </c>
      <c r="F118" s="6">
        <v>2844000</v>
      </c>
      <c r="G118" s="5">
        <v>1</v>
      </c>
      <c r="H118" s="6">
        <v>465000</v>
      </c>
    </row>
    <row r="119" spans="1:8" x14ac:dyDescent="0.35">
      <c r="A119" s="5">
        <v>118</v>
      </c>
      <c r="B119" s="5">
        <v>8</v>
      </c>
      <c r="C119" s="5" t="s">
        <v>849</v>
      </c>
      <c r="D119" s="5" t="s">
        <v>850</v>
      </c>
      <c r="E119" s="5">
        <v>1</v>
      </c>
      <c r="F119" s="6">
        <v>759000</v>
      </c>
      <c r="G119" s="5">
        <v>1</v>
      </c>
      <c r="H119" s="6">
        <v>424000</v>
      </c>
    </row>
    <row r="120" spans="1:8" x14ac:dyDescent="0.35">
      <c r="A120" s="5">
        <v>119</v>
      </c>
      <c r="B120" s="5">
        <v>14</v>
      </c>
      <c r="C120" s="5" t="s">
        <v>820</v>
      </c>
      <c r="D120" s="5" t="s">
        <v>821</v>
      </c>
      <c r="E120" s="5">
        <v>0</v>
      </c>
      <c r="F120" s="6">
        <v>0</v>
      </c>
      <c r="G120" s="5">
        <v>1</v>
      </c>
      <c r="H120" s="6">
        <v>395000</v>
      </c>
    </row>
    <row r="121" spans="1:8" x14ac:dyDescent="0.35">
      <c r="A121" s="5">
        <v>120</v>
      </c>
      <c r="B121" s="5">
        <v>6</v>
      </c>
      <c r="C121" s="5" t="s">
        <v>853</v>
      </c>
      <c r="D121" s="5" t="s">
        <v>854</v>
      </c>
      <c r="E121" s="5">
        <v>1</v>
      </c>
      <c r="F121" s="6">
        <v>524000</v>
      </c>
      <c r="G121" s="5">
        <v>1</v>
      </c>
      <c r="H121" s="6">
        <v>295000</v>
      </c>
    </row>
    <row r="122" spans="1:8" x14ac:dyDescent="0.35">
      <c r="A122" s="5">
        <v>121</v>
      </c>
      <c r="B122" s="5">
        <v>9</v>
      </c>
      <c r="C122" s="5" t="s">
        <v>810</v>
      </c>
      <c r="D122" s="5" t="s">
        <v>811</v>
      </c>
      <c r="E122" s="5">
        <v>0</v>
      </c>
      <c r="F122" s="6">
        <v>0</v>
      </c>
      <c r="G122" s="5">
        <v>1</v>
      </c>
      <c r="H122" s="6">
        <v>288000</v>
      </c>
    </row>
    <row r="123" spans="1:8" x14ac:dyDescent="0.35">
      <c r="A123" s="5">
        <v>122</v>
      </c>
      <c r="B123" s="5">
        <v>9</v>
      </c>
      <c r="C123" s="5" t="s">
        <v>851</v>
      </c>
      <c r="D123" s="5" t="s">
        <v>963</v>
      </c>
      <c r="E123" s="5">
        <v>2</v>
      </c>
      <c r="F123" s="6">
        <v>1966000</v>
      </c>
      <c r="G123" s="5">
        <v>1</v>
      </c>
      <c r="H123" s="6">
        <v>255000</v>
      </c>
    </row>
    <row r="124" spans="1:8" x14ac:dyDescent="0.35">
      <c r="A124" s="5">
        <v>123</v>
      </c>
      <c r="B124" s="5">
        <v>20</v>
      </c>
      <c r="C124" s="5" t="s">
        <v>808</v>
      </c>
      <c r="D124" s="5" t="s">
        <v>809</v>
      </c>
      <c r="E124" s="5">
        <v>2</v>
      </c>
      <c r="F124" s="6">
        <v>1496000</v>
      </c>
      <c r="G124" s="5">
        <v>1</v>
      </c>
      <c r="H124" s="6">
        <v>235000</v>
      </c>
    </row>
    <row r="125" spans="1:8" x14ac:dyDescent="0.35">
      <c r="A125" s="5">
        <v>124</v>
      </c>
      <c r="B125" s="5">
        <v>10</v>
      </c>
      <c r="C125" s="5" t="s">
        <v>906</v>
      </c>
      <c r="D125" s="5" t="s">
        <v>907</v>
      </c>
      <c r="E125" s="5">
        <v>1</v>
      </c>
      <c r="F125" s="6">
        <v>2836000</v>
      </c>
      <c r="G125" s="5">
        <v>1</v>
      </c>
      <c r="H125" s="6">
        <v>230000</v>
      </c>
    </row>
    <row r="126" spans="1:8" x14ac:dyDescent="0.35">
      <c r="A126" s="5">
        <v>125</v>
      </c>
      <c r="B126" s="5">
        <v>18</v>
      </c>
      <c r="C126" s="5" t="s">
        <v>918</v>
      </c>
      <c r="D126" s="5" t="s">
        <v>956</v>
      </c>
      <c r="E126" s="5">
        <v>1</v>
      </c>
      <c r="F126" s="6">
        <v>246000</v>
      </c>
      <c r="G126" s="5">
        <v>1</v>
      </c>
      <c r="H126" s="6">
        <v>226000</v>
      </c>
    </row>
    <row r="127" spans="1:8" x14ac:dyDescent="0.35">
      <c r="A127" s="5">
        <v>126</v>
      </c>
      <c r="B127" s="5">
        <v>23</v>
      </c>
      <c r="C127" s="5" t="s">
        <v>887</v>
      </c>
      <c r="D127" s="5" t="s">
        <v>888</v>
      </c>
      <c r="E127" s="5">
        <v>2</v>
      </c>
      <c r="F127" s="6">
        <v>4120000</v>
      </c>
      <c r="G127" s="5">
        <v>1</v>
      </c>
      <c r="H127" s="6">
        <v>177000</v>
      </c>
    </row>
    <row r="128" spans="1:8" x14ac:dyDescent="0.35">
      <c r="A128" s="5">
        <v>127</v>
      </c>
      <c r="B128" s="5">
        <v>11</v>
      </c>
      <c r="C128" s="5" t="s">
        <v>790</v>
      </c>
      <c r="D128" s="5" t="s">
        <v>300</v>
      </c>
      <c r="E128" s="5">
        <v>0</v>
      </c>
      <c r="F128" s="6">
        <v>0</v>
      </c>
      <c r="G128" s="5">
        <v>1</v>
      </c>
      <c r="H128" s="6">
        <v>155000</v>
      </c>
    </row>
    <row r="129" spans="1:8" x14ac:dyDescent="0.35">
      <c r="A129" s="5">
        <v>128</v>
      </c>
      <c r="B129" s="5">
        <v>15</v>
      </c>
      <c r="C129" s="5" t="s">
        <v>892</v>
      </c>
      <c r="D129" s="5" t="s">
        <v>893</v>
      </c>
      <c r="E129" s="5">
        <v>1</v>
      </c>
      <c r="F129" s="6">
        <v>449000</v>
      </c>
      <c r="G129" s="5">
        <v>1</v>
      </c>
      <c r="H129" s="6">
        <v>149000</v>
      </c>
    </row>
    <row r="130" spans="1:8" x14ac:dyDescent="0.35">
      <c r="A130" s="5">
        <v>129</v>
      </c>
      <c r="B130" s="5">
        <v>24</v>
      </c>
      <c r="C130" s="5" t="s">
        <v>746</v>
      </c>
      <c r="D130" s="5" t="s">
        <v>747</v>
      </c>
      <c r="E130" s="5">
        <v>1</v>
      </c>
      <c r="F130" s="6">
        <v>75000</v>
      </c>
      <c r="G130" s="5">
        <v>1</v>
      </c>
      <c r="H130" s="6">
        <v>75000</v>
      </c>
    </row>
    <row r="131" spans="1:8" x14ac:dyDescent="0.35">
      <c r="A131" s="13" t="s">
        <v>996</v>
      </c>
      <c r="B131" s="13" t="s">
        <v>996</v>
      </c>
      <c r="C131" s="5" t="s">
        <v>842</v>
      </c>
      <c r="D131" s="5" t="s">
        <v>989</v>
      </c>
      <c r="E131" s="5">
        <v>3</v>
      </c>
      <c r="F131" s="6">
        <v>792000</v>
      </c>
      <c r="G131" s="5">
        <v>0</v>
      </c>
      <c r="H131" s="6">
        <v>0</v>
      </c>
    </row>
    <row r="132" spans="1:8" x14ac:dyDescent="0.35">
      <c r="A132" s="13" t="s">
        <v>996</v>
      </c>
      <c r="B132" s="13" t="s">
        <v>996</v>
      </c>
      <c r="C132" s="5" t="s">
        <v>852</v>
      </c>
      <c r="D132" s="5" t="s">
        <v>971</v>
      </c>
      <c r="E132" s="5">
        <v>2</v>
      </c>
      <c r="F132" s="6">
        <v>5528000</v>
      </c>
      <c r="G132" s="5">
        <v>0</v>
      </c>
      <c r="H132" s="6">
        <v>0</v>
      </c>
    </row>
    <row r="133" spans="1:8" x14ac:dyDescent="0.35">
      <c r="A133" s="13" t="s">
        <v>996</v>
      </c>
      <c r="B133" s="13" t="s">
        <v>996</v>
      </c>
      <c r="C133" s="5" t="s">
        <v>765</v>
      </c>
      <c r="D133" s="5" t="s">
        <v>766</v>
      </c>
      <c r="E133" s="5">
        <v>2</v>
      </c>
      <c r="F133" s="6">
        <v>1111000</v>
      </c>
      <c r="G133" s="5">
        <v>0</v>
      </c>
      <c r="H133" s="6">
        <v>0</v>
      </c>
    </row>
    <row r="134" spans="1:8" x14ac:dyDescent="0.35">
      <c r="A134" s="13" t="s">
        <v>996</v>
      </c>
      <c r="B134" s="13" t="s">
        <v>996</v>
      </c>
      <c r="C134" s="5" t="s">
        <v>830</v>
      </c>
      <c r="D134" s="5" t="s">
        <v>958</v>
      </c>
      <c r="E134" s="5">
        <v>1</v>
      </c>
      <c r="F134" s="6">
        <v>1226000</v>
      </c>
      <c r="G134" s="5">
        <v>0</v>
      </c>
      <c r="H134" s="6">
        <v>0</v>
      </c>
    </row>
    <row r="135" spans="1:8" x14ac:dyDescent="0.35">
      <c r="A135" s="13" t="s">
        <v>996</v>
      </c>
      <c r="B135" s="13" t="s">
        <v>996</v>
      </c>
      <c r="C135" s="5" t="s">
        <v>931</v>
      </c>
      <c r="D135" s="5" t="s">
        <v>973</v>
      </c>
      <c r="E135" s="5">
        <v>1</v>
      </c>
      <c r="F135" s="6">
        <v>739000</v>
      </c>
      <c r="G135" s="5">
        <v>0</v>
      </c>
      <c r="H135" s="6">
        <v>0</v>
      </c>
    </row>
    <row r="136" spans="1:8" x14ac:dyDescent="0.35">
      <c r="A136" s="13" t="s">
        <v>996</v>
      </c>
      <c r="B136" s="13" t="s">
        <v>996</v>
      </c>
      <c r="C136" s="5" t="s">
        <v>868</v>
      </c>
      <c r="D136" s="5" t="s">
        <v>869</v>
      </c>
      <c r="E136" s="5">
        <v>4</v>
      </c>
      <c r="F136" s="6">
        <v>1711000</v>
      </c>
      <c r="G136" s="5">
        <v>0</v>
      </c>
      <c r="H136" s="6">
        <v>0</v>
      </c>
    </row>
    <row r="137" spans="1:8" x14ac:dyDescent="0.35">
      <c r="A137" s="13" t="s">
        <v>996</v>
      </c>
      <c r="B137" s="13" t="s">
        <v>996</v>
      </c>
      <c r="C137" s="5" t="s">
        <v>864</v>
      </c>
      <c r="D137" s="5" t="s">
        <v>865</v>
      </c>
      <c r="E137" s="5">
        <v>3</v>
      </c>
      <c r="F137" s="6">
        <v>3635000</v>
      </c>
      <c r="G137" s="5">
        <v>0</v>
      </c>
      <c r="H137" s="6">
        <v>0</v>
      </c>
    </row>
    <row r="138" spans="1:8" x14ac:dyDescent="0.35">
      <c r="A138" s="13" t="s">
        <v>996</v>
      </c>
      <c r="B138" s="13" t="s">
        <v>996</v>
      </c>
      <c r="C138" s="5" t="s">
        <v>870</v>
      </c>
      <c r="D138" s="5" t="s">
        <v>871</v>
      </c>
      <c r="E138" s="5">
        <v>2</v>
      </c>
      <c r="F138" s="6">
        <v>5589000</v>
      </c>
      <c r="G138" s="5">
        <v>0</v>
      </c>
      <c r="H138" s="6">
        <v>0</v>
      </c>
    </row>
    <row r="139" spans="1:8" x14ac:dyDescent="0.35">
      <c r="A139" s="13" t="s">
        <v>996</v>
      </c>
      <c r="B139" s="13" t="s">
        <v>996</v>
      </c>
      <c r="C139" s="5" t="s">
        <v>819</v>
      </c>
      <c r="D139" s="5" t="s">
        <v>943</v>
      </c>
      <c r="E139" s="5">
        <v>1</v>
      </c>
      <c r="F139" s="6">
        <v>630000</v>
      </c>
      <c r="G139" s="5">
        <v>0</v>
      </c>
      <c r="H139" s="6">
        <v>0</v>
      </c>
    </row>
    <row r="140" spans="1:8" x14ac:dyDescent="0.35">
      <c r="A140" s="13" t="s">
        <v>996</v>
      </c>
      <c r="B140" s="13" t="s">
        <v>996</v>
      </c>
      <c r="C140" s="5" t="s">
        <v>858</v>
      </c>
      <c r="D140" s="5" t="s">
        <v>990</v>
      </c>
      <c r="E140" s="5">
        <v>1</v>
      </c>
      <c r="F140" s="6">
        <v>493000</v>
      </c>
      <c r="G140" s="5">
        <v>0</v>
      </c>
      <c r="H140" s="6">
        <v>0</v>
      </c>
    </row>
    <row r="141" spans="1:8" x14ac:dyDescent="0.35">
      <c r="A141" s="13" t="s">
        <v>996</v>
      </c>
      <c r="B141" s="13" t="s">
        <v>996</v>
      </c>
      <c r="C141" s="5" t="s">
        <v>845</v>
      </c>
      <c r="D141" s="5" t="s">
        <v>846</v>
      </c>
      <c r="E141" s="5">
        <v>2</v>
      </c>
      <c r="F141" s="6">
        <v>2018000</v>
      </c>
      <c r="G141" s="5">
        <v>0</v>
      </c>
      <c r="H141" s="6">
        <v>0</v>
      </c>
    </row>
    <row r="142" spans="1:8" x14ac:dyDescent="0.35">
      <c r="A142" s="13" t="s">
        <v>996</v>
      </c>
      <c r="B142" s="13" t="s">
        <v>996</v>
      </c>
      <c r="C142" s="5" t="s">
        <v>824</v>
      </c>
      <c r="D142" s="5" t="s">
        <v>250</v>
      </c>
      <c r="E142" s="5">
        <v>2</v>
      </c>
      <c r="F142" s="6">
        <v>426000</v>
      </c>
      <c r="G142" s="5">
        <v>0</v>
      </c>
      <c r="H142" s="6">
        <v>0</v>
      </c>
    </row>
    <row r="143" spans="1:8" x14ac:dyDescent="0.35">
      <c r="A143" s="13" t="s">
        <v>996</v>
      </c>
      <c r="B143" s="13" t="s">
        <v>996</v>
      </c>
      <c r="C143" s="5" t="s">
        <v>805</v>
      </c>
      <c r="D143" s="5" t="s">
        <v>991</v>
      </c>
      <c r="E143" s="5">
        <v>1</v>
      </c>
      <c r="F143" s="6">
        <v>1211000</v>
      </c>
      <c r="G143" s="5">
        <v>0</v>
      </c>
      <c r="H143" s="6">
        <v>0</v>
      </c>
    </row>
    <row r="144" spans="1:8" x14ac:dyDescent="0.35">
      <c r="A144" s="13" t="s">
        <v>996</v>
      </c>
      <c r="B144" s="13" t="s">
        <v>996</v>
      </c>
      <c r="C144" s="5" t="s">
        <v>876</v>
      </c>
      <c r="D144" s="5" t="s">
        <v>992</v>
      </c>
      <c r="E144" s="5">
        <v>1</v>
      </c>
      <c r="F144" s="6">
        <v>529000</v>
      </c>
      <c r="G144" s="5">
        <v>0</v>
      </c>
      <c r="H144" s="6">
        <v>0</v>
      </c>
    </row>
    <row r="145" spans="1:8" x14ac:dyDescent="0.35">
      <c r="A145" s="13" t="s">
        <v>996</v>
      </c>
      <c r="B145" s="13" t="s">
        <v>996</v>
      </c>
      <c r="C145" s="5" t="s">
        <v>752</v>
      </c>
      <c r="D145" s="5" t="s">
        <v>949</v>
      </c>
      <c r="E145" s="5">
        <v>2</v>
      </c>
      <c r="F145" s="6">
        <v>957000</v>
      </c>
      <c r="G145" s="5">
        <v>0</v>
      </c>
      <c r="H145" s="6">
        <v>0</v>
      </c>
    </row>
    <row r="146" spans="1:8" x14ac:dyDescent="0.35">
      <c r="A146" s="13" t="s">
        <v>996</v>
      </c>
      <c r="B146" s="13" t="s">
        <v>996</v>
      </c>
      <c r="C146" s="5" t="s">
        <v>896</v>
      </c>
      <c r="D146" s="5" t="s">
        <v>897</v>
      </c>
      <c r="E146" s="5">
        <v>1</v>
      </c>
      <c r="F146" s="6">
        <v>1386000</v>
      </c>
      <c r="G146" s="5">
        <v>0</v>
      </c>
      <c r="H146" s="6">
        <v>0</v>
      </c>
    </row>
    <row r="147" spans="1:8" x14ac:dyDescent="0.35">
      <c r="A147" s="13" t="s">
        <v>996</v>
      </c>
      <c r="B147" s="13" t="s">
        <v>996</v>
      </c>
      <c r="C147" s="5" t="s">
        <v>795</v>
      </c>
      <c r="D147" s="5" t="s">
        <v>137</v>
      </c>
      <c r="E147" s="5">
        <v>1</v>
      </c>
      <c r="F147" s="6">
        <v>1365000</v>
      </c>
      <c r="G147" s="5">
        <v>0</v>
      </c>
      <c r="H147" s="6">
        <v>0</v>
      </c>
    </row>
    <row r="148" spans="1:8" x14ac:dyDescent="0.35">
      <c r="A148" s="13" t="s">
        <v>996</v>
      </c>
      <c r="B148" s="13" t="s">
        <v>996</v>
      </c>
      <c r="C148" s="5" t="s">
        <v>901</v>
      </c>
      <c r="D148" s="5" t="s">
        <v>902</v>
      </c>
      <c r="E148" s="5">
        <v>1</v>
      </c>
      <c r="F148" s="6">
        <v>661000</v>
      </c>
      <c r="G148" s="5">
        <v>0</v>
      </c>
      <c r="H148" s="6">
        <v>0</v>
      </c>
    </row>
    <row r="149" spans="1:8" x14ac:dyDescent="0.35">
      <c r="A149" s="13" t="s">
        <v>996</v>
      </c>
      <c r="B149" s="13" t="s">
        <v>996</v>
      </c>
      <c r="C149" s="5" t="s">
        <v>903</v>
      </c>
      <c r="D149" s="5" t="s">
        <v>976</v>
      </c>
      <c r="E149" s="5">
        <v>2</v>
      </c>
      <c r="F149" s="6">
        <v>2520000</v>
      </c>
      <c r="G149" s="5">
        <v>0</v>
      </c>
      <c r="H149" s="6">
        <v>0</v>
      </c>
    </row>
    <row r="150" spans="1:8" x14ac:dyDescent="0.35">
      <c r="A150" s="13" t="s">
        <v>996</v>
      </c>
      <c r="B150" s="13" t="s">
        <v>996</v>
      </c>
      <c r="C150" s="5" t="s">
        <v>904</v>
      </c>
      <c r="D150" s="5" t="s">
        <v>905</v>
      </c>
      <c r="E150" s="5">
        <v>2</v>
      </c>
      <c r="F150" s="6">
        <v>842000</v>
      </c>
      <c r="G150" s="5">
        <v>0</v>
      </c>
      <c r="H150" s="6">
        <v>0</v>
      </c>
    </row>
    <row r="151" spans="1:8" x14ac:dyDescent="0.35">
      <c r="A151" s="13" t="s">
        <v>996</v>
      </c>
      <c r="B151" s="13" t="s">
        <v>996</v>
      </c>
      <c r="C151" s="5" t="s">
        <v>758</v>
      </c>
      <c r="D151" s="5" t="s">
        <v>946</v>
      </c>
      <c r="E151" s="5">
        <v>1</v>
      </c>
      <c r="F151" s="6">
        <v>493000</v>
      </c>
      <c r="G151" s="5">
        <v>0</v>
      </c>
      <c r="H151" s="6">
        <v>0</v>
      </c>
    </row>
    <row r="152" spans="1:8" x14ac:dyDescent="0.35">
      <c r="A152" s="13" t="s">
        <v>996</v>
      </c>
      <c r="B152" s="13" t="s">
        <v>996</v>
      </c>
      <c r="C152" s="5" t="s">
        <v>832</v>
      </c>
      <c r="D152" s="5" t="s">
        <v>993</v>
      </c>
      <c r="E152" s="5">
        <v>1</v>
      </c>
      <c r="F152" s="6">
        <v>207000</v>
      </c>
      <c r="G152" s="5">
        <v>0</v>
      </c>
      <c r="H152" s="6">
        <v>0</v>
      </c>
    </row>
    <row r="153" spans="1:8" x14ac:dyDescent="0.35">
      <c r="A153" s="13" t="s">
        <v>996</v>
      </c>
      <c r="B153" s="13" t="s">
        <v>996</v>
      </c>
      <c r="C153" s="5" t="s">
        <v>831</v>
      </c>
      <c r="D153" s="5" t="s">
        <v>994</v>
      </c>
      <c r="E153" s="5">
        <v>2</v>
      </c>
      <c r="F153" s="6">
        <v>1600000</v>
      </c>
      <c r="G153" s="5">
        <v>0</v>
      </c>
      <c r="H153" s="6">
        <v>0</v>
      </c>
    </row>
    <row r="154" spans="1:8" x14ac:dyDescent="0.35">
      <c r="A154" s="13" t="s">
        <v>996</v>
      </c>
      <c r="B154" s="13" t="s">
        <v>996</v>
      </c>
      <c r="C154" s="5" t="s">
        <v>911</v>
      </c>
      <c r="D154" s="5" t="s">
        <v>912</v>
      </c>
      <c r="E154" s="5">
        <v>1</v>
      </c>
      <c r="F154" s="6">
        <v>1421000</v>
      </c>
      <c r="G154" s="5">
        <v>0</v>
      </c>
      <c r="H154" s="6">
        <v>0</v>
      </c>
    </row>
    <row r="155" spans="1:8" x14ac:dyDescent="0.35">
      <c r="A155" s="13" t="s">
        <v>996</v>
      </c>
      <c r="B155" s="13" t="s">
        <v>996</v>
      </c>
      <c r="C155" s="5" t="s">
        <v>981</v>
      </c>
      <c r="D155" s="5" t="s">
        <v>980</v>
      </c>
      <c r="E155" s="5">
        <v>1</v>
      </c>
      <c r="F155" s="6">
        <v>889000</v>
      </c>
      <c r="G155" s="5">
        <v>0</v>
      </c>
      <c r="H155" s="6">
        <v>0</v>
      </c>
    </row>
    <row r="156" spans="1:8" x14ac:dyDescent="0.35">
      <c r="A156" s="13" t="s">
        <v>996</v>
      </c>
      <c r="B156" s="13" t="s">
        <v>996</v>
      </c>
      <c r="C156" s="5" t="s">
        <v>909</v>
      </c>
      <c r="D156" s="5" t="s">
        <v>928</v>
      </c>
      <c r="E156" s="5">
        <v>1</v>
      </c>
      <c r="F156" s="6">
        <v>872000</v>
      </c>
      <c r="G156" s="5">
        <v>0</v>
      </c>
      <c r="H156" s="6">
        <v>0</v>
      </c>
    </row>
    <row r="157" spans="1:8" x14ac:dyDescent="0.35">
      <c r="A157" s="13" t="s">
        <v>996</v>
      </c>
      <c r="B157" s="13" t="s">
        <v>996</v>
      </c>
      <c r="C157" s="5" t="s">
        <v>910</v>
      </c>
      <c r="D157" s="5" t="s">
        <v>995</v>
      </c>
      <c r="E157" s="5">
        <v>1</v>
      </c>
      <c r="F157" s="6">
        <v>585000</v>
      </c>
      <c r="G157" s="5">
        <v>0</v>
      </c>
      <c r="H157" s="6">
        <v>0</v>
      </c>
    </row>
    <row r="158" spans="1:8" x14ac:dyDescent="0.35">
      <c r="A158" s="13" t="s">
        <v>996</v>
      </c>
      <c r="B158" s="13" t="s">
        <v>996</v>
      </c>
      <c r="C158" s="5" t="s">
        <v>785</v>
      </c>
      <c r="D158" s="5" t="s">
        <v>786</v>
      </c>
      <c r="E158" s="5">
        <v>3</v>
      </c>
      <c r="F158" s="6">
        <v>1725000</v>
      </c>
      <c r="G158" s="5">
        <v>0</v>
      </c>
      <c r="H158" s="6">
        <v>0</v>
      </c>
    </row>
    <row r="159" spans="1:8" x14ac:dyDescent="0.35">
      <c r="A159" s="13" t="s">
        <v>996</v>
      </c>
      <c r="B159" s="13" t="s">
        <v>996</v>
      </c>
      <c r="C159" s="5" t="s">
        <v>916</v>
      </c>
      <c r="D159" s="5" t="s">
        <v>917</v>
      </c>
      <c r="E159" s="5">
        <v>2</v>
      </c>
      <c r="F159" s="6">
        <v>2864000</v>
      </c>
      <c r="G159" s="5">
        <v>0</v>
      </c>
      <c r="H159" s="6">
        <v>0</v>
      </c>
    </row>
    <row r="160" spans="1:8" x14ac:dyDescent="0.35">
      <c r="A160" s="13" t="s">
        <v>996</v>
      </c>
      <c r="B160" s="13" t="s">
        <v>996</v>
      </c>
      <c r="C160" s="5" t="s">
        <v>817</v>
      </c>
      <c r="D160" s="5" t="s">
        <v>229</v>
      </c>
      <c r="E160" s="5">
        <v>2</v>
      </c>
      <c r="F160" s="6">
        <v>899000</v>
      </c>
      <c r="G160" s="5">
        <v>0</v>
      </c>
      <c r="H160" s="6">
        <v>0</v>
      </c>
    </row>
    <row r="161" spans="1:8" x14ac:dyDescent="0.35">
      <c r="A161" s="13" t="s">
        <v>996</v>
      </c>
      <c r="B161" s="13" t="s">
        <v>996</v>
      </c>
      <c r="C161" s="5" t="s">
        <v>817</v>
      </c>
      <c r="D161" s="5" t="s">
        <v>919</v>
      </c>
      <c r="E161" s="5">
        <v>1</v>
      </c>
      <c r="F161" s="6">
        <v>698000</v>
      </c>
      <c r="G161" s="5">
        <v>0</v>
      </c>
      <c r="H161" s="6">
        <v>0</v>
      </c>
    </row>
    <row r="162" spans="1:8" x14ac:dyDescent="0.35">
      <c r="A162" s="13" t="s">
        <v>996</v>
      </c>
      <c r="B162" s="13" t="s">
        <v>996</v>
      </c>
      <c r="C162" s="5" t="s">
        <v>932</v>
      </c>
      <c r="D162" s="5" t="s">
        <v>915</v>
      </c>
      <c r="E162" s="5">
        <v>1</v>
      </c>
      <c r="F162" s="6">
        <v>593000</v>
      </c>
      <c r="G162" s="5">
        <v>0</v>
      </c>
      <c r="H162" s="6">
        <v>0</v>
      </c>
    </row>
    <row r="163" spans="1:8" x14ac:dyDescent="0.35">
      <c r="A163" s="13" t="s">
        <v>996</v>
      </c>
      <c r="B163" s="13" t="s">
        <v>996</v>
      </c>
      <c r="C163" s="5" t="s">
        <v>923</v>
      </c>
      <c r="D163" s="5" t="s">
        <v>924</v>
      </c>
      <c r="E163" s="5">
        <v>4</v>
      </c>
      <c r="F163" s="6">
        <v>3682000</v>
      </c>
      <c r="G163" s="5">
        <v>0</v>
      </c>
      <c r="H163" s="6">
        <v>0</v>
      </c>
    </row>
    <row r="164" spans="1:8" ht="15" thickBot="1" x14ac:dyDescent="0.4">
      <c r="A164" s="13" t="s">
        <v>996</v>
      </c>
      <c r="B164" s="13" t="s">
        <v>996</v>
      </c>
      <c r="C164" s="5" t="s">
        <v>815</v>
      </c>
      <c r="D164" s="5" t="s">
        <v>816</v>
      </c>
      <c r="E164" s="5">
        <v>2</v>
      </c>
      <c r="F164" s="6">
        <v>1695000</v>
      </c>
      <c r="G164" s="5">
        <v>0</v>
      </c>
      <c r="H164" s="6">
        <v>0</v>
      </c>
    </row>
    <row r="165" spans="1:8" x14ac:dyDescent="0.35">
      <c r="A165" s="14" t="s">
        <v>997</v>
      </c>
      <c r="B165" s="15"/>
      <c r="C165" s="15"/>
      <c r="D165" s="16"/>
      <c r="E165" s="17">
        <f>SUM(E2:E164)</f>
        <v>1048</v>
      </c>
      <c r="F165" s="18">
        <f>SUM(F2:F164)</f>
        <v>1137491000</v>
      </c>
      <c r="G165" s="17">
        <f>SUM(G2:G164)</f>
        <v>889</v>
      </c>
      <c r="H165" s="19">
        <f>SUM(H2:H164)</f>
        <v>982737000</v>
      </c>
    </row>
    <row r="166" spans="1:8" x14ac:dyDescent="0.35">
      <c r="A166" s="20" t="s">
        <v>999</v>
      </c>
      <c r="B166" s="21"/>
      <c r="C166" s="21"/>
      <c r="D166" s="22"/>
      <c r="E166" s="5"/>
      <c r="F166" s="23"/>
      <c r="G166" s="24">
        <f>(G165-E165)/E165</f>
        <v>-0.15171755725190839</v>
      </c>
      <c r="H166" s="25">
        <f>(H165-F165)/F165</f>
        <v>-0.13604854895555218</v>
      </c>
    </row>
    <row r="167" spans="1:8" x14ac:dyDescent="0.35">
      <c r="A167" s="20" t="s">
        <v>1000</v>
      </c>
      <c r="B167" s="21"/>
      <c r="C167" s="21"/>
      <c r="D167" s="22"/>
      <c r="E167" s="5"/>
      <c r="F167" s="26">
        <f>F165/E165</f>
        <v>1085392.1755725192</v>
      </c>
      <c r="G167" s="23"/>
      <c r="H167" s="27">
        <f>H165/G165</f>
        <v>1105440.9448818897</v>
      </c>
    </row>
    <row r="168" spans="1:8" x14ac:dyDescent="0.35">
      <c r="A168" s="28" t="s">
        <v>1001</v>
      </c>
      <c r="B168" s="29"/>
      <c r="C168" s="29"/>
      <c r="D168" s="30"/>
      <c r="E168" s="5"/>
      <c r="F168" s="5"/>
      <c r="G168" s="5"/>
      <c r="H168" s="31">
        <f>(H167-F167)/F167</f>
        <v>1.8471451849922618E-2</v>
      </c>
    </row>
    <row r="169" spans="1:8" ht="15" thickBot="1" x14ac:dyDescent="0.4">
      <c r="A169" s="32" t="s">
        <v>1002</v>
      </c>
      <c r="B169" s="33"/>
      <c r="C169" s="33"/>
      <c r="D169" s="33"/>
      <c r="E169" s="34"/>
      <c r="F169" s="35"/>
      <c r="G169" s="36" t="s">
        <v>1003</v>
      </c>
      <c r="H169" s="37">
        <v>484242000</v>
      </c>
    </row>
    <row r="171" spans="1:8" ht="30.65" customHeight="1" x14ac:dyDescent="0.35">
      <c r="A171" s="38" t="s">
        <v>998</v>
      </c>
      <c r="B171" s="38"/>
      <c r="C171" s="38"/>
      <c r="D171" s="38"/>
      <c r="E171" s="38"/>
      <c r="F171" s="38"/>
      <c r="G171" s="38"/>
      <c r="H171" s="38"/>
    </row>
  </sheetData>
  <sortState xmlns:xlrd2="http://schemas.microsoft.com/office/spreadsheetml/2017/richdata2" ref="A1:H183">
    <sortCondition descending="1" ref="G1:G183"/>
    <sortCondition descending="1" ref="H1:H183"/>
  </sortState>
  <mergeCells count="5">
    <mergeCell ref="A165:D165"/>
    <mergeCell ref="A166:D166"/>
    <mergeCell ref="A167:D167"/>
    <mergeCell ref="A168:D168"/>
    <mergeCell ref="A171:H1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CD06-4C69-4B02-9482-FC404A51B7F6}">
  <dimension ref="A1:J184"/>
  <sheetViews>
    <sheetView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7265625" bestFit="1" customWidth="1"/>
  </cols>
  <sheetData>
    <row r="1" spans="1:10" ht="29.5" thickBot="1" x14ac:dyDescent="0.4">
      <c r="A1" s="10" t="s">
        <v>983</v>
      </c>
      <c r="B1" s="10" t="s">
        <v>984</v>
      </c>
      <c r="C1" s="10" t="s">
        <v>685</v>
      </c>
      <c r="D1" s="11" t="s">
        <v>959</v>
      </c>
      <c r="E1" s="10" t="s">
        <v>985</v>
      </c>
      <c r="F1" s="12" t="s">
        <v>987</v>
      </c>
      <c r="G1" s="10" t="s">
        <v>986</v>
      </c>
      <c r="H1" s="12" t="s">
        <v>988</v>
      </c>
    </row>
    <row r="2" spans="1:10" ht="15" thickBot="1" x14ac:dyDescent="0.4">
      <c r="A2" s="39" t="s">
        <v>1004</v>
      </c>
      <c r="B2" s="40"/>
      <c r="C2" s="40"/>
      <c r="D2" s="40"/>
      <c r="E2" s="40"/>
      <c r="F2" s="40"/>
      <c r="G2" s="40"/>
      <c r="H2" s="41"/>
    </row>
    <row r="3" spans="1:10" x14ac:dyDescent="0.35">
      <c r="A3" s="7">
        <v>10</v>
      </c>
      <c r="B3" s="7">
        <v>1</v>
      </c>
      <c r="C3" s="7" t="s">
        <v>701</v>
      </c>
      <c r="D3" s="7" t="s">
        <v>702</v>
      </c>
      <c r="E3" s="7">
        <v>37</v>
      </c>
      <c r="F3" s="8">
        <v>24436000</v>
      </c>
      <c r="G3" s="7">
        <v>25</v>
      </c>
      <c r="H3" s="8">
        <v>15943000</v>
      </c>
    </row>
    <row r="4" spans="1:10" x14ac:dyDescent="0.35">
      <c r="A4" s="5">
        <v>14</v>
      </c>
      <c r="B4" s="5">
        <v>2</v>
      </c>
      <c r="C4" s="5" t="s">
        <v>717</v>
      </c>
      <c r="D4" s="5" t="s">
        <v>718</v>
      </c>
      <c r="E4" s="5">
        <v>19</v>
      </c>
      <c r="F4" s="6">
        <v>10270000</v>
      </c>
      <c r="G4" s="5">
        <v>16</v>
      </c>
      <c r="H4" s="6">
        <v>8081000</v>
      </c>
    </row>
    <row r="5" spans="1:10" x14ac:dyDescent="0.35">
      <c r="A5" s="5">
        <v>17</v>
      </c>
      <c r="B5" s="5">
        <v>3</v>
      </c>
      <c r="C5" s="5" t="s">
        <v>711</v>
      </c>
      <c r="D5" s="5" t="s">
        <v>712</v>
      </c>
      <c r="E5" s="5">
        <v>19</v>
      </c>
      <c r="F5" s="6">
        <v>20714000</v>
      </c>
      <c r="G5" s="5">
        <v>11</v>
      </c>
      <c r="H5" s="6">
        <v>4603000</v>
      </c>
    </row>
    <row r="6" spans="1:10" x14ac:dyDescent="0.35">
      <c r="A6" s="5">
        <v>52</v>
      </c>
      <c r="B6" s="5">
        <v>4</v>
      </c>
      <c r="C6" s="5" t="s">
        <v>739</v>
      </c>
      <c r="D6" s="5" t="s">
        <v>960</v>
      </c>
      <c r="E6" s="5">
        <v>12</v>
      </c>
      <c r="F6" s="6">
        <v>10526000</v>
      </c>
      <c r="G6" s="5">
        <v>4</v>
      </c>
      <c r="H6" s="6">
        <v>1942000</v>
      </c>
    </row>
    <row r="7" spans="1:10" x14ac:dyDescent="0.35">
      <c r="A7" s="5">
        <v>66</v>
      </c>
      <c r="B7" s="5">
        <v>5</v>
      </c>
      <c r="C7" s="5" t="s">
        <v>764</v>
      </c>
      <c r="D7" s="5" t="s">
        <v>953</v>
      </c>
      <c r="E7" s="5">
        <v>4</v>
      </c>
      <c r="F7" s="6">
        <v>2403000</v>
      </c>
      <c r="G7" s="5">
        <v>3</v>
      </c>
      <c r="H7" s="6">
        <v>1258000</v>
      </c>
    </row>
    <row r="8" spans="1:10" x14ac:dyDescent="0.35">
      <c r="A8" s="5">
        <v>79</v>
      </c>
      <c r="B8" s="5">
        <v>6</v>
      </c>
      <c r="C8" s="5" t="s">
        <v>848</v>
      </c>
      <c r="D8" s="5" t="s">
        <v>933</v>
      </c>
      <c r="E8" s="5">
        <v>4</v>
      </c>
      <c r="F8" s="6">
        <v>1295000</v>
      </c>
      <c r="G8" s="5">
        <v>2</v>
      </c>
      <c r="H8" s="6">
        <v>1427000</v>
      </c>
    </row>
    <row r="9" spans="1:10" ht="15" thickBot="1" x14ac:dyDescent="0.4">
      <c r="A9" s="5">
        <v>100</v>
      </c>
      <c r="B9" s="5">
        <v>7</v>
      </c>
      <c r="C9" s="5" t="s">
        <v>822</v>
      </c>
      <c r="D9" s="5" t="s">
        <v>823</v>
      </c>
      <c r="E9" s="5">
        <v>2</v>
      </c>
      <c r="F9" s="6">
        <v>808000</v>
      </c>
      <c r="G9" s="5">
        <v>1</v>
      </c>
      <c r="H9" s="6">
        <v>1288000</v>
      </c>
    </row>
    <row r="10" spans="1:10" x14ac:dyDescent="0.35">
      <c r="A10" s="5">
        <v>118</v>
      </c>
      <c r="B10" s="5">
        <v>8</v>
      </c>
      <c r="C10" s="5" t="s">
        <v>849</v>
      </c>
      <c r="D10" s="5" t="s">
        <v>850</v>
      </c>
      <c r="E10" s="5">
        <v>1</v>
      </c>
      <c r="F10" s="6">
        <v>759000</v>
      </c>
      <c r="G10" s="5">
        <v>1</v>
      </c>
      <c r="H10" s="6">
        <v>424000</v>
      </c>
      <c r="I10" s="51" t="s">
        <v>1024</v>
      </c>
      <c r="J10" s="52" t="s">
        <v>1024</v>
      </c>
    </row>
    <row r="11" spans="1:10" ht="15" thickBot="1" x14ac:dyDescent="0.4">
      <c r="A11" s="13" t="s">
        <v>996</v>
      </c>
      <c r="B11" s="13" t="s">
        <v>996</v>
      </c>
      <c r="C11" s="42" t="s">
        <v>842</v>
      </c>
      <c r="D11" s="42" t="s">
        <v>989</v>
      </c>
      <c r="E11" s="42">
        <v>3</v>
      </c>
      <c r="F11" s="43">
        <v>792000</v>
      </c>
      <c r="G11" s="42">
        <v>0</v>
      </c>
      <c r="H11" s="43">
        <v>0</v>
      </c>
      <c r="I11" s="53" t="s">
        <v>1025</v>
      </c>
      <c r="J11" s="54" t="s">
        <v>1026</v>
      </c>
    </row>
    <row r="12" spans="1:10" ht="15" thickBot="1" x14ac:dyDescent="0.4">
      <c r="A12" s="44" t="s">
        <v>1023</v>
      </c>
      <c r="B12" s="44"/>
      <c r="C12" s="44"/>
      <c r="D12" s="44"/>
      <c r="E12" s="45">
        <f>SUM(E3:E11)</f>
        <v>101</v>
      </c>
      <c r="F12" s="46">
        <f>SUM(F3:F11)</f>
        <v>72003000</v>
      </c>
      <c r="G12" s="45">
        <f>SUM(G3:G11)</f>
        <v>63</v>
      </c>
      <c r="H12" s="46">
        <f>SUM(H3:H11)</f>
        <v>34966000</v>
      </c>
      <c r="I12" s="55">
        <f>(G12-E12)/E12</f>
        <v>-0.37623762376237624</v>
      </c>
      <c r="J12" s="56">
        <f>(H12-F12)/F12</f>
        <v>-0.51438134522172685</v>
      </c>
    </row>
    <row r="13" spans="1:10" ht="15" thickBot="1" x14ac:dyDescent="0.4">
      <c r="A13" s="44" t="s">
        <v>1005</v>
      </c>
      <c r="B13" s="44"/>
      <c r="C13" s="44"/>
      <c r="D13" s="44"/>
      <c r="E13" s="44"/>
      <c r="F13" s="44"/>
      <c r="G13" s="44"/>
      <c r="H13" s="44"/>
    </row>
    <row r="14" spans="1:10" x14ac:dyDescent="0.35">
      <c r="A14" s="7">
        <v>6</v>
      </c>
      <c r="B14" s="7">
        <v>1</v>
      </c>
      <c r="C14" s="7" t="s">
        <v>697</v>
      </c>
      <c r="D14" s="7" t="s">
        <v>698</v>
      </c>
      <c r="E14" s="7">
        <v>49</v>
      </c>
      <c r="F14" s="8">
        <v>58952000</v>
      </c>
      <c r="G14" s="7">
        <v>35</v>
      </c>
      <c r="H14" s="8">
        <v>43619000</v>
      </c>
    </row>
    <row r="15" spans="1:10" x14ac:dyDescent="0.35">
      <c r="A15" s="5">
        <v>37</v>
      </c>
      <c r="B15" s="5">
        <v>2</v>
      </c>
      <c r="C15" s="5" t="s">
        <v>825</v>
      </c>
      <c r="D15" s="5" t="s">
        <v>826</v>
      </c>
      <c r="E15" s="5">
        <v>8</v>
      </c>
      <c r="F15" s="6">
        <v>7387000</v>
      </c>
      <c r="G15" s="5">
        <v>6</v>
      </c>
      <c r="H15" s="6">
        <v>10778000</v>
      </c>
    </row>
    <row r="16" spans="1:10" x14ac:dyDescent="0.35">
      <c r="A16" s="5">
        <v>65</v>
      </c>
      <c r="B16" s="5">
        <v>3</v>
      </c>
      <c r="C16" s="5" t="s">
        <v>789</v>
      </c>
      <c r="D16" s="5" t="s">
        <v>950</v>
      </c>
      <c r="E16" s="5">
        <v>0</v>
      </c>
      <c r="F16" s="6">
        <v>0</v>
      </c>
      <c r="G16" s="5">
        <v>3</v>
      </c>
      <c r="H16" s="6">
        <v>1345000</v>
      </c>
    </row>
    <row r="17" spans="1:10" x14ac:dyDescent="0.35">
      <c r="A17" s="5">
        <v>68</v>
      </c>
      <c r="B17" s="5">
        <v>4</v>
      </c>
      <c r="C17" s="5" t="s">
        <v>753</v>
      </c>
      <c r="D17" s="5" t="s">
        <v>962</v>
      </c>
      <c r="E17" s="5">
        <v>2</v>
      </c>
      <c r="F17" s="6">
        <v>172000</v>
      </c>
      <c r="G17" s="5">
        <v>3</v>
      </c>
      <c r="H17" s="6">
        <v>774000</v>
      </c>
    </row>
    <row r="18" spans="1:10" x14ac:dyDescent="0.35">
      <c r="A18" s="5">
        <v>69</v>
      </c>
      <c r="B18" s="5">
        <v>5</v>
      </c>
      <c r="C18" s="5" t="s">
        <v>788</v>
      </c>
      <c r="D18" s="5" t="s">
        <v>266</v>
      </c>
      <c r="E18" s="5">
        <v>1</v>
      </c>
      <c r="F18" s="6">
        <v>131000</v>
      </c>
      <c r="G18" s="5">
        <v>3</v>
      </c>
      <c r="H18" s="6">
        <v>684000</v>
      </c>
    </row>
    <row r="19" spans="1:10" x14ac:dyDescent="0.35">
      <c r="A19" s="5">
        <v>80</v>
      </c>
      <c r="B19" s="5">
        <v>6</v>
      </c>
      <c r="C19" s="5" t="s">
        <v>926</v>
      </c>
      <c r="D19" s="5" t="s">
        <v>939</v>
      </c>
      <c r="E19" s="5">
        <v>1</v>
      </c>
      <c r="F19" s="6">
        <v>1353000</v>
      </c>
      <c r="G19" s="5">
        <v>2</v>
      </c>
      <c r="H19" s="6">
        <v>1366000</v>
      </c>
    </row>
    <row r="20" spans="1:10" x14ac:dyDescent="0.35">
      <c r="A20" s="5">
        <v>95</v>
      </c>
      <c r="B20" s="5">
        <v>7</v>
      </c>
      <c r="C20" s="5" t="s">
        <v>828</v>
      </c>
      <c r="D20" s="5" t="s">
        <v>945</v>
      </c>
      <c r="E20" s="5">
        <v>2</v>
      </c>
      <c r="F20" s="6">
        <v>458000</v>
      </c>
      <c r="G20" s="5">
        <v>1</v>
      </c>
      <c r="H20" s="6">
        <v>2700000</v>
      </c>
    </row>
    <row r="21" spans="1:10" ht="15" thickBot="1" x14ac:dyDescent="0.4">
      <c r="A21" s="5">
        <v>114</v>
      </c>
      <c r="B21" s="5">
        <v>8</v>
      </c>
      <c r="C21" s="5" t="s">
        <v>837</v>
      </c>
      <c r="D21" s="5" t="s">
        <v>951</v>
      </c>
      <c r="E21" s="5">
        <v>0</v>
      </c>
      <c r="F21" s="6">
        <v>0</v>
      </c>
      <c r="G21" s="5">
        <v>1</v>
      </c>
      <c r="H21" s="6">
        <v>616000</v>
      </c>
    </row>
    <row r="22" spans="1:10" x14ac:dyDescent="0.35">
      <c r="A22" s="5">
        <v>122</v>
      </c>
      <c r="B22" s="5">
        <v>9</v>
      </c>
      <c r="C22" s="5" t="s">
        <v>851</v>
      </c>
      <c r="D22" s="5" t="s">
        <v>963</v>
      </c>
      <c r="E22" s="5">
        <v>2</v>
      </c>
      <c r="F22" s="6">
        <v>1966000</v>
      </c>
      <c r="G22" s="5">
        <v>1</v>
      </c>
      <c r="H22" s="6">
        <v>255000</v>
      </c>
      <c r="I22" s="51" t="s">
        <v>1024</v>
      </c>
      <c r="J22" s="52" t="s">
        <v>1024</v>
      </c>
    </row>
    <row r="23" spans="1:10" ht="15" thickBot="1" x14ac:dyDescent="0.4">
      <c r="A23" s="13" t="s">
        <v>996</v>
      </c>
      <c r="B23" s="13" t="s">
        <v>996</v>
      </c>
      <c r="C23" s="42" t="s">
        <v>852</v>
      </c>
      <c r="D23" s="42" t="s">
        <v>971</v>
      </c>
      <c r="E23" s="42">
        <v>2</v>
      </c>
      <c r="F23" s="43">
        <v>5528000</v>
      </c>
      <c r="G23" s="42">
        <v>0</v>
      </c>
      <c r="H23" s="43">
        <v>0</v>
      </c>
      <c r="I23" s="53" t="s">
        <v>1025</v>
      </c>
      <c r="J23" s="54" t="s">
        <v>1026</v>
      </c>
    </row>
    <row r="24" spans="1:10" ht="15" thickBot="1" x14ac:dyDescent="0.4">
      <c r="A24" s="44" t="s">
        <v>1022</v>
      </c>
      <c r="B24" s="44"/>
      <c r="C24" s="44"/>
      <c r="D24" s="44"/>
      <c r="E24" s="45">
        <f>SUM(E14:E23)</f>
        <v>67</v>
      </c>
      <c r="F24" s="46">
        <f>SUM(F14:F23)</f>
        <v>75947000</v>
      </c>
      <c r="G24" s="45">
        <f>SUM(G14:G23)</f>
        <v>55</v>
      </c>
      <c r="H24" s="46">
        <f>SUM(H14:H23)</f>
        <v>62137000</v>
      </c>
      <c r="I24" s="55">
        <f>(G24-E24)/E24</f>
        <v>-0.17910447761194029</v>
      </c>
      <c r="J24" s="56">
        <f>(H24-F24)/F24</f>
        <v>-0.18183733393024082</v>
      </c>
    </row>
    <row r="25" spans="1:10" ht="15" thickBot="1" x14ac:dyDescent="0.4">
      <c r="A25" s="44" t="s">
        <v>1006</v>
      </c>
      <c r="B25" s="44"/>
      <c r="C25" s="44"/>
      <c r="D25" s="44"/>
      <c r="E25" s="44"/>
      <c r="F25" s="44"/>
      <c r="G25" s="44"/>
      <c r="H25" s="44"/>
    </row>
    <row r="26" spans="1:10" x14ac:dyDescent="0.35">
      <c r="A26" s="7">
        <v>13</v>
      </c>
      <c r="B26" s="7">
        <v>1</v>
      </c>
      <c r="C26" s="7" t="s">
        <v>734</v>
      </c>
      <c r="D26" s="7" t="s">
        <v>938</v>
      </c>
      <c r="E26" s="7">
        <v>16</v>
      </c>
      <c r="F26" s="8">
        <v>18957000</v>
      </c>
      <c r="G26" s="7">
        <v>17</v>
      </c>
      <c r="H26" s="8">
        <v>28481000</v>
      </c>
    </row>
    <row r="27" spans="1:10" x14ac:dyDescent="0.35">
      <c r="A27" s="5">
        <v>50</v>
      </c>
      <c r="B27" s="5">
        <v>2</v>
      </c>
      <c r="C27" s="5" t="s">
        <v>834</v>
      </c>
      <c r="D27" s="5" t="s">
        <v>970</v>
      </c>
      <c r="E27" s="5">
        <v>15</v>
      </c>
      <c r="F27" s="6">
        <v>11743000</v>
      </c>
      <c r="G27" s="5">
        <v>4</v>
      </c>
      <c r="H27" s="6">
        <v>4007000</v>
      </c>
    </row>
    <row r="28" spans="1:10" x14ac:dyDescent="0.35">
      <c r="A28" s="5">
        <v>53</v>
      </c>
      <c r="B28" s="5">
        <v>3</v>
      </c>
      <c r="C28" s="5" t="s">
        <v>843</v>
      </c>
      <c r="D28" s="5" t="s">
        <v>844</v>
      </c>
      <c r="E28" s="5">
        <v>3</v>
      </c>
      <c r="F28" s="6">
        <v>1146000</v>
      </c>
      <c r="G28" s="5">
        <v>4</v>
      </c>
      <c r="H28" s="6">
        <v>1347000</v>
      </c>
    </row>
    <row r="29" spans="1:10" x14ac:dyDescent="0.35">
      <c r="A29" s="5">
        <v>63</v>
      </c>
      <c r="B29" s="5">
        <v>4</v>
      </c>
      <c r="C29" s="5" t="s">
        <v>769</v>
      </c>
      <c r="D29" s="5" t="s">
        <v>770</v>
      </c>
      <c r="E29" s="5">
        <v>5</v>
      </c>
      <c r="F29" s="6">
        <v>3770000</v>
      </c>
      <c r="G29" s="5">
        <v>3</v>
      </c>
      <c r="H29" s="6">
        <v>1808000</v>
      </c>
      <c r="J29" s="4"/>
    </row>
    <row r="30" spans="1:10" x14ac:dyDescent="0.35">
      <c r="A30" s="5">
        <v>83</v>
      </c>
      <c r="B30" s="5">
        <v>5</v>
      </c>
      <c r="C30" s="5" t="s">
        <v>756</v>
      </c>
      <c r="D30" s="5" t="s">
        <v>757</v>
      </c>
      <c r="E30" s="5">
        <v>2</v>
      </c>
      <c r="F30" s="6">
        <v>1281000</v>
      </c>
      <c r="G30" s="5">
        <v>2</v>
      </c>
      <c r="H30" s="6">
        <v>1170000</v>
      </c>
    </row>
    <row r="31" spans="1:10" x14ac:dyDescent="0.35">
      <c r="A31" s="5">
        <v>120</v>
      </c>
      <c r="B31" s="5">
        <v>6</v>
      </c>
      <c r="C31" s="5" t="s">
        <v>853</v>
      </c>
      <c r="D31" s="5" t="s">
        <v>854</v>
      </c>
      <c r="E31" s="5">
        <v>1</v>
      </c>
      <c r="F31" s="6">
        <v>524000</v>
      </c>
      <c r="G31" s="5">
        <v>1</v>
      </c>
      <c r="H31" s="6">
        <v>295000</v>
      </c>
    </row>
    <row r="32" spans="1:10" ht="15" thickBot="1" x14ac:dyDescent="0.4">
      <c r="A32" s="13" t="s">
        <v>996</v>
      </c>
      <c r="B32" s="13" t="s">
        <v>996</v>
      </c>
      <c r="C32" s="5" t="s">
        <v>765</v>
      </c>
      <c r="D32" s="5" t="s">
        <v>766</v>
      </c>
      <c r="E32" s="5">
        <v>2</v>
      </c>
      <c r="F32" s="6">
        <v>1111000</v>
      </c>
      <c r="G32" s="5">
        <v>0</v>
      </c>
      <c r="H32" s="6">
        <v>0</v>
      </c>
    </row>
    <row r="33" spans="1:10" x14ac:dyDescent="0.35">
      <c r="A33" s="13" t="s">
        <v>996</v>
      </c>
      <c r="B33" s="13" t="s">
        <v>996</v>
      </c>
      <c r="C33" s="5" t="s">
        <v>830</v>
      </c>
      <c r="D33" s="5" t="s">
        <v>958</v>
      </c>
      <c r="E33" s="5">
        <v>1</v>
      </c>
      <c r="F33" s="6">
        <v>1226000</v>
      </c>
      <c r="G33" s="5">
        <v>0</v>
      </c>
      <c r="H33" s="6">
        <v>0</v>
      </c>
      <c r="I33" s="51" t="s">
        <v>1024</v>
      </c>
      <c r="J33" s="52" t="s">
        <v>1024</v>
      </c>
    </row>
    <row r="34" spans="1:10" ht="15" thickBot="1" x14ac:dyDescent="0.4">
      <c r="A34" s="13" t="s">
        <v>996</v>
      </c>
      <c r="B34" s="13" t="s">
        <v>996</v>
      </c>
      <c r="C34" s="42" t="s">
        <v>931</v>
      </c>
      <c r="D34" s="42" t="s">
        <v>973</v>
      </c>
      <c r="E34" s="42">
        <v>1</v>
      </c>
      <c r="F34" s="43">
        <v>739000</v>
      </c>
      <c r="G34" s="42">
        <v>0</v>
      </c>
      <c r="H34" s="43">
        <v>0</v>
      </c>
      <c r="I34" s="53" t="s">
        <v>1025</v>
      </c>
      <c r="J34" s="54" t="s">
        <v>1026</v>
      </c>
    </row>
    <row r="35" spans="1:10" ht="15" thickBot="1" x14ac:dyDescent="0.4">
      <c r="A35" s="44" t="s">
        <v>1021</v>
      </c>
      <c r="B35" s="44"/>
      <c r="C35" s="44"/>
      <c r="D35" s="44"/>
      <c r="E35" s="45">
        <f>SUM(E26:E34)</f>
        <v>46</v>
      </c>
      <c r="F35" s="46">
        <f>SUM(F26:F34)</f>
        <v>40497000</v>
      </c>
      <c r="G35" s="45">
        <f>SUM(G26:G34)</f>
        <v>31</v>
      </c>
      <c r="H35" s="46">
        <f>SUM(H26:H34)</f>
        <v>37108000</v>
      </c>
      <c r="I35" s="55">
        <f>(G35-E35)/E35</f>
        <v>-0.32608695652173914</v>
      </c>
      <c r="J35" s="56">
        <f>(H35-F35)/F35</f>
        <v>-8.3685211250216066E-2</v>
      </c>
    </row>
    <row r="36" spans="1:10" ht="15" thickBot="1" x14ac:dyDescent="0.4">
      <c r="A36" s="44" t="s">
        <v>1007</v>
      </c>
      <c r="B36" s="44"/>
      <c r="C36" s="44"/>
      <c r="D36" s="44"/>
      <c r="E36" s="44"/>
      <c r="F36" s="44"/>
      <c r="G36" s="44"/>
      <c r="H36" s="44"/>
    </row>
    <row r="37" spans="1:10" x14ac:dyDescent="0.35">
      <c r="A37" s="7">
        <v>2</v>
      </c>
      <c r="B37" s="7">
        <v>1</v>
      </c>
      <c r="C37" s="7" t="s">
        <v>689</v>
      </c>
      <c r="D37" s="7" t="s">
        <v>690</v>
      </c>
      <c r="E37" s="7">
        <v>70</v>
      </c>
      <c r="F37" s="8">
        <v>74747000</v>
      </c>
      <c r="G37" s="7">
        <v>60</v>
      </c>
      <c r="H37" s="8">
        <v>55938000</v>
      </c>
    </row>
    <row r="38" spans="1:10" x14ac:dyDescent="0.35">
      <c r="A38" s="5">
        <v>5</v>
      </c>
      <c r="B38" s="5">
        <v>2</v>
      </c>
      <c r="C38" s="5" t="s">
        <v>691</v>
      </c>
      <c r="D38" s="5" t="s">
        <v>692</v>
      </c>
      <c r="E38" s="5">
        <v>38</v>
      </c>
      <c r="F38" s="6">
        <v>51639000</v>
      </c>
      <c r="G38" s="5">
        <v>42</v>
      </c>
      <c r="H38" s="6">
        <v>49527000</v>
      </c>
    </row>
    <row r="39" spans="1:10" x14ac:dyDescent="0.35">
      <c r="A39" s="5">
        <v>33</v>
      </c>
      <c r="B39" s="5">
        <v>3</v>
      </c>
      <c r="C39" s="5" t="s">
        <v>829</v>
      </c>
      <c r="D39" s="5" t="s">
        <v>961</v>
      </c>
      <c r="E39" s="5">
        <v>5</v>
      </c>
      <c r="F39" s="6">
        <v>3264000</v>
      </c>
      <c r="G39" s="5">
        <v>7</v>
      </c>
      <c r="H39" s="6">
        <v>4700000</v>
      </c>
    </row>
    <row r="40" spans="1:10" x14ac:dyDescent="0.35">
      <c r="A40" s="5">
        <v>42</v>
      </c>
      <c r="B40" s="5">
        <v>4</v>
      </c>
      <c r="C40" s="5" t="s">
        <v>840</v>
      </c>
      <c r="D40" s="5" t="s">
        <v>841</v>
      </c>
      <c r="E40" s="5">
        <v>4</v>
      </c>
      <c r="F40" s="6">
        <v>2685000</v>
      </c>
      <c r="G40" s="5">
        <v>5</v>
      </c>
      <c r="H40" s="6">
        <v>8736000</v>
      </c>
    </row>
    <row r="41" spans="1:10" x14ac:dyDescent="0.35">
      <c r="A41" s="5">
        <v>47</v>
      </c>
      <c r="B41" s="5">
        <v>5</v>
      </c>
      <c r="C41" s="5" t="s">
        <v>749</v>
      </c>
      <c r="D41" s="5" t="s">
        <v>750</v>
      </c>
      <c r="E41" s="5">
        <v>8</v>
      </c>
      <c r="F41" s="6">
        <v>9577000</v>
      </c>
      <c r="G41" s="5">
        <v>5</v>
      </c>
      <c r="H41" s="6">
        <v>4076000</v>
      </c>
    </row>
    <row r="42" spans="1:10" x14ac:dyDescent="0.35">
      <c r="A42" s="5">
        <v>59</v>
      </c>
      <c r="B42" s="5">
        <v>6</v>
      </c>
      <c r="C42" s="5" t="s">
        <v>813</v>
      </c>
      <c r="D42" s="5" t="s">
        <v>814</v>
      </c>
      <c r="E42" s="5">
        <v>6</v>
      </c>
      <c r="F42" s="6">
        <v>5184000</v>
      </c>
      <c r="G42" s="5">
        <v>3</v>
      </c>
      <c r="H42" s="6">
        <v>3171000</v>
      </c>
    </row>
    <row r="43" spans="1:10" x14ac:dyDescent="0.35">
      <c r="A43" s="5">
        <v>60</v>
      </c>
      <c r="B43" s="5">
        <v>7</v>
      </c>
      <c r="C43" s="5" t="s">
        <v>856</v>
      </c>
      <c r="D43" s="5" t="s">
        <v>857</v>
      </c>
      <c r="E43" s="5">
        <v>4</v>
      </c>
      <c r="F43" s="6">
        <v>5418000</v>
      </c>
      <c r="G43" s="5">
        <v>3</v>
      </c>
      <c r="H43" s="6">
        <v>2817000</v>
      </c>
    </row>
    <row r="44" spans="1:10" x14ac:dyDescent="0.35">
      <c r="A44" s="5">
        <v>61</v>
      </c>
      <c r="B44" s="5">
        <v>8</v>
      </c>
      <c r="C44" s="5" t="s">
        <v>780</v>
      </c>
      <c r="D44" s="5" t="s">
        <v>177</v>
      </c>
      <c r="E44" s="5">
        <v>4</v>
      </c>
      <c r="F44" s="6">
        <v>3879000</v>
      </c>
      <c r="G44" s="5">
        <v>3</v>
      </c>
      <c r="H44" s="6">
        <v>2721000</v>
      </c>
    </row>
    <row r="45" spans="1:10" x14ac:dyDescent="0.35">
      <c r="A45" s="5">
        <v>77</v>
      </c>
      <c r="B45" s="5">
        <v>9</v>
      </c>
      <c r="C45" s="5" t="s">
        <v>803</v>
      </c>
      <c r="D45" s="5" t="s">
        <v>804</v>
      </c>
      <c r="E45" s="5">
        <v>1</v>
      </c>
      <c r="F45" s="6">
        <v>767000</v>
      </c>
      <c r="G45" s="5">
        <v>2</v>
      </c>
      <c r="H45" s="6">
        <v>1519000</v>
      </c>
    </row>
    <row r="46" spans="1:10" x14ac:dyDescent="0.35">
      <c r="A46" s="5">
        <v>78</v>
      </c>
      <c r="B46" s="5">
        <v>10</v>
      </c>
      <c r="C46" s="5" t="s">
        <v>847</v>
      </c>
      <c r="D46" s="5" t="s">
        <v>925</v>
      </c>
      <c r="E46" s="5">
        <v>0</v>
      </c>
      <c r="F46" s="6">
        <v>0</v>
      </c>
      <c r="G46" s="5">
        <v>2</v>
      </c>
      <c r="H46" s="6">
        <v>1514000</v>
      </c>
    </row>
    <row r="47" spans="1:10" x14ac:dyDescent="0.35">
      <c r="A47" s="5">
        <v>90</v>
      </c>
      <c r="B47" s="5">
        <v>11</v>
      </c>
      <c r="C47" s="5" t="s">
        <v>859</v>
      </c>
      <c r="D47" s="5" t="s">
        <v>860</v>
      </c>
      <c r="E47" s="5">
        <v>1</v>
      </c>
      <c r="F47" s="6">
        <v>3840000</v>
      </c>
      <c r="G47" s="5">
        <v>1</v>
      </c>
      <c r="H47" s="6">
        <v>5000000</v>
      </c>
    </row>
    <row r="48" spans="1:10" x14ac:dyDescent="0.35">
      <c r="A48" s="5">
        <v>91</v>
      </c>
      <c r="B48" s="5">
        <v>12</v>
      </c>
      <c r="C48" s="5" t="s">
        <v>791</v>
      </c>
      <c r="D48" s="5" t="s">
        <v>947</v>
      </c>
      <c r="E48" s="5">
        <v>1</v>
      </c>
      <c r="F48" s="6">
        <v>1678000</v>
      </c>
      <c r="G48" s="5">
        <v>1</v>
      </c>
      <c r="H48" s="6">
        <v>4943000</v>
      </c>
    </row>
    <row r="49" spans="1:10" x14ac:dyDescent="0.35">
      <c r="A49" s="5">
        <v>97</v>
      </c>
      <c r="B49" s="5">
        <v>13</v>
      </c>
      <c r="C49" s="5" t="s">
        <v>866</v>
      </c>
      <c r="D49" s="5" t="s">
        <v>867</v>
      </c>
      <c r="E49" s="5">
        <v>0</v>
      </c>
      <c r="F49" s="6">
        <v>0</v>
      </c>
      <c r="G49" s="5">
        <v>1</v>
      </c>
      <c r="H49" s="6">
        <v>1987000</v>
      </c>
    </row>
    <row r="50" spans="1:10" x14ac:dyDescent="0.35">
      <c r="A50" s="5">
        <v>99</v>
      </c>
      <c r="B50" s="5">
        <v>14</v>
      </c>
      <c r="C50" s="5" t="s">
        <v>792</v>
      </c>
      <c r="D50" s="5" t="s">
        <v>108</v>
      </c>
      <c r="E50" s="5">
        <v>1</v>
      </c>
      <c r="F50" s="6">
        <v>1449000</v>
      </c>
      <c r="G50" s="5">
        <v>1</v>
      </c>
      <c r="H50" s="6">
        <v>1524000</v>
      </c>
    </row>
    <row r="51" spans="1:10" x14ac:dyDescent="0.35">
      <c r="A51" s="5">
        <v>103</v>
      </c>
      <c r="B51" s="5">
        <v>15</v>
      </c>
      <c r="C51" s="5" t="s">
        <v>874</v>
      </c>
      <c r="D51" s="5" t="s">
        <v>954</v>
      </c>
      <c r="E51" s="5">
        <v>2</v>
      </c>
      <c r="F51" s="6">
        <v>3825000</v>
      </c>
      <c r="G51" s="5">
        <v>1</v>
      </c>
      <c r="H51" s="6">
        <v>1184000</v>
      </c>
    </row>
    <row r="52" spans="1:10" x14ac:dyDescent="0.35">
      <c r="A52" s="5">
        <v>104</v>
      </c>
      <c r="B52" s="5">
        <v>16</v>
      </c>
      <c r="C52" s="5" t="s">
        <v>855</v>
      </c>
      <c r="D52" s="5" t="s">
        <v>957</v>
      </c>
      <c r="E52" s="5">
        <v>0</v>
      </c>
      <c r="F52" s="6">
        <v>0</v>
      </c>
      <c r="G52" s="5">
        <v>1</v>
      </c>
      <c r="H52" s="6">
        <v>1156000</v>
      </c>
    </row>
    <row r="53" spans="1:10" x14ac:dyDescent="0.35">
      <c r="A53" s="5">
        <v>108</v>
      </c>
      <c r="B53" s="5">
        <v>17</v>
      </c>
      <c r="C53" s="5" t="s">
        <v>861</v>
      </c>
      <c r="D53" s="5" t="s">
        <v>927</v>
      </c>
      <c r="E53" s="5">
        <v>1</v>
      </c>
      <c r="F53" s="6">
        <v>3834000</v>
      </c>
      <c r="G53" s="5">
        <v>1</v>
      </c>
      <c r="H53" s="6">
        <v>801000</v>
      </c>
    </row>
    <row r="54" spans="1:10" x14ac:dyDescent="0.35">
      <c r="A54" s="5">
        <v>112</v>
      </c>
      <c r="B54" s="5">
        <v>18</v>
      </c>
      <c r="C54" s="5" t="s">
        <v>872</v>
      </c>
      <c r="D54" s="5" t="s">
        <v>873</v>
      </c>
      <c r="E54" s="5">
        <v>2</v>
      </c>
      <c r="F54" s="6">
        <v>1725000</v>
      </c>
      <c r="G54" s="5">
        <v>1</v>
      </c>
      <c r="H54" s="6">
        <v>657000</v>
      </c>
    </row>
    <row r="55" spans="1:10" x14ac:dyDescent="0.35">
      <c r="A55" s="5">
        <v>116</v>
      </c>
      <c r="B55" s="5">
        <v>19</v>
      </c>
      <c r="C55" s="5" t="s">
        <v>862</v>
      </c>
      <c r="D55" s="5" t="s">
        <v>863</v>
      </c>
      <c r="E55" s="5">
        <v>1</v>
      </c>
      <c r="F55" s="6">
        <v>501000</v>
      </c>
      <c r="G55" s="5">
        <v>1</v>
      </c>
      <c r="H55" s="6">
        <v>475000</v>
      </c>
    </row>
    <row r="56" spans="1:10" x14ac:dyDescent="0.35">
      <c r="A56" s="5">
        <v>123</v>
      </c>
      <c r="B56" s="5">
        <v>20</v>
      </c>
      <c r="C56" s="5" t="s">
        <v>808</v>
      </c>
      <c r="D56" s="5" t="s">
        <v>809</v>
      </c>
      <c r="E56" s="5">
        <v>2</v>
      </c>
      <c r="F56" s="6">
        <v>1496000</v>
      </c>
      <c r="G56" s="5">
        <v>1</v>
      </c>
      <c r="H56" s="6">
        <v>235000</v>
      </c>
    </row>
    <row r="57" spans="1:10" x14ac:dyDescent="0.35">
      <c r="A57" s="13" t="s">
        <v>996</v>
      </c>
      <c r="B57" s="13" t="s">
        <v>996</v>
      </c>
      <c r="C57" s="5" t="s">
        <v>868</v>
      </c>
      <c r="D57" s="5" t="s">
        <v>869</v>
      </c>
      <c r="E57" s="5">
        <v>4</v>
      </c>
      <c r="F57" s="6">
        <v>1711000</v>
      </c>
      <c r="G57" s="5">
        <v>0</v>
      </c>
      <c r="H57" s="6">
        <v>0</v>
      </c>
    </row>
    <row r="58" spans="1:10" x14ac:dyDescent="0.35">
      <c r="A58" s="13" t="s">
        <v>996</v>
      </c>
      <c r="B58" s="13" t="s">
        <v>996</v>
      </c>
      <c r="C58" s="5" t="s">
        <v>864</v>
      </c>
      <c r="D58" s="5" t="s">
        <v>865</v>
      </c>
      <c r="E58" s="5">
        <v>3</v>
      </c>
      <c r="F58" s="6">
        <v>3635000</v>
      </c>
      <c r="G58" s="5">
        <v>0</v>
      </c>
      <c r="H58" s="6">
        <v>0</v>
      </c>
    </row>
    <row r="59" spans="1:10" ht="15" thickBot="1" x14ac:dyDescent="0.4">
      <c r="A59" s="13" t="s">
        <v>996</v>
      </c>
      <c r="B59" s="13" t="s">
        <v>996</v>
      </c>
      <c r="C59" s="5" t="s">
        <v>870</v>
      </c>
      <c r="D59" s="5" t="s">
        <v>871</v>
      </c>
      <c r="E59" s="5">
        <v>2</v>
      </c>
      <c r="F59" s="6">
        <v>5589000</v>
      </c>
      <c r="G59" s="5">
        <v>0</v>
      </c>
      <c r="H59" s="6">
        <v>0</v>
      </c>
    </row>
    <row r="60" spans="1:10" x14ac:dyDescent="0.35">
      <c r="A60" s="13" t="s">
        <v>996</v>
      </c>
      <c r="B60" s="13" t="s">
        <v>996</v>
      </c>
      <c r="C60" s="5" t="s">
        <v>819</v>
      </c>
      <c r="D60" s="5" t="s">
        <v>943</v>
      </c>
      <c r="E60" s="5">
        <v>1</v>
      </c>
      <c r="F60" s="6">
        <v>630000</v>
      </c>
      <c r="G60" s="5">
        <v>0</v>
      </c>
      <c r="H60" s="6">
        <v>0</v>
      </c>
      <c r="I60" s="51" t="s">
        <v>1024</v>
      </c>
      <c r="J60" s="52" t="s">
        <v>1024</v>
      </c>
    </row>
    <row r="61" spans="1:10" ht="15" thickBot="1" x14ac:dyDescent="0.4">
      <c r="A61" s="13" t="s">
        <v>996</v>
      </c>
      <c r="B61" s="13" t="s">
        <v>996</v>
      </c>
      <c r="C61" s="42" t="s">
        <v>858</v>
      </c>
      <c r="D61" s="42" t="s">
        <v>990</v>
      </c>
      <c r="E61" s="42">
        <v>1</v>
      </c>
      <c r="F61" s="43">
        <v>493000</v>
      </c>
      <c r="G61" s="42">
        <v>0</v>
      </c>
      <c r="H61" s="43">
        <v>0</v>
      </c>
      <c r="I61" s="53" t="s">
        <v>1025</v>
      </c>
      <c r="J61" s="54" t="s">
        <v>1026</v>
      </c>
    </row>
    <row r="62" spans="1:10" ht="15" thickBot="1" x14ac:dyDescent="0.4">
      <c r="A62" s="44" t="s">
        <v>1020</v>
      </c>
      <c r="B62" s="44"/>
      <c r="C62" s="44"/>
      <c r="D62" s="44"/>
      <c r="E62" s="45">
        <f>SUM(E37:E61)</f>
        <v>162</v>
      </c>
      <c r="F62" s="46">
        <f>SUM(F37:F61)</f>
        <v>187566000</v>
      </c>
      <c r="G62" s="45">
        <f>SUM(G37:G61)</f>
        <v>142</v>
      </c>
      <c r="H62" s="46">
        <f>SUM(H37:H61)</f>
        <v>152681000</v>
      </c>
      <c r="I62" s="55">
        <f>(G62-E62)/E62</f>
        <v>-0.12345679012345678</v>
      </c>
      <c r="J62" s="56">
        <f>(H62-F62)/F62</f>
        <v>-0.18598786560464051</v>
      </c>
    </row>
    <row r="63" spans="1:10" ht="15" thickBot="1" x14ac:dyDescent="0.4">
      <c r="A63" s="44" t="s">
        <v>1008</v>
      </c>
      <c r="B63" s="44"/>
      <c r="C63" s="44"/>
      <c r="D63" s="44"/>
      <c r="E63" s="44"/>
      <c r="F63" s="44"/>
      <c r="G63" s="44"/>
      <c r="H63" s="44"/>
    </row>
    <row r="64" spans="1:10" x14ac:dyDescent="0.35">
      <c r="A64" s="7">
        <v>7</v>
      </c>
      <c r="B64" s="7">
        <v>1</v>
      </c>
      <c r="C64" s="7" t="s">
        <v>707</v>
      </c>
      <c r="D64" s="7" t="s">
        <v>968</v>
      </c>
      <c r="E64" s="7">
        <v>28</v>
      </c>
      <c r="F64" s="8">
        <v>28069000</v>
      </c>
      <c r="G64" s="7">
        <v>29</v>
      </c>
      <c r="H64" s="8">
        <v>38083000</v>
      </c>
    </row>
    <row r="65" spans="1:8" x14ac:dyDescent="0.35">
      <c r="A65" s="5">
        <v>9</v>
      </c>
      <c r="B65" s="5">
        <v>2</v>
      </c>
      <c r="C65" s="5" t="s">
        <v>693</v>
      </c>
      <c r="D65" s="5" t="s">
        <v>694</v>
      </c>
      <c r="E65" s="5">
        <v>38</v>
      </c>
      <c r="F65" s="6">
        <v>41274000</v>
      </c>
      <c r="G65" s="5">
        <v>25</v>
      </c>
      <c r="H65" s="6">
        <v>22129000</v>
      </c>
    </row>
    <row r="66" spans="1:8" x14ac:dyDescent="0.35">
      <c r="A66" s="5">
        <v>15</v>
      </c>
      <c r="B66" s="5">
        <v>3</v>
      </c>
      <c r="C66" s="5" t="s">
        <v>740</v>
      </c>
      <c r="D66" s="5" t="s">
        <v>741</v>
      </c>
      <c r="E66" s="5">
        <v>10</v>
      </c>
      <c r="F66" s="6">
        <v>12414000</v>
      </c>
      <c r="G66" s="5">
        <v>12</v>
      </c>
      <c r="H66" s="6">
        <v>16239000</v>
      </c>
    </row>
    <row r="67" spans="1:8" x14ac:dyDescent="0.35">
      <c r="A67" s="5">
        <v>23</v>
      </c>
      <c r="B67" s="5">
        <v>4</v>
      </c>
      <c r="C67" s="5" t="s">
        <v>709</v>
      </c>
      <c r="D67" s="5" t="s">
        <v>33</v>
      </c>
      <c r="E67" s="5">
        <v>22</v>
      </c>
      <c r="F67" s="6">
        <v>18009000</v>
      </c>
      <c r="G67" s="5">
        <v>9</v>
      </c>
      <c r="H67" s="6">
        <v>7538000</v>
      </c>
    </row>
    <row r="68" spans="1:8" x14ac:dyDescent="0.35">
      <c r="A68" s="5">
        <v>25</v>
      </c>
      <c r="B68" s="5">
        <v>5</v>
      </c>
      <c r="C68" s="5" t="s">
        <v>705</v>
      </c>
      <c r="D68" s="5" t="s">
        <v>706</v>
      </c>
      <c r="E68" s="5">
        <v>16</v>
      </c>
      <c r="F68" s="6">
        <v>16354000</v>
      </c>
      <c r="G68" s="5">
        <v>8</v>
      </c>
      <c r="H68" s="6">
        <v>8310000</v>
      </c>
    </row>
    <row r="69" spans="1:8" x14ac:dyDescent="0.35">
      <c r="A69" s="5">
        <v>30</v>
      </c>
      <c r="B69" s="5">
        <v>6</v>
      </c>
      <c r="C69" s="5" t="s">
        <v>708</v>
      </c>
      <c r="D69" s="5" t="s">
        <v>977</v>
      </c>
      <c r="E69" s="5">
        <v>10</v>
      </c>
      <c r="F69" s="6">
        <v>11256000</v>
      </c>
      <c r="G69" s="5">
        <v>7</v>
      </c>
      <c r="H69" s="6">
        <v>7985000</v>
      </c>
    </row>
    <row r="70" spans="1:8" x14ac:dyDescent="0.35">
      <c r="A70" s="5">
        <v>31</v>
      </c>
      <c r="B70" s="5">
        <v>7</v>
      </c>
      <c r="C70" s="5" t="s">
        <v>735</v>
      </c>
      <c r="D70" s="5" t="s">
        <v>736</v>
      </c>
      <c r="E70" s="5">
        <v>6</v>
      </c>
      <c r="F70" s="6">
        <v>7825000</v>
      </c>
      <c r="G70" s="5">
        <v>7</v>
      </c>
      <c r="H70" s="6">
        <v>5410000</v>
      </c>
    </row>
    <row r="71" spans="1:8" x14ac:dyDescent="0.35">
      <c r="A71" s="5">
        <v>32</v>
      </c>
      <c r="B71" s="5">
        <v>8</v>
      </c>
      <c r="C71" s="5" t="s">
        <v>748</v>
      </c>
      <c r="D71" s="5" t="s">
        <v>974</v>
      </c>
      <c r="E71" s="5">
        <v>8</v>
      </c>
      <c r="F71" s="6">
        <v>6338000</v>
      </c>
      <c r="G71" s="5">
        <v>7</v>
      </c>
      <c r="H71" s="6">
        <v>4870000</v>
      </c>
    </row>
    <row r="72" spans="1:8" x14ac:dyDescent="0.35">
      <c r="A72" s="5">
        <v>35</v>
      </c>
      <c r="B72" s="5">
        <v>9</v>
      </c>
      <c r="C72" s="5" t="s">
        <v>727</v>
      </c>
      <c r="D72" s="5" t="s">
        <v>728</v>
      </c>
      <c r="E72" s="5">
        <v>9</v>
      </c>
      <c r="F72" s="6">
        <v>11525000</v>
      </c>
      <c r="G72" s="5">
        <v>7</v>
      </c>
      <c r="H72" s="6">
        <v>3731000</v>
      </c>
    </row>
    <row r="73" spans="1:8" x14ac:dyDescent="0.35">
      <c r="A73" s="5">
        <v>36</v>
      </c>
      <c r="B73" s="5">
        <v>10</v>
      </c>
      <c r="C73" s="5" t="s">
        <v>784</v>
      </c>
      <c r="D73" s="5" t="s">
        <v>979</v>
      </c>
      <c r="E73" s="5">
        <v>3</v>
      </c>
      <c r="F73" s="6">
        <v>4281000</v>
      </c>
      <c r="G73" s="5">
        <v>6</v>
      </c>
      <c r="H73" s="6">
        <v>11784000</v>
      </c>
    </row>
    <row r="74" spans="1:8" x14ac:dyDescent="0.35">
      <c r="A74" s="5">
        <v>44</v>
      </c>
      <c r="B74" s="5">
        <v>11</v>
      </c>
      <c r="C74" s="5" t="s">
        <v>877</v>
      </c>
      <c r="D74" s="5" t="s">
        <v>878</v>
      </c>
      <c r="E74" s="5">
        <v>3</v>
      </c>
      <c r="F74" s="6">
        <v>1523000</v>
      </c>
      <c r="G74" s="5">
        <v>5</v>
      </c>
      <c r="H74" s="6">
        <v>4725000</v>
      </c>
    </row>
    <row r="75" spans="1:8" x14ac:dyDescent="0.35">
      <c r="A75" s="5">
        <v>49</v>
      </c>
      <c r="B75" s="5">
        <v>12</v>
      </c>
      <c r="C75" s="5" t="s">
        <v>731</v>
      </c>
      <c r="D75" s="5" t="s">
        <v>92</v>
      </c>
      <c r="E75" s="5">
        <v>10</v>
      </c>
      <c r="F75" s="6">
        <v>9173000</v>
      </c>
      <c r="G75" s="5">
        <v>4</v>
      </c>
      <c r="H75" s="6">
        <v>5192000</v>
      </c>
    </row>
    <row r="76" spans="1:8" x14ac:dyDescent="0.35">
      <c r="A76" s="5">
        <v>67</v>
      </c>
      <c r="B76" s="5">
        <v>13</v>
      </c>
      <c r="C76" s="5" t="s">
        <v>881</v>
      </c>
      <c r="D76" s="5" t="s">
        <v>882</v>
      </c>
      <c r="E76" s="5">
        <v>2</v>
      </c>
      <c r="F76" s="6">
        <v>2293000</v>
      </c>
      <c r="G76" s="5">
        <v>3</v>
      </c>
      <c r="H76" s="6">
        <v>943000</v>
      </c>
    </row>
    <row r="77" spans="1:8" x14ac:dyDescent="0.35">
      <c r="A77" s="5">
        <v>70</v>
      </c>
      <c r="B77" s="5">
        <v>14</v>
      </c>
      <c r="C77" s="5" t="s">
        <v>802</v>
      </c>
      <c r="D77" s="5" t="s">
        <v>941</v>
      </c>
      <c r="E77" s="5">
        <v>3</v>
      </c>
      <c r="F77" s="6">
        <v>884000</v>
      </c>
      <c r="G77" s="5">
        <v>2</v>
      </c>
      <c r="H77" s="6">
        <v>4738000</v>
      </c>
    </row>
    <row r="78" spans="1:8" x14ac:dyDescent="0.35">
      <c r="A78" s="5">
        <v>72</v>
      </c>
      <c r="B78" s="5">
        <v>15</v>
      </c>
      <c r="C78" s="5" t="s">
        <v>879</v>
      </c>
      <c r="D78" s="5" t="s">
        <v>880</v>
      </c>
      <c r="E78" s="5">
        <v>4</v>
      </c>
      <c r="F78" s="6">
        <v>6069000</v>
      </c>
      <c r="G78" s="5">
        <v>2</v>
      </c>
      <c r="H78" s="6">
        <v>2823000</v>
      </c>
    </row>
    <row r="79" spans="1:8" x14ac:dyDescent="0.35">
      <c r="A79" s="5">
        <v>73</v>
      </c>
      <c r="B79" s="5">
        <v>16</v>
      </c>
      <c r="C79" s="5" t="s">
        <v>767</v>
      </c>
      <c r="D79" s="5" t="s">
        <v>768</v>
      </c>
      <c r="E79" s="5">
        <v>1</v>
      </c>
      <c r="F79" s="6">
        <v>535000</v>
      </c>
      <c r="G79" s="5">
        <v>2</v>
      </c>
      <c r="H79" s="6">
        <v>2813000</v>
      </c>
    </row>
    <row r="80" spans="1:8" x14ac:dyDescent="0.35">
      <c r="A80" s="5">
        <v>76</v>
      </c>
      <c r="B80" s="5">
        <v>17</v>
      </c>
      <c r="C80" s="5" t="s">
        <v>883</v>
      </c>
      <c r="D80" s="5" t="s">
        <v>884</v>
      </c>
      <c r="E80" s="5">
        <v>3</v>
      </c>
      <c r="F80" s="6">
        <v>2335000</v>
      </c>
      <c r="G80" s="5">
        <v>2</v>
      </c>
      <c r="H80" s="6">
        <v>1818000</v>
      </c>
    </row>
    <row r="81" spans="1:10" x14ac:dyDescent="0.35">
      <c r="A81" s="5">
        <v>81</v>
      </c>
      <c r="B81" s="5">
        <v>18</v>
      </c>
      <c r="C81" s="5" t="s">
        <v>885</v>
      </c>
      <c r="D81" s="5" t="s">
        <v>886</v>
      </c>
      <c r="E81" s="5">
        <v>3</v>
      </c>
      <c r="F81" s="6">
        <v>5256000</v>
      </c>
      <c r="G81" s="5">
        <v>2</v>
      </c>
      <c r="H81" s="6">
        <v>1317000</v>
      </c>
    </row>
    <row r="82" spans="1:10" x14ac:dyDescent="0.35">
      <c r="A82" s="5">
        <v>88</v>
      </c>
      <c r="B82" s="5">
        <v>19</v>
      </c>
      <c r="C82" s="5" t="s">
        <v>762</v>
      </c>
      <c r="D82" s="5" t="s">
        <v>763</v>
      </c>
      <c r="E82" s="5">
        <v>2</v>
      </c>
      <c r="F82" s="6">
        <v>2678000</v>
      </c>
      <c r="G82" s="5">
        <v>2</v>
      </c>
      <c r="H82" s="6">
        <v>449000</v>
      </c>
    </row>
    <row r="83" spans="1:10" x14ac:dyDescent="0.35">
      <c r="A83" s="5">
        <v>89</v>
      </c>
      <c r="B83" s="5">
        <v>20</v>
      </c>
      <c r="C83" s="5" t="s">
        <v>839</v>
      </c>
      <c r="D83" s="5" t="s">
        <v>287</v>
      </c>
      <c r="E83" s="5">
        <v>0</v>
      </c>
      <c r="F83" s="6">
        <v>0</v>
      </c>
      <c r="G83" s="5">
        <v>1</v>
      </c>
      <c r="H83" s="6">
        <v>5111000</v>
      </c>
    </row>
    <row r="84" spans="1:10" x14ac:dyDescent="0.35">
      <c r="A84" s="5">
        <v>98</v>
      </c>
      <c r="B84" s="5">
        <v>21</v>
      </c>
      <c r="C84" s="5" t="s">
        <v>875</v>
      </c>
      <c r="D84" s="5" t="s">
        <v>942</v>
      </c>
      <c r="E84" s="5">
        <v>1</v>
      </c>
      <c r="F84" s="6">
        <v>53000</v>
      </c>
      <c r="G84" s="5">
        <v>1</v>
      </c>
      <c r="H84" s="6">
        <v>1842000</v>
      </c>
    </row>
    <row r="85" spans="1:10" x14ac:dyDescent="0.35">
      <c r="A85" s="5">
        <v>107</v>
      </c>
      <c r="B85" s="5">
        <v>22</v>
      </c>
      <c r="C85" s="5" t="s">
        <v>889</v>
      </c>
      <c r="D85" s="5" t="s">
        <v>952</v>
      </c>
      <c r="E85" s="5">
        <v>2</v>
      </c>
      <c r="F85" s="6">
        <v>1175000</v>
      </c>
      <c r="G85" s="5">
        <v>1</v>
      </c>
      <c r="H85" s="6">
        <v>900000</v>
      </c>
    </row>
    <row r="86" spans="1:10" x14ac:dyDescent="0.35">
      <c r="A86" s="5">
        <v>126</v>
      </c>
      <c r="B86" s="5">
        <v>23</v>
      </c>
      <c r="C86" s="5" t="s">
        <v>887</v>
      </c>
      <c r="D86" s="5" t="s">
        <v>888</v>
      </c>
      <c r="E86" s="5">
        <v>2</v>
      </c>
      <c r="F86" s="6">
        <v>4120000</v>
      </c>
      <c r="G86" s="5">
        <v>1</v>
      </c>
      <c r="H86" s="6">
        <v>177000</v>
      </c>
    </row>
    <row r="87" spans="1:10" x14ac:dyDescent="0.35">
      <c r="A87" s="5">
        <v>129</v>
      </c>
      <c r="B87" s="5">
        <v>24</v>
      </c>
      <c r="C87" s="5" t="s">
        <v>746</v>
      </c>
      <c r="D87" s="5" t="s">
        <v>747</v>
      </c>
      <c r="E87" s="5">
        <v>1</v>
      </c>
      <c r="F87" s="6">
        <v>75000</v>
      </c>
      <c r="G87" s="5">
        <v>1</v>
      </c>
      <c r="H87" s="6">
        <v>75000</v>
      </c>
    </row>
    <row r="88" spans="1:10" x14ac:dyDescent="0.35">
      <c r="A88" s="13" t="s">
        <v>996</v>
      </c>
      <c r="B88" s="13" t="s">
        <v>996</v>
      </c>
      <c r="C88" s="5" t="s">
        <v>845</v>
      </c>
      <c r="D88" s="5" t="s">
        <v>846</v>
      </c>
      <c r="E88" s="5">
        <v>2</v>
      </c>
      <c r="F88" s="6">
        <v>2018000</v>
      </c>
      <c r="G88" s="5">
        <v>0</v>
      </c>
      <c r="H88" s="6">
        <v>0</v>
      </c>
    </row>
    <row r="89" spans="1:10" ht="15" thickBot="1" x14ac:dyDescent="0.4">
      <c r="A89" s="13" t="s">
        <v>996</v>
      </c>
      <c r="B89" s="13" t="s">
        <v>996</v>
      </c>
      <c r="C89" s="5" t="s">
        <v>824</v>
      </c>
      <c r="D89" s="5" t="s">
        <v>250</v>
      </c>
      <c r="E89" s="5">
        <v>2</v>
      </c>
      <c r="F89" s="6">
        <v>426000</v>
      </c>
      <c r="G89" s="5">
        <v>0</v>
      </c>
      <c r="H89" s="6">
        <v>0</v>
      </c>
    </row>
    <row r="90" spans="1:10" x14ac:dyDescent="0.35">
      <c r="A90" s="13" t="s">
        <v>996</v>
      </c>
      <c r="B90" s="13" t="s">
        <v>996</v>
      </c>
      <c r="C90" s="5" t="s">
        <v>805</v>
      </c>
      <c r="D90" s="5" t="s">
        <v>991</v>
      </c>
      <c r="E90" s="5">
        <v>1</v>
      </c>
      <c r="F90" s="6">
        <v>1211000</v>
      </c>
      <c r="G90" s="5">
        <v>0</v>
      </c>
      <c r="H90" s="6">
        <v>0</v>
      </c>
      <c r="I90" s="51" t="s">
        <v>1024</v>
      </c>
      <c r="J90" s="52" t="s">
        <v>1024</v>
      </c>
    </row>
    <row r="91" spans="1:10" ht="15" thickBot="1" x14ac:dyDescent="0.4">
      <c r="A91" s="13" t="s">
        <v>996</v>
      </c>
      <c r="B91" s="13" t="s">
        <v>996</v>
      </c>
      <c r="C91" s="42" t="s">
        <v>876</v>
      </c>
      <c r="D91" s="42" t="s">
        <v>992</v>
      </c>
      <c r="E91" s="42">
        <v>1</v>
      </c>
      <c r="F91" s="43">
        <v>529000</v>
      </c>
      <c r="G91" s="42">
        <v>0</v>
      </c>
      <c r="H91" s="43">
        <v>0</v>
      </c>
      <c r="I91" s="53" t="s">
        <v>1025</v>
      </c>
      <c r="J91" s="54" t="s">
        <v>1026</v>
      </c>
    </row>
    <row r="92" spans="1:10" ht="15" thickBot="1" x14ac:dyDescent="0.4">
      <c r="A92" s="48" t="s">
        <v>1019</v>
      </c>
      <c r="B92" s="49"/>
      <c r="C92" s="49"/>
      <c r="D92" s="50"/>
      <c r="E92" s="45">
        <f>SUM(E64:E91)</f>
        <v>193</v>
      </c>
      <c r="F92" s="46">
        <f>SUM(F64:F91)</f>
        <v>197698000</v>
      </c>
      <c r="G92" s="45">
        <f>SUM(G64:G91)</f>
        <v>146</v>
      </c>
      <c r="H92" s="46">
        <f>SUM(H64:H91)</f>
        <v>159002000</v>
      </c>
      <c r="I92" s="55">
        <f>(G92-E92)/E92</f>
        <v>-0.24352331606217617</v>
      </c>
      <c r="J92" s="56">
        <f>(H92-F92)/F92</f>
        <v>-0.19573288551224596</v>
      </c>
    </row>
    <row r="93" spans="1:10" ht="15" thickBot="1" x14ac:dyDescent="0.4">
      <c r="A93" s="44" t="s">
        <v>1009</v>
      </c>
      <c r="B93" s="44"/>
      <c r="C93" s="44"/>
      <c r="D93" s="44"/>
      <c r="E93" s="44"/>
      <c r="F93" s="44"/>
      <c r="G93" s="44"/>
      <c r="H93" s="44"/>
    </row>
    <row r="94" spans="1:10" x14ac:dyDescent="0.35">
      <c r="A94" s="7">
        <v>12</v>
      </c>
      <c r="B94" s="7">
        <v>1</v>
      </c>
      <c r="C94" s="7" t="s">
        <v>713</v>
      </c>
      <c r="D94" s="7" t="s">
        <v>714</v>
      </c>
      <c r="E94" s="7">
        <v>20</v>
      </c>
      <c r="F94" s="8">
        <v>30253000</v>
      </c>
      <c r="G94" s="7">
        <v>21</v>
      </c>
      <c r="H94" s="8">
        <v>30321000</v>
      </c>
    </row>
    <row r="95" spans="1:10" x14ac:dyDescent="0.35">
      <c r="A95" s="5">
        <v>29</v>
      </c>
      <c r="B95" s="5">
        <v>2</v>
      </c>
      <c r="C95" s="5" t="s">
        <v>745</v>
      </c>
      <c r="D95" s="5" t="s">
        <v>965</v>
      </c>
      <c r="E95" s="5">
        <v>8</v>
      </c>
      <c r="F95" s="6">
        <v>15013000</v>
      </c>
      <c r="G95" s="5">
        <v>7</v>
      </c>
      <c r="H95" s="6">
        <v>8568000</v>
      </c>
    </row>
    <row r="96" spans="1:10" x14ac:dyDescent="0.35">
      <c r="A96" s="5">
        <v>38</v>
      </c>
      <c r="B96" s="5">
        <v>3</v>
      </c>
      <c r="C96" s="5" t="s">
        <v>806</v>
      </c>
      <c r="D96" s="5" t="s">
        <v>807</v>
      </c>
      <c r="E96" s="5">
        <v>0</v>
      </c>
      <c r="F96" s="6">
        <v>0</v>
      </c>
      <c r="G96" s="5">
        <v>6</v>
      </c>
      <c r="H96" s="6">
        <v>9687000</v>
      </c>
    </row>
    <row r="97" spans="1:10" x14ac:dyDescent="0.35">
      <c r="A97" s="5">
        <v>45</v>
      </c>
      <c r="B97" s="5">
        <v>4</v>
      </c>
      <c r="C97" s="5" t="s">
        <v>743</v>
      </c>
      <c r="D97" s="5" t="s">
        <v>744</v>
      </c>
      <c r="E97" s="5">
        <v>5</v>
      </c>
      <c r="F97" s="6">
        <v>4133000</v>
      </c>
      <c r="G97" s="5">
        <v>5</v>
      </c>
      <c r="H97" s="6">
        <v>4350000</v>
      </c>
    </row>
    <row r="98" spans="1:10" x14ac:dyDescent="0.35">
      <c r="A98" s="5">
        <v>54</v>
      </c>
      <c r="B98" s="5">
        <v>5</v>
      </c>
      <c r="C98" s="5" t="s">
        <v>838</v>
      </c>
      <c r="D98" s="5" t="s">
        <v>940</v>
      </c>
      <c r="E98" s="5">
        <v>0</v>
      </c>
      <c r="F98" s="6">
        <v>0</v>
      </c>
      <c r="G98" s="5">
        <v>3</v>
      </c>
      <c r="H98" s="6">
        <v>7809000</v>
      </c>
    </row>
    <row r="99" spans="1:10" x14ac:dyDescent="0.35">
      <c r="A99" s="5">
        <v>56</v>
      </c>
      <c r="B99" s="5">
        <v>6</v>
      </c>
      <c r="C99" s="5" t="s">
        <v>732</v>
      </c>
      <c r="D99" s="5" t="s">
        <v>733</v>
      </c>
      <c r="E99" s="5">
        <v>7</v>
      </c>
      <c r="F99" s="6">
        <v>9671000</v>
      </c>
      <c r="G99" s="5">
        <v>3</v>
      </c>
      <c r="H99" s="6">
        <v>5958000</v>
      </c>
    </row>
    <row r="100" spans="1:10" x14ac:dyDescent="0.35">
      <c r="A100" s="5">
        <v>57</v>
      </c>
      <c r="B100" s="5">
        <v>7</v>
      </c>
      <c r="C100" s="5" t="s">
        <v>719</v>
      </c>
      <c r="D100" s="5" t="s">
        <v>930</v>
      </c>
      <c r="E100" s="5">
        <v>3</v>
      </c>
      <c r="F100" s="6">
        <v>2419000</v>
      </c>
      <c r="G100" s="5">
        <v>3</v>
      </c>
      <c r="H100" s="6">
        <v>4861000</v>
      </c>
    </row>
    <row r="101" spans="1:10" x14ac:dyDescent="0.35">
      <c r="A101" s="5">
        <v>71</v>
      </c>
      <c r="B101" s="5">
        <v>8</v>
      </c>
      <c r="C101" s="5" t="s">
        <v>772</v>
      </c>
      <c r="D101" s="5" t="s">
        <v>126</v>
      </c>
      <c r="E101" s="5">
        <v>1</v>
      </c>
      <c r="F101" s="6">
        <v>1558000</v>
      </c>
      <c r="G101" s="5">
        <v>2</v>
      </c>
      <c r="H101" s="6">
        <v>4065000</v>
      </c>
    </row>
    <row r="102" spans="1:10" x14ac:dyDescent="0.35">
      <c r="A102" s="5">
        <v>74</v>
      </c>
      <c r="B102" s="5">
        <v>9</v>
      </c>
      <c r="C102" s="5" t="s">
        <v>899</v>
      </c>
      <c r="D102" s="5" t="s">
        <v>900</v>
      </c>
      <c r="E102" s="5">
        <v>0</v>
      </c>
      <c r="F102" s="6">
        <v>0</v>
      </c>
      <c r="G102" s="5">
        <v>2</v>
      </c>
      <c r="H102" s="6">
        <v>2191000</v>
      </c>
    </row>
    <row r="103" spans="1:10" x14ac:dyDescent="0.35">
      <c r="A103" s="5">
        <v>92</v>
      </c>
      <c r="B103" s="5">
        <v>10</v>
      </c>
      <c r="C103" s="5" t="s">
        <v>775</v>
      </c>
      <c r="D103" s="5" t="s">
        <v>955</v>
      </c>
      <c r="E103" s="5">
        <v>3</v>
      </c>
      <c r="F103" s="6">
        <v>1562000</v>
      </c>
      <c r="G103" s="5">
        <v>1</v>
      </c>
      <c r="H103" s="6">
        <v>4935000</v>
      </c>
    </row>
    <row r="104" spans="1:10" x14ac:dyDescent="0.35">
      <c r="A104" s="5">
        <v>93</v>
      </c>
      <c r="B104" s="5">
        <v>11</v>
      </c>
      <c r="C104" s="5" t="s">
        <v>894</v>
      </c>
      <c r="D104" s="5" t="s">
        <v>895</v>
      </c>
      <c r="E104" s="5">
        <v>0</v>
      </c>
      <c r="F104" s="6">
        <v>0</v>
      </c>
      <c r="G104" s="5">
        <v>1</v>
      </c>
      <c r="H104" s="6">
        <v>3193000</v>
      </c>
    </row>
    <row r="105" spans="1:10" x14ac:dyDescent="0.35">
      <c r="A105" s="5">
        <v>94</v>
      </c>
      <c r="B105" s="5">
        <v>12</v>
      </c>
      <c r="C105" s="5" t="s">
        <v>890</v>
      </c>
      <c r="D105" s="5" t="s">
        <v>891</v>
      </c>
      <c r="E105" s="5">
        <v>0</v>
      </c>
      <c r="F105" s="6">
        <v>0</v>
      </c>
      <c r="G105" s="5">
        <v>1</v>
      </c>
      <c r="H105" s="6">
        <v>2716000</v>
      </c>
    </row>
    <row r="106" spans="1:10" x14ac:dyDescent="0.35">
      <c r="A106" s="5">
        <v>109</v>
      </c>
      <c r="B106" s="5">
        <v>13</v>
      </c>
      <c r="C106" s="5" t="s">
        <v>898</v>
      </c>
      <c r="D106" s="5" t="s">
        <v>972</v>
      </c>
      <c r="E106" s="5">
        <v>0</v>
      </c>
      <c r="F106" s="6">
        <v>0</v>
      </c>
      <c r="G106" s="5">
        <v>1</v>
      </c>
      <c r="H106" s="6">
        <v>784000</v>
      </c>
    </row>
    <row r="107" spans="1:10" x14ac:dyDescent="0.35">
      <c r="A107" s="5">
        <v>119</v>
      </c>
      <c r="B107" s="5">
        <v>14</v>
      </c>
      <c r="C107" s="5" t="s">
        <v>820</v>
      </c>
      <c r="D107" s="5" t="s">
        <v>821</v>
      </c>
      <c r="E107" s="5">
        <v>0</v>
      </c>
      <c r="F107" s="6">
        <v>0</v>
      </c>
      <c r="G107" s="5">
        <v>1</v>
      </c>
      <c r="H107" s="6">
        <v>395000</v>
      </c>
    </row>
    <row r="108" spans="1:10" x14ac:dyDescent="0.35">
      <c r="A108" s="5">
        <v>128</v>
      </c>
      <c r="B108" s="5">
        <v>15</v>
      </c>
      <c r="C108" s="5" t="s">
        <v>892</v>
      </c>
      <c r="D108" s="5" t="s">
        <v>893</v>
      </c>
      <c r="E108" s="5">
        <v>1</v>
      </c>
      <c r="F108" s="6">
        <v>449000</v>
      </c>
      <c r="G108" s="5">
        <v>1</v>
      </c>
      <c r="H108" s="6">
        <v>149000</v>
      </c>
    </row>
    <row r="109" spans="1:10" x14ac:dyDescent="0.35">
      <c r="A109" s="13" t="s">
        <v>996</v>
      </c>
      <c r="B109" s="13" t="s">
        <v>996</v>
      </c>
      <c r="C109" s="5" t="s">
        <v>752</v>
      </c>
      <c r="D109" s="5" t="s">
        <v>949</v>
      </c>
      <c r="E109" s="5">
        <v>2</v>
      </c>
      <c r="F109" s="6">
        <v>957000</v>
      </c>
      <c r="G109" s="5">
        <v>0</v>
      </c>
      <c r="H109" s="6">
        <v>0</v>
      </c>
    </row>
    <row r="110" spans="1:10" ht="15" thickBot="1" x14ac:dyDescent="0.4">
      <c r="A110" s="13" t="s">
        <v>996</v>
      </c>
      <c r="B110" s="13" t="s">
        <v>996</v>
      </c>
      <c r="C110" s="5" t="s">
        <v>896</v>
      </c>
      <c r="D110" s="5" t="s">
        <v>897</v>
      </c>
      <c r="E110" s="5">
        <v>1</v>
      </c>
      <c r="F110" s="6">
        <v>1386000</v>
      </c>
      <c r="G110" s="5">
        <v>0</v>
      </c>
      <c r="H110" s="6">
        <v>0</v>
      </c>
    </row>
    <row r="111" spans="1:10" x14ac:dyDescent="0.35">
      <c r="A111" s="13" t="s">
        <v>996</v>
      </c>
      <c r="B111" s="13" t="s">
        <v>996</v>
      </c>
      <c r="C111" s="5" t="s">
        <v>795</v>
      </c>
      <c r="D111" s="5" t="s">
        <v>137</v>
      </c>
      <c r="E111" s="5">
        <v>1</v>
      </c>
      <c r="F111" s="6">
        <v>1365000</v>
      </c>
      <c r="G111" s="5">
        <v>0</v>
      </c>
      <c r="H111" s="6">
        <v>0</v>
      </c>
      <c r="I111" s="51" t="s">
        <v>1024</v>
      </c>
      <c r="J111" s="52" t="s">
        <v>1024</v>
      </c>
    </row>
    <row r="112" spans="1:10" ht="15" thickBot="1" x14ac:dyDescent="0.4">
      <c r="A112" s="47" t="s">
        <v>996</v>
      </c>
      <c r="B112" s="47" t="s">
        <v>996</v>
      </c>
      <c r="C112" s="42" t="s">
        <v>901</v>
      </c>
      <c r="D112" s="42" t="s">
        <v>902</v>
      </c>
      <c r="E112" s="42">
        <v>1</v>
      </c>
      <c r="F112" s="43">
        <v>661000</v>
      </c>
      <c r="G112" s="42">
        <v>0</v>
      </c>
      <c r="H112" s="43">
        <v>0</v>
      </c>
      <c r="I112" s="53" t="s">
        <v>1025</v>
      </c>
      <c r="J112" s="54" t="s">
        <v>1026</v>
      </c>
    </row>
    <row r="113" spans="1:10" ht="15" thickBot="1" x14ac:dyDescent="0.4">
      <c r="A113" s="44" t="s">
        <v>1018</v>
      </c>
      <c r="B113" s="44"/>
      <c r="C113" s="44"/>
      <c r="D113" s="44"/>
      <c r="E113" s="45">
        <f>SUM(E94:E112)</f>
        <v>53</v>
      </c>
      <c r="F113" s="46">
        <f>SUM(F94:F112)</f>
        <v>69427000</v>
      </c>
      <c r="G113" s="45">
        <f>SUM(G94:G112)</f>
        <v>58</v>
      </c>
      <c r="H113" s="46">
        <f>SUM(H94:H112)</f>
        <v>89982000</v>
      </c>
      <c r="I113" s="55">
        <f>(G113-E113)/E113</f>
        <v>9.4339622641509441E-2</v>
      </c>
      <c r="J113" s="56">
        <f>(H113-F113)/F113</f>
        <v>0.29606637187261442</v>
      </c>
    </row>
    <row r="114" spans="1:10" ht="15" thickBot="1" x14ac:dyDescent="0.4">
      <c r="A114" s="44" t="s">
        <v>1010</v>
      </c>
      <c r="B114" s="44"/>
      <c r="C114" s="44"/>
      <c r="D114" s="44"/>
      <c r="E114" s="44"/>
      <c r="F114" s="44"/>
      <c r="G114" s="44"/>
      <c r="H114" s="44"/>
    </row>
    <row r="115" spans="1:10" x14ac:dyDescent="0.35">
      <c r="A115" s="7">
        <v>24</v>
      </c>
      <c r="B115" s="7">
        <v>1</v>
      </c>
      <c r="C115" s="7" t="s">
        <v>715</v>
      </c>
      <c r="D115" s="7" t="s">
        <v>56</v>
      </c>
      <c r="E115" s="7">
        <v>11</v>
      </c>
      <c r="F115" s="8">
        <v>12294000</v>
      </c>
      <c r="G115" s="7">
        <v>9</v>
      </c>
      <c r="H115" s="8">
        <v>5815000</v>
      </c>
    </row>
    <row r="116" spans="1:10" x14ac:dyDescent="0.35">
      <c r="A116" s="5">
        <v>51</v>
      </c>
      <c r="B116" s="5">
        <v>2</v>
      </c>
      <c r="C116" s="5" t="s">
        <v>761</v>
      </c>
      <c r="D116" s="5" t="s">
        <v>934</v>
      </c>
      <c r="E116" s="5">
        <v>7</v>
      </c>
      <c r="F116" s="6">
        <v>4535000</v>
      </c>
      <c r="G116" s="5">
        <v>4</v>
      </c>
      <c r="H116" s="6">
        <v>3334000</v>
      </c>
    </row>
    <row r="117" spans="1:10" x14ac:dyDescent="0.35">
      <c r="A117" s="5">
        <v>55</v>
      </c>
      <c r="B117" s="5">
        <v>3</v>
      </c>
      <c r="C117" s="5" t="s">
        <v>773</v>
      </c>
      <c r="D117" s="5" t="s">
        <v>774</v>
      </c>
      <c r="E117" s="5">
        <v>6</v>
      </c>
      <c r="F117" s="6">
        <v>5262000</v>
      </c>
      <c r="G117" s="5">
        <v>3</v>
      </c>
      <c r="H117" s="6">
        <v>6969000</v>
      </c>
    </row>
    <row r="118" spans="1:10" x14ac:dyDescent="0.35">
      <c r="A118" s="5">
        <v>75</v>
      </c>
      <c r="B118" s="5">
        <v>4</v>
      </c>
      <c r="C118" s="5" t="s">
        <v>797</v>
      </c>
      <c r="D118" s="5" t="s">
        <v>798</v>
      </c>
      <c r="E118" s="5">
        <v>0</v>
      </c>
      <c r="F118" s="6">
        <v>0</v>
      </c>
      <c r="G118" s="5">
        <v>2</v>
      </c>
      <c r="H118" s="6">
        <v>2082000</v>
      </c>
    </row>
    <row r="119" spans="1:10" x14ac:dyDescent="0.35">
      <c r="A119" s="5">
        <v>106</v>
      </c>
      <c r="B119" s="5">
        <v>5</v>
      </c>
      <c r="C119" s="5" t="s">
        <v>796</v>
      </c>
      <c r="D119" s="5" t="s">
        <v>969</v>
      </c>
      <c r="E119" s="5">
        <v>0</v>
      </c>
      <c r="F119" s="6">
        <v>0</v>
      </c>
      <c r="G119" s="5">
        <v>1</v>
      </c>
      <c r="H119" s="6">
        <v>1019000</v>
      </c>
    </row>
    <row r="120" spans="1:10" x14ac:dyDescent="0.35">
      <c r="A120" s="5">
        <v>111</v>
      </c>
      <c r="B120" s="5">
        <v>6</v>
      </c>
      <c r="C120" s="5" t="s">
        <v>908</v>
      </c>
      <c r="D120" s="5" t="s">
        <v>944</v>
      </c>
      <c r="E120" s="5">
        <v>1</v>
      </c>
      <c r="F120" s="6">
        <v>3793000</v>
      </c>
      <c r="G120" s="5">
        <v>1</v>
      </c>
      <c r="H120" s="6">
        <v>658000</v>
      </c>
    </row>
    <row r="121" spans="1:10" x14ac:dyDescent="0.35">
      <c r="A121" s="5">
        <v>115</v>
      </c>
      <c r="B121" s="5">
        <v>7</v>
      </c>
      <c r="C121" s="5" t="s">
        <v>827</v>
      </c>
      <c r="D121" s="5" t="s">
        <v>241</v>
      </c>
      <c r="E121" s="5">
        <v>1</v>
      </c>
      <c r="F121" s="6">
        <v>189000</v>
      </c>
      <c r="G121" s="5">
        <v>1</v>
      </c>
      <c r="H121" s="6">
        <v>537000</v>
      </c>
    </row>
    <row r="122" spans="1:10" x14ac:dyDescent="0.35">
      <c r="A122" s="5">
        <v>117</v>
      </c>
      <c r="B122" s="5">
        <v>8</v>
      </c>
      <c r="C122" s="5" t="s">
        <v>818</v>
      </c>
      <c r="D122" s="5" t="s">
        <v>948</v>
      </c>
      <c r="E122" s="5">
        <v>8</v>
      </c>
      <c r="F122" s="6">
        <v>2844000</v>
      </c>
      <c r="G122" s="5">
        <v>1</v>
      </c>
      <c r="H122" s="6">
        <v>465000</v>
      </c>
    </row>
    <row r="123" spans="1:10" x14ac:dyDescent="0.35">
      <c r="A123" s="5">
        <v>121</v>
      </c>
      <c r="B123" s="5">
        <v>9</v>
      </c>
      <c r="C123" s="5" t="s">
        <v>810</v>
      </c>
      <c r="D123" s="5" t="s">
        <v>811</v>
      </c>
      <c r="E123" s="5">
        <v>0</v>
      </c>
      <c r="F123" s="6">
        <v>0</v>
      </c>
      <c r="G123" s="5">
        <v>1</v>
      </c>
      <c r="H123" s="6">
        <v>288000</v>
      </c>
    </row>
    <row r="124" spans="1:10" x14ac:dyDescent="0.35">
      <c r="A124" s="5">
        <v>124</v>
      </c>
      <c r="B124" s="5">
        <v>10</v>
      </c>
      <c r="C124" s="5" t="s">
        <v>906</v>
      </c>
      <c r="D124" s="5" t="s">
        <v>907</v>
      </c>
      <c r="E124" s="5">
        <v>1</v>
      </c>
      <c r="F124" s="6">
        <v>2836000</v>
      </c>
      <c r="G124" s="5">
        <v>1</v>
      </c>
      <c r="H124" s="6">
        <v>230000</v>
      </c>
    </row>
    <row r="125" spans="1:10" x14ac:dyDescent="0.35">
      <c r="A125" s="5">
        <v>127</v>
      </c>
      <c r="B125" s="5">
        <v>11</v>
      </c>
      <c r="C125" s="5" t="s">
        <v>790</v>
      </c>
      <c r="D125" s="5" t="s">
        <v>300</v>
      </c>
      <c r="E125" s="5">
        <v>0</v>
      </c>
      <c r="F125" s="6">
        <v>0</v>
      </c>
      <c r="G125" s="5">
        <v>1</v>
      </c>
      <c r="H125" s="6">
        <v>155000</v>
      </c>
    </row>
    <row r="126" spans="1:10" x14ac:dyDescent="0.35">
      <c r="A126" s="13" t="s">
        <v>996</v>
      </c>
      <c r="B126" s="13" t="s">
        <v>996</v>
      </c>
      <c r="C126" s="5" t="s">
        <v>903</v>
      </c>
      <c r="D126" s="5" t="s">
        <v>976</v>
      </c>
      <c r="E126" s="5">
        <v>2</v>
      </c>
      <c r="F126" s="6">
        <v>2520000</v>
      </c>
      <c r="G126" s="5">
        <v>0</v>
      </c>
      <c r="H126" s="6">
        <v>0</v>
      </c>
    </row>
    <row r="127" spans="1:10" ht="15" thickBot="1" x14ac:dyDescent="0.4">
      <c r="A127" s="13" t="s">
        <v>996</v>
      </c>
      <c r="B127" s="13" t="s">
        <v>996</v>
      </c>
      <c r="C127" s="5" t="s">
        <v>904</v>
      </c>
      <c r="D127" s="5" t="s">
        <v>905</v>
      </c>
      <c r="E127" s="5">
        <v>2</v>
      </c>
      <c r="F127" s="6">
        <v>842000</v>
      </c>
      <c r="G127" s="5">
        <v>0</v>
      </c>
      <c r="H127" s="6">
        <v>0</v>
      </c>
    </row>
    <row r="128" spans="1:10" x14ac:dyDescent="0.35">
      <c r="A128" s="13" t="s">
        <v>996</v>
      </c>
      <c r="B128" s="13" t="s">
        <v>996</v>
      </c>
      <c r="C128" s="5" t="s">
        <v>758</v>
      </c>
      <c r="D128" s="5" t="s">
        <v>946</v>
      </c>
      <c r="E128" s="5">
        <v>1</v>
      </c>
      <c r="F128" s="6">
        <v>493000</v>
      </c>
      <c r="G128" s="5">
        <v>0</v>
      </c>
      <c r="H128" s="6">
        <v>0</v>
      </c>
      <c r="I128" s="51" t="s">
        <v>1024</v>
      </c>
      <c r="J128" s="52" t="s">
        <v>1024</v>
      </c>
    </row>
    <row r="129" spans="1:10" ht="15" thickBot="1" x14ac:dyDescent="0.4">
      <c r="A129" s="47" t="s">
        <v>996</v>
      </c>
      <c r="B129" s="47" t="s">
        <v>996</v>
      </c>
      <c r="C129" s="42" t="s">
        <v>832</v>
      </c>
      <c r="D129" s="42" t="s">
        <v>993</v>
      </c>
      <c r="E129" s="42">
        <v>1</v>
      </c>
      <c r="F129" s="43">
        <v>207000</v>
      </c>
      <c r="G129" s="42">
        <v>0</v>
      </c>
      <c r="H129" s="43">
        <v>0</v>
      </c>
      <c r="I129" s="53" t="s">
        <v>1025</v>
      </c>
      <c r="J129" s="54" t="s">
        <v>1026</v>
      </c>
    </row>
    <row r="130" spans="1:10" ht="15" thickBot="1" x14ac:dyDescent="0.4">
      <c r="A130" s="44" t="s">
        <v>1017</v>
      </c>
      <c r="B130" s="44"/>
      <c r="C130" s="44"/>
      <c r="D130" s="44"/>
      <c r="E130" s="45">
        <f>SUM(E115:E129)</f>
        <v>41</v>
      </c>
      <c r="F130" s="46">
        <f>SUM(F115:F129)</f>
        <v>35815000</v>
      </c>
      <c r="G130" s="45">
        <f>SUM(G115:G129)</f>
        <v>25</v>
      </c>
      <c r="H130" s="46">
        <f>SUM(H115:H129)</f>
        <v>21552000</v>
      </c>
      <c r="I130" s="55">
        <f>(G130-E130)/E130</f>
        <v>-0.3902439024390244</v>
      </c>
      <c r="J130" s="56">
        <f>(H130-F130)/F130</f>
        <v>-0.39824096049141422</v>
      </c>
    </row>
    <row r="131" spans="1:10" ht="15" thickBot="1" x14ac:dyDescent="0.4">
      <c r="A131" s="44" t="s">
        <v>1011</v>
      </c>
      <c r="B131" s="44"/>
      <c r="C131" s="44"/>
      <c r="D131" s="44"/>
      <c r="E131" s="44"/>
      <c r="F131" s="44"/>
      <c r="G131" s="44"/>
      <c r="H131" s="44"/>
    </row>
    <row r="132" spans="1:10" x14ac:dyDescent="0.35">
      <c r="A132" s="7">
        <v>8</v>
      </c>
      <c r="B132" s="7">
        <v>1</v>
      </c>
      <c r="C132" s="7" t="s">
        <v>699</v>
      </c>
      <c r="D132" s="7" t="s">
        <v>35</v>
      </c>
      <c r="E132" s="7">
        <v>33</v>
      </c>
      <c r="F132" s="8">
        <v>34159000</v>
      </c>
      <c r="G132" s="7">
        <v>27</v>
      </c>
      <c r="H132" s="8">
        <v>27918000</v>
      </c>
    </row>
    <row r="133" spans="1:10" x14ac:dyDescent="0.35">
      <c r="A133" s="5">
        <v>11</v>
      </c>
      <c r="B133" s="5">
        <v>2</v>
      </c>
      <c r="C133" s="5" t="s">
        <v>716</v>
      </c>
      <c r="D133" s="5" t="s">
        <v>975</v>
      </c>
      <c r="E133" s="5">
        <v>17</v>
      </c>
      <c r="F133" s="6">
        <v>14435000</v>
      </c>
      <c r="G133" s="5">
        <v>22</v>
      </c>
      <c r="H133" s="6">
        <v>15492000</v>
      </c>
    </row>
    <row r="134" spans="1:10" x14ac:dyDescent="0.35">
      <c r="A134" s="5">
        <v>20</v>
      </c>
      <c r="B134" s="5">
        <v>3</v>
      </c>
      <c r="C134" s="5" t="s">
        <v>913</v>
      </c>
      <c r="D134" s="5" t="s">
        <v>914</v>
      </c>
      <c r="E134" s="5">
        <v>4</v>
      </c>
      <c r="F134" s="6">
        <v>6811000</v>
      </c>
      <c r="G134" s="5">
        <v>10</v>
      </c>
      <c r="H134" s="6">
        <v>9652000</v>
      </c>
    </row>
    <row r="135" spans="1:10" x14ac:dyDescent="0.35">
      <c r="A135" s="5">
        <v>34</v>
      </c>
      <c r="B135" s="5">
        <v>4</v>
      </c>
      <c r="C135" s="5" t="s">
        <v>782</v>
      </c>
      <c r="D135" s="5" t="s">
        <v>967</v>
      </c>
      <c r="E135" s="5">
        <v>2</v>
      </c>
      <c r="F135" s="6">
        <v>583000</v>
      </c>
      <c r="G135" s="5">
        <v>7</v>
      </c>
      <c r="H135" s="6">
        <v>4616000</v>
      </c>
    </row>
    <row r="136" spans="1:10" x14ac:dyDescent="0.35">
      <c r="A136" s="5">
        <v>40</v>
      </c>
      <c r="B136" s="5">
        <v>5</v>
      </c>
      <c r="C136" s="5" t="s">
        <v>725</v>
      </c>
      <c r="D136" s="5" t="s">
        <v>726</v>
      </c>
      <c r="E136" s="5">
        <v>10</v>
      </c>
      <c r="F136" s="6">
        <v>14586000</v>
      </c>
      <c r="G136" s="5">
        <v>6</v>
      </c>
      <c r="H136" s="6">
        <v>4271000</v>
      </c>
    </row>
    <row r="137" spans="1:10" x14ac:dyDescent="0.35">
      <c r="A137" s="5">
        <v>62</v>
      </c>
      <c r="B137" s="5">
        <v>6</v>
      </c>
      <c r="C137" s="5" t="s">
        <v>812</v>
      </c>
      <c r="D137" s="5" t="s">
        <v>929</v>
      </c>
      <c r="E137" s="5">
        <v>6</v>
      </c>
      <c r="F137" s="6">
        <v>3699000</v>
      </c>
      <c r="G137" s="5">
        <v>3</v>
      </c>
      <c r="H137" s="6">
        <v>2156000</v>
      </c>
    </row>
    <row r="138" spans="1:10" x14ac:dyDescent="0.35">
      <c r="A138" s="5">
        <v>64</v>
      </c>
      <c r="B138" s="5">
        <v>7</v>
      </c>
      <c r="C138" s="5" t="s">
        <v>793</v>
      </c>
      <c r="D138" s="5" t="s">
        <v>794</v>
      </c>
      <c r="E138" s="5">
        <v>3</v>
      </c>
      <c r="F138" s="6">
        <v>1990000</v>
      </c>
      <c r="G138" s="5">
        <v>3</v>
      </c>
      <c r="H138" s="6">
        <v>1749000</v>
      </c>
    </row>
    <row r="139" spans="1:10" x14ac:dyDescent="0.35">
      <c r="A139" s="5">
        <v>86</v>
      </c>
      <c r="B139" s="5">
        <v>8</v>
      </c>
      <c r="C139" s="5" t="s">
        <v>778</v>
      </c>
      <c r="D139" s="5" t="s">
        <v>779</v>
      </c>
      <c r="E139" s="5">
        <v>3</v>
      </c>
      <c r="F139" s="6">
        <v>4715000</v>
      </c>
      <c r="G139" s="5">
        <v>2</v>
      </c>
      <c r="H139" s="6">
        <v>752000</v>
      </c>
    </row>
    <row r="140" spans="1:10" x14ac:dyDescent="0.35">
      <c r="A140" s="5">
        <v>105</v>
      </c>
      <c r="B140" s="5">
        <v>9</v>
      </c>
      <c r="C140" s="5" t="s">
        <v>783</v>
      </c>
      <c r="D140" s="5" t="s">
        <v>937</v>
      </c>
      <c r="E140" s="5">
        <v>1</v>
      </c>
      <c r="F140" s="6">
        <v>233000</v>
      </c>
      <c r="G140" s="5">
        <v>1</v>
      </c>
      <c r="H140" s="6">
        <v>1152000</v>
      </c>
    </row>
    <row r="141" spans="1:10" x14ac:dyDescent="0.35">
      <c r="A141" s="5">
        <v>110</v>
      </c>
      <c r="B141" s="5">
        <v>10</v>
      </c>
      <c r="C141" s="5" t="s">
        <v>799</v>
      </c>
      <c r="D141" s="5" t="s">
        <v>978</v>
      </c>
      <c r="E141" s="5">
        <v>3</v>
      </c>
      <c r="F141" s="6">
        <v>1404000</v>
      </c>
      <c r="G141" s="5">
        <v>1</v>
      </c>
      <c r="H141" s="6">
        <v>681000</v>
      </c>
    </row>
    <row r="142" spans="1:10" x14ac:dyDescent="0.35">
      <c r="A142" s="5">
        <v>113</v>
      </c>
      <c r="B142" s="5">
        <v>11</v>
      </c>
      <c r="C142" s="5" t="s">
        <v>800</v>
      </c>
      <c r="D142" s="5" t="s">
        <v>801</v>
      </c>
      <c r="E142" s="5">
        <v>1</v>
      </c>
      <c r="F142" s="6">
        <v>166000</v>
      </c>
      <c r="G142" s="5">
        <v>1</v>
      </c>
      <c r="H142" s="6">
        <v>648000</v>
      </c>
    </row>
    <row r="143" spans="1:10" x14ac:dyDescent="0.35">
      <c r="A143" s="13" t="s">
        <v>996</v>
      </c>
      <c r="B143" s="13" t="s">
        <v>996</v>
      </c>
      <c r="C143" s="5" t="s">
        <v>831</v>
      </c>
      <c r="D143" s="5" t="s">
        <v>994</v>
      </c>
      <c r="E143" s="5">
        <v>2</v>
      </c>
      <c r="F143" s="6">
        <v>1600000</v>
      </c>
      <c r="G143" s="5">
        <v>0</v>
      </c>
      <c r="H143" s="6">
        <v>0</v>
      </c>
    </row>
    <row r="144" spans="1:10" x14ac:dyDescent="0.35">
      <c r="A144" s="13" t="s">
        <v>996</v>
      </c>
      <c r="B144" s="13" t="s">
        <v>996</v>
      </c>
      <c r="C144" s="5" t="s">
        <v>911</v>
      </c>
      <c r="D144" s="5" t="s">
        <v>912</v>
      </c>
      <c r="E144" s="5">
        <v>1</v>
      </c>
      <c r="F144" s="6">
        <v>1421000</v>
      </c>
      <c r="G144" s="5">
        <v>0</v>
      </c>
      <c r="H144" s="6">
        <v>0</v>
      </c>
    </row>
    <row r="145" spans="1:10" ht="15" thickBot="1" x14ac:dyDescent="0.4">
      <c r="A145" s="13" t="s">
        <v>996</v>
      </c>
      <c r="B145" s="13" t="s">
        <v>996</v>
      </c>
      <c r="C145" s="5" t="s">
        <v>981</v>
      </c>
      <c r="D145" s="5" t="s">
        <v>980</v>
      </c>
      <c r="E145" s="5">
        <v>1</v>
      </c>
      <c r="F145" s="6">
        <v>889000</v>
      </c>
      <c r="G145" s="5">
        <v>0</v>
      </c>
      <c r="H145" s="6">
        <v>0</v>
      </c>
    </row>
    <row r="146" spans="1:10" x14ac:dyDescent="0.35">
      <c r="A146" s="13" t="s">
        <v>996</v>
      </c>
      <c r="B146" s="13" t="s">
        <v>996</v>
      </c>
      <c r="C146" s="5" t="s">
        <v>909</v>
      </c>
      <c r="D146" s="5" t="s">
        <v>928</v>
      </c>
      <c r="E146" s="5">
        <v>1</v>
      </c>
      <c r="F146" s="6">
        <v>872000</v>
      </c>
      <c r="G146" s="5">
        <v>0</v>
      </c>
      <c r="H146" s="6">
        <v>0</v>
      </c>
      <c r="I146" s="51" t="s">
        <v>1024</v>
      </c>
      <c r="J146" s="52" t="s">
        <v>1024</v>
      </c>
    </row>
    <row r="147" spans="1:10" ht="15" thickBot="1" x14ac:dyDescent="0.4">
      <c r="A147" s="13" t="s">
        <v>996</v>
      </c>
      <c r="B147" s="13" t="s">
        <v>996</v>
      </c>
      <c r="C147" s="42" t="s">
        <v>910</v>
      </c>
      <c r="D147" s="42" t="s">
        <v>995</v>
      </c>
      <c r="E147" s="42">
        <v>1</v>
      </c>
      <c r="F147" s="43">
        <v>585000</v>
      </c>
      <c r="G147" s="42">
        <v>0</v>
      </c>
      <c r="H147" s="43">
        <v>0</v>
      </c>
      <c r="I147" s="53" t="s">
        <v>1025</v>
      </c>
      <c r="J147" s="54" t="s">
        <v>1026</v>
      </c>
    </row>
    <row r="148" spans="1:10" ht="15" thickBot="1" x14ac:dyDescent="0.4">
      <c r="A148" s="44" t="s">
        <v>1016</v>
      </c>
      <c r="B148" s="44"/>
      <c r="C148" s="44"/>
      <c r="D148" s="44"/>
      <c r="E148" s="45">
        <f>SUM(E132:E147)</f>
        <v>89</v>
      </c>
      <c r="F148" s="46">
        <f>SUM(F132:F147)</f>
        <v>88148000</v>
      </c>
      <c r="G148" s="45">
        <f>SUM(G132:G147)</f>
        <v>83</v>
      </c>
      <c r="H148" s="46">
        <f>SUM(H132:H147)</f>
        <v>69087000</v>
      </c>
      <c r="I148" s="55">
        <f>(G148-E148)/E148</f>
        <v>-6.741573033707865E-2</v>
      </c>
      <c r="J148" s="56">
        <f>(H148-F148)/F148</f>
        <v>-0.21623859872033399</v>
      </c>
    </row>
    <row r="149" spans="1:10" ht="15" thickBot="1" x14ac:dyDescent="0.4">
      <c r="A149" s="44" t="s">
        <v>1012</v>
      </c>
      <c r="B149" s="44"/>
      <c r="C149" s="44"/>
      <c r="D149" s="44"/>
      <c r="E149" s="44"/>
      <c r="F149" s="44"/>
      <c r="G149" s="44"/>
      <c r="H149" s="44"/>
    </row>
    <row r="150" spans="1:10" x14ac:dyDescent="0.35">
      <c r="A150" s="7">
        <v>1</v>
      </c>
      <c r="B150" s="7">
        <v>1</v>
      </c>
      <c r="C150" s="7" t="s">
        <v>695</v>
      </c>
      <c r="D150" s="7" t="s">
        <v>696</v>
      </c>
      <c r="E150" s="7">
        <v>46</v>
      </c>
      <c r="F150" s="8">
        <v>67102000</v>
      </c>
      <c r="G150" s="7">
        <v>73</v>
      </c>
      <c r="H150" s="8">
        <v>96191000</v>
      </c>
    </row>
    <row r="151" spans="1:10" x14ac:dyDescent="0.35">
      <c r="A151" s="5">
        <v>3</v>
      </c>
      <c r="B151" s="5">
        <v>2</v>
      </c>
      <c r="C151" s="5" t="s">
        <v>703</v>
      </c>
      <c r="D151" s="5" t="s">
        <v>704</v>
      </c>
      <c r="E151" s="5">
        <v>47</v>
      </c>
      <c r="F151" s="6">
        <v>63918000</v>
      </c>
      <c r="G151" s="5">
        <v>54</v>
      </c>
      <c r="H151" s="6">
        <v>87357000</v>
      </c>
    </row>
    <row r="152" spans="1:10" x14ac:dyDescent="0.35">
      <c r="A152" s="5">
        <v>4</v>
      </c>
      <c r="B152" s="5">
        <v>3</v>
      </c>
      <c r="C152" s="5" t="s">
        <v>720</v>
      </c>
      <c r="D152" s="5" t="s">
        <v>721</v>
      </c>
      <c r="E152" s="5">
        <v>30</v>
      </c>
      <c r="F152" s="6">
        <v>36649000</v>
      </c>
      <c r="G152" s="5">
        <v>44</v>
      </c>
      <c r="H152" s="6">
        <v>52059000</v>
      </c>
    </row>
    <row r="153" spans="1:10" x14ac:dyDescent="0.35">
      <c r="A153" s="5">
        <v>16</v>
      </c>
      <c r="B153" s="5">
        <v>4</v>
      </c>
      <c r="C153" s="5" t="s">
        <v>751</v>
      </c>
      <c r="D153" s="5" t="s">
        <v>122</v>
      </c>
      <c r="E153" s="5">
        <v>6</v>
      </c>
      <c r="F153" s="6">
        <v>7162000</v>
      </c>
      <c r="G153" s="5">
        <v>12</v>
      </c>
      <c r="H153" s="6">
        <v>13407000</v>
      </c>
    </row>
    <row r="154" spans="1:10" x14ac:dyDescent="0.35">
      <c r="A154" s="5">
        <v>18</v>
      </c>
      <c r="B154" s="5">
        <v>5</v>
      </c>
      <c r="C154" s="5" t="s">
        <v>776</v>
      </c>
      <c r="D154" s="5" t="s">
        <v>777</v>
      </c>
      <c r="E154" s="5">
        <v>5</v>
      </c>
      <c r="F154" s="6">
        <v>13857000</v>
      </c>
      <c r="G154" s="5">
        <v>10</v>
      </c>
      <c r="H154" s="6">
        <v>13195000</v>
      </c>
    </row>
    <row r="155" spans="1:10" x14ac:dyDescent="0.35">
      <c r="A155" s="5">
        <v>19</v>
      </c>
      <c r="B155" s="5">
        <v>6</v>
      </c>
      <c r="C155" s="5" t="s">
        <v>687</v>
      </c>
      <c r="D155" s="5" t="s">
        <v>688</v>
      </c>
      <c r="E155" s="5">
        <v>51</v>
      </c>
      <c r="F155" s="6">
        <v>57294000</v>
      </c>
      <c r="G155" s="5">
        <v>10</v>
      </c>
      <c r="H155" s="6">
        <v>11213000</v>
      </c>
    </row>
    <row r="156" spans="1:10" x14ac:dyDescent="0.35">
      <c r="A156" s="5">
        <v>26</v>
      </c>
      <c r="B156" s="5">
        <v>7</v>
      </c>
      <c r="C156" s="5" t="s">
        <v>729</v>
      </c>
      <c r="D156" s="5" t="s">
        <v>730</v>
      </c>
      <c r="E156" s="5">
        <v>10</v>
      </c>
      <c r="F156" s="6">
        <v>13760000</v>
      </c>
      <c r="G156" s="5">
        <v>8</v>
      </c>
      <c r="H156" s="6">
        <v>7076000</v>
      </c>
    </row>
    <row r="157" spans="1:10" x14ac:dyDescent="0.35">
      <c r="A157" s="5">
        <v>27</v>
      </c>
      <c r="B157" s="5">
        <v>8</v>
      </c>
      <c r="C157" s="5" t="s">
        <v>737</v>
      </c>
      <c r="D157" s="5" t="s">
        <v>738</v>
      </c>
      <c r="E157" s="5">
        <v>4</v>
      </c>
      <c r="F157" s="6">
        <v>11669000</v>
      </c>
      <c r="G157" s="5">
        <v>8</v>
      </c>
      <c r="H157" s="6">
        <v>5965000</v>
      </c>
    </row>
    <row r="158" spans="1:10" x14ac:dyDescent="0.35">
      <c r="A158" s="5">
        <v>28</v>
      </c>
      <c r="B158" s="5">
        <v>9</v>
      </c>
      <c r="C158" s="5" t="s">
        <v>836</v>
      </c>
      <c r="D158" s="5" t="s">
        <v>935</v>
      </c>
      <c r="E158" s="5">
        <v>6</v>
      </c>
      <c r="F158" s="6">
        <v>7148000</v>
      </c>
      <c r="G158" s="5">
        <v>7</v>
      </c>
      <c r="H158" s="6">
        <v>9330000</v>
      </c>
    </row>
    <row r="159" spans="1:10" x14ac:dyDescent="0.35">
      <c r="A159" s="5">
        <v>41</v>
      </c>
      <c r="B159" s="5">
        <v>10</v>
      </c>
      <c r="C159" s="5" t="s">
        <v>754</v>
      </c>
      <c r="D159" s="5" t="s">
        <v>755</v>
      </c>
      <c r="E159" s="5">
        <v>3</v>
      </c>
      <c r="F159" s="6">
        <v>2291000</v>
      </c>
      <c r="G159" s="5">
        <v>6</v>
      </c>
      <c r="H159" s="6">
        <v>4161000</v>
      </c>
    </row>
    <row r="160" spans="1:10" x14ac:dyDescent="0.35">
      <c r="A160" s="5">
        <v>43</v>
      </c>
      <c r="B160" s="5">
        <v>11</v>
      </c>
      <c r="C160" s="5" t="s">
        <v>723</v>
      </c>
      <c r="D160" s="5" t="s">
        <v>724</v>
      </c>
      <c r="E160" s="5">
        <v>4</v>
      </c>
      <c r="F160" s="6">
        <v>6145000</v>
      </c>
      <c r="G160" s="5">
        <v>5</v>
      </c>
      <c r="H160" s="6">
        <v>4765000</v>
      </c>
    </row>
    <row r="161" spans="1:10" x14ac:dyDescent="0.35">
      <c r="A161" s="5">
        <v>46</v>
      </c>
      <c r="B161" s="5">
        <v>12</v>
      </c>
      <c r="C161" s="5" t="s">
        <v>722</v>
      </c>
      <c r="D161" s="5" t="s">
        <v>936</v>
      </c>
      <c r="E161" s="5">
        <v>6</v>
      </c>
      <c r="F161" s="6">
        <v>11268000</v>
      </c>
      <c r="G161" s="5">
        <v>5</v>
      </c>
      <c r="H161" s="6">
        <v>4076000</v>
      </c>
    </row>
    <row r="162" spans="1:10" x14ac:dyDescent="0.35">
      <c r="A162" s="5">
        <v>48</v>
      </c>
      <c r="B162" s="5">
        <v>13</v>
      </c>
      <c r="C162" s="5" t="s">
        <v>833</v>
      </c>
      <c r="D162" s="5" t="s">
        <v>273</v>
      </c>
      <c r="E162" s="5">
        <v>6</v>
      </c>
      <c r="F162" s="6">
        <v>2767000</v>
      </c>
      <c r="G162" s="5">
        <v>5</v>
      </c>
      <c r="H162" s="6">
        <v>3707000</v>
      </c>
    </row>
    <row r="163" spans="1:10" x14ac:dyDescent="0.35">
      <c r="A163" s="5">
        <v>58</v>
      </c>
      <c r="B163" s="5">
        <v>14</v>
      </c>
      <c r="C163" s="5" t="s">
        <v>742</v>
      </c>
      <c r="D163" s="5" t="s">
        <v>982</v>
      </c>
      <c r="E163" s="5">
        <v>4</v>
      </c>
      <c r="F163" s="6">
        <v>2098000</v>
      </c>
      <c r="G163" s="5">
        <v>3</v>
      </c>
      <c r="H163" s="6">
        <v>3638000</v>
      </c>
    </row>
    <row r="164" spans="1:10" x14ac:dyDescent="0.35">
      <c r="A164" s="5">
        <v>84</v>
      </c>
      <c r="B164" s="5">
        <v>15</v>
      </c>
      <c r="C164" s="5" t="s">
        <v>759</v>
      </c>
      <c r="D164" s="5" t="s">
        <v>760</v>
      </c>
      <c r="E164" s="5">
        <v>1</v>
      </c>
      <c r="F164" s="6">
        <v>204000</v>
      </c>
      <c r="G164" s="5">
        <v>2</v>
      </c>
      <c r="H164" s="6">
        <v>816000</v>
      </c>
    </row>
    <row r="165" spans="1:10" x14ac:dyDescent="0.35">
      <c r="A165" s="5">
        <v>101</v>
      </c>
      <c r="B165" s="5">
        <v>16</v>
      </c>
      <c r="C165" s="5" t="s">
        <v>920</v>
      </c>
      <c r="D165" s="5" t="s">
        <v>966</v>
      </c>
      <c r="E165" s="5">
        <v>3</v>
      </c>
      <c r="F165" s="6">
        <v>6311000</v>
      </c>
      <c r="G165" s="5">
        <v>1</v>
      </c>
      <c r="H165" s="6">
        <v>1260000</v>
      </c>
    </row>
    <row r="166" spans="1:10" x14ac:dyDescent="0.35">
      <c r="A166" s="5">
        <v>102</v>
      </c>
      <c r="B166" s="5">
        <v>17</v>
      </c>
      <c r="C166" s="5" t="s">
        <v>835</v>
      </c>
      <c r="D166" s="5" t="s">
        <v>277</v>
      </c>
      <c r="E166" s="5">
        <v>4</v>
      </c>
      <c r="F166" s="6">
        <v>3983000</v>
      </c>
      <c r="G166" s="5">
        <v>1</v>
      </c>
      <c r="H166" s="6">
        <v>1246000</v>
      </c>
    </row>
    <row r="167" spans="1:10" x14ac:dyDescent="0.35">
      <c r="A167" s="5">
        <v>125</v>
      </c>
      <c r="B167" s="5">
        <v>18</v>
      </c>
      <c r="C167" s="5" t="s">
        <v>918</v>
      </c>
      <c r="D167" s="5" t="s">
        <v>956</v>
      </c>
      <c r="E167" s="5">
        <v>1</v>
      </c>
      <c r="F167" s="6">
        <v>246000</v>
      </c>
      <c r="G167" s="5">
        <v>1</v>
      </c>
      <c r="H167" s="6">
        <v>226000</v>
      </c>
    </row>
    <row r="168" spans="1:10" x14ac:dyDescent="0.35">
      <c r="A168" s="13" t="s">
        <v>996</v>
      </c>
      <c r="B168" s="13" t="s">
        <v>996</v>
      </c>
      <c r="C168" s="5" t="s">
        <v>785</v>
      </c>
      <c r="D168" s="5" t="s">
        <v>786</v>
      </c>
      <c r="E168" s="5">
        <v>3</v>
      </c>
      <c r="F168" s="6">
        <v>1725000</v>
      </c>
      <c r="G168" s="5">
        <v>0</v>
      </c>
      <c r="H168" s="6">
        <v>0</v>
      </c>
    </row>
    <row r="169" spans="1:10" x14ac:dyDescent="0.35">
      <c r="A169" s="13" t="s">
        <v>996</v>
      </c>
      <c r="B169" s="13" t="s">
        <v>996</v>
      </c>
      <c r="C169" s="5" t="s">
        <v>916</v>
      </c>
      <c r="D169" s="5" t="s">
        <v>917</v>
      </c>
      <c r="E169" s="5">
        <v>2</v>
      </c>
      <c r="F169" s="6">
        <v>2864000</v>
      </c>
      <c r="G169" s="5">
        <v>0</v>
      </c>
      <c r="H169" s="6">
        <v>0</v>
      </c>
    </row>
    <row r="170" spans="1:10" ht="15" thickBot="1" x14ac:dyDescent="0.4">
      <c r="A170" s="13" t="s">
        <v>996</v>
      </c>
      <c r="B170" s="13" t="s">
        <v>996</v>
      </c>
      <c r="C170" s="5" t="s">
        <v>817</v>
      </c>
      <c r="D170" s="5" t="s">
        <v>229</v>
      </c>
      <c r="E170" s="5">
        <v>2</v>
      </c>
      <c r="F170" s="6">
        <v>899000</v>
      </c>
      <c r="G170" s="5">
        <v>0</v>
      </c>
      <c r="H170" s="6">
        <v>0</v>
      </c>
    </row>
    <row r="171" spans="1:10" x14ac:dyDescent="0.35">
      <c r="A171" s="13" t="s">
        <v>996</v>
      </c>
      <c r="B171" s="13" t="s">
        <v>996</v>
      </c>
      <c r="C171" s="5" t="s">
        <v>817</v>
      </c>
      <c r="D171" s="5" t="s">
        <v>919</v>
      </c>
      <c r="E171" s="5">
        <v>1</v>
      </c>
      <c r="F171" s="6">
        <v>698000</v>
      </c>
      <c r="G171" s="5">
        <v>0</v>
      </c>
      <c r="H171" s="6">
        <v>0</v>
      </c>
      <c r="I171" s="51" t="s">
        <v>1024</v>
      </c>
      <c r="J171" s="52" t="s">
        <v>1024</v>
      </c>
    </row>
    <row r="172" spans="1:10" ht="15" thickBot="1" x14ac:dyDescent="0.4">
      <c r="A172" s="47" t="s">
        <v>996</v>
      </c>
      <c r="B172" s="47" t="s">
        <v>996</v>
      </c>
      <c r="C172" s="42" t="s">
        <v>932</v>
      </c>
      <c r="D172" s="42" t="s">
        <v>915</v>
      </c>
      <c r="E172" s="42">
        <v>1</v>
      </c>
      <c r="F172" s="43">
        <v>593000</v>
      </c>
      <c r="G172" s="42">
        <v>0</v>
      </c>
      <c r="H172" s="43">
        <v>0</v>
      </c>
      <c r="I172" s="53" t="s">
        <v>1025</v>
      </c>
      <c r="J172" s="54" t="s">
        <v>1026</v>
      </c>
    </row>
    <row r="173" spans="1:10" ht="15" thickBot="1" x14ac:dyDescent="0.4">
      <c r="A173" s="44" t="s">
        <v>1015</v>
      </c>
      <c r="B173" s="44"/>
      <c r="C173" s="44"/>
      <c r="D173" s="44"/>
      <c r="E173" s="45">
        <f>SUM(E150:E172)</f>
        <v>246</v>
      </c>
      <c r="F173" s="46">
        <f>SUM(F150:F172)</f>
        <v>320651000</v>
      </c>
      <c r="G173" s="45">
        <f>SUM(G150:G172)</f>
        <v>255</v>
      </c>
      <c r="H173" s="46">
        <f>SUM(H150:H172)</f>
        <v>319688000</v>
      </c>
      <c r="I173" s="55">
        <f>(G173-E173)/E173</f>
        <v>3.6585365853658534E-2</v>
      </c>
      <c r="J173" s="56">
        <f>(H173-F173)/F173</f>
        <v>-3.0032652322930539E-3</v>
      </c>
    </row>
    <row r="174" spans="1:10" ht="15" thickBot="1" x14ac:dyDescent="0.4">
      <c r="A174" s="44" t="s">
        <v>1013</v>
      </c>
      <c r="B174" s="44"/>
      <c r="C174" s="44"/>
      <c r="D174" s="44"/>
      <c r="E174" s="44"/>
      <c r="F174" s="44"/>
      <c r="G174" s="44"/>
      <c r="H174" s="44"/>
    </row>
    <row r="175" spans="1:10" x14ac:dyDescent="0.35">
      <c r="A175" s="7">
        <v>21</v>
      </c>
      <c r="B175" s="7">
        <v>1</v>
      </c>
      <c r="C175" s="7" t="s">
        <v>700</v>
      </c>
      <c r="D175" s="7" t="s">
        <v>41</v>
      </c>
      <c r="E175" s="7">
        <v>18</v>
      </c>
      <c r="F175" s="8">
        <v>16470000</v>
      </c>
      <c r="G175" s="7">
        <v>9</v>
      </c>
      <c r="H175" s="8">
        <v>12584000</v>
      </c>
    </row>
    <row r="176" spans="1:10" x14ac:dyDescent="0.35">
      <c r="A176" s="5">
        <v>22</v>
      </c>
      <c r="B176" s="5">
        <v>2</v>
      </c>
      <c r="C176" s="5" t="s">
        <v>787</v>
      </c>
      <c r="D176" s="5" t="s">
        <v>264</v>
      </c>
      <c r="E176" s="5">
        <v>6</v>
      </c>
      <c r="F176" s="6">
        <v>6525000</v>
      </c>
      <c r="G176" s="5">
        <v>9</v>
      </c>
      <c r="H176" s="6">
        <v>11838000</v>
      </c>
    </row>
    <row r="177" spans="1:10" x14ac:dyDescent="0.35">
      <c r="A177" s="5">
        <v>39</v>
      </c>
      <c r="B177" s="5">
        <v>3</v>
      </c>
      <c r="C177" s="5" t="s">
        <v>710</v>
      </c>
      <c r="D177" s="5" t="s">
        <v>78</v>
      </c>
      <c r="E177" s="5">
        <v>14</v>
      </c>
      <c r="F177" s="6">
        <v>17340000</v>
      </c>
      <c r="G177" s="5">
        <v>6</v>
      </c>
      <c r="H177" s="6">
        <v>7150000</v>
      </c>
    </row>
    <row r="178" spans="1:10" x14ac:dyDescent="0.35">
      <c r="A178" s="5">
        <v>82</v>
      </c>
      <c r="B178" s="5">
        <v>4</v>
      </c>
      <c r="C178" s="5" t="s">
        <v>686</v>
      </c>
      <c r="D178" s="5" t="s">
        <v>964</v>
      </c>
      <c r="E178" s="5">
        <v>2</v>
      </c>
      <c r="F178" s="6">
        <v>1045000</v>
      </c>
      <c r="G178" s="5">
        <v>2</v>
      </c>
      <c r="H178" s="6">
        <v>1230000</v>
      </c>
    </row>
    <row r="179" spans="1:10" x14ac:dyDescent="0.35">
      <c r="A179" s="5">
        <v>85</v>
      </c>
      <c r="B179" s="5">
        <v>5</v>
      </c>
      <c r="C179" s="5" t="s">
        <v>921</v>
      </c>
      <c r="D179" s="5" t="s">
        <v>922</v>
      </c>
      <c r="E179" s="5">
        <v>0</v>
      </c>
      <c r="F179" s="6">
        <v>0</v>
      </c>
      <c r="G179" s="5">
        <v>2</v>
      </c>
      <c r="H179" s="6">
        <v>799000</v>
      </c>
    </row>
    <row r="180" spans="1:10" x14ac:dyDescent="0.35">
      <c r="A180" s="5">
        <v>87</v>
      </c>
      <c r="B180" s="5">
        <v>6</v>
      </c>
      <c r="C180" s="5" t="s">
        <v>781</v>
      </c>
      <c r="D180" s="5" t="s">
        <v>190</v>
      </c>
      <c r="E180" s="5">
        <v>1</v>
      </c>
      <c r="F180" s="6">
        <v>1013000</v>
      </c>
      <c r="G180" s="5">
        <v>2</v>
      </c>
      <c r="H180" s="6">
        <v>698000</v>
      </c>
    </row>
    <row r="181" spans="1:10" ht="15" thickBot="1" x14ac:dyDescent="0.4">
      <c r="A181" s="5">
        <v>96</v>
      </c>
      <c r="B181" s="5">
        <v>7</v>
      </c>
      <c r="C181" s="5" t="s">
        <v>771</v>
      </c>
      <c r="D181" s="5" t="s">
        <v>120</v>
      </c>
      <c r="E181" s="5">
        <v>3</v>
      </c>
      <c r="F181" s="6">
        <v>1969000</v>
      </c>
      <c r="G181" s="5">
        <v>1</v>
      </c>
      <c r="H181" s="6">
        <v>2235000</v>
      </c>
    </row>
    <row r="182" spans="1:10" x14ac:dyDescent="0.35">
      <c r="A182" s="13" t="s">
        <v>996</v>
      </c>
      <c r="B182" s="13" t="s">
        <v>996</v>
      </c>
      <c r="C182" s="5" t="s">
        <v>923</v>
      </c>
      <c r="D182" s="5" t="s">
        <v>924</v>
      </c>
      <c r="E182" s="5">
        <v>4</v>
      </c>
      <c r="F182" s="6">
        <v>3682000</v>
      </c>
      <c r="G182" s="5">
        <v>0</v>
      </c>
      <c r="H182" s="6">
        <v>0</v>
      </c>
      <c r="I182" s="51" t="s">
        <v>1024</v>
      </c>
      <c r="J182" s="52" t="s">
        <v>1024</v>
      </c>
    </row>
    <row r="183" spans="1:10" ht="15" thickBot="1" x14ac:dyDescent="0.4">
      <c r="A183" s="13" t="s">
        <v>996</v>
      </c>
      <c r="B183" s="13" t="s">
        <v>996</v>
      </c>
      <c r="C183" s="42" t="s">
        <v>815</v>
      </c>
      <c r="D183" s="42" t="s">
        <v>816</v>
      </c>
      <c r="E183" s="42">
        <v>2</v>
      </c>
      <c r="F183" s="43">
        <v>1695000</v>
      </c>
      <c r="G183" s="42">
        <v>0</v>
      </c>
      <c r="H183" s="43">
        <v>0</v>
      </c>
      <c r="I183" s="53" t="s">
        <v>1025</v>
      </c>
      <c r="J183" s="54" t="s">
        <v>1026</v>
      </c>
    </row>
    <row r="184" spans="1:10" ht="15" thickBot="1" x14ac:dyDescent="0.4">
      <c r="A184" s="44" t="s">
        <v>1014</v>
      </c>
      <c r="B184" s="44"/>
      <c r="C184" s="44"/>
      <c r="D184" s="44"/>
      <c r="E184" s="45">
        <f>SUM(E175:E183)</f>
        <v>50</v>
      </c>
      <c r="F184" s="46">
        <f>SUM(F175:F183)</f>
        <v>49739000</v>
      </c>
      <c r="G184" s="45">
        <f>SUM(G175:G183)</f>
        <v>31</v>
      </c>
      <c r="H184" s="46">
        <f>SUM(H175:H183)</f>
        <v>36534000</v>
      </c>
      <c r="I184" s="55">
        <f>(G184-E184)/E184</f>
        <v>-0.38</v>
      </c>
      <c r="J184" s="56">
        <f>(H184-F184)/F184</f>
        <v>-0.26548583606425541</v>
      </c>
    </row>
  </sheetData>
  <sortState xmlns:xlrd2="http://schemas.microsoft.com/office/spreadsheetml/2017/richdata2" ref="A175:H181">
    <sortCondition descending="1" ref="G175:G181"/>
    <sortCondition descending="1" ref="H175:H181"/>
  </sortState>
  <mergeCells count="20">
    <mergeCell ref="A113:D113"/>
    <mergeCell ref="A92:D92"/>
    <mergeCell ref="A62:D62"/>
    <mergeCell ref="A35:D35"/>
    <mergeCell ref="A24:D24"/>
    <mergeCell ref="A12:D12"/>
    <mergeCell ref="A114:H114"/>
    <mergeCell ref="A131:H131"/>
    <mergeCell ref="A149:H149"/>
    <mergeCell ref="A174:H174"/>
    <mergeCell ref="A184:D184"/>
    <mergeCell ref="A173:D173"/>
    <mergeCell ref="A148:D148"/>
    <mergeCell ref="A130:D130"/>
    <mergeCell ref="A2:H2"/>
    <mergeCell ref="A13:H13"/>
    <mergeCell ref="A25:H25"/>
    <mergeCell ref="A36:H36"/>
    <mergeCell ref="A63:H63"/>
    <mergeCell ref="A93:H9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EB39A64C-962F-489E-A87F-6955CCD7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2023-12-07T21:20:46Z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