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461" documentId="8_{DC5DB75F-1489-469D-BA9D-119040228D52}" xr6:coauthVersionLast="47" xr6:coauthVersionMax="47" xr10:uidLastSave="{0C1AE178-B804-491A-AA88-778F156413BB}"/>
  <bookViews>
    <workbookView xWindow="-28920" yWindow="1620" windowWidth="29040" windowHeight="1572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8" i="12" l="1"/>
  <c r="I188" i="12"/>
  <c r="J176" i="12"/>
  <c r="I176" i="12"/>
  <c r="J155" i="12"/>
  <c r="I155" i="12"/>
  <c r="J139" i="12"/>
  <c r="I139" i="12"/>
  <c r="J122" i="12"/>
  <c r="I122" i="12"/>
  <c r="J98" i="12"/>
  <c r="I98" i="12"/>
  <c r="J67" i="12"/>
  <c r="I67" i="12"/>
  <c r="J37" i="12"/>
  <c r="I37" i="12"/>
  <c r="J24" i="12"/>
  <c r="I24" i="12"/>
  <c r="J13" i="12"/>
  <c r="I13" i="12"/>
  <c r="E37" i="12"/>
  <c r="F37" i="12"/>
  <c r="G37" i="12"/>
  <c r="H37" i="12"/>
  <c r="E24" i="12"/>
  <c r="F24" i="12"/>
  <c r="G24" i="12"/>
  <c r="H24" i="12"/>
  <c r="E13" i="12"/>
  <c r="F13" i="12"/>
  <c r="G13" i="12"/>
  <c r="H13" i="12"/>
  <c r="E67" i="12"/>
  <c r="F67" i="12"/>
  <c r="G67" i="12"/>
  <c r="H67" i="12"/>
  <c r="E98" i="12"/>
  <c r="F98" i="12"/>
  <c r="G98" i="12"/>
  <c r="H98" i="12"/>
  <c r="E122" i="12"/>
  <c r="F122" i="12"/>
  <c r="G122" i="12"/>
  <c r="H122" i="12"/>
  <c r="E139" i="12"/>
  <c r="F139" i="12"/>
  <c r="G139" i="12"/>
  <c r="H139" i="12"/>
  <c r="E155" i="12"/>
  <c r="F155" i="12"/>
  <c r="G155" i="12"/>
  <c r="H155" i="12"/>
  <c r="E176" i="12"/>
  <c r="F176" i="12"/>
  <c r="G176" i="12"/>
  <c r="H176" i="12"/>
  <c r="E188" i="12"/>
  <c r="F188" i="12"/>
  <c r="G188" i="12"/>
  <c r="H188" i="12"/>
  <c r="E169" i="13"/>
  <c r="F169" i="13"/>
  <c r="G169" i="13"/>
  <c r="H171" i="13" s="1"/>
  <c r="H169" i="13"/>
  <c r="G170" i="13"/>
  <c r="F171" i="13"/>
  <c r="H170" i="13" l="1"/>
  <c r="H172" i="13"/>
</calcChain>
</file>

<file path=xl/sharedStrings.xml><?xml version="1.0" encoding="utf-8"?>
<sst xmlns="http://schemas.openxmlformats.org/spreadsheetml/2006/main" count="3781" uniqueCount="1032">
  <si>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</si>
  <si>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</si>
  <si>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</si>
  <si>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</si>
  <si>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</si>
  <si>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</si>
  <si>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</si>
  <si>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</si>
  <si>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</si>
  <si>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</si>
  <si>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</si>
  <si>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</si>
  <si>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</si>
  <si>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</si>
  <si>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</si>
  <si>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</si>
  <si>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</si>
  <si>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</si>
  <si>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</si>
  <si>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</si>
  <si>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</si>
  <si>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</si>
  <si>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</si>
  <si>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</si>
  <si>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</si>
  <si>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</si>
  <si>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</si>
  <si>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</si>
  <si>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</si>
  <si>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</si>
  <si>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</si>
  <si>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</si>
  <si>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</si>
  <si>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</si>
  <si>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</si>
  <si>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</si>
  <si>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</si>
  <si>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</si>
  <si>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</si>
  <si>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</si>
  <si>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</si>
  <si>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</si>
  <si>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</si>
  <si>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</si>
  <si>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</si>
  <si>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</si>
  <si>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</si>
  <si>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</si>
  <si>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</si>
  <si>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</si>
  <si>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</si>
  <si>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</si>
  <si>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</si>
  <si>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</si>
  <si>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</si>
  <si>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</si>
  <si>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</si>
  <si>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</si>
  <si>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</si>
  <si>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</si>
  <si>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</si>
  <si>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</si>
  <si>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</si>
  <si>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</si>
  <si>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</si>
  <si>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</si>
  <si>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</si>
  <si>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</si>
  <si>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</si>
  <si>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</si>
  <si>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</si>
  <si>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</si>
  <si>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</si>
  <si>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</si>
  <si>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</si>
  <si>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</si>
  <si>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</si>
  <si>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</si>
  <si>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</si>
  <si>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</si>
  <si>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</si>
  <si>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</si>
  <si>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</si>
  <si>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</si>
  <si>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</si>
  <si>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</si>
  <si>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</si>
  <si>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</si>
  <si>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</si>
  <si>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</si>
  <si>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</si>
  <si>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</si>
  <si>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</si>
  <si>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</si>
  <si>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</si>
  <si>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</si>
  <si>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</si>
  <si>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</si>
  <si>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</si>
  <si>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</si>
  <si>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</si>
  <si>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</si>
  <si>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</si>
  <si>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</si>
  <si>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</si>
  <si>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</si>
  <si>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</si>
  <si>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</si>
  <si>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</si>
  <si>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</si>
  <si>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</si>
  <si>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</si>
  <si>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</si>
  <si>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</si>
  <si>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</si>
  <si>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</si>
  <si>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</si>
  <si>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</si>
  <si>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</si>
  <si>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</si>
  <si>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</si>
  <si>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</si>
  <si>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</si>
  <si>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</si>
  <si>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</si>
  <si>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</si>
  <si>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</si>
  <si>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</si>
  <si>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</si>
  <si>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</si>
  <si>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</si>
  <si>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</si>
  <si>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</si>
  <si>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</si>
  <si>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</si>
  <si>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</si>
  <si>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</si>
  <si>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</si>
  <si>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</si>
  <si>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</si>
  <si>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</si>
  <si>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</si>
  <si>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</si>
  <si>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</si>
  <si>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</si>
  <si>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</si>
  <si>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</si>
  <si>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</si>
  <si>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</si>
  <si>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</si>
  <si>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</si>
  <si>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</si>
  <si>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</si>
  <si>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</si>
  <si>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</si>
  <si>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</si>
  <si>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</si>
  <si>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</si>
  <si>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</si>
  <si>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</si>
  <si>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</si>
  <si>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</si>
  <si>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</si>
  <si>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</si>
  <si>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</si>
  <si>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</si>
  <si>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</si>
  <si>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</si>
  <si>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</si>
  <si>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</si>
  <si>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</si>
  <si>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</si>
  <si>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</si>
  <si>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</si>
  <si>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</si>
  <si>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</si>
  <si>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</si>
  <si>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</si>
  <si>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</si>
  <si>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</si>
  <si>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</si>
  <si>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</si>
  <si>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</si>
  <si>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</si>
  <si>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</si>
  <si>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</si>
  <si>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</si>
  <si>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</si>
  <si>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</si>
  <si>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</si>
  <si>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</si>
  <si>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</si>
  <si>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</si>
  <si>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</si>
  <si>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</si>
  <si>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</si>
  <si>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</si>
  <si>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</si>
  <si>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</si>
  <si>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</si>
  <si>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</si>
  <si>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</si>
  <si>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</si>
  <si>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</si>
  <si>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</si>
  <si>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</si>
  <si>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</si>
  <si>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</si>
  <si>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</si>
  <si>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</si>
  <si>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</si>
  <si>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</si>
  <si>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</si>
  <si>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</si>
  <si>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</si>
  <si>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</si>
  <si>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</si>
  <si>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</si>
  <si>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</si>
  <si>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</si>
  <si>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</si>
  <si>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</si>
  <si>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</si>
  <si>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</si>
  <si>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</si>
  <si>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</si>
  <si>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</si>
  <si>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</si>
  <si>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</si>
  <si>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</si>
  <si>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</si>
  <si>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</si>
  <si>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</si>
  <si>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</si>
  <si>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</si>
  <si>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</si>
  <si>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</si>
  <si>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</si>
  <si>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</si>
  <si>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</si>
  <si>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</si>
  <si>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</si>
  <si>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</si>
  <si>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</si>
  <si>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</si>
  <si>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</si>
  <si>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</si>
  <si>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</si>
  <si>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</si>
  <si>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</si>
  <si>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</si>
  <si>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</si>
  <si>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</si>
  <si>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</si>
  <si>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</si>
  <si>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</si>
  <si>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</si>
  <si>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</si>
  <si>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</si>
  <si>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</si>
  <si>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</si>
  <si>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</si>
  <si>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</si>
  <si>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</si>
  <si>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</si>
  <si>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</si>
  <si>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</si>
  <si>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</si>
  <si>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</si>
  <si>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</si>
  <si>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</si>
  <si>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</si>
  <si>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</si>
  <si>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</si>
  <si>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</si>
  <si>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</si>
  <si>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</si>
  <si>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</si>
  <si>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</si>
  <si>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</si>
  <si>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</si>
  <si>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</si>
  <si>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</si>
  <si>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</si>
  <si>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</si>
  <si>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</si>
  <si>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</si>
  <si>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</si>
  <si>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</si>
  <si>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</si>
  <si>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</si>
  <si>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</si>
  <si>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</si>
  <si>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</si>
  <si>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</si>
  <si>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</si>
  <si>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</si>
  <si>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</si>
  <si>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</si>
  <si>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</si>
  <si>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</si>
  <si>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</si>
  <si>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</si>
  <si>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</si>
  <si>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</si>
  <si>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</si>
  <si>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</si>
  <si>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</si>
  <si>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</si>
  <si>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</si>
  <si>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</si>
  <si>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</si>
  <si>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</si>
  <si>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</si>
  <si>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</si>
  <si>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</si>
  <si>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</si>
  <si>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</si>
  <si>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</si>
  <si>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</si>
  <si>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</si>
  <si>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</si>
  <si>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</si>
  <si>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</si>
  <si>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</si>
  <si>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</si>
  <si>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</si>
  <si>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</si>
  <si>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</si>
  <si>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</si>
  <si>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</si>
  <si>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</si>
  <si>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</si>
  <si>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</si>
  <si>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</si>
  <si>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</si>
  <si>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</si>
  <si>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</si>
  <si>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</si>
  <si>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</si>
  <si>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</si>
  <si>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</si>
  <si>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</si>
  <si>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</si>
  <si>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</si>
  <si>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</si>
  <si>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</si>
  <si>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</si>
  <si>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</si>
  <si>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</si>
  <si>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</si>
  <si>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</si>
  <si>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</si>
  <si>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</si>
  <si>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</si>
  <si>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</si>
  <si>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</si>
  <si>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</si>
  <si>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</si>
  <si>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</si>
  <si>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</si>
  <si>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</si>
  <si>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</si>
  <si>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</si>
  <si>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</si>
  <si>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</si>
  <si>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</si>
  <si>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</si>
  <si>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</si>
  <si>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</si>
  <si>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</si>
  <si>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</si>
  <si>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</si>
  <si>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</si>
  <si>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</si>
  <si>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</si>
  <si>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</si>
  <si>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</si>
  <si>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</si>
  <si>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</si>
  <si>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</si>
  <si>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</si>
  <si>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</si>
  <si>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</si>
  <si>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</si>
  <si>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</si>
  <si>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</si>
  <si>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</si>
  <si>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</si>
  <si>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</si>
  <si>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</si>
  <si>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</si>
  <si>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</si>
  <si>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</si>
  <si>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</si>
  <si>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</si>
  <si>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</si>
  <si>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</si>
  <si>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</si>
  <si>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</si>
  <si>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</si>
  <si>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</si>
  <si>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</si>
  <si>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</si>
  <si>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</si>
  <si>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</si>
  <si>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</si>
  <si>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</si>
  <si>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</si>
  <si>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</si>
  <si>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</si>
  <si>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</si>
  <si>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</si>
  <si>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</si>
  <si>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</si>
  <si>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</si>
  <si>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</si>
  <si>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</si>
  <si>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</si>
  <si>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</si>
  <si>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</si>
  <si>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</si>
  <si>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</si>
  <si>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</si>
  <si>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</si>
  <si>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</si>
  <si>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</si>
  <si>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</si>
  <si>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</si>
  <si>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</si>
  <si>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</si>
  <si>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</si>
  <si>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</si>
  <si>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</si>
  <si>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</si>
  <si>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</si>
  <si>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</si>
  <si>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</si>
  <si>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</si>
  <si>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</si>
  <si>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</si>
  <si>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</si>
  <si>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</si>
  <si>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</si>
  <si>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</si>
  <si>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</si>
  <si>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</si>
  <si>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</si>
  <si>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</si>
  <si>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</si>
  <si>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</si>
  <si>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</si>
  <si>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</si>
  <si>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</si>
  <si>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</si>
  <si>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</si>
  <si>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</si>
  <si>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</si>
  <si>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</si>
  <si>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</si>
  <si>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</si>
  <si>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</si>
  <si>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</si>
  <si>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</si>
  <si>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</si>
  <si>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</si>
  <si>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</si>
  <si>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</si>
  <si>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</si>
  <si>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</si>
  <si>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</si>
  <si>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</si>
  <si>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</si>
  <si>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</si>
  <si>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</si>
  <si>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</si>
  <si>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</si>
  <si>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</si>
  <si>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</si>
  <si>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</si>
  <si>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</si>
  <si>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</si>
  <si>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</si>
  <si>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</si>
  <si>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</si>
  <si>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</si>
  <si>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</si>
  <si>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</si>
  <si>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</si>
  <si>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</si>
  <si>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</si>
  <si>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</si>
  <si>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</si>
  <si>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</si>
  <si>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</si>
  <si>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</si>
  <si>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</si>
  <si>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</si>
  <si>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</si>
  <si>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</si>
  <si>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</si>
  <si>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</si>
  <si>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</si>
  <si>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</si>
  <si>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</si>
  <si>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</si>
  <si>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</si>
  <si>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</si>
  <si>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</si>
  <si>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</si>
  <si>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</si>
  <si>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</si>
  <si>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</si>
  <si>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</si>
  <si>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</si>
  <si>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</si>
  <si>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</si>
  <si>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</si>
  <si>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</si>
  <si>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</si>
  <si>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</si>
  <si>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</si>
  <si>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</si>
  <si>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</si>
  <si>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</si>
  <si>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</si>
  <si>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</si>
  <si>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</si>
  <si>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</si>
  <si>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</si>
  <si>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</si>
  <si>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</si>
  <si>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</si>
  <si>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</si>
  <si>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</si>
  <si>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</si>
  <si>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</si>
  <si>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</si>
  <si>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</si>
  <si>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</si>
  <si>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</si>
  <si>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</si>
  <si>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</si>
  <si>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</si>
  <si>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</si>
  <si>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</si>
  <si>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</si>
  <si>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</si>
  <si>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</si>
  <si>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</si>
  <si>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</si>
  <si>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</si>
  <si>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</si>
  <si>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</si>
  <si>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</si>
  <si>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</si>
  <si>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</si>
  <si>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</si>
  <si>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</si>
  <si>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</si>
  <si>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</si>
  <si>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</si>
  <si>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</si>
  <si>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</si>
  <si>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</si>
  <si>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</si>
  <si>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</si>
  <si>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</si>
  <si>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</si>
  <si>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</si>
  <si>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</si>
  <si>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</si>
  <si>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</si>
  <si>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</si>
  <si>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</si>
  <si>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</si>
  <si>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</si>
  <si>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</si>
  <si>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</si>
  <si>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</si>
  <si>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</si>
  <si>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</si>
  <si>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</si>
  <si>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</si>
  <si>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</si>
  <si>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</si>
  <si>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</si>
  <si>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</si>
  <si>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</si>
  <si>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</si>
  <si>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</si>
  <si>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</si>
  <si>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</si>
  <si>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</si>
  <si>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</si>
  <si>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</si>
  <si>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</si>
  <si>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</si>
  <si>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</si>
  <si>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</si>
  <si>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</si>
  <si>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</si>
  <si>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</si>
  <si>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</si>
  <si>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</si>
  <si>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</si>
  <si>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</si>
  <si>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</si>
  <si>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</si>
  <si>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</si>
  <si>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</si>
  <si>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</si>
  <si>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</si>
  <si>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</si>
  <si>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</si>
  <si>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</si>
  <si>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</si>
  <si>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</si>
  <si>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</si>
  <si>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</si>
  <si>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</si>
  <si>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</si>
  <si>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</si>
  <si>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</si>
  <si>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</si>
  <si>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</si>
  <si>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</si>
  <si>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</si>
  <si>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</si>
  <si>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</si>
  <si>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</si>
  <si>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</si>
  <si>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</si>
  <si>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</si>
  <si>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</si>
  <si>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</si>
  <si>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</si>
  <si>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</si>
  <si>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</si>
  <si>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</si>
  <si>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</si>
  <si>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</si>
  <si>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</si>
  <si>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</si>
  <si>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</si>
  <si>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</si>
  <si>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</si>
  <si>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</si>
  <si>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</si>
  <si>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</si>
  <si>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</si>
  <si>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</si>
  <si>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</si>
  <si>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</si>
  <si>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</si>
  <si>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</si>
  <si>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</si>
  <si>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</si>
  <si>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</si>
  <si>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</si>
  <si>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</si>
  <si>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</si>
  <si>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</si>
  <si>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</si>
  <si>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</si>
  <si>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</si>
  <si>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</si>
  <si>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</si>
  <si>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</si>
  <si>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</si>
  <si>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</si>
  <si>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</si>
  <si>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</si>
  <si>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</si>
  <si>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</si>
  <si>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</si>
  <si>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</si>
  <si>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</si>
  <si>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</si>
  <si>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</si>
  <si>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</si>
  <si>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</si>
  <si>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</si>
  <si>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</si>
  <si>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</si>
  <si>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</si>
  <si>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</si>
  <si>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</si>
  <si>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</si>
  <si>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</si>
  <si>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</si>
  <si>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</si>
  <si>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</si>
  <si>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</si>
  <si>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</si>
  <si>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</si>
  <si>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</si>
  <si>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</si>
  <si>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</si>
  <si>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</si>
  <si>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</si>
  <si>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</si>
  <si>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</si>
  <si>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</si>
  <si>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</si>
  <si>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</si>
  <si>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</si>
  <si>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</si>
  <si>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</si>
  <si>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</si>
  <si>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</si>
  <si>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</si>
  <si>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</si>
  <si>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</si>
  <si>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</si>
  <si>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</si>
  <si>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</si>
  <si>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</si>
  <si>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</si>
  <si>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</si>
  <si>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</si>
  <si>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</si>
  <si>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</si>
  <si>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</si>
  <si>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</si>
  <si>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</si>
  <si>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</si>
  <si>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</si>
  <si>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</si>
  <si>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</si>
  <si>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</si>
  <si>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</si>
  <si>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</si>
  <si>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</si>
  <si>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</si>
  <si>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</si>
  <si>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</si>
  <si>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</si>
  <si>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</si>
  <si>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</si>
  <si>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</si>
  <si>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</si>
  <si>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</si>
  <si>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</si>
  <si>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</si>
  <si>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</si>
  <si>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</si>
  <si>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</si>
  <si>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</si>
  <si>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</si>
  <si>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</si>
  <si>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</si>
  <si>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</si>
  <si>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</si>
  <si>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</si>
  <si>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</si>
  <si>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</si>
  <si>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</si>
  <si>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</si>
  <si>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</si>
  <si>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</si>
  <si>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</si>
  <si>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</si>
  <si>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</si>
  <si>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</si>
  <si>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</si>
  <si>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</si>
  <si>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</si>
  <si>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</si>
  <si>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</si>
  <si>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</si>
  <si>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</si>
  <si>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</si>
  <si>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</si>
  <si>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</si>
  <si>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</si>
  <si>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</si>
  <si>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</si>
  <si>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</si>
  <si>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</si>
  <si>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</si>
  <si>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</si>
  <si>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</si>
  <si>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</si>
  <si>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</si>
  <si>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</si>
  <si>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</si>
  <si>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</si>
  <si>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</si>
  <si>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</si>
  <si>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</si>
  <si>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</si>
  <si>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</si>
  <si>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</si>
  <si>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</si>
  <si>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</si>
  <si>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</si>
  <si>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</si>
  <si>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</si>
  <si>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</si>
  <si>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</si>
  <si>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</si>
  <si>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</si>
  <si>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</si>
  <si>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</si>
  <si>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</si>
  <si>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</si>
  <si>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</si>
  <si>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</si>
  <si>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</si>
  <si>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</si>
  <si>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</si>
  <si>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</si>
  <si>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</si>
  <si>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</si>
  <si>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</si>
  <si>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</si>
  <si>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</si>
  <si>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</si>
  <si>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</si>
  <si>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</si>
  <si>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</si>
  <si>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</si>
  <si>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</si>
  <si>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</si>
  <si>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</si>
  <si>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</si>
  <si>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</si>
  <si>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</si>
  <si>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</si>
  <si>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</si>
  <si>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</si>
  <si>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</si>
  <si>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</si>
  <si>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</si>
  <si>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</si>
  <si>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</si>
  <si>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</si>
  <si>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</si>
  <si>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</si>
  <si>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01-324</t>
  </si>
  <si>
    <t>Capital Regional Development Council</t>
  </si>
  <si>
    <t>02-715</t>
  </si>
  <si>
    <t>03-018</t>
  </si>
  <si>
    <t>Delaware Community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</si>
  <si>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</si>
  <si>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</si>
  <si>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</si>
  <si>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</si>
  <si>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</si>
  <si>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</si>
  <si>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</si>
  <si>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</si>
  <si>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</si>
  <si>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</si>
  <si>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</si>
  <si>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</si>
  <si>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</si>
  <si>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</si>
  <si>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</si>
  <si>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</si>
  <si>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</si>
  <si>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</si>
  <si>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</si>
  <si>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</si>
  <si>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</si>
  <si>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</si>
  <si>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</si>
  <si>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</si>
  <si>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</si>
  <si>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</si>
  <si>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</si>
  <si>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</si>
  <si>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</si>
  <si>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</si>
  <si>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</si>
  <si>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</si>
  <si>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</si>
  <si>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</si>
  <si>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</si>
  <si>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</si>
  <si>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</si>
  <si>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</si>
  <si>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</si>
  <si>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</si>
  <si>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</si>
  <si>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</si>
  <si>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</si>
  <si>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</si>
  <si>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</si>
  <si>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</si>
  <si>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06-313</t>
  </si>
  <si>
    <t>06-496</t>
  </si>
  <si>
    <t>06-626</t>
  </si>
  <si>
    <t>JEDCO Development Corp</t>
  </si>
  <si>
    <t>06-627</t>
  </si>
  <si>
    <t>BCL of Texas</t>
  </si>
  <si>
    <t>06-637</t>
  </si>
  <si>
    <t>Small Business Capital Corp</t>
  </si>
  <si>
    <t>07-171</t>
  </si>
  <si>
    <t>07-356</t>
  </si>
  <si>
    <t>07-367</t>
  </si>
  <si>
    <t>E.C.I.A. Business Growth, Inc.</t>
  </si>
  <si>
    <t>07-417</t>
  </si>
  <si>
    <t>Enterprise Development Corp</t>
  </si>
  <si>
    <t>07-590</t>
  </si>
  <si>
    <t>08-040</t>
  </si>
  <si>
    <t>08-262</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</si>
  <si>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</si>
  <si>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</si>
  <si>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</si>
  <si>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</si>
  <si>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</si>
  <si>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</si>
  <si>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</si>
  <si>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</si>
  <si>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</si>
  <si>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</si>
  <si>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</si>
  <si>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</si>
  <si>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</si>
  <si>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</si>
  <si>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</si>
  <si>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Carolina Business Capital, Inc.</t>
  </si>
  <si>
    <t>Coastal Area District Development Authority, Inc.</t>
  </si>
  <si>
    <t>Community Economic Development Company of Colorado</t>
  </si>
  <si>
    <t>Preferred Lending Partners</t>
  </si>
  <si>
    <t>Greater Texas Capital Corporation</t>
  </si>
  <si>
    <t>03-312</t>
  </si>
  <si>
    <t>South Central Kansas Economic Development District, Inc.</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</si>
  <si>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</si>
  <si>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</si>
  <si>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</si>
  <si>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</si>
  <si>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</si>
  <si>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</si>
  <si>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</si>
  <si>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</si>
  <si>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</si>
  <si>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</si>
  <si>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</si>
  <si>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</si>
  <si>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</si>
  <si>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</si>
  <si>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Greater Syracuse Business Development Corp</t>
  </si>
  <si>
    <t>Heartland Business Capital Inc</t>
  </si>
  <si>
    <t>Independent Development Services Corp</t>
  </si>
  <si>
    <t>Iowa Business Growth Co.</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</si>
  <si>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</si>
  <si>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</si>
  <si>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</si>
  <si>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</si>
  <si>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</si>
  <si>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</si>
  <si>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</si>
  <si>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</si>
  <si>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</si>
  <si>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</si>
  <si>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</si>
  <si>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</si>
  <si>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</si>
  <si>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</si>
  <si>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</si>
  <si>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</si>
  <si>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</si>
  <si>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</si>
  <si>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</si>
  <si>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</si>
  <si>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</si>
  <si>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</si>
  <si>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</si>
  <si>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</si>
  <si>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</si>
  <si>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</si>
  <si>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</si>
  <si>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</si>
  <si>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</si>
  <si>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</si>
  <si>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</si>
  <si>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</si>
  <si>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</si>
  <si>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</si>
  <si>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Pivotal Business Partners</t>
  </si>
  <si>
    <t>Great Lakes Commercial Finance</t>
  </si>
  <si>
    <t>Wyoming Capital Access</t>
  </si>
  <si>
    <t>Alloy Commercial Capital</t>
  </si>
  <si>
    <t>True Access Capital Corporation</t>
  </si>
  <si>
    <t>Arizona Capital Source</t>
  </si>
  <si>
    <t>Pursuit CDC</t>
  </si>
  <si>
    <t>Sabre Finance</t>
  </si>
  <si>
    <t>04-721</t>
  </si>
  <si>
    <t>InterMountain Business Lending, Inc.</t>
  </si>
  <si>
    <t>North Edge: Business Financing &amp; Community Development</t>
  </si>
  <si>
    <t>Ally Dakota Development, Inc.</t>
  </si>
  <si>
    <t>Midwest Business Finance Corporation</t>
  </si>
  <si>
    <t>National Ranking</t>
  </si>
  <si>
    <t>Regional Ranking</t>
  </si>
  <si>
    <t>FY25 to 2-28-25 #Loans</t>
  </si>
  <si>
    <t>FY26 to 2-28-26 #Loans</t>
  </si>
  <si>
    <t>FY25 to 2-28-25 $Amt Loans</t>
  </si>
  <si>
    <t>FY26 to 2-28-26 $Amt Loans</t>
  </si>
  <si>
    <t xml:space="preserve">Central </t>
  </si>
  <si>
    <t xml:space="preserve"> - </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</si>
  <si>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</si>
  <si>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</si>
  <si>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</si>
  <si>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Percent +/- FY 26 compared with FY 25 through 2-28-2026</t>
  </si>
  <si>
    <t>Average Loan Size FY 26 compared with FY 25 through 2-28-2026</t>
  </si>
  <si>
    <t>Monthly Change (2-28-2026 compared to 1-31-2026)</t>
  </si>
  <si>
    <t>646 loans</t>
  </si>
  <si>
    <t>Region 1</t>
  </si>
  <si>
    <t>Region 2</t>
  </si>
  <si>
    <t>Region 3</t>
  </si>
  <si>
    <t>Region 4</t>
  </si>
  <si>
    <t>Region 5</t>
  </si>
  <si>
    <t>Region 6</t>
  </si>
  <si>
    <t>Region 7</t>
  </si>
  <si>
    <t>Region 8</t>
  </si>
  <si>
    <t>Region 9</t>
  </si>
  <si>
    <t>Region 10</t>
  </si>
  <si>
    <t>Region 9 Subtotals</t>
  </si>
  <si>
    <t>Region 8 Subtotals</t>
  </si>
  <si>
    <t>Region 7 Subtotals</t>
  </si>
  <si>
    <t>Region 6 Subtotals</t>
  </si>
  <si>
    <t>Region 5 Subtotals</t>
  </si>
  <si>
    <t>Region 4 Subtotals</t>
  </si>
  <si>
    <t>Region 1 Subtotals</t>
  </si>
  <si>
    <t>Region 2 Subtotals</t>
  </si>
  <si>
    <t>Region 3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</si>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</sst>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9"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65">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8" xfId="0" applyBorder="1"/>
    <xf numFmtId="165" fontId="0" fillId="0" borderId="8" xfId="11" applyNumberFormat="1" applyFont="1" applyBorder="1"/>
    <xf numFmtId="165" fontId="0" fillId="0" borderId="0" xfId="11" applyNumberFormat="1" applyFont="1" applyAlignment="1">
      <alignment horizontal="left"/>
    </xf>
    <xf numFmtId="165" fontId="0" fillId="0" borderId="0" xfId="11" applyNumberFormat="1" applyFont="1"/>
    <xf numFmtId="0" fontId="0" fillId="0" borderId="2" xfId="0" applyBorder="1" applyAlignment="1">
      <alignment horizontal="center"/>
    </xf>
    <xf numFmtId="166" fontId="0" fillId="0" borderId="2" xfId="0" applyNumberFormat="1" applyBorder="1"/>
    <xf numFmtId="169" fontId="0" fillId="0" borderId="2" xfId="0" applyNumberFormat="1" applyBorder="1"/>
    <xf numFmtId="9" fontId="0" fillId="0" borderId="11" xfId="11" applyNumberFormat="1" applyFont="1" applyBorder="1"/>
    <xf numFmtId="166" fontId="0" fillId="0" borderId="2" xfId="0" applyNumberFormat="1" applyBorder="1" applyAlignment="1">
      <alignment horizontal="left" indent="1"/>
    </xf>
    <xf numFmtId="166" fontId="0" fillId="0" borderId="11" xfId="11" applyNumberFormat="1" applyFont="1" applyBorder="1"/>
    <xf numFmtId="169" fontId="0" fillId="0" borderId="11" xfId="11" applyNumberFormat="1" applyFont="1" applyBorder="1"/>
    <xf numFmtId="0" fontId="1" fillId="0" borderId="12" xfId="0" applyFont="1" applyBorder="1"/>
    <xf numFmtId="0" fontId="1" fillId="0" borderId="13" xfId="0" applyFont="1" applyBorder="1"/>
    <xf numFmtId="0" fontId="0" fillId="0" borderId="13" xfId="0" applyBorder="1"/>
    <xf numFmtId="166" fontId="0" fillId="0" borderId="13" xfId="0" applyNumberFormat="1" applyBorder="1"/>
    <xf numFmtId="0" fontId="0" fillId="0" borderId="13" xfId="11" applyNumberFormat="1" applyFont="1" applyBorder="1" applyAlignment="1">
      <alignment horizontal="right"/>
    </xf>
    <xf numFmtId="164" fontId="0" fillId="0" borderId="14" xfId="0" applyNumberFormat="1" applyBorder="1"/>
    <xf numFmtId="0" fontId="1" fillId="0" borderId="8" xfId="0" applyFont="1" applyBorder="1"/>
    <xf numFmtId="166" fontId="1" fillId="0" borderId="8" xfId="0" applyNumberFormat="1" applyFont="1" applyBorder="1" applyAlignment="1">
      <alignment horizontal="right"/>
    </xf>
    <xf numFmtId="165" fontId="1" fillId="0" borderId="17" xfId="11" applyNumberFormat="1" applyFont="1" applyBorder="1" applyAlignment="1">
      <alignment horizontal="right"/>
    </xf>
    <xf numFmtId="165" fontId="0" fillId="0" borderId="2" xfId="11" applyNumberFormat="1" applyFont="1" applyBorder="1" applyAlignment="1">
      <alignment horizontal="left"/>
    </xf>
    <xf numFmtId="165" fontId="0" fillId="0" borderId="8" xfId="11" applyNumberFormat="1" applyFont="1" applyBorder="1" applyAlignment="1">
      <alignment horizontal="left"/>
    </xf>
    <xf numFmtId="0" fontId="1" fillId="3" borderId="18" xfId="0" applyFont="1" applyFill="1" applyBorder="1" applyAlignment="1">
      <alignment horizontal="center" wrapText="1"/>
    </xf>
    <xf numFmtId="0" fontId="1" fillId="3" borderId="18" xfId="0" applyFont="1" applyFill="1" applyBorder="1" applyAlignment="1">
      <alignment horizontal="center"/>
    </xf>
    <xf numFmtId="165" fontId="1" fillId="3" borderId="18" xfId="11" applyNumberFormat="1" applyFont="1" applyFill="1" applyBorder="1" applyAlignment="1">
      <alignment horizontal="center" wrapText="1"/>
    </xf>
    <xf numFmtId="0" fontId="0" fillId="0" borderId="13" xfId="0" applyBorder="1" applyAlignment="1">
      <alignment horizontal="center"/>
    </xf>
    <xf numFmtId="165" fontId="0" fillId="0" borderId="13" xfId="11" applyNumberFormat="1" applyFont="1" applyBorder="1" applyAlignment="1">
      <alignment horizontal="left"/>
    </xf>
    <xf numFmtId="165" fontId="0" fillId="0" borderId="13" xfId="11" applyNumberFormat="1" applyFont="1" applyBorder="1"/>
    <xf numFmtId="0" fontId="0" fillId="0" borderId="20" xfId="0" applyBorder="1"/>
    <xf numFmtId="165" fontId="0" fillId="0" borderId="20" xfId="11" applyNumberFormat="1" applyFont="1" applyBorder="1" applyAlignment="1">
      <alignment horizontal="left"/>
    </xf>
    <xf numFmtId="165" fontId="0" fillId="0" borderId="20" xfId="11" applyNumberFormat="1" applyFont="1" applyBorder="1"/>
    <xf numFmtId="0" fontId="1" fillId="0" borderId="18" xfId="0" applyFont="1" applyBorder="1"/>
    <xf numFmtId="165" fontId="1" fillId="0" borderId="18" xfId="11" applyNumberFormat="1" applyFont="1" applyBorder="1" applyAlignment="1">
      <alignment horizontal="left"/>
    </xf>
    <xf numFmtId="165" fontId="1" fillId="0" borderId="18" xfId="11" applyNumberFormat="1" applyFont="1" applyBorder="1"/>
    <xf numFmtId="0" fontId="0" fillId="0" borderId="20" xfId="0" applyBorder="1" applyAlignment="1">
      <alignment horizontal="center"/>
    </xf>
    <xf numFmtId="0" fontId="7" fillId="0" borderId="21" xfId="13" applyFont="1" applyBorder="1" applyAlignment="1">
      <alignment horizontal="center"/>
    </xf>
    <xf numFmtId="0" fontId="7" fillId="0" borderId="3" xfId="13" applyFont="1" applyBorder="1"/>
    <xf numFmtId="0" fontId="7" fillId="0" borderId="22" xfId="13" applyFont="1" applyBorder="1" applyAlignment="1">
      <alignment horizontal="center"/>
    </xf>
    <xf numFmtId="0" fontId="7" fillId="0" borderId="4" xfId="13" applyFont="1" applyBorder="1" applyAlignment="1">
      <alignment horizontal="center"/>
    </xf>
    <xf numFmtId="9" fontId="7" fillId="3" borderId="19" xfId="13" applyNumberFormat="1" applyFont="1" applyFill="1" applyBorder="1" applyAlignment="1">
      <alignment horizontal="center"/>
    </xf>
    <xf numFmtId="9" fontId="7" fillId="3" borderId="18" xfId="13" applyNumberFormat="1" applyFont="1" applyFill="1" applyBorder="1" applyAlignment="1">
      <alignment horizontal="center"/>
    </xf>
    <xf numFmtId="0" fontId="1" fillId="0" borderId="15" xfId="0" applyFont="1" applyBorder="1" applyAlignment="1">
      <alignment horizontal="left"/>
    </xf>
    <xf numFmtId="0" fontId="1" fillId="0" borderId="1" xfId="0" applyFont="1" applyBorder="1" applyAlignment="1">
      <alignment horizontal="left"/>
    </xf>
    <xf numFmtId="0" fontId="1" fillId="0" borderId="16"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7" xfId="0" applyFont="1" applyBorder="1" applyAlignment="1">
      <alignment horizontal="left"/>
    </xf>
    <xf numFmtId="0" fontId="5" fillId="0" borderId="9" xfId="12" applyFont="1" applyBorder="1" applyAlignment="1">
      <alignment horizontal="left"/>
    </xf>
    <xf numFmtId="0" fontId="5" fillId="0" borderId="10" xfId="12" applyFont="1" applyBorder="1" applyAlignment="1">
      <alignment horizontal="left"/>
    </xf>
    <xf numFmtId="0" fontId="5" fillId="0" borderId="7" xfId="12" applyFont="1" applyBorder="1" applyAlignment="1">
      <alignment horizontal="left"/>
    </xf>
    <xf numFmtId="0" fontId="6" fillId="0" borderId="0" xfId="0" applyFont="1" applyAlignment="1">
      <alignment horizontal="left" wrapText="1"/>
    </xf>
    <xf numFmtId="0" fontId="1" fillId="0" borderId="18"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19" xfId="0" applyFont="1" applyBorder="1" applyAlignment="1">
      <alignment horizontal="center" wrapText="1"/>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7FF0A5D8-3C62-486C-ADDF-787F16E59600}"/>
    <cellStyle name="Normal 3" xfId="4" xr:uid="{00000000-0005-0000-0000-00000A000000}"/>
    <cellStyle name="Normal 3 2" xfId="13" xr:uid="{6D32D8F7-0ADE-475D-97FD-27585805D97F}"/>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16E6A-5FB2-4EBF-A23A-E8860802E582}">
  <dimension ref="A1:H175"/>
  <sheetViews>
    <sheetView tabSelected="1"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10" customWidth="1"/>
  </cols>
  <sheetData>
    <row r="1" spans="1:8" ht="29.5" thickBot="1" x14ac:dyDescent="0.4">
      <c r="A1" s="29" t="s">
        <v>995</v>
      </c>
      <c r="B1" s="29" t="s">
        <v>996</v>
      </c>
      <c r="C1" s="29" t="s">
        <v>685</v>
      </c>
      <c r="D1" s="30" t="s">
        <v>959</v>
      </c>
      <c r="E1" s="29" t="s">
        <v>997</v>
      </c>
      <c r="F1" s="31" t="s">
        <v>999</v>
      </c>
      <c r="G1" s="29" t="s">
        <v>998</v>
      </c>
      <c r="H1" s="31" t="s">
        <v>1000</v>
      </c>
    </row>
    <row r="2" spans="1:8" x14ac:dyDescent="0.35">
      <c r="A2" s="7">
        <v>1</v>
      </c>
      <c r="B2" s="7">
        <v>1</v>
      </c>
      <c r="C2" s="7" t="s">
        <v>694</v>
      </c>
      <c r="D2" s="7" t="s">
        <v>695</v>
      </c>
      <c r="E2" s="7">
        <v>202</v>
      </c>
      <c r="F2" s="28">
        <v>298191000</v>
      </c>
      <c r="G2" s="7">
        <v>163</v>
      </c>
      <c r="H2" s="8">
        <v>217886000</v>
      </c>
    </row>
    <row r="3" spans="1:8" x14ac:dyDescent="0.35">
      <c r="A3" s="5">
        <v>2</v>
      </c>
      <c r="B3" s="5">
        <v>1</v>
      </c>
      <c r="C3" s="5" t="s">
        <v>688</v>
      </c>
      <c r="D3" s="5" t="s">
        <v>689</v>
      </c>
      <c r="E3" s="5">
        <v>160</v>
      </c>
      <c r="F3" s="27">
        <v>189012000</v>
      </c>
      <c r="G3" s="5">
        <v>147</v>
      </c>
      <c r="H3" s="6">
        <v>190492000</v>
      </c>
    </row>
    <row r="4" spans="1:8" x14ac:dyDescent="0.35">
      <c r="A4" s="5">
        <v>3</v>
      </c>
      <c r="B4" s="5">
        <v>2</v>
      </c>
      <c r="C4" s="5" t="s">
        <v>717</v>
      </c>
      <c r="D4" s="5" t="s">
        <v>718</v>
      </c>
      <c r="E4" s="5">
        <v>104</v>
      </c>
      <c r="F4" s="27">
        <v>121612000</v>
      </c>
      <c r="G4" s="5">
        <v>113</v>
      </c>
      <c r="H4" s="6">
        <v>154588000</v>
      </c>
    </row>
    <row r="5" spans="1:8" x14ac:dyDescent="0.35">
      <c r="A5" s="5">
        <v>4</v>
      </c>
      <c r="B5" s="5">
        <v>3</v>
      </c>
      <c r="C5" s="5" t="s">
        <v>701</v>
      </c>
      <c r="D5" s="5" t="s">
        <v>702</v>
      </c>
      <c r="E5" s="5">
        <v>123</v>
      </c>
      <c r="F5" s="27">
        <v>170770000</v>
      </c>
      <c r="G5" s="5">
        <v>99</v>
      </c>
      <c r="H5" s="6">
        <v>145979000</v>
      </c>
    </row>
    <row r="6" spans="1:8" x14ac:dyDescent="0.35">
      <c r="A6" s="5">
        <v>5</v>
      </c>
      <c r="B6" s="5">
        <v>2</v>
      </c>
      <c r="C6" s="5" t="s">
        <v>690</v>
      </c>
      <c r="D6" s="5" t="s">
        <v>691</v>
      </c>
      <c r="E6" s="5">
        <v>160</v>
      </c>
      <c r="F6" s="27">
        <v>198586000</v>
      </c>
      <c r="G6" s="5">
        <v>95</v>
      </c>
      <c r="H6" s="6">
        <v>133923000</v>
      </c>
    </row>
    <row r="7" spans="1:8" x14ac:dyDescent="0.35">
      <c r="A7" s="5">
        <v>6</v>
      </c>
      <c r="B7" s="5">
        <v>1</v>
      </c>
      <c r="C7" s="5" t="s">
        <v>697</v>
      </c>
      <c r="D7" s="5" t="s">
        <v>35</v>
      </c>
      <c r="E7" s="5">
        <v>101</v>
      </c>
      <c r="F7" s="27">
        <v>139911000</v>
      </c>
      <c r="G7" s="5">
        <v>92</v>
      </c>
      <c r="H7" s="6">
        <v>109137000</v>
      </c>
    </row>
    <row r="8" spans="1:8" x14ac:dyDescent="0.35">
      <c r="A8" s="5">
        <v>7</v>
      </c>
      <c r="B8" s="5">
        <v>1</v>
      </c>
      <c r="C8" s="5" t="s">
        <v>696</v>
      </c>
      <c r="D8" s="5" t="s">
        <v>988</v>
      </c>
      <c r="E8" s="5">
        <v>95</v>
      </c>
      <c r="F8" s="27">
        <v>117821000</v>
      </c>
      <c r="G8" s="5">
        <v>75</v>
      </c>
      <c r="H8" s="6">
        <v>93954000</v>
      </c>
    </row>
    <row r="9" spans="1:8" x14ac:dyDescent="0.35">
      <c r="A9" s="5">
        <v>8</v>
      </c>
      <c r="B9" s="5">
        <v>1</v>
      </c>
      <c r="C9" s="5" t="s">
        <v>692</v>
      </c>
      <c r="D9" s="5" t="s">
        <v>693</v>
      </c>
      <c r="E9" s="5">
        <v>73</v>
      </c>
      <c r="F9" s="27">
        <v>73881000</v>
      </c>
      <c r="G9" s="5">
        <v>61</v>
      </c>
      <c r="H9" s="6">
        <v>77085000</v>
      </c>
    </row>
    <row r="10" spans="1:8" x14ac:dyDescent="0.35">
      <c r="A10" s="5">
        <v>9</v>
      </c>
      <c r="B10" s="5">
        <v>2</v>
      </c>
      <c r="C10" s="5" t="s">
        <v>704</v>
      </c>
      <c r="D10" s="5" t="s">
        <v>970</v>
      </c>
      <c r="E10" s="5">
        <v>74</v>
      </c>
      <c r="F10" s="27">
        <v>81792000</v>
      </c>
      <c r="G10" s="5">
        <v>53</v>
      </c>
      <c r="H10" s="6">
        <v>54329000</v>
      </c>
    </row>
    <row r="11" spans="1:8" x14ac:dyDescent="0.35">
      <c r="A11" s="5">
        <v>10</v>
      </c>
      <c r="B11" s="5">
        <v>1</v>
      </c>
      <c r="C11" s="5" t="s">
        <v>699</v>
      </c>
      <c r="D11" s="5" t="s">
        <v>700</v>
      </c>
      <c r="E11" s="5">
        <v>82</v>
      </c>
      <c r="F11" s="27">
        <v>56617000</v>
      </c>
      <c r="G11" s="5">
        <v>50</v>
      </c>
      <c r="H11" s="6">
        <v>31021000</v>
      </c>
    </row>
    <row r="12" spans="1:8" x14ac:dyDescent="0.35">
      <c r="A12" s="5">
        <v>11</v>
      </c>
      <c r="B12" s="5">
        <v>1</v>
      </c>
      <c r="C12" s="5" t="s">
        <v>710</v>
      </c>
      <c r="D12" s="5" t="s">
        <v>711</v>
      </c>
      <c r="E12" s="5">
        <v>61</v>
      </c>
      <c r="F12" s="27">
        <v>86507000</v>
      </c>
      <c r="G12" s="5">
        <v>49</v>
      </c>
      <c r="H12" s="6">
        <v>78980000</v>
      </c>
    </row>
    <row r="13" spans="1:8" x14ac:dyDescent="0.35">
      <c r="A13" s="5">
        <v>12</v>
      </c>
      <c r="B13" s="5">
        <v>2</v>
      </c>
      <c r="C13" s="5" t="s">
        <v>713</v>
      </c>
      <c r="D13" s="5" t="s">
        <v>981</v>
      </c>
      <c r="E13" s="5">
        <v>47</v>
      </c>
      <c r="F13" s="27">
        <v>33863000</v>
      </c>
      <c r="G13" s="5">
        <v>43</v>
      </c>
      <c r="H13" s="6">
        <v>36184000</v>
      </c>
    </row>
    <row r="14" spans="1:8" x14ac:dyDescent="0.35">
      <c r="A14" s="5">
        <v>13</v>
      </c>
      <c r="B14" s="5">
        <v>2</v>
      </c>
      <c r="C14" s="5" t="s">
        <v>819</v>
      </c>
      <c r="D14" s="5" t="s">
        <v>820</v>
      </c>
      <c r="E14" s="5">
        <v>37</v>
      </c>
      <c r="F14" s="27">
        <v>58908000</v>
      </c>
      <c r="G14" s="5">
        <v>33</v>
      </c>
      <c r="H14" s="6">
        <v>75222000</v>
      </c>
    </row>
    <row r="15" spans="1:8" x14ac:dyDescent="0.35">
      <c r="A15" s="5">
        <v>14</v>
      </c>
      <c r="B15" s="5">
        <v>1</v>
      </c>
      <c r="C15" s="5" t="s">
        <v>780</v>
      </c>
      <c r="D15" s="5" t="s">
        <v>264</v>
      </c>
      <c r="E15" s="5">
        <v>34</v>
      </c>
      <c r="F15" s="27">
        <v>25070000</v>
      </c>
      <c r="G15" s="5">
        <v>32</v>
      </c>
      <c r="H15" s="6">
        <v>31704000</v>
      </c>
    </row>
    <row r="16" spans="1:8" x14ac:dyDescent="0.35">
      <c r="A16" s="5">
        <v>15</v>
      </c>
      <c r="B16" s="5">
        <v>3</v>
      </c>
      <c r="C16" s="5" t="s">
        <v>706</v>
      </c>
      <c r="D16" s="5" t="s">
        <v>33</v>
      </c>
      <c r="E16" s="5">
        <v>44</v>
      </c>
      <c r="F16" s="27">
        <v>62035000</v>
      </c>
      <c r="G16" s="5">
        <v>31</v>
      </c>
      <c r="H16" s="6">
        <v>32057000</v>
      </c>
    </row>
    <row r="17" spans="1:8" x14ac:dyDescent="0.35">
      <c r="A17" s="5">
        <v>16</v>
      </c>
      <c r="B17" s="5">
        <v>4</v>
      </c>
      <c r="C17" s="5" t="s">
        <v>703</v>
      </c>
      <c r="D17" s="5" t="s">
        <v>994</v>
      </c>
      <c r="E17" s="5">
        <v>36</v>
      </c>
      <c r="F17" s="27">
        <v>40612000</v>
      </c>
      <c r="G17" s="5">
        <v>31</v>
      </c>
      <c r="H17" s="6">
        <v>28999000</v>
      </c>
    </row>
    <row r="18" spans="1:8" x14ac:dyDescent="0.35">
      <c r="A18" s="5">
        <v>17</v>
      </c>
      <c r="B18" s="5">
        <v>4</v>
      </c>
      <c r="C18" s="5" t="s">
        <v>687</v>
      </c>
      <c r="D18" s="5" t="s">
        <v>6</v>
      </c>
      <c r="E18" s="5">
        <v>33</v>
      </c>
      <c r="F18" s="27">
        <v>40159000</v>
      </c>
      <c r="G18" s="5">
        <v>28</v>
      </c>
      <c r="H18" s="6">
        <v>31341000</v>
      </c>
    </row>
    <row r="19" spans="1:8" x14ac:dyDescent="0.35">
      <c r="A19" s="5">
        <v>18</v>
      </c>
      <c r="B19" s="5">
        <v>2</v>
      </c>
      <c r="C19" s="5" t="s">
        <v>708</v>
      </c>
      <c r="D19" s="5" t="s">
        <v>709</v>
      </c>
      <c r="E19" s="5">
        <v>37</v>
      </c>
      <c r="F19" s="27">
        <v>24138000</v>
      </c>
      <c r="G19" s="5">
        <v>27</v>
      </c>
      <c r="H19" s="6">
        <v>28243000</v>
      </c>
    </row>
    <row r="20" spans="1:8" x14ac:dyDescent="0.35">
      <c r="A20" s="5">
        <v>19</v>
      </c>
      <c r="B20" s="5">
        <v>2</v>
      </c>
      <c r="C20" s="5" t="s">
        <v>698</v>
      </c>
      <c r="D20" s="5" t="s">
        <v>41</v>
      </c>
      <c r="E20" s="5">
        <v>27</v>
      </c>
      <c r="F20" s="27">
        <v>19313000</v>
      </c>
      <c r="G20" s="5">
        <v>27</v>
      </c>
      <c r="H20" s="6">
        <v>24703000</v>
      </c>
    </row>
    <row r="21" spans="1:8" x14ac:dyDescent="0.35">
      <c r="A21" s="5">
        <v>20</v>
      </c>
      <c r="B21" s="5">
        <v>1</v>
      </c>
      <c r="C21" s="5" t="s">
        <v>730</v>
      </c>
      <c r="D21" s="5" t="s">
        <v>936</v>
      </c>
      <c r="E21" s="5">
        <v>32</v>
      </c>
      <c r="F21" s="27">
        <v>41641000</v>
      </c>
      <c r="G21" s="5">
        <v>26</v>
      </c>
      <c r="H21" s="6">
        <v>26367000</v>
      </c>
    </row>
    <row r="22" spans="1:8" x14ac:dyDescent="0.35">
      <c r="A22" s="5">
        <v>21</v>
      </c>
      <c r="B22" s="5">
        <v>1</v>
      </c>
      <c r="C22" s="5" t="s">
        <v>712</v>
      </c>
      <c r="D22" s="5" t="s">
        <v>56</v>
      </c>
      <c r="E22" s="5">
        <v>22</v>
      </c>
      <c r="F22" s="27">
        <v>27176000</v>
      </c>
      <c r="G22" s="5">
        <v>26</v>
      </c>
      <c r="H22" s="6">
        <v>25751000</v>
      </c>
    </row>
    <row r="23" spans="1:8" x14ac:dyDescent="0.35">
      <c r="A23" s="5">
        <v>22</v>
      </c>
      <c r="B23" s="5">
        <v>3</v>
      </c>
      <c r="C23" s="5" t="s">
        <v>735</v>
      </c>
      <c r="D23" s="5" t="s">
        <v>960</v>
      </c>
      <c r="E23" s="5">
        <v>18</v>
      </c>
      <c r="F23" s="27">
        <v>12973000</v>
      </c>
      <c r="G23" s="5">
        <v>25</v>
      </c>
      <c r="H23" s="6">
        <v>18055000</v>
      </c>
    </row>
    <row r="24" spans="1:8" x14ac:dyDescent="0.35">
      <c r="A24" s="5">
        <v>23</v>
      </c>
      <c r="B24" s="5">
        <v>5</v>
      </c>
      <c r="C24" s="5" t="s">
        <v>723</v>
      </c>
      <c r="D24" s="5" t="s">
        <v>724</v>
      </c>
      <c r="E24" s="5">
        <v>21</v>
      </c>
      <c r="F24" s="27">
        <v>27689000</v>
      </c>
      <c r="G24" s="5">
        <v>24</v>
      </c>
      <c r="H24" s="6">
        <v>28963000</v>
      </c>
    </row>
    <row r="25" spans="1:8" x14ac:dyDescent="0.35">
      <c r="A25" s="5">
        <v>24</v>
      </c>
      <c r="B25" s="5">
        <v>6</v>
      </c>
      <c r="C25" s="5" t="s">
        <v>736</v>
      </c>
      <c r="D25" s="5" t="s">
        <v>737</v>
      </c>
      <c r="E25" s="5">
        <v>28</v>
      </c>
      <c r="F25" s="27">
        <v>29235000</v>
      </c>
      <c r="G25" s="5">
        <v>24</v>
      </c>
      <c r="H25" s="6">
        <v>27878000</v>
      </c>
    </row>
    <row r="26" spans="1:8" x14ac:dyDescent="0.35">
      <c r="A26" s="5">
        <v>25</v>
      </c>
      <c r="B26" s="5">
        <v>5</v>
      </c>
      <c r="C26" s="5" t="s">
        <v>748</v>
      </c>
      <c r="D26" s="5" t="s">
        <v>122</v>
      </c>
      <c r="E26" s="5">
        <v>23</v>
      </c>
      <c r="F26" s="27">
        <v>26427000</v>
      </c>
      <c r="G26" s="5">
        <v>23</v>
      </c>
      <c r="H26" s="6">
        <v>27289000</v>
      </c>
    </row>
    <row r="27" spans="1:8" x14ac:dyDescent="0.35">
      <c r="A27" s="5">
        <v>26</v>
      </c>
      <c r="B27" s="5">
        <v>4</v>
      </c>
      <c r="C27" s="5" t="s">
        <v>714</v>
      </c>
      <c r="D27" s="5" t="s">
        <v>715</v>
      </c>
      <c r="E27" s="5">
        <v>49</v>
      </c>
      <c r="F27" s="27">
        <v>40817000</v>
      </c>
      <c r="G27" s="5">
        <v>22</v>
      </c>
      <c r="H27" s="6">
        <v>18205000</v>
      </c>
    </row>
    <row r="28" spans="1:8" x14ac:dyDescent="0.35">
      <c r="A28" s="5">
        <v>27</v>
      </c>
      <c r="B28" s="5">
        <v>6</v>
      </c>
      <c r="C28" s="5" t="s">
        <v>770</v>
      </c>
      <c r="D28" s="5" t="s">
        <v>771</v>
      </c>
      <c r="E28" s="5">
        <v>20</v>
      </c>
      <c r="F28" s="27">
        <v>45117000</v>
      </c>
      <c r="G28" s="5">
        <v>21</v>
      </c>
      <c r="H28" s="6">
        <v>31989000</v>
      </c>
    </row>
    <row r="29" spans="1:8" x14ac:dyDescent="0.35">
      <c r="A29" s="5">
        <v>28</v>
      </c>
      <c r="B29" s="5">
        <v>3</v>
      </c>
      <c r="C29" s="5" t="s">
        <v>910</v>
      </c>
      <c r="D29" s="5" t="s">
        <v>911</v>
      </c>
      <c r="E29" s="5">
        <v>23</v>
      </c>
      <c r="F29" s="27">
        <v>18442000</v>
      </c>
      <c r="G29" s="5">
        <v>20</v>
      </c>
      <c r="H29" s="6">
        <v>20380000</v>
      </c>
    </row>
    <row r="30" spans="1:8" x14ac:dyDescent="0.35">
      <c r="A30" s="5">
        <v>29</v>
      </c>
      <c r="B30" s="5">
        <v>7</v>
      </c>
      <c r="C30" s="5" t="s">
        <v>719</v>
      </c>
      <c r="D30" s="5" t="s">
        <v>934</v>
      </c>
      <c r="E30" s="5">
        <v>27</v>
      </c>
      <c r="F30" s="27">
        <v>36137000</v>
      </c>
      <c r="G30" s="5">
        <v>20</v>
      </c>
      <c r="H30" s="6">
        <v>16963000</v>
      </c>
    </row>
    <row r="31" spans="1:8" x14ac:dyDescent="0.35">
      <c r="A31" s="5">
        <v>30</v>
      </c>
      <c r="B31" s="5">
        <v>8</v>
      </c>
      <c r="C31" s="5" t="s">
        <v>827</v>
      </c>
      <c r="D31" s="5" t="s">
        <v>933</v>
      </c>
      <c r="E31" s="5">
        <v>23</v>
      </c>
      <c r="F31" s="27">
        <v>27693000</v>
      </c>
      <c r="G31" s="5">
        <v>19</v>
      </c>
      <c r="H31" s="6">
        <v>32682000</v>
      </c>
    </row>
    <row r="32" spans="1:8" x14ac:dyDescent="0.35">
      <c r="A32" s="5">
        <v>31</v>
      </c>
      <c r="B32" s="5">
        <v>3</v>
      </c>
      <c r="C32" s="5" t="s">
        <v>746</v>
      </c>
      <c r="D32" s="5" t="s">
        <v>747</v>
      </c>
      <c r="E32" s="5">
        <v>17</v>
      </c>
      <c r="F32" s="27">
        <v>20493000</v>
      </c>
      <c r="G32" s="5">
        <v>19</v>
      </c>
      <c r="H32" s="6">
        <v>31561000</v>
      </c>
    </row>
    <row r="33" spans="1:8" x14ac:dyDescent="0.35">
      <c r="A33" s="5">
        <v>32</v>
      </c>
      <c r="B33" s="5">
        <v>9</v>
      </c>
      <c r="C33" s="5" t="s">
        <v>824</v>
      </c>
      <c r="D33" s="5" t="s">
        <v>273</v>
      </c>
      <c r="E33" s="5">
        <v>12</v>
      </c>
      <c r="F33" s="27">
        <v>18473000</v>
      </c>
      <c r="G33" s="5">
        <v>19</v>
      </c>
      <c r="H33" s="6">
        <v>17382000</v>
      </c>
    </row>
    <row r="34" spans="1:8" x14ac:dyDescent="0.35">
      <c r="A34" s="5">
        <v>33</v>
      </c>
      <c r="B34" s="5">
        <v>4</v>
      </c>
      <c r="C34" s="5" t="s">
        <v>722</v>
      </c>
      <c r="D34" s="5" t="s">
        <v>991</v>
      </c>
      <c r="E34" s="5">
        <v>21</v>
      </c>
      <c r="F34" s="27">
        <v>25060000</v>
      </c>
      <c r="G34" s="5">
        <v>19</v>
      </c>
      <c r="H34" s="6">
        <v>16903000</v>
      </c>
    </row>
    <row r="35" spans="1:8" x14ac:dyDescent="0.35">
      <c r="A35" s="5">
        <v>34</v>
      </c>
      <c r="B35" s="5">
        <v>10</v>
      </c>
      <c r="C35" s="5" t="s">
        <v>725</v>
      </c>
      <c r="D35" s="5" t="s">
        <v>726</v>
      </c>
      <c r="E35" s="5">
        <v>24</v>
      </c>
      <c r="F35" s="27">
        <v>33237000</v>
      </c>
      <c r="G35" s="5">
        <v>17</v>
      </c>
      <c r="H35" s="6">
        <v>29478000</v>
      </c>
    </row>
    <row r="36" spans="1:8" x14ac:dyDescent="0.35">
      <c r="A36" s="5">
        <v>35</v>
      </c>
      <c r="B36" s="5">
        <v>4</v>
      </c>
      <c r="C36" s="5" t="s">
        <v>831</v>
      </c>
      <c r="D36" s="5" t="s">
        <v>832</v>
      </c>
      <c r="E36" s="5">
        <v>24</v>
      </c>
      <c r="F36" s="27">
        <v>41888000</v>
      </c>
      <c r="G36" s="5">
        <v>17</v>
      </c>
      <c r="H36" s="6">
        <v>26835000</v>
      </c>
    </row>
    <row r="37" spans="1:8" x14ac:dyDescent="0.35">
      <c r="A37" s="5">
        <v>36</v>
      </c>
      <c r="B37" s="5">
        <v>2</v>
      </c>
      <c r="C37" s="5" t="s">
        <v>740</v>
      </c>
      <c r="D37" s="5" t="s">
        <v>741</v>
      </c>
      <c r="E37" s="5">
        <v>18</v>
      </c>
      <c r="F37" s="27">
        <v>23916000</v>
      </c>
      <c r="G37" s="5">
        <v>15</v>
      </c>
      <c r="H37" s="6">
        <v>21381000</v>
      </c>
    </row>
    <row r="38" spans="1:8" x14ac:dyDescent="0.35">
      <c r="A38" s="5">
        <v>37</v>
      </c>
      <c r="B38" s="5">
        <v>2</v>
      </c>
      <c r="C38" s="5" t="s">
        <v>825</v>
      </c>
      <c r="D38" s="5" t="s">
        <v>972</v>
      </c>
      <c r="E38" s="5">
        <v>19</v>
      </c>
      <c r="F38" s="27">
        <v>16757000</v>
      </c>
      <c r="G38" s="5">
        <v>15</v>
      </c>
      <c r="H38" s="6">
        <v>20898000</v>
      </c>
    </row>
    <row r="39" spans="1:8" x14ac:dyDescent="0.35">
      <c r="A39" s="5">
        <v>38</v>
      </c>
      <c r="B39" s="5">
        <v>5</v>
      </c>
      <c r="C39" s="5" t="s">
        <v>777</v>
      </c>
      <c r="D39" s="5" t="s">
        <v>969</v>
      </c>
      <c r="E39" s="5">
        <v>20</v>
      </c>
      <c r="F39" s="27">
        <v>13187000</v>
      </c>
      <c r="G39" s="5">
        <v>15</v>
      </c>
      <c r="H39" s="6">
        <v>8313000</v>
      </c>
    </row>
    <row r="40" spans="1:8" x14ac:dyDescent="0.35">
      <c r="A40" s="5">
        <v>39</v>
      </c>
      <c r="B40" s="5">
        <v>11</v>
      </c>
      <c r="C40" s="5" t="s">
        <v>733</v>
      </c>
      <c r="D40" s="5" t="s">
        <v>734</v>
      </c>
      <c r="E40" s="5">
        <v>21</v>
      </c>
      <c r="F40" s="27">
        <v>18686000</v>
      </c>
      <c r="G40" s="5">
        <v>14</v>
      </c>
      <c r="H40" s="6">
        <v>16637000</v>
      </c>
    </row>
    <row r="41" spans="1:8" x14ac:dyDescent="0.35">
      <c r="A41" s="5">
        <v>40</v>
      </c>
      <c r="B41" s="5">
        <v>7</v>
      </c>
      <c r="C41" s="5" t="s">
        <v>705</v>
      </c>
      <c r="D41" s="5" t="s">
        <v>983</v>
      </c>
      <c r="E41" s="5">
        <v>20</v>
      </c>
      <c r="F41" s="27">
        <v>29409000</v>
      </c>
      <c r="G41" s="5">
        <v>14</v>
      </c>
      <c r="H41" s="6">
        <v>11197000</v>
      </c>
    </row>
    <row r="42" spans="1:8" x14ac:dyDescent="0.35">
      <c r="A42" s="5">
        <v>41</v>
      </c>
      <c r="B42" s="5">
        <v>12</v>
      </c>
      <c r="C42" s="5" t="s">
        <v>738</v>
      </c>
      <c r="D42" s="5" t="s">
        <v>987</v>
      </c>
      <c r="E42" s="5">
        <v>13</v>
      </c>
      <c r="F42" s="27">
        <v>17215000</v>
      </c>
      <c r="G42" s="5">
        <v>14</v>
      </c>
      <c r="H42" s="6">
        <v>10004000</v>
      </c>
    </row>
    <row r="43" spans="1:8" x14ac:dyDescent="0.35">
      <c r="A43" s="5">
        <v>42</v>
      </c>
      <c r="B43" s="5">
        <v>8</v>
      </c>
      <c r="C43" s="5" t="s">
        <v>779</v>
      </c>
      <c r="D43" s="5" t="s">
        <v>985</v>
      </c>
      <c r="E43" s="5">
        <v>23</v>
      </c>
      <c r="F43" s="27">
        <v>38294000</v>
      </c>
      <c r="G43" s="5">
        <v>12</v>
      </c>
      <c r="H43" s="6">
        <v>18825000</v>
      </c>
    </row>
    <row r="44" spans="1:8" x14ac:dyDescent="0.35">
      <c r="A44" s="5">
        <v>43</v>
      </c>
      <c r="B44" s="5">
        <v>9</v>
      </c>
      <c r="C44" s="5" t="s">
        <v>731</v>
      </c>
      <c r="D44" s="5" t="s">
        <v>732</v>
      </c>
      <c r="E44" s="5">
        <v>21</v>
      </c>
      <c r="F44" s="27">
        <v>18765000</v>
      </c>
      <c r="G44" s="5">
        <v>12</v>
      </c>
      <c r="H44" s="6">
        <v>17166000</v>
      </c>
    </row>
    <row r="45" spans="1:8" x14ac:dyDescent="0.35">
      <c r="A45" s="5">
        <v>44</v>
      </c>
      <c r="B45" s="5">
        <v>10</v>
      </c>
      <c r="C45" s="5" t="s">
        <v>745</v>
      </c>
      <c r="D45" s="5" t="s">
        <v>978</v>
      </c>
      <c r="E45" s="5">
        <v>14</v>
      </c>
      <c r="F45" s="27">
        <v>10373000</v>
      </c>
      <c r="G45" s="5">
        <v>11</v>
      </c>
      <c r="H45" s="6">
        <v>10622000</v>
      </c>
    </row>
    <row r="46" spans="1:8" x14ac:dyDescent="0.35">
      <c r="A46" s="5">
        <v>45</v>
      </c>
      <c r="B46" s="5">
        <v>3</v>
      </c>
      <c r="C46" s="5" t="s">
        <v>707</v>
      </c>
      <c r="D46" s="5" t="s">
        <v>78</v>
      </c>
      <c r="E46" s="5">
        <v>23</v>
      </c>
      <c r="F46" s="27">
        <v>25790000</v>
      </c>
      <c r="G46" s="5">
        <v>11</v>
      </c>
      <c r="H46" s="6">
        <v>8079000</v>
      </c>
    </row>
    <row r="47" spans="1:8" x14ac:dyDescent="0.35">
      <c r="A47" s="5">
        <v>46</v>
      </c>
      <c r="B47" s="5">
        <v>3</v>
      </c>
      <c r="C47" s="5" t="s">
        <v>742</v>
      </c>
      <c r="D47" s="5" t="s">
        <v>965</v>
      </c>
      <c r="E47" s="5">
        <v>21</v>
      </c>
      <c r="F47" s="27">
        <v>35787000</v>
      </c>
      <c r="G47" s="5">
        <v>10</v>
      </c>
      <c r="H47" s="6">
        <v>17554000</v>
      </c>
    </row>
    <row r="48" spans="1:8" x14ac:dyDescent="0.35">
      <c r="A48" s="5">
        <v>47</v>
      </c>
      <c r="B48" s="5">
        <v>5</v>
      </c>
      <c r="C48" s="5" t="s">
        <v>808</v>
      </c>
      <c r="D48" s="5" t="s">
        <v>809</v>
      </c>
      <c r="E48" s="5">
        <v>12</v>
      </c>
      <c r="F48" s="27">
        <v>17399000</v>
      </c>
      <c r="G48" s="5">
        <v>10</v>
      </c>
      <c r="H48" s="6">
        <v>13099000</v>
      </c>
    </row>
    <row r="49" spans="1:8" x14ac:dyDescent="0.35">
      <c r="A49" s="5">
        <v>48</v>
      </c>
      <c r="B49" s="5">
        <v>3</v>
      </c>
      <c r="C49" s="5" t="s">
        <v>763</v>
      </c>
      <c r="D49" s="5" t="s">
        <v>764</v>
      </c>
      <c r="E49" s="5">
        <v>14</v>
      </c>
      <c r="F49" s="27">
        <v>15588000</v>
      </c>
      <c r="G49" s="5">
        <v>10</v>
      </c>
      <c r="H49" s="6">
        <v>12338000</v>
      </c>
    </row>
    <row r="50" spans="1:8" x14ac:dyDescent="0.35">
      <c r="A50" s="5">
        <v>49</v>
      </c>
      <c r="B50" s="5">
        <v>11</v>
      </c>
      <c r="C50" s="5" t="s">
        <v>872</v>
      </c>
      <c r="D50" s="5" t="s">
        <v>873</v>
      </c>
      <c r="E50" s="5">
        <v>9</v>
      </c>
      <c r="F50" s="27">
        <v>6405000</v>
      </c>
      <c r="G50" s="5">
        <v>10</v>
      </c>
      <c r="H50" s="6">
        <v>11196000</v>
      </c>
    </row>
    <row r="51" spans="1:8" x14ac:dyDescent="0.35">
      <c r="A51" s="5">
        <v>50</v>
      </c>
      <c r="B51" s="5">
        <v>12</v>
      </c>
      <c r="C51" s="5" t="s">
        <v>874</v>
      </c>
      <c r="D51" s="5" t="s">
        <v>875</v>
      </c>
      <c r="E51" s="5">
        <v>4</v>
      </c>
      <c r="F51" s="27">
        <v>3791000</v>
      </c>
      <c r="G51" s="5">
        <v>10</v>
      </c>
      <c r="H51" s="6">
        <v>7156000</v>
      </c>
    </row>
    <row r="52" spans="1:8" x14ac:dyDescent="0.35">
      <c r="A52" s="5">
        <v>51</v>
      </c>
      <c r="B52" s="5">
        <v>4</v>
      </c>
      <c r="C52" s="5" t="s">
        <v>834</v>
      </c>
      <c r="D52" s="5" t="s">
        <v>835</v>
      </c>
      <c r="E52" s="5">
        <v>6</v>
      </c>
      <c r="F52" s="27">
        <v>7918000</v>
      </c>
      <c r="G52" s="5">
        <v>10</v>
      </c>
      <c r="H52" s="6">
        <v>7001000</v>
      </c>
    </row>
    <row r="53" spans="1:8" x14ac:dyDescent="0.35">
      <c r="A53" s="5">
        <v>52</v>
      </c>
      <c r="B53" s="5">
        <v>5</v>
      </c>
      <c r="C53" s="5" t="s">
        <v>845</v>
      </c>
      <c r="D53" s="5" t="s">
        <v>846</v>
      </c>
      <c r="E53" s="5">
        <v>14</v>
      </c>
      <c r="F53" s="27">
        <v>16085000</v>
      </c>
      <c r="G53" s="5">
        <v>10</v>
      </c>
      <c r="H53" s="6">
        <v>6536000</v>
      </c>
    </row>
    <row r="54" spans="1:8" x14ac:dyDescent="0.35">
      <c r="A54" s="5">
        <v>53</v>
      </c>
      <c r="B54" s="5">
        <v>2</v>
      </c>
      <c r="C54" s="5" t="s">
        <v>767</v>
      </c>
      <c r="D54" s="5" t="s">
        <v>768</v>
      </c>
      <c r="E54" s="5">
        <v>17</v>
      </c>
      <c r="F54" s="27">
        <v>13475000</v>
      </c>
      <c r="G54" s="5">
        <v>9</v>
      </c>
      <c r="H54" s="6">
        <v>12069000</v>
      </c>
    </row>
    <row r="55" spans="1:8" x14ac:dyDescent="0.35">
      <c r="A55" s="5">
        <v>54</v>
      </c>
      <c r="B55" s="5">
        <v>13</v>
      </c>
      <c r="C55" s="5" t="s">
        <v>727</v>
      </c>
      <c r="D55" s="5" t="s">
        <v>92</v>
      </c>
      <c r="E55" s="5">
        <v>11</v>
      </c>
      <c r="F55" s="27">
        <v>6995000</v>
      </c>
      <c r="G55" s="5">
        <v>9</v>
      </c>
      <c r="H55" s="6">
        <v>10830000</v>
      </c>
    </row>
    <row r="56" spans="1:8" x14ac:dyDescent="0.35">
      <c r="A56" s="5">
        <v>55</v>
      </c>
      <c r="B56" s="5">
        <v>13</v>
      </c>
      <c r="C56" s="5" t="s">
        <v>720</v>
      </c>
      <c r="D56" s="5" t="s">
        <v>721</v>
      </c>
      <c r="E56" s="5">
        <v>19</v>
      </c>
      <c r="F56" s="27">
        <v>17177000</v>
      </c>
      <c r="G56" s="5">
        <v>9</v>
      </c>
      <c r="H56" s="6">
        <v>8919000</v>
      </c>
    </row>
    <row r="57" spans="1:8" x14ac:dyDescent="0.35">
      <c r="A57" s="5">
        <v>56</v>
      </c>
      <c r="B57" s="5">
        <v>14</v>
      </c>
      <c r="C57" s="5" t="s">
        <v>878</v>
      </c>
      <c r="D57" s="5" t="s">
        <v>879</v>
      </c>
      <c r="E57" s="5">
        <v>11</v>
      </c>
      <c r="F57" s="27">
        <v>8421000</v>
      </c>
      <c r="G57" s="5">
        <v>9</v>
      </c>
      <c r="H57" s="6">
        <v>6523000</v>
      </c>
    </row>
    <row r="58" spans="1:8" x14ac:dyDescent="0.35">
      <c r="A58" s="5">
        <v>57</v>
      </c>
      <c r="B58" s="5">
        <v>6</v>
      </c>
      <c r="C58" s="5" t="s">
        <v>861</v>
      </c>
      <c r="D58" s="5" t="s">
        <v>862</v>
      </c>
      <c r="E58" s="5">
        <v>5</v>
      </c>
      <c r="F58" s="27">
        <v>4352000</v>
      </c>
      <c r="G58" s="5">
        <v>9</v>
      </c>
      <c r="H58" s="6">
        <v>5379000</v>
      </c>
    </row>
    <row r="59" spans="1:8" x14ac:dyDescent="0.35">
      <c r="A59" s="5">
        <v>58</v>
      </c>
      <c r="B59" s="5">
        <v>7</v>
      </c>
      <c r="C59" s="5" t="s">
        <v>823</v>
      </c>
      <c r="D59" s="5" t="s">
        <v>961</v>
      </c>
      <c r="E59" s="5">
        <v>10</v>
      </c>
      <c r="F59" s="27">
        <v>12588000</v>
      </c>
      <c r="G59" s="5">
        <v>8</v>
      </c>
      <c r="H59" s="6">
        <v>10943000</v>
      </c>
    </row>
    <row r="60" spans="1:8" x14ac:dyDescent="0.35">
      <c r="A60" s="5">
        <v>59</v>
      </c>
      <c r="B60" s="5">
        <v>8</v>
      </c>
      <c r="C60" s="5" t="s">
        <v>813</v>
      </c>
      <c r="D60" s="5" t="s">
        <v>942</v>
      </c>
      <c r="E60" s="5">
        <v>6</v>
      </c>
      <c r="F60" s="27">
        <v>7252000</v>
      </c>
      <c r="G60" s="5">
        <v>8</v>
      </c>
      <c r="H60" s="6">
        <v>8278000</v>
      </c>
    </row>
    <row r="61" spans="1:8" x14ac:dyDescent="0.35">
      <c r="A61" s="5">
        <v>60</v>
      </c>
      <c r="B61" s="5">
        <v>9</v>
      </c>
      <c r="C61" s="5" t="s">
        <v>774</v>
      </c>
      <c r="D61" s="5" t="s">
        <v>177</v>
      </c>
      <c r="E61" s="5">
        <v>12</v>
      </c>
      <c r="F61" s="27">
        <v>13017000</v>
      </c>
      <c r="G61" s="5">
        <v>8</v>
      </c>
      <c r="H61" s="6">
        <v>5429000</v>
      </c>
    </row>
    <row r="62" spans="1:8" x14ac:dyDescent="0.35">
      <c r="A62" s="5">
        <v>61</v>
      </c>
      <c r="B62" s="5">
        <v>15</v>
      </c>
      <c r="C62" s="5" t="s">
        <v>882</v>
      </c>
      <c r="D62" s="5" t="s">
        <v>883</v>
      </c>
      <c r="E62" s="5">
        <v>2</v>
      </c>
      <c r="F62" s="27">
        <v>4039000</v>
      </c>
      <c r="G62" s="5">
        <v>7</v>
      </c>
      <c r="H62" s="6">
        <v>7480000</v>
      </c>
    </row>
    <row r="63" spans="1:8" x14ac:dyDescent="0.35">
      <c r="A63" s="5">
        <v>62</v>
      </c>
      <c r="B63" s="5">
        <v>14</v>
      </c>
      <c r="C63" s="5" t="s">
        <v>914</v>
      </c>
      <c r="D63" s="5" t="s">
        <v>956</v>
      </c>
      <c r="E63" s="5">
        <v>5</v>
      </c>
      <c r="F63" s="27">
        <v>6364000</v>
      </c>
      <c r="G63" s="5">
        <v>7</v>
      </c>
      <c r="H63" s="6">
        <v>6361000</v>
      </c>
    </row>
    <row r="64" spans="1:8" x14ac:dyDescent="0.35">
      <c r="A64" s="5">
        <v>63</v>
      </c>
      <c r="B64" s="5">
        <v>16</v>
      </c>
      <c r="C64" s="5" t="s">
        <v>799</v>
      </c>
      <c r="D64" s="5" t="s">
        <v>940</v>
      </c>
      <c r="E64" s="5">
        <v>10</v>
      </c>
      <c r="F64" s="27">
        <v>12600000</v>
      </c>
      <c r="G64" s="5">
        <v>7</v>
      </c>
      <c r="H64" s="6">
        <v>4764000</v>
      </c>
    </row>
    <row r="65" spans="1:8" x14ac:dyDescent="0.35">
      <c r="A65" s="5">
        <v>64</v>
      </c>
      <c r="B65" s="5">
        <v>5</v>
      </c>
      <c r="C65" s="5" t="s">
        <v>758</v>
      </c>
      <c r="D65" s="5" t="s">
        <v>951</v>
      </c>
      <c r="E65" s="5">
        <v>9</v>
      </c>
      <c r="F65" s="27">
        <v>13291000</v>
      </c>
      <c r="G65" s="5">
        <v>7</v>
      </c>
      <c r="H65" s="6">
        <v>3201000</v>
      </c>
    </row>
    <row r="66" spans="1:8" x14ac:dyDescent="0.35">
      <c r="A66" s="5">
        <v>65</v>
      </c>
      <c r="B66" s="5">
        <v>4</v>
      </c>
      <c r="C66" s="5" t="s">
        <v>728</v>
      </c>
      <c r="D66" s="5" t="s">
        <v>729</v>
      </c>
      <c r="E66" s="5">
        <v>12</v>
      </c>
      <c r="F66" s="27">
        <v>18788000</v>
      </c>
      <c r="G66" s="5">
        <v>6</v>
      </c>
      <c r="H66" s="6">
        <v>11364000</v>
      </c>
    </row>
    <row r="67" spans="1:8" x14ac:dyDescent="0.35">
      <c r="A67" s="5">
        <v>66</v>
      </c>
      <c r="B67" s="5">
        <v>6</v>
      </c>
      <c r="C67" s="5" t="s">
        <v>752</v>
      </c>
      <c r="D67" s="5" t="s">
        <v>753</v>
      </c>
      <c r="E67" s="5">
        <v>8</v>
      </c>
      <c r="F67" s="27">
        <v>5923000</v>
      </c>
      <c r="G67" s="5">
        <v>6</v>
      </c>
      <c r="H67" s="6">
        <v>8362000</v>
      </c>
    </row>
    <row r="68" spans="1:8" x14ac:dyDescent="0.35">
      <c r="A68" s="5">
        <v>67</v>
      </c>
      <c r="B68" s="5">
        <v>10</v>
      </c>
      <c r="C68" s="5" t="s">
        <v>869</v>
      </c>
      <c r="D68" s="5" t="s">
        <v>952</v>
      </c>
      <c r="E68" s="5">
        <v>3</v>
      </c>
      <c r="F68" s="27">
        <v>5768000</v>
      </c>
      <c r="G68" s="5">
        <v>6</v>
      </c>
      <c r="H68" s="6">
        <v>7479000</v>
      </c>
    </row>
    <row r="69" spans="1:8" x14ac:dyDescent="0.35">
      <c r="A69" s="5">
        <v>68</v>
      </c>
      <c r="B69" s="5">
        <v>6</v>
      </c>
      <c r="C69" s="5" t="s">
        <v>907</v>
      </c>
      <c r="D69" s="5" t="s">
        <v>993</v>
      </c>
      <c r="E69" s="5">
        <v>6</v>
      </c>
      <c r="F69" s="27">
        <v>4364000</v>
      </c>
      <c r="G69" s="5">
        <v>6</v>
      </c>
      <c r="H69" s="6">
        <v>7209000</v>
      </c>
    </row>
    <row r="70" spans="1:8" x14ac:dyDescent="0.35">
      <c r="A70" s="5">
        <v>69</v>
      </c>
      <c r="B70" s="5">
        <v>11</v>
      </c>
      <c r="C70" s="5" t="s">
        <v>858</v>
      </c>
      <c r="D70" s="5" t="s">
        <v>923</v>
      </c>
      <c r="E70" s="5">
        <v>4</v>
      </c>
      <c r="F70" s="27">
        <v>7776000</v>
      </c>
      <c r="G70" s="5">
        <v>6</v>
      </c>
      <c r="H70" s="6">
        <v>6390000</v>
      </c>
    </row>
    <row r="71" spans="1:8" x14ac:dyDescent="0.35">
      <c r="A71" s="5">
        <v>70</v>
      </c>
      <c r="B71" s="5">
        <v>12</v>
      </c>
      <c r="C71" s="5" t="s">
        <v>852</v>
      </c>
      <c r="D71" s="5" t="s">
        <v>853</v>
      </c>
      <c r="E71" s="5">
        <v>7</v>
      </c>
      <c r="F71" s="27">
        <v>21574000</v>
      </c>
      <c r="G71" s="5">
        <v>6</v>
      </c>
      <c r="H71" s="6">
        <v>4062000</v>
      </c>
    </row>
    <row r="72" spans="1:8" x14ac:dyDescent="0.35">
      <c r="A72" s="5">
        <v>71</v>
      </c>
      <c r="B72" s="5">
        <v>4</v>
      </c>
      <c r="C72" s="5" t="s">
        <v>917</v>
      </c>
      <c r="D72" s="5" t="s">
        <v>918</v>
      </c>
      <c r="E72" s="5">
        <v>3</v>
      </c>
      <c r="F72" s="27">
        <v>1750000</v>
      </c>
      <c r="G72" s="5">
        <v>6</v>
      </c>
      <c r="H72" s="6">
        <v>3263000</v>
      </c>
    </row>
    <row r="73" spans="1:8" x14ac:dyDescent="0.35">
      <c r="A73" s="5">
        <v>72</v>
      </c>
      <c r="B73" s="5">
        <v>7</v>
      </c>
      <c r="C73" s="5" t="s">
        <v>908</v>
      </c>
      <c r="D73" s="5" t="s">
        <v>909</v>
      </c>
      <c r="E73" s="5">
        <v>6</v>
      </c>
      <c r="F73" s="27">
        <v>2555000</v>
      </c>
      <c r="G73" s="5">
        <v>6</v>
      </c>
      <c r="H73" s="6">
        <v>2551000</v>
      </c>
    </row>
    <row r="74" spans="1:8" x14ac:dyDescent="0.35">
      <c r="A74" s="5">
        <v>73</v>
      </c>
      <c r="B74" s="5">
        <v>5</v>
      </c>
      <c r="C74" s="5" t="s">
        <v>716</v>
      </c>
      <c r="D74" s="5" t="s">
        <v>927</v>
      </c>
      <c r="E74" s="5">
        <v>14</v>
      </c>
      <c r="F74" s="27">
        <v>32396000</v>
      </c>
      <c r="G74" s="5">
        <v>5</v>
      </c>
      <c r="H74" s="6">
        <v>5708000</v>
      </c>
    </row>
    <row r="75" spans="1:8" x14ac:dyDescent="0.35">
      <c r="A75" s="5">
        <v>74</v>
      </c>
      <c r="B75" s="5">
        <v>17</v>
      </c>
      <c r="C75" s="5" t="s">
        <v>761</v>
      </c>
      <c r="D75" s="5" t="s">
        <v>762</v>
      </c>
      <c r="E75" s="5">
        <v>9</v>
      </c>
      <c r="F75" s="27">
        <v>6473000</v>
      </c>
      <c r="G75" s="5">
        <v>5</v>
      </c>
      <c r="H75" s="6">
        <v>5005000</v>
      </c>
    </row>
    <row r="76" spans="1:8" x14ac:dyDescent="0.35">
      <c r="A76" s="5">
        <v>75</v>
      </c>
      <c r="B76" s="5">
        <v>18</v>
      </c>
      <c r="C76" s="5" t="s">
        <v>818</v>
      </c>
      <c r="D76" s="5" t="s">
        <v>250</v>
      </c>
      <c r="E76" s="5">
        <v>8</v>
      </c>
      <c r="F76" s="27">
        <v>5714000</v>
      </c>
      <c r="G76" s="5">
        <v>5</v>
      </c>
      <c r="H76" s="6">
        <v>4619000</v>
      </c>
    </row>
    <row r="77" spans="1:8" x14ac:dyDescent="0.35">
      <c r="A77" s="5">
        <v>76</v>
      </c>
      <c r="B77" s="5">
        <v>3</v>
      </c>
      <c r="C77" s="5" t="s">
        <v>782</v>
      </c>
      <c r="D77" s="5" t="s">
        <v>948</v>
      </c>
      <c r="E77" s="5">
        <v>14</v>
      </c>
      <c r="F77" s="27">
        <v>4371000</v>
      </c>
      <c r="G77" s="5">
        <v>5</v>
      </c>
      <c r="H77" s="6">
        <v>3662000</v>
      </c>
    </row>
    <row r="78" spans="1:8" x14ac:dyDescent="0.35">
      <c r="A78" s="5">
        <v>77</v>
      </c>
      <c r="B78" s="5">
        <v>4</v>
      </c>
      <c r="C78" s="5" t="s">
        <v>781</v>
      </c>
      <c r="D78" s="5" t="s">
        <v>266</v>
      </c>
      <c r="E78" s="5">
        <v>3</v>
      </c>
      <c r="F78" s="27">
        <v>3625000</v>
      </c>
      <c r="G78" s="5">
        <v>5</v>
      </c>
      <c r="H78" s="6">
        <v>3073000</v>
      </c>
    </row>
    <row r="79" spans="1:8" x14ac:dyDescent="0.35">
      <c r="A79" s="5">
        <v>78</v>
      </c>
      <c r="B79" s="5">
        <v>8</v>
      </c>
      <c r="C79" s="5" t="s">
        <v>786</v>
      </c>
      <c r="D79" s="5" t="s">
        <v>787</v>
      </c>
      <c r="E79" s="5">
        <v>9</v>
      </c>
      <c r="F79" s="27">
        <v>6469000</v>
      </c>
      <c r="G79" s="5">
        <v>5</v>
      </c>
      <c r="H79" s="6">
        <v>2500000</v>
      </c>
    </row>
    <row r="80" spans="1:8" x14ac:dyDescent="0.35">
      <c r="A80" s="5">
        <v>79</v>
      </c>
      <c r="B80" s="5">
        <v>19</v>
      </c>
      <c r="C80" s="5" t="s">
        <v>743</v>
      </c>
      <c r="D80" s="5" t="s">
        <v>744</v>
      </c>
      <c r="E80" s="5">
        <v>6</v>
      </c>
      <c r="F80" s="27">
        <v>3723000</v>
      </c>
      <c r="G80" s="5">
        <v>5</v>
      </c>
      <c r="H80" s="6">
        <v>2122000</v>
      </c>
    </row>
    <row r="81" spans="1:8" x14ac:dyDescent="0.35">
      <c r="A81" s="5">
        <v>80</v>
      </c>
      <c r="B81" s="5">
        <v>3</v>
      </c>
      <c r="C81" s="5" t="s">
        <v>783</v>
      </c>
      <c r="D81" s="5" t="s">
        <v>300</v>
      </c>
      <c r="E81" s="5">
        <v>2</v>
      </c>
      <c r="F81" s="27">
        <v>438000</v>
      </c>
      <c r="G81" s="5">
        <v>5</v>
      </c>
      <c r="H81" s="6">
        <v>1489000</v>
      </c>
    </row>
    <row r="82" spans="1:8" x14ac:dyDescent="0.35">
      <c r="A82" s="5">
        <v>81</v>
      </c>
      <c r="B82" s="5">
        <v>5</v>
      </c>
      <c r="C82" s="5" t="s">
        <v>765</v>
      </c>
      <c r="D82" s="5" t="s">
        <v>120</v>
      </c>
      <c r="E82" s="5">
        <v>9</v>
      </c>
      <c r="F82" s="27">
        <v>14769000</v>
      </c>
      <c r="G82" s="5">
        <v>4</v>
      </c>
      <c r="H82" s="6">
        <v>8777000</v>
      </c>
    </row>
    <row r="83" spans="1:8" x14ac:dyDescent="0.35">
      <c r="A83" s="5">
        <v>82</v>
      </c>
      <c r="B83" s="5">
        <v>13</v>
      </c>
      <c r="C83" s="5" t="s">
        <v>865</v>
      </c>
      <c r="D83" s="5" t="s">
        <v>866</v>
      </c>
      <c r="E83" s="5">
        <v>4</v>
      </c>
      <c r="F83" s="27">
        <v>5524000</v>
      </c>
      <c r="G83" s="5">
        <v>4</v>
      </c>
      <c r="H83" s="6">
        <v>7900000</v>
      </c>
    </row>
    <row r="84" spans="1:8" x14ac:dyDescent="0.35">
      <c r="A84" s="5">
        <v>83</v>
      </c>
      <c r="B84" s="5">
        <v>9</v>
      </c>
      <c r="C84" s="5" t="s">
        <v>772</v>
      </c>
      <c r="D84" s="5" t="s">
        <v>773</v>
      </c>
      <c r="E84" s="5">
        <v>5</v>
      </c>
      <c r="F84" s="27">
        <v>3306000</v>
      </c>
      <c r="G84" s="5">
        <v>4</v>
      </c>
      <c r="H84" s="6">
        <v>5912000</v>
      </c>
    </row>
    <row r="85" spans="1:8" x14ac:dyDescent="0.35">
      <c r="A85" s="5">
        <v>84</v>
      </c>
      <c r="B85" s="5">
        <v>6</v>
      </c>
      <c r="C85" s="5" t="s">
        <v>840</v>
      </c>
      <c r="D85" s="5" t="s">
        <v>841</v>
      </c>
      <c r="E85" s="5">
        <v>2</v>
      </c>
      <c r="F85" s="27">
        <v>2031000</v>
      </c>
      <c r="G85" s="5">
        <v>4</v>
      </c>
      <c r="H85" s="6">
        <v>4062000</v>
      </c>
    </row>
    <row r="86" spans="1:8" x14ac:dyDescent="0.35">
      <c r="A86" s="5">
        <v>85</v>
      </c>
      <c r="B86" s="5">
        <v>6</v>
      </c>
      <c r="C86" s="5" t="s">
        <v>686</v>
      </c>
      <c r="D86" s="5" t="s">
        <v>963</v>
      </c>
      <c r="E86" s="5">
        <v>6</v>
      </c>
      <c r="F86" s="27">
        <v>3069000</v>
      </c>
      <c r="G86" s="5">
        <v>4</v>
      </c>
      <c r="H86" s="6">
        <v>4049000</v>
      </c>
    </row>
    <row r="87" spans="1:8" x14ac:dyDescent="0.35">
      <c r="A87" s="5">
        <v>86</v>
      </c>
      <c r="B87" s="5">
        <v>6</v>
      </c>
      <c r="C87" s="5" t="s">
        <v>829</v>
      </c>
      <c r="D87" s="5" t="s">
        <v>939</v>
      </c>
      <c r="E87" s="5">
        <v>5</v>
      </c>
      <c r="F87" s="27">
        <v>3507000</v>
      </c>
      <c r="G87" s="5">
        <v>4</v>
      </c>
      <c r="H87" s="6">
        <v>4033000</v>
      </c>
    </row>
    <row r="88" spans="1:8" x14ac:dyDescent="0.35">
      <c r="A88" s="5">
        <v>87</v>
      </c>
      <c r="B88" s="5">
        <v>7</v>
      </c>
      <c r="C88" s="5" t="s">
        <v>839</v>
      </c>
      <c r="D88" s="5" t="s">
        <v>931</v>
      </c>
      <c r="E88" s="5">
        <v>5</v>
      </c>
      <c r="F88" s="27">
        <v>3404000</v>
      </c>
      <c r="G88" s="5">
        <v>4</v>
      </c>
      <c r="H88" s="6">
        <v>3686000</v>
      </c>
    </row>
    <row r="89" spans="1:8" x14ac:dyDescent="0.35">
      <c r="A89" s="5">
        <v>88</v>
      </c>
      <c r="B89" s="5">
        <v>4</v>
      </c>
      <c r="C89" s="5" t="s">
        <v>812</v>
      </c>
      <c r="D89" s="5" t="s">
        <v>947</v>
      </c>
      <c r="E89" s="5">
        <v>11</v>
      </c>
      <c r="F89" s="27">
        <v>3782000</v>
      </c>
      <c r="G89" s="5">
        <v>4</v>
      </c>
      <c r="H89" s="6">
        <v>3187000</v>
      </c>
    </row>
    <row r="90" spans="1:8" x14ac:dyDescent="0.35">
      <c r="A90" s="5">
        <v>89</v>
      </c>
      <c r="B90" s="5">
        <v>10</v>
      </c>
      <c r="C90" s="5" t="s">
        <v>797</v>
      </c>
      <c r="D90" s="5" t="s">
        <v>798</v>
      </c>
      <c r="E90" s="5">
        <v>8</v>
      </c>
      <c r="F90" s="27">
        <v>5408000</v>
      </c>
      <c r="G90" s="5">
        <v>4</v>
      </c>
      <c r="H90" s="6">
        <v>1994000</v>
      </c>
    </row>
    <row r="91" spans="1:8" x14ac:dyDescent="0.35">
      <c r="A91" s="5">
        <v>90</v>
      </c>
      <c r="B91" s="5">
        <v>20</v>
      </c>
      <c r="C91" s="5" t="s">
        <v>876</v>
      </c>
      <c r="D91" s="5" t="s">
        <v>877</v>
      </c>
      <c r="E91" s="5">
        <v>6</v>
      </c>
      <c r="F91" s="27">
        <v>1262000</v>
      </c>
      <c r="G91" s="5">
        <v>4</v>
      </c>
      <c r="H91" s="6">
        <v>1640000</v>
      </c>
    </row>
    <row r="92" spans="1:8" x14ac:dyDescent="0.35">
      <c r="A92" s="5">
        <v>91</v>
      </c>
      <c r="B92" s="5">
        <v>15</v>
      </c>
      <c r="C92" s="5" t="s">
        <v>750</v>
      </c>
      <c r="D92" s="5" t="s">
        <v>751</v>
      </c>
      <c r="E92" s="5">
        <v>4</v>
      </c>
      <c r="F92" s="27">
        <v>6246000</v>
      </c>
      <c r="G92" s="5">
        <v>4</v>
      </c>
      <c r="H92" s="6">
        <v>1411000</v>
      </c>
    </row>
    <row r="93" spans="1:8" x14ac:dyDescent="0.35">
      <c r="A93" s="5">
        <v>92</v>
      </c>
      <c r="B93" s="5">
        <v>14</v>
      </c>
      <c r="C93" s="5" t="s">
        <v>784</v>
      </c>
      <c r="D93" s="5" t="s">
        <v>946</v>
      </c>
      <c r="E93" s="5">
        <v>0</v>
      </c>
      <c r="F93" s="27">
        <v>0</v>
      </c>
      <c r="G93" s="5">
        <v>3</v>
      </c>
      <c r="H93" s="6">
        <v>10283000</v>
      </c>
    </row>
    <row r="94" spans="1:8" x14ac:dyDescent="0.35">
      <c r="A94" s="5">
        <v>93</v>
      </c>
      <c r="B94" s="5">
        <v>21</v>
      </c>
      <c r="C94" s="5" t="s">
        <v>756</v>
      </c>
      <c r="D94" s="5" t="s">
        <v>757</v>
      </c>
      <c r="E94" s="5">
        <v>7</v>
      </c>
      <c r="F94" s="27">
        <v>7608000</v>
      </c>
      <c r="G94" s="5">
        <v>3</v>
      </c>
      <c r="H94" s="6">
        <v>6184000</v>
      </c>
    </row>
    <row r="95" spans="1:8" x14ac:dyDescent="0.35">
      <c r="A95" s="5">
        <v>94</v>
      </c>
      <c r="B95" s="5">
        <v>8</v>
      </c>
      <c r="C95" s="5" t="s">
        <v>980</v>
      </c>
      <c r="D95" s="5" t="s">
        <v>976</v>
      </c>
      <c r="E95" s="5">
        <v>4</v>
      </c>
      <c r="F95" s="27">
        <v>2375000</v>
      </c>
      <c r="G95" s="5">
        <v>3</v>
      </c>
      <c r="H95" s="6">
        <v>6097000</v>
      </c>
    </row>
    <row r="96" spans="1:8" x14ac:dyDescent="0.35">
      <c r="A96" s="5">
        <v>95</v>
      </c>
      <c r="B96" s="5">
        <v>5</v>
      </c>
      <c r="C96" s="5" t="s">
        <v>792</v>
      </c>
      <c r="D96" s="5" t="s">
        <v>793</v>
      </c>
      <c r="E96" s="5">
        <v>2</v>
      </c>
      <c r="F96" s="27">
        <v>2340000</v>
      </c>
      <c r="G96" s="5">
        <v>3</v>
      </c>
      <c r="H96" s="6">
        <v>5795000</v>
      </c>
    </row>
    <row r="97" spans="1:8" x14ac:dyDescent="0.35">
      <c r="A97" s="5">
        <v>96</v>
      </c>
      <c r="B97" s="5">
        <v>7</v>
      </c>
      <c r="C97" s="5" t="s">
        <v>766</v>
      </c>
      <c r="D97" s="5" t="s">
        <v>126</v>
      </c>
      <c r="E97" s="5">
        <v>5</v>
      </c>
      <c r="F97" s="27">
        <v>5518000</v>
      </c>
      <c r="G97" s="5">
        <v>3</v>
      </c>
      <c r="H97" s="6">
        <v>5037000</v>
      </c>
    </row>
    <row r="98" spans="1:8" x14ac:dyDescent="0.35">
      <c r="A98" s="5">
        <v>97</v>
      </c>
      <c r="B98" s="5">
        <v>15</v>
      </c>
      <c r="C98" s="5" t="s">
        <v>800</v>
      </c>
      <c r="D98" s="5" t="s">
        <v>801</v>
      </c>
      <c r="E98" s="5">
        <v>3</v>
      </c>
      <c r="F98" s="27">
        <v>4233000</v>
      </c>
      <c r="G98" s="5">
        <v>3</v>
      </c>
      <c r="H98" s="6">
        <v>4063000</v>
      </c>
    </row>
    <row r="99" spans="1:8" x14ac:dyDescent="0.35">
      <c r="A99" s="5">
        <v>98</v>
      </c>
      <c r="B99" s="5">
        <v>22</v>
      </c>
      <c r="C99" s="5" t="s">
        <v>884</v>
      </c>
      <c r="D99" s="5" t="s">
        <v>950</v>
      </c>
      <c r="E99" s="5">
        <v>0</v>
      </c>
      <c r="F99" s="27">
        <v>0</v>
      </c>
      <c r="G99" s="5">
        <v>3</v>
      </c>
      <c r="H99" s="6">
        <v>3771000</v>
      </c>
    </row>
    <row r="100" spans="1:8" x14ac:dyDescent="0.35">
      <c r="A100" s="5">
        <v>99</v>
      </c>
      <c r="B100" s="5">
        <v>16</v>
      </c>
      <c r="C100" s="5" t="s">
        <v>867</v>
      </c>
      <c r="D100" s="5" t="s">
        <v>868</v>
      </c>
      <c r="E100" s="5">
        <v>8</v>
      </c>
      <c r="F100" s="27">
        <v>10811000</v>
      </c>
      <c r="G100" s="5">
        <v>3</v>
      </c>
      <c r="H100" s="6">
        <v>2736000</v>
      </c>
    </row>
    <row r="101" spans="1:8" x14ac:dyDescent="0.35">
      <c r="A101" s="5">
        <v>100</v>
      </c>
      <c r="B101" s="5">
        <v>17</v>
      </c>
      <c r="C101" s="5" t="s">
        <v>855</v>
      </c>
      <c r="D101" s="5" t="s">
        <v>924</v>
      </c>
      <c r="E101" s="5">
        <v>1</v>
      </c>
      <c r="F101" s="27">
        <v>1099000</v>
      </c>
      <c r="G101" s="5">
        <v>3</v>
      </c>
      <c r="H101" s="6">
        <v>2613000</v>
      </c>
    </row>
    <row r="102" spans="1:8" x14ac:dyDescent="0.35">
      <c r="A102" s="5">
        <v>101</v>
      </c>
      <c r="B102" s="5">
        <v>9</v>
      </c>
      <c r="C102" s="5" t="s">
        <v>833</v>
      </c>
      <c r="D102" s="5" t="s">
        <v>954</v>
      </c>
      <c r="E102" s="5">
        <v>10</v>
      </c>
      <c r="F102" s="27">
        <v>7246000</v>
      </c>
      <c r="G102" s="5">
        <v>3</v>
      </c>
      <c r="H102" s="6">
        <v>2213000</v>
      </c>
    </row>
    <row r="103" spans="1:8" x14ac:dyDescent="0.35">
      <c r="A103" s="5">
        <v>102</v>
      </c>
      <c r="B103" s="5">
        <v>23</v>
      </c>
      <c r="C103" s="5" t="s">
        <v>880</v>
      </c>
      <c r="D103" s="5" t="s">
        <v>881</v>
      </c>
      <c r="E103" s="5">
        <v>4</v>
      </c>
      <c r="F103" s="27">
        <v>1450000</v>
      </c>
      <c r="G103" s="5">
        <v>3</v>
      </c>
      <c r="H103" s="6">
        <v>2016000</v>
      </c>
    </row>
    <row r="104" spans="1:8" x14ac:dyDescent="0.35">
      <c r="A104" s="5">
        <v>103</v>
      </c>
      <c r="B104" s="5">
        <v>10</v>
      </c>
      <c r="C104" s="5" t="s">
        <v>816</v>
      </c>
      <c r="D104" s="5" t="s">
        <v>817</v>
      </c>
      <c r="E104" s="5">
        <v>4</v>
      </c>
      <c r="F104" s="27">
        <v>4169000</v>
      </c>
      <c r="G104" s="5">
        <v>3</v>
      </c>
      <c r="H104" s="6">
        <v>1970000</v>
      </c>
    </row>
    <row r="105" spans="1:8" x14ac:dyDescent="0.35">
      <c r="A105" s="5">
        <v>104</v>
      </c>
      <c r="B105" s="5">
        <v>5</v>
      </c>
      <c r="C105" s="5" t="s">
        <v>749</v>
      </c>
      <c r="D105" s="5" t="s">
        <v>962</v>
      </c>
      <c r="E105" s="5">
        <v>17</v>
      </c>
      <c r="F105" s="27">
        <v>6181000</v>
      </c>
      <c r="G105" s="5">
        <v>3</v>
      </c>
      <c r="H105" s="6">
        <v>541000</v>
      </c>
    </row>
    <row r="106" spans="1:8" x14ac:dyDescent="0.35">
      <c r="A106" s="5">
        <v>105</v>
      </c>
      <c r="B106" s="5">
        <v>18</v>
      </c>
      <c r="C106" s="5" t="s">
        <v>863</v>
      </c>
      <c r="D106" s="5" t="s">
        <v>864</v>
      </c>
      <c r="E106" s="5">
        <v>2</v>
      </c>
      <c r="F106" s="27">
        <v>496000</v>
      </c>
      <c r="G106" s="5">
        <v>2</v>
      </c>
      <c r="H106" s="6">
        <v>5770000</v>
      </c>
    </row>
    <row r="107" spans="1:8" x14ac:dyDescent="0.35">
      <c r="A107" s="5">
        <v>106</v>
      </c>
      <c r="B107" s="5">
        <v>8</v>
      </c>
      <c r="C107" s="5" t="s">
        <v>795</v>
      </c>
      <c r="D107" s="5" t="s">
        <v>796</v>
      </c>
      <c r="E107" s="5">
        <v>5</v>
      </c>
      <c r="F107" s="27">
        <v>3938000</v>
      </c>
      <c r="G107" s="5">
        <v>2</v>
      </c>
      <c r="H107" s="6">
        <v>5645000</v>
      </c>
    </row>
    <row r="108" spans="1:8" x14ac:dyDescent="0.35">
      <c r="A108" s="5">
        <v>107</v>
      </c>
      <c r="B108" s="5">
        <v>6</v>
      </c>
      <c r="C108" s="5" t="s">
        <v>905</v>
      </c>
      <c r="D108" s="5" t="s">
        <v>943</v>
      </c>
      <c r="E108" s="5">
        <v>3</v>
      </c>
      <c r="F108" s="27">
        <v>5026000</v>
      </c>
      <c r="G108" s="5">
        <v>2</v>
      </c>
      <c r="H108" s="6">
        <v>5239000</v>
      </c>
    </row>
    <row r="109" spans="1:8" x14ac:dyDescent="0.35">
      <c r="A109" s="5">
        <v>108</v>
      </c>
      <c r="B109" s="5">
        <v>7</v>
      </c>
      <c r="C109" s="5" t="s">
        <v>755</v>
      </c>
      <c r="D109" s="5" t="s">
        <v>932</v>
      </c>
      <c r="E109" s="5">
        <v>14</v>
      </c>
      <c r="F109" s="27">
        <v>14307000</v>
      </c>
      <c r="G109" s="5">
        <v>2</v>
      </c>
      <c r="H109" s="6">
        <v>5237000</v>
      </c>
    </row>
    <row r="110" spans="1:8" x14ac:dyDescent="0.35">
      <c r="A110" s="5">
        <v>109</v>
      </c>
      <c r="B110" s="5">
        <v>19</v>
      </c>
      <c r="C110" s="5" t="s">
        <v>849</v>
      </c>
      <c r="D110" s="5" t="s">
        <v>958</v>
      </c>
      <c r="E110" s="5">
        <v>3</v>
      </c>
      <c r="F110" s="27">
        <v>8588000</v>
      </c>
      <c r="G110" s="5">
        <v>2</v>
      </c>
      <c r="H110" s="6">
        <v>4554000</v>
      </c>
    </row>
    <row r="111" spans="1:8" x14ac:dyDescent="0.35">
      <c r="A111" s="5">
        <v>110</v>
      </c>
      <c r="B111" s="5">
        <v>11</v>
      </c>
      <c r="C111" s="5" t="s">
        <v>807</v>
      </c>
      <c r="D111" s="5" t="s">
        <v>926</v>
      </c>
      <c r="E111" s="5">
        <v>2</v>
      </c>
      <c r="F111" s="27">
        <v>3572000</v>
      </c>
      <c r="G111" s="5">
        <v>2</v>
      </c>
      <c r="H111" s="6">
        <v>4187000</v>
      </c>
    </row>
    <row r="112" spans="1:8" x14ac:dyDescent="0.35">
      <c r="A112" s="5">
        <v>111</v>
      </c>
      <c r="B112" s="5">
        <v>24</v>
      </c>
      <c r="C112" s="5" t="s">
        <v>871</v>
      </c>
      <c r="D112" s="5" t="s">
        <v>979</v>
      </c>
      <c r="E112" s="5">
        <v>4</v>
      </c>
      <c r="F112" s="27">
        <v>2061000</v>
      </c>
      <c r="G112" s="5">
        <v>2</v>
      </c>
      <c r="H112" s="6">
        <v>3632000</v>
      </c>
    </row>
    <row r="113" spans="1:8" x14ac:dyDescent="0.35">
      <c r="A113" s="5">
        <v>112</v>
      </c>
      <c r="B113" s="5">
        <v>9</v>
      </c>
      <c r="C113" s="5" t="s">
        <v>814</v>
      </c>
      <c r="D113" s="5" t="s">
        <v>815</v>
      </c>
      <c r="E113" s="5">
        <v>1</v>
      </c>
      <c r="F113" s="27">
        <v>369000</v>
      </c>
      <c r="G113" s="5">
        <v>2</v>
      </c>
      <c r="H113" s="6">
        <v>3188000</v>
      </c>
    </row>
    <row r="114" spans="1:8" x14ac:dyDescent="0.35">
      <c r="A114" s="5">
        <v>113</v>
      </c>
      <c r="B114" s="5">
        <v>7</v>
      </c>
      <c r="C114" s="5" t="s">
        <v>810</v>
      </c>
      <c r="D114" s="5" t="s">
        <v>811</v>
      </c>
      <c r="E114" s="5">
        <v>4</v>
      </c>
      <c r="F114" s="27">
        <v>3042000</v>
      </c>
      <c r="G114" s="5">
        <v>2</v>
      </c>
      <c r="H114" s="6">
        <v>2991000</v>
      </c>
    </row>
    <row r="115" spans="1:8" x14ac:dyDescent="0.35">
      <c r="A115" s="5">
        <v>114</v>
      </c>
      <c r="B115" s="5">
        <v>7</v>
      </c>
      <c r="C115" s="5" t="s">
        <v>759</v>
      </c>
      <c r="D115" s="5" t="s">
        <v>760</v>
      </c>
      <c r="E115" s="5">
        <v>1</v>
      </c>
      <c r="F115" s="27">
        <v>252000</v>
      </c>
      <c r="G115" s="5">
        <v>2</v>
      </c>
      <c r="H115" s="6">
        <v>2491000</v>
      </c>
    </row>
    <row r="116" spans="1:8" x14ac:dyDescent="0.35">
      <c r="A116" s="5">
        <v>115</v>
      </c>
      <c r="B116" s="5">
        <v>8</v>
      </c>
      <c r="C116" s="5" t="s">
        <v>754</v>
      </c>
      <c r="D116" s="5" t="s">
        <v>945</v>
      </c>
      <c r="E116" s="5">
        <v>5</v>
      </c>
      <c r="F116" s="27">
        <v>2492000</v>
      </c>
      <c r="G116" s="5">
        <v>2</v>
      </c>
      <c r="H116" s="6">
        <v>2453000</v>
      </c>
    </row>
    <row r="117" spans="1:8" x14ac:dyDescent="0.35">
      <c r="A117" s="5">
        <v>116</v>
      </c>
      <c r="B117" s="5">
        <v>10</v>
      </c>
      <c r="C117" s="5" t="s">
        <v>789</v>
      </c>
      <c r="D117" s="5" t="s">
        <v>790</v>
      </c>
      <c r="E117" s="5">
        <v>1</v>
      </c>
      <c r="F117" s="27">
        <v>828000</v>
      </c>
      <c r="G117" s="5">
        <v>2</v>
      </c>
      <c r="H117" s="6">
        <v>2148000</v>
      </c>
    </row>
    <row r="118" spans="1:8" x14ac:dyDescent="0.35">
      <c r="A118" s="5">
        <v>117</v>
      </c>
      <c r="B118" s="5">
        <v>6</v>
      </c>
      <c r="C118" s="5" t="s">
        <v>822</v>
      </c>
      <c r="D118" s="5" t="s">
        <v>944</v>
      </c>
      <c r="E118" s="5">
        <v>0</v>
      </c>
      <c r="F118" s="27">
        <v>0</v>
      </c>
      <c r="G118" s="5">
        <v>2</v>
      </c>
      <c r="H118" s="6">
        <v>1901000</v>
      </c>
    </row>
    <row r="119" spans="1:8" x14ac:dyDescent="0.35">
      <c r="A119" s="5">
        <v>118</v>
      </c>
      <c r="B119" s="5">
        <v>12</v>
      </c>
      <c r="C119" s="5" t="s">
        <v>906</v>
      </c>
      <c r="D119" s="5" t="s">
        <v>925</v>
      </c>
      <c r="E119" s="5">
        <v>2</v>
      </c>
      <c r="F119" s="27">
        <v>827000</v>
      </c>
      <c r="G119" s="5">
        <v>2</v>
      </c>
      <c r="H119" s="6">
        <v>1863000</v>
      </c>
    </row>
    <row r="120" spans="1:8" x14ac:dyDescent="0.35">
      <c r="A120" s="5">
        <v>119</v>
      </c>
      <c r="B120" s="5">
        <v>7</v>
      </c>
      <c r="C120" s="5" t="s">
        <v>828</v>
      </c>
      <c r="D120" s="5" t="s">
        <v>949</v>
      </c>
      <c r="E120" s="5">
        <v>4</v>
      </c>
      <c r="F120" s="27">
        <v>2214000</v>
      </c>
      <c r="G120" s="5">
        <v>2</v>
      </c>
      <c r="H120" s="6">
        <v>1501000</v>
      </c>
    </row>
    <row r="121" spans="1:8" x14ac:dyDescent="0.35">
      <c r="A121" s="5">
        <v>120</v>
      </c>
      <c r="B121" s="5">
        <v>25</v>
      </c>
      <c r="C121" s="5" t="s">
        <v>802</v>
      </c>
      <c r="D121" s="5" t="s">
        <v>201</v>
      </c>
      <c r="E121" s="5">
        <v>0</v>
      </c>
      <c r="F121" s="27">
        <v>0</v>
      </c>
      <c r="G121" s="5">
        <v>2</v>
      </c>
      <c r="H121" s="6">
        <v>1495000</v>
      </c>
    </row>
    <row r="122" spans="1:8" x14ac:dyDescent="0.35">
      <c r="A122" s="5">
        <v>121</v>
      </c>
      <c r="B122" s="5">
        <v>20</v>
      </c>
      <c r="C122" s="5" t="s">
        <v>838</v>
      </c>
      <c r="D122" s="5" t="s">
        <v>921</v>
      </c>
      <c r="E122" s="5">
        <v>4</v>
      </c>
      <c r="F122" s="27">
        <v>6523000</v>
      </c>
      <c r="G122" s="5">
        <v>2</v>
      </c>
      <c r="H122" s="6">
        <v>1476000</v>
      </c>
    </row>
    <row r="123" spans="1:8" x14ac:dyDescent="0.35">
      <c r="A123" s="5">
        <v>122</v>
      </c>
      <c r="B123" s="5">
        <v>11</v>
      </c>
      <c r="C123" s="5" t="s">
        <v>887</v>
      </c>
      <c r="D123" s="5" t="s">
        <v>888</v>
      </c>
      <c r="E123" s="5">
        <v>5</v>
      </c>
      <c r="F123" s="27">
        <v>7380000</v>
      </c>
      <c r="G123" s="5">
        <v>2</v>
      </c>
      <c r="H123" s="6">
        <v>1351000</v>
      </c>
    </row>
    <row r="124" spans="1:8" x14ac:dyDescent="0.35">
      <c r="A124" s="5">
        <v>123</v>
      </c>
      <c r="B124" s="5">
        <v>12</v>
      </c>
      <c r="C124" s="5" t="s">
        <v>885</v>
      </c>
      <c r="D124" s="5" t="s">
        <v>886</v>
      </c>
      <c r="E124" s="5">
        <v>0</v>
      </c>
      <c r="F124" s="27">
        <v>0</v>
      </c>
      <c r="G124" s="5">
        <v>2</v>
      </c>
      <c r="H124" s="6">
        <v>1322000</v>
      </c>
    </row>
    <row r="125" spans="1:8" x14ac:dyDescent="0.35">
      <c r="A125" s="5">
        <v>124</v>
      </c>
      <c r="B125" s="5">
        <v>16</v>
      </c>
      <c r="C125" s="5" t="s">
        <v>930</v>
      </c>
      <c r="D125" s="5" t="s">
        <v>912</v>
      </c>
      <c r="E125" s="5">
        <v>1</v>
      </c>
      <c r="F125" s="27">
        <v>238000</v>
      </c>
      <c r="G125" s="5">
        <v>2</v>
      </c>
      <c r="H125" s="6">
        <v>1298000</v>
      </c>
    </row>
    <row r="126" spans="1:8" x14ac:dyDescent="0.35">
      <c r="A126" s="5">
        <v>125</v>
      </c>
      <c r="B126" s="5">
        <v>8</v>
      </c>
      <c r="C126" s="5" t="s">
        <v>847</v>
      </c>
      <c r="D126" s="5" t="s">
        <v>848</v>
      </c>
      <c r="E126" s="5">
        <v>3</v>
      </c>
      <c r="F126" s="27">
        <v>6096000</v>
      </c>
      <c r="G126" s="5">
        <v>2</v>
      </c>
      <c r="H126" s="6">
        <v>1102000</v>
      </c>
    </row>
    <row r="127" spans="1:8" x14ac:dyDescent="0.35">
      <c r="A127" s="5">
        <v>126</v>
      </c>
      <c r="B127" s="5">
        <v>9</v>
      </c>
      <c r="C127" s="5" t="s">
        <v>901</v>
      </c>
      <c r="D127" s="5" t="s">
        <v>902</v>
      </c>
      <c r="E127" s="5">
        <v>1</v>
      </c>
      <c r="F127" s="27">
        <v>400000</v>
      </c>
      <c r="G127" s="5">
        <v>2</v>
      </c>
      <c r="H127" s="6">
        <v>937000</v>
      </c>
    </row>
    <row r="128" spans="1:8" x14ac:dyDescent="0.35">
      <c r="A128" s="5">
        <v>127</v>
      </c>
      <c r="B128" s="5">
        <v>21</v>
      </c>
      <c r="C128" s="5" t="s">
        <v>775</v>
      </c>
      <c r="D128" s="5" t="s">
        <v>185</v>
      </c>
      <c r="E128" s="5">
        <v>1</v>
      </c>
      <c r="F128" s="27">
        <v>108000</v>
      </c>
      <c r="G128" s="5">
        <v>2</v>
      </c>
      <c r="H128" s="6">
        <v>874000</v>
      </c>
    </row>
    <row r="129" spans="1:8" x14ac:dyDescent="0.35">
      <c r="A129" s="5">
        <v>128</v>
      </c>
      <c r="B129" s="5">
        <v>17</v>
      </c>
      <c r="C129" s="5" t="s">
        <v>826</v>
      </c>
      <c r="D129" s="5" t="s">
        <v>277</v>
      </c>
      <c r="E129" s="5">
        <v>0</v>
      </c>
      <c r="F129" s="27">
        <v>0</v>
      </c>
      <c r="G129" s="5">
        <v>2</v>
      </c>
      <c r="H129" s="6">
        <v>817000</v>
      </c>
    </row>
    <row r="130" spans="1:8" x14ac:dyDescent="0.35">
      <c r="A130" s="5">
        <v>129</v>
      </c>
      <c r="B130" s="5">
        <v>10</v>
      </c>
      <c r="C130" s="5" t="s">
        <v>903</v>
      </c>
      <c r="D130" s="5" t="s">
        <v>904</v>
      </c>
      <c r="E130" s="5">
        <v>2</v>
      </c>
      <c r="F130" s="27">
        <v>872000</v>
      </c>
      <c r="G130" s="5">
        <v>2</v>
      </c>
      <c r="H130" s="6">
        <v>660000</v>
      </c>
    </row>
    <row r="131" spans="1:8" x14ac:dyDescent="0.35">
      <c r="A131" s="5">
        <v>130</v>
      </c>
      <c r="B131" s="5">
        <v>11</v>
      </c>
      <c r="C131" s="5" t="s">
        <v>821</v>
      </c>
      <c r="D131" s="5" t="s">
        <v>241</v>
      </c>
      <c r="E131" s="5">
        <v>4</v>
      </c>
      <c r="F131" s="27">
        <v>2905000</v>
      </c>
      <c r="G131" s="5">
        <v>2</v>
      </c>
      <c r="H131" s="6">
        <v>585000</v>
      </c>
    </row>
    <row r="132" spans="1:8" x14ac:dyDescent="0.35">
      <c r="A132" s="5">
        <v>131</v>
      </c>
      <c r="B132" s="5">
        <v>22</v>
      </c>
      <c r="C132" s="5" t="s">
        <v>805</v>
      </c>
      <c r="D132" s="5" t="s">
        <v>806</v>
      </c>
      <c r="E132" s="5">
        <v>2</v>
      </c>
      <c r="F132" s="27">
        <v>2984000</v>
      </c>
      <c r="G132" s="5">
        <v>2</v>
      </c>
      <c r="H132" s="6">
        <v>564000</v>
      </c>
    </row>
    <row r="133" spans="1:8" x14ac:dyDescent="0.35">
      <c r="A133" s="5">
        <v>132</v>
      </c>
      <c r="B133" s="5">
        <v>13</v>
      </c>
      <c r="C133" s="5" t="s">
        <v>778</v>
      </c>
      <c r="D133" s="5" t="s">
        <v>935</v>
      </c>
      <c r="E133" s="5">
        <v>3</v>
      </c>
      <c r="F133" s="27">
        <v>707000</v>
      </c>
      <c r="G133" s="5">
        <v>2</v>
      </c>
      <c r="H133" s="6">
        <v>562000</v>
      </c>
    </row>
    <row r="134" spans="1:8" x14ac:dyDescent="0.35">
      <c r="A134" s="5">
        <v>133</v>
      </c>
      <c r="B134" s="5">
        <v>13</v>
      </c>
      <c r="C134" s="5" t="s">
        <v>889</v>
      </c>
      <c r="D134" s="5" t="s">
        <v>890</v>
      </c>
      <c r="E134" s="5">
        <v>1</v>
      </c>
      <c r="F134" s="27">
        <v>221000</v>
      </c>
      <c r="G134" s="5">
        <v>1</v>
      </c>
      <c r="H134" s="6">
        <v>3402000</v>
      </c>
    </row>
    <row r="135" spans="1:8" x14ac:dyDescent="0.35">
      <c r="A135" s="5">
        <v>134</v>
      </c>
      <c r="B135" s="5">
        <v>18</v>
      </c>
      <c r="C135" s="5" t="s">
        <v>915</v>
      </c>
      <c r="D135" s="5" t="s">
        <v>968</v>
      </c>
      <c r="E135" s="5">
        <v>2</v>
      </c>
      <c r="F135" s="27">
        <v>1609000</v>
      </c>
      <c r="G135" s="5">
        <v>1</v>
      </c>
      <c r="H135" s="6">
        <v>3260000</v>
      </c>
    </row>
    <row r="136" spans="1:8" x14ac:dyDescent="0.35">
      <c r="A136" s="5">
        <v>135</v>
      </c>
      <c r="B136" s="5">
        <v>23</v>
      </c>
      <c r="C136" s="5" t="s">
        <v>785</v>
      </c>
      <c r="D136" s="5" t="s">
        <v>108</v>
      </c>
      <c r="E136" s="5">
        <v>2</v>
      </c>
      <c r="F136" s="27">
        <v>3020000</v>
      </c>
      <c r="G136" s="5">
        <v>1</v>
      </c>
      <c r="H136" s="6">
        <v>3043000</v>
      </c>
    </row>
    <row r="137" spans="1:8" x14ac:dyDescent="0.35">
      <c r="A137" s="5">
        <v>136</v>
      </c>
      <c r="B137" s="5">
        <v>14</v>
      </c>
      <c r="C137" s="5" t="s">
        <v>769</v>
      </c>
      <c r="D137" s="5" t="s">
        <v>953</v>
      </c>
      <c r="E137" s="5">
        <v>4</v>
      </c>
      <c r="F137" s="27">
        <v>3665000</v>
      </c>
      <c r="G137" s="5">
        <v>1</v>
      </c>
      <c r="H137" s="6">
        <v>2678000</v>
      </c>
    </row>
    <row r="138" spans="1:8" x14ac:dyDescent="0.35">
      <c r="A138" s="5">
        <v>137</v>
      </c>
      <c r="B138" s="5">
        <v>9</v>
      </c>
      <c r="C138" s="5" t="s">
        <v>843</v>
      </c>
      <c r="D138" s="5" t="s">
        <v>844</v>
      </c>
      <c r="E138" s="5">
        <v>2</v>
      </c>
      <c r="F138" s="27">
        <v>1518000</v>
      </c>
      <c r="G138" s="5">
        <v>1</v>
      </c>
      <c r="H138" s="6">
        <v>1140000</v>
      </c>
    </row>
    <row r="139" spans="1:8" x14ac:dyDescent="0.35">
      <c r="A139" s="5">
        <v>138</v>
      </c>
      <c r="B139" s="5">
        <v>26</v>
      </c>
      <c r="C139" s="5" t="s">
        <v>870</v>
      </c>
      <c r="D139" s="5" t="s">
        <v>941</v>
      </c>
      <c r="E139" s="5">
        <v>7</v>
      </c>
      <c r="F139" s="27">
        <v>4410000</v>
      </c>
      <c r="G139" s="5">
        <v>1</v>
      </c>
      <c r="H139" s="6">
        <v>1095000</v>
      </c>
    </row>
    <row r="140" spans="1:8" x14ac:dyDescent="0.35">
      <c r="A140" s="5">
        <v>139</v>
      </c>
      <c r="B140" s="5">
        <v>19</v>
      </c>
      <c r="C140" s="5" t="s">
        <v>913</v>
      </c>
      <c r="D140" s="5" t="s">
        <v>992</v>
      </c>
      <c r="E140" s="5">
        <v>1</v>
      </c>
      <c r="F140" s="27">
        <v>151000</v>
      </c>
      <c r="G140" s="5">
        <v>1</v>
      </c>
      <c r="H140" s="6">
        <v>1054000</v>
      </c>
    </row>
    <row r="141" spans="1:8" x14ac:dyDescent="0.35">
      <c r="A141" s="5">
        <v>140</v>
      </c>
      <c r="B141" s="5">
        <v>24</v>
      </c>
      <c r="C141" s="5" t="s">
        <v>859</v>
      </c>
      <c r="D141" s="5" t="s">
        <v>860</v>
      </c>
      <c r="E141" s="5">
        <v>2</v>
      </c>
      <c r="F141" s="27">
        <v>2360000</v>
      </c>
      <c r="G141" s="5">
        <v>1</v>
      </c>
      <c r="H141" s="6">
        <v>849000</v>
      </c>
    </row>
    <row r="142" spans="1:8" x14ac:dyDescent="0.35">
      <c r="A142" s="5">
        <v>141</v>
      </c>
      <c r="B142" s="5">
        <v>8</v>
      </c>
      <c r="C142" s="5" t="s">
        <v>922</v>
      </c>
      <c r="D142" s="5" t="s">
        <v>937</v>
      </c>
      <c r="E142" s="5">
        <v>2</v>
      </c>
      <c r="F142" s="27">
        <v>1527000</v>
      </c>
      <c r="G142" s="5">
        <v>1</v>
      </c>
      <c r="H142" s="6">
        <v>747000</v>
      </c>
    </row>
    <row r="143" spans="1:8" x14ac:dyDescent="0.35">
      <c r="A143" s="5">
        <v>142</v>
      </c>
      <c r="B143" s="5">
        <v>15</v>
      </c>
      <c r="C143" s="5" t="s">
        <v>895</v>
      </c>
      <c r="D143" s="5" t="s">
        <v>896</v>
      </c>
      <c r="E143" s="5">
        <v>0</v>
      </c>
      <c r="F143" s="27">
        <v>0</v>
      </c>
      <c r="G143" s="5">
        <v>1</v>
      </c>
      <c r="H143" s="6">
        <v>551000</v>
      </c>
    </row>
    <row r="144" spans="1:8" x14ac:dyDescent="0.35">
      <c r="A144" s="5">
        <v>143</v>
      </c>
      <c r="B144" s="5">
        <v>10</v>
      </c>
      <c r="C144" s="5" t="s">
        <v>928</v>
      </c>
      <c r="D144" s="5" t="s">
        <v>977</v>
      </c>
      <c r="E144" s="5">
        <v>2</v>
      </c>
      <c r="F144" s="27">
        <v>964000</v>
      </c>
      <c r="G144" s="5">
        <v>1</v>
      </c>
      <c r="H144" s="6">
        <v>524000</v>
      </c>
    </row>
    <row r="145" spans="1:8" x14ac:dyDescent="0.35">
      <c r="A145" s="5">
        <v>144</v>
      </c>
      <c r="B145" s="5">
        <v>12</v>
      </c>
      <c r="C145" s="5" t="s">
        <v>791</v>
      </c>
      <c r="D145" s="5" t="s">
        <v>971</v>
      </c>
      <c r="E145" s="5">
        <v>1</v>
      </c>
      <c r="F145" s="27">
        <v>1241000</v>
      </c>
      <c r="G145" s="5">
        <v>1</v>
      </c>
      <c r="H145" s="6">
        <v>478000</v>
      </c>
    </row>
    <row r="146" spans="1:8" x14ac:dyDescent="0.35">
      <c r="A146" s="5">
        <v>145</v>
      </c>
      <c r="B146" s="5">
        <v>9</v>
      </c>
      <c r="C146" s="5" t="s">
        <v>842</v>
      </c>
      <c r="D146" s="5" t="s">
        <v>973</v>
      </c>
      <c r="E146" s="5">
        <v>0</v>
      </c>
      <c r="F146" s="27">
        <v>0</v>
      </c>
      <c r="G146" s="5">
        <v>1</v>
      </c>
      <c r="H146" s="6">
        <v>393000</v>
      </c>
    </row>
    <row r="147" spans="1:8" x14ac:dyDescent="0.35">
      <c r="A147" s="5">
        <v>146</v>
      </c>
      <c r="B147" s="5">
        <v>8</v>
      </c>
      <c r="C147" s="5" t="s">
        <v>919</v>
      </c>
      <c r="D147" s="5" t="s">
        <v>920</v>
      </c>
      <c r="E147" s="5">
        <v>1</v>
      </c>
      <c r="F147" s="27">
        <v>2069000</v>
      </c>
      <c r="G147" s="5">
        <v>1</v>
      </c>
      <c r="H147" s="6">
        <v>367000</v>
      </c>
    </row>
    <row r="148" spans="1:8" x14ac:dyDescent="0.35">
      <c r="A148" s="5">
        <v>147</v>
      </c>
      <c r="B148" s="5">
        <v>16</v>
      </c>
      <c r="C148" s="5" t="s">
        <v>788</v>
      </c>
      <c r="D148" s="5" t="s">
        <v>137</v>
      </c>
      <c r="E148" s="5">
        <v>1</v>
      </c>
      <c r="F148" s="27">
        <v>560000</v>
      </c>
      <c r="G148" s="5">
        <v>1</v>
      </c>
      <c r="H148" s="6">
        <v>353000</v>
      </c>
    </row>
    <row r="149" spans="1:8" x14ac:dyDescent="0.35">
      <c r="A149" s="5">
        <v>148</v>
      </c>
      <c r="B149" s="5">
        <v>27</v>
      </c>
      <c r="C149" s="5" t="s">
        <v>739</v>
      </c>
      <c r="D149" s="5" t="s">
        <v>170</v>
      </c>
      <c r="E149" s="5">
        <v>0</v>
      </c>
      <c r="F149" s="27">
        <v>0</v>
      </c>
      <c r="G149" s="5">
        <v>1</v>
      </c>
      <c r="H149" s="6">
        <v>303000</v>
      </c>
    </row>
    <row r="150" spans="1:8" x14ac:dyDescent="0.35">
      <c r="A150" s="5">
        <v>149</v>
      </c>
      <c r="B150" s="5">
        <v>13</v>
      </c>
      <c r="C150" s="5" t="s">
        <v>975</v>
      </c>
      <c r="D150" s="5" t="s">
        <v>955</v>
      </c>
      <c r="E150" s="5">
        <v>0</v>
      </c>
      <c r="F150" s="27">
        <v>0</v>
      </c>
      <c r="G150" s="5">
        <v>1</v>
      </c>
      <c r="H150" s="6">
        <v>173000</v>
      </c>
    </row>
    <row r="151" spans="1:8" x14ac:dyDescent="0.35">
      <c r="A151" s="11" t="s">
        <v>1002</v>
      </c>
      <c r="B151" s="11" t="s">
        <v>1002</v>
      </c>
      <c r="C151" s="5" t="s">
        <v>966</v>
      </c>
      <c r="D151" s="5" t="s">
        <v>986</v>
      </c>
      <c r="E151" s="5">
        <v>2</v>
      </c>
      <c r="F151" s="27">
        <v>1526000</v>
      </c>
      <c r="G151" s="5">
        <v>0</v>
      </c>
      <c r="H151" s="6">
        <v>0</v>
      </c>
    </row>
    <row r="152" spans="1:8" x14ac:dyDescent="0.35">
      <c r="A152" s="11" t="s">
        <v>1002</v>
      </c>
      <c r="B152" s="11" t="s">
        <v>1002</v>
      </c>
      <c r="C152" s="5" t="s">
        <v>850</v>
      </c>
      <c r="D152" s="5" t="s">
        <v>851</v>
      </c>
      <c r="E152" s="5">
        <v>2</v>
      </c>
      <c r="F152" s="27">
        <v>1163000</v>
      </c>
      <c r="G152" s="5">
        <v>0</v>
      </c>
      <c r="H152" s="6">
        <v>0</v>
      </c>
    </row>
    <row r="153" spans="1:8" x14ac:dyDescent="0.35">
      <c r="A153" s="11" t="s">
        <v>1002</v>
      </c>
      <c r="B153" s="11" t="s">
        <v>1002</v>
      </c>
      <c r="C153" s="5" t="s">
        <v>854</v>
      </c>
      <c r="D153" s="5" t="s">
        <v>1001</v>
      </c>
      <c r="E153" s="5">
        <v>1</v>
      </c>
      <c r="F153" s="27">
        <v>1318000</v>
      </c>
      <c r="G153" s="5">
        <v>0</v>
      </c>
      <c r="H153" s="6">
        <v>0</v>
      </c>
    </row>
    <row r="154" spans="1:8" x14ac:dyDescent="0.35">
      <c r="A154" s="11" t="s">
        <v>1002</v>
      </c>
      <c r="B154" s="11" t="s">
        <v>1002</v>
      </c>
      <c r="C154" s="5" t="s">
        <v>856</v>
      </c>
      <c r="D154" s="5" t="s">
        <v>857</v>
      </c>
      <c r="E154" s="5">
        <v>1</v>
      </c>
      <c r="F154" s="27">
        <v>191000</v>
      </c>
      <c r="G154" s="5">
        <v>0</v>
      </c>
      <c r="H154" s="6">
        <v>0</v>
      </c>
    </row>
    <row r="155" spans="1:8" x14ac:dyDescent="0.35">
      <c r="A155" s="11" t="s">
        <v>1002</v>
      </c>
      <c r="B155" s="11" t="s">
        <v>1002</v>
      </c>
      <c r="C155" s="5" t="s">
        <v>990</v>
      </c>
      <c r="D155" s="5" t="s">
        <v>989</v>
      </c>
      <c r="E155" s="5">
        <v>1</v>
      </c>
      <c r="F155" s="27">
        <v>153000</v>
      </c>
      <c r="G155" s="5">
        <v>0</v>
      </c>
      <c r="H155" s="6">
        <v>0</v>
      </c>
    </row>
    <row r="156" spans="1:8" x14ac:dyDescent="0.35">
      <c r="A156" s="11" t="s">
        <v>1002</v>
      </c>
      <c r="B156" s="11" t="s">
        <v>1002</v>
      </c>
      <c r="C156" s="5" t="s">
        <v>836</v>
      </c>
      <c r="D156" s="5" t="s">
        <v>837</v>
      </c>
      <c r="E156" s="5">
        <v>10</v>
      </c>
      <c r="F156" s="27">
        <v>7321000</v>
      </c>
      <c r="G156" s="5">
        <v>0</v>
      </c>
      <c r="H156" s="6">
        <v>0</v>
      </c>
    </row>
    <row r="157" spans="1:8" x14ac:dyDescent="0.35">
      <c r="A157" s="11" t="s">
        <v>1002</v>
      </c>
      <c r="B157" s="11" t="s">
        <v>1002</v>
      </c>
      <c r="C157" s="5" t="s">
        <v>830</v>
      </c>
      <c r="D157" s="5" t="s">
        <v>287</v>
      </c>
      <c r="E157" s="5">
        <v>1</v>
      </c>
      <c r="F157" s="27">
        <v>203000</v>
      </c>
      <c r="G157" s="5">
        <v>0</v>
      </c>
      <c r="H157" s="6">
        <v>0</v>
      </c>
    </row>
    <row r="158" spans="1:8" x14ac:dyDescent="0.35">
      <c r="A158" s="11" t="s">
        <v>1002</v>
      </c>
      <c r="B158" s="11" t="s">
        <v>1002</v>
      </c>
      <c r="C158" s="5" t="s">
        <v>803</v>
      </c>
      <c r="D158" s="5" t="s">
        <v>804</v>
      </c>
      <c r="E158" s="5">
        <v>10</v>
      </c>
      <c r="F158" s="27">
        <v>18877000</v>
      </c>
      <c r="G158" s="5">
        <v>0</v>
      </c>
      <c r="H158" s="6">
        <v>0</v>
      </c>
    </row>
    <row r="159" spans="1:8" x14ac:dyDescent="0.35">
      <c r="A159" s="11" t="s">
        <v>1002</v>
      </c>
      <c r="B159" s="11" t="s">
        <v>1002</v>
      </c>
      <c r="C159" s="5" t="s">
        <v>893</v>
      </c>
      <c r="D159" s="5" t="s">
        <v>894</v>
      </c>
      <c r="E159" s="5">
        <v>5</v>
      </c>
      <c r="F159" s="27">
        <v>7204000</v>
      </c>
      <c r="G159" s="5">
        <v>0</v>
      </c>
      <c r="H159" s="6">
        <v>0</v>
      </c>
    </row>
    <row r="160" spans="1:8" x14ac:dyDescent="0.35">
      <c r="A160" s="11" t="s">
        <v>1002</v>
      </c>
      <c r="B160" s="11" t="s">
        <v>1002</v>
      </c>
      <c r="C160" s="5" t="s">
        <v>897</v>
      </c>
      <c r="D160" s="5" t="s">
        <v>898</v>
      </c>
      <c r="E160" s="5">
        <v>5</v>
      </c>
      <c r="F160" s="27">
        <v>2497000</v>
      </c>
      <c r="G160" s="5">
        <v>0</v>
      </c>
      <c r="H160" s="6">
        <v>0</v>
      </c>
    </row>
    <row r="161" spans="1:8" x14ac:dyDescent="0.35">
      <c r="A161" s="11" t="s">
        <v>1002</v>
      </c>
      <c r="B161" s="11" t="s">
        <v>1002</v>
      </c>
      <c r="C161" s="5" t="s">
        <v>891</v>
      </c>
      <c r="D161" s="5" t="s">
        <v>957</v>
      </c>
      <c r="E161" s="5">
        <v>2</v>
      </c>
      <c r="F161" s="27">
        <v>2367000</v>
      </c>
      <c r="G161" s="5">
        <v>0</v>
      </c>
      <c r="H161" s="6">
        <v>0</v>
      </c>
    </row>
    <row r="162" spans="1:8" x14ac:dyDescent="0.35">
      <c r="A162" s="11" t="s">
        <v>1002</v>
      </c>
      <c r="B162" s="11" t="s">
        <v>1002</v>
      </c>
      <c r="C162" s="5" t="s">
        <v>967</v>
      </c>
      <c r="D162" s="5" t="s">
        <v>964</v>
      </c>
      <c r="E162" s="5">
        <v>1</v>
      </c>
      <c r="F162" s="27">
        <v>269000</v>
      </c>
      <c r="G162" s="5">
        <v>0</v>
      </c>
      <c r="H162" s="6">
        <v>0</v>
      </c>
    </row>
    <row r="163" spans="1:8" x14ac:dyDescent="0.35">
      <c r="A163" s="11" t="s">
        <v>1002</v>
      </c>
      <c r="B163" s="11" t="s">
        <v>1002</v>
      </c>
      <c r="C163" s="5" t="s">
        <v>892</v>
      </c>
      <c r="D163" s="5" t="s">
        <v>974</v>
      </c>
      <c r="E163" s="5">
        <v>1</v>
      </c>
      <c r="F163" s="27">
        <v>157000</v>
      </c>
      <c r="G163" s="5">
        <v>0</v>
      </c>
      <c r="H163" s="6">
        <v>0</v>
      </c>
    </row>
    <row r="164" spans="1:8" x14ac:dyDescent="0.35">
      <c r="A164" s="11" t="s">
        <v>1002</v>
      </c>
      <c r="B164" s="11" t="s">
        <v>1002</v>
      </c>
      <c r="C164" s="5" t="s">
        <v>899</v>
      </c>
      <c r="D164" s="5" t="s">
        <v>982</v>
      </c>
      <c r="E164" s="5">
        <v>2</v>
      </c>
      <c r="F164" s="27">
        <v>1838000</v>
      </c>
      <c r="G164" s="5">
        <v>0</v>
      </c>
      <c r="H164" s="6">
        <v>0</v>
      </c>
    </row>
    <row r="165" spans="1:8" x14ac:dyDescent="0.35">
      <c r="A165" s="11" t="s">
        <v>1002</v>
      </c>
      <c r="B165" s="11" t="s">
        <v>1002</v>
      </c>
      <c r="C165" s="5" t="s">
        <v>900</v>
      </c>
      <c r="D165" s="5" t="s">
        <v>929</v>
      </c>
      <c r="E165" s="5">
        <v>2</v>
      </c>
      <c r="F165" s="27">
        <v>594000</v>
      </c>
      <c r="G165" s="5">
        <v>0</v>
      </c>
      <c r="H165" s="6">
        <v>0</v>
      </c>
    </row>
    <row r="166" spans="1:8" x14ac:dyDescent="0.35">
      <c r="A166" s="11" t="s">
        <v>1002</v>
      </c>
      <c r="B166" s="11" t="s">
        <v>1002</v>
      </c>
      <c r="C166" s="5" t="s">
        <v>794</v>
      </c>
      <c r="D166" s="5" t="s">
        <v>984</v>
      </c>
      <c r="E166" s="5">
        <v>4</v>
      </c>
      <c r="F166" s="27">
        <v>1572000</v>
      </c>
      <c r="G166" s="5">
        <v>0</v>
      </c>
      <c r="H166" s="6">
        <v>0</v>
      </c>
    </row>
    <row r="167" spans="1:8" x14ac:dyDescent="0.35">
      <c r="A167" s="11" t="s">
        <v>1002</v>
      </c>
      <c r="B167" s="11" t="s">
        <v>1002</v>
      </c>
      <c r="C167" s="5" t="s">
        <v>776</v>
      </c>
      <c r="D167" s="5" t="s">
        <v>190</v>
      </c>
      <c r="E167" s="5">
        <v>2</v>
      </c>
      <c r="F167" s="27">
        <v>1348000</v>
      </c>
      <c r="G167" s="5">
        <v>0</v>
      </c>
      <c r="H167" s="6">
        <v>0</v>
      </c>
    </row>
    <row r="168" spans="1:8" ht="15" thickBot="1" x14ac:dyDescent="0.4">
      <c r="A168" s="32" t="s">
        <v>1002</v>
      </c>
      <c r="B168" s="32" t="s">
        <v>1002</v>
      </c>
      <c r="C168" s="20" t="s">
        <v>916</v>
      </c>
      <c r="D168" s="20" t="s">
        <v>938</v>
      </c>
      <c r="E168" s="20">
        <v>1</v>
      </c>
      <c r="F168" s="33">
        <v>208000</v>
      </c>
      <c r="G168" s="20">
        <v>0</v>
      </c>
      <c r="H168" s="34">
        <v>0</v>
      </c>
    </row>
    <row r="169" spans="1:8" x14ac:dyDescent="0.35">
      <c r="A169" s="48" t="s">
        <v>1003</v>
      </c>
      <c r="B169" s="49"/>
      <c r="C169" s="49"/>
      <c r="D169" s="50"/>
      <c r="E169" s="24">
        <f>SUM(E2:E168)</f>
        <v>2705</v>
      </c>
      <c r="F169" s="25">
        <f>SUM(F2:F168)</f>
        <v>3131623000</v>
      </c>
      <c r="G169" s="24">
        <f>SUM(G2:G168)</f>
        <v>2134</v>
      </c>
      <c r="H169" s="26">
        <f>SUM(H2:H168)</f>
        <v>2545767000</v>
      </c>
    </row>
    <row r="170" spans="1:8" x14ac:dyDescent="0.35">
      <c r="A170" s="51" t="s">
        <v>1006</v>
      </c>
      <c r="B170" s="52"/>
      <c r="C170" s="52"/>
      <c r="D170" s="53"/>
      <c r="E170" s="5"/>
      <c r="F170" s="12"/>
      <c r="G170" s="13">
        <f>(G169-E169)/E169</f>
        <v>-0.21109057301293901</v>
      </c>
      <c r="H170" s="14">
        <f>(H169-F169)/F169</f>
        <v>-0.1870774355661585</v>
      </c>
    </row>
    <row r="171" spans="1:8" x14ac:dyDescent="0.35">
      <c r="A171" s="51" t="s">
        <v>1007</v>
      </c>
      <c r="B171" s="52"/>
      <c r="C171" s="52"/>
      <c r="D171" s="53"/>
      <c r="E171" s="5"/>
      <c r="F171" s="15">
        <f>F169/E169</f>
        <v>1157716.4510166359</v>
      </c>
      <c r="G171" s="12"/>
      <c r="H171" s="16">
        <f>H169/G169</f>
        <v>1192955.4826616682</v>
      </c>
    </row>
    <row r="172" spans="1:8" x14ac:dyDescent="0.35">
      <c r="A172" s="54" t="s">
        <v>1004</v>
      </c>
      <c r="B172" s="55"/>
      <c r="C172" s="55"/>
      <c r="D172" s="56"/>
      <c r="E172" s="5"/>
      <c r="F172" s="5"/>
      <c r="G172" s="5"/>
      <c r="H172" s="17">
        <f>(H171-F171)/F171</f>
        <v>3.0438395873262039E-2</v>
      </c>
    </row>
    <row r="173" spans="1:8" ht="15" thickBot="1" x14ac:dyDescent="0.4">
      <c r="A173" s="18" t="s">
        <v>1008</v>
      </c>
      <c r="B173" s="19"/>
      <c r="C173" s="19"/>
      <c r="D173" s="19"/>
      <c r="E173" s="20"/>
      <c r="F173" s="21"/>
      <c r="G173" s="22" t="s">
        <v>1009</v>
      </c>
      <c r="H173" s="23">
        <v>785529000</v>
      </c>
    </row>
    <row r="174" spans="1:8" x14ac:dyDescent="0.35">
      <c r="F174" s="10"/>
    </row>
    <row r="175" spans="1:8" ht="30.65" customHeight="1" x14ac:dyDescent="0.35">
      <c r="A175" s="57" t="s">
        <v>1005</v>
      </c>
      <c r="B175" s="57"/>
      <c r="C175" s="57"/>
      <c r="D175" s="57"/>
      <c r="E175" s="57"/>
      <c r="F175" s="57"/>
      <c r="G175" s="57"/>
      <c r="H175" s="57"/>
    </row>
  </sheetData>
  <sortState xmlns:xlrd2="http://schemas.microsoft.com/office/spreadsheetml/2017/richdata2" ref="A1:H187">
    <sortCondition descending="1" ref="G1:G187"/>
    <sortCondition descending="1" ref="H1:H187"/>
  </sortState>
  <mergeCells count="5">
    <mergeCell ref="A169:D169"/>
    <mergeCell ref="A170:D170"/>
    <mergeCell ref="A171:D171"/>
    <mergeCell ref="A172:D172"/>
    <mergeCell ref="A175:H17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88A7-8F4B-42A1-B78B-2B451B6258D3}">
  <dimension ref="A1:J188"/>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10" customWidth="1"/>
    <col min="9" max="10" width="10.7265625" bestFit="1" customWidth="1"/>
  </cols>
  <sheetData>
    <row r="1" spans="1:10" ht="29.5" thickBot="1" x14ac:dyDescent="0.4">
      <c r="A1" s="29" t="s">
        <v>995</v>
      </c>
      <c r="B1" s="29" t="s">
        <v>996</v>
      </c>
      <c r="C1" s="29" t="s">
        <v>685</v>
      </c>
      <c r="D1" s="30" t="s">
        <v>959</v>
      </c>
      <c r="E1" s="29" t="s">
        <v>997</v>
      </c>
      <c r="F1" s="31" t="s">
        <v>999</v>
      </c>
      <c r="G1" s="29" t="s">
        <v>998</v>
      </c>
      <c r="H1" s="31" t="s">
        <v>1000</v>
      </c>
    </row>
    <row r="2" spans="1:10" ht="15" thickBot="1" x14ac:dyDescent="0.4">
      <c r="A2" s="62" t="s">
        <v>1010</v>
      </c>
      <c r="B2" s="63"/>
      <c r="C2" s="63"/>
      <c r="D2" s="63"/>
      <c r="E2" s="63"/>
      <c r="F2" s="63"/>
      <c r="G2" s="63"/>
      <c r="H2" s="64"/>
    </row>
    <row r="3" spans="1:10" x14ac:dyDescent="0.35">
      <c r="A3" s="7">
        <v>10</v>
      </c>
      <c r="B3" s="7">
        <v>1</v>
      </c>
      <c r="C3" s="7" t="s">
        <v>699</v>
      </c>
      <c r="D3" s="7" t="s">
        <v>700</v>
      </c>
      <c r="E3" s="7">
        <v>82</v>
      </c>
      <c r="F3" s="28">
        <v>56617000</v>
      </c>
      <c r="G3" s="7">
        <v>50</v>
      </c>
      <c r="H3" s="8">
        <v>31021000</v>
      </c>
    </row>
    <row r="4" spans="1:10" x14ac:dyDescent="0.35">
      <c r="A4" s="5">
        <v>18</v>
      </c>
      <c r="B4" s="5">
        <v>2</v>
      </c>
      <c r="C4" s="5" t="s">
        <v>708</v>
      </c>
      <c r="D4" s="5" t="s">
        <v>709</v>
      </c>
      <c r="E4" s="5">
        <v>37</v>
      </c>
      <c r="F4" s="27">
        <v>24138000</v>
      </c>
      <c r="G4" s="5">
        <v>27</v>
      </c>
      <c r="H4" s="6">
        <v>28243000</v>
      </c>
    </row>
    <row r="5" spans="1:10" x14ac:dyDescent="0.35">
      <c r="A5" s="5">
        <v>22</v>
      </c>
      <c r="B5" s="5">
        <v>3</v>
      </c>
      <c r="C5" s="5" t="s">
        <v>735</v>
      </c>
      <c r="D5" s="5" t="s">
        <v>960</v>
      </c>
      <c r="E5" s="5">
        <v>18</v>
      </c>
      <c r="F5" s="27">
        <v>12973000</v>
      </c>
      <c r="G5" s="5">
        <v>25</v>
      </c>
      <c r="H5" s="6">
        <v>18055000</v>
      </c>
    </row>
    <row r="6" spans="1:10" x14ac:dyDescent="0.35">
      <c r="A6" s="5">
        <v>26</v>
      </c>
      <c r="B6" s="5">
        <v>4</v>
      </c>
      <c r="C6" s="5" t="s">
        <v>714</v>
      </c>
      <c r="D6" s="5" t="s">
        <v>715</v>
      </c>
      <c r="E6" s="5">
        <v>49</v>
      </c>
      <c r="F6" s="27">
        <v>40817000</v>
      </c>
      <c r="G6" s="5">
        <v>22</v>
      </c>
      <c r="H6" s="6">
        <v>18205000</v>
      </c>
    </row>
    <row r="7" spans="1:10" x14ac:dyDescent="0.35">
      <c r="A7" s="5">
        <v>64</v>
      </c>
      <c r="B7" s="5">
        <v>5</v>
      </c>
      <c r="C7" s="5" t="s">
        <v>758</v>
      </c>
      <c r="D7" s="5" t="s">
        <v>951</v>
      </c>
      <c r="E7" s="5">
        <v>9</v>
      </c>
      <c r="F7" s="27">
        <v>13291000</v>
      </c>
      <c r="G7" s="5">
        <v>7</v>
      </c>
      <c r="H7" s="6">
        <v>3201000</v>
      </c>
    </row>
    <row r="8" spans="1:10" x14ac:dyDescent="0.35">
      <c r="A8" s="5">
        <v>84</v>
      </c>
      <c r="B8" s="5">
        <v>6</v>
      </c>
      <c r="C8" s="5" t="s">
        <v>840</v>
      </c>
      <c r="D8" s="5" t="s">
        <v>841</v>
      </c>
      <c r="E8" s="5">
        <v>2</v>
      </c>
      <c r="F8" s="27">
        <v>2031000</v>
      </c>
      <c r="G8" s="5">
        <v>4</v>
      </c>
      <c r="H8" s="6">
        <v>4062000</v>
      </c>
    </row>
    <row r="9" spans="1:10" x14ac:dyDescent="0.35">
      <c r="A9" s="5">
        <v>87</v>
      </c>
      <c r="B9" s="5">
        <v>7</v>
      </c>
      <c r="C9" s="5" t="s">
        <v>839</v>
      </c>
      <c r="D9" s="5" t="s">
        <v>931</v>
      </c>
      <c r="E9" s="5">
        <v>5</v>
      </c>
      <c r="F9" s="27">
        <v>3404000</v>
      </c>
      <c r="G9" s="5">
        <v>4</v>
      </c>
      <c r="H9" s="6">
        <v>3686000</v>
      </c>
    </row>
    <row r="10" spans="1:10" ht="15" thickBot="1" x14ac:dyDescent="0.4">
      <c r="A10" s="5">
        <v>94</v>
      </c>
      <c r="B10" s="5">
        <v>8</v>
      </c>
      <c r="C10" s="5" t="s">
        <v>980</v>
      </c>
      <c r="D10" s="5" t="s">
        <v>976</v>
      </c>
      <c r="E10" s="5">
        <v>4</v>
      </c>
      <c r="F10" s="27">
        <v>2375000</v>
      </c>
      <c r="G10" s="5">
        <v>3</v>
      </c>
      <c r="H10" s="6">
        <v>6097000</v>
      </c>
    </row>
    <row r="11" spans="1:10" x14ac:dyDescent="0.35">
      <c r="A11" s="5">
        <v>101</v>
      </c>
      <c r="B11" s="5">
        <v>9</v>
      </c>
      <c r="C11" s="5" t="s">
        <v>833</v>
      </c>
      <c r="D11" s="5" t="s">
        <v>954</v>
      </c>
      <c r="E11" s="5">
        <v>10</v>
      </c>
      <c r="F11" s="27">
        <v>7246000</v>
      </c>
      <c r="G11" s="5">
        <v>3</v>
      </c>
      <c r="H11" s="6">
        <v>2213000</v>
      </c>
      <c r="I11" s="42" t="s">
        <v>1029</v>
      </c>
      <c r="J11" s="43" t="s">
        <v>1029</v>
      </c>
    </row>
    <row r="12" spans="1:10" ht="15" thickBot="1" x14ac:dyDescent="0.4">
      <c r="A12" s="35">
        <v>103</v>
      </c>
      <c r="B12" s="35">
        <v>10</v>
      </c>
      <c r="C12" s="35" t="s">
        <v>816</v>
      </c>
      <c r="D12" s="35" t="s">
        <v>817</v>
      </c>
      <c r="E12" s="35">
        <v>4</v>
      </c>
      <c r="F12" s="36">
        <v>4169000</v>
      </c>
      <c r="G12" s="35">
        <v>3</v>
      </c>
      <c r="H12" s="37">
        <v>1970000</v>
      </c>
      <c r="I12" s="44" t="s">
        <v>1030</v>
      </c>
      <c r="J12" s="45" t="s">
        <v>1031</v>
      </c>
    </row>
    <row r="13" spans="1:10" ht="15" thickBot="1" x14ac:dyDescent="0.4">
      <c r="A13" s="59" t="s">
        <v>1026</v>
      </c>
      <c r="B13" s="60"/>
      <c r="C13" s="60"/>
      <c r="D13" s="61"/>
      <c r="E13" s="38">
        <f>SUM(E3:E12)</f>
        <v>220</v>
      </c>
      <c r="F13" s="39">
        <f>SUM(F3:F12)</f>
        <v>167061000</v>
      </c>
      <c r="G13" s="38">
        <f>SUM(G3:G12)</f>
        <v>148</v>
      </c>
      <c r="H13" s="40">
        <f>SUM(H3:H12)</f>
        <v>116753000</v>
      </c>
      <c r="I13" s="46">
        <f>(G13-E13)/E13</f>
        <v>-0.32727272727272727</v>
      </c>
      <c r="J13" s="47">
        <f>(H13-F13)/F13</f>
        <v>-0.30113551337535394</v>
      </c>
    </row>
    <row r="14" spans="1:10" ht="15" thickBot="1" x14ac:dyDescent="0.4">
      <c r="A14" s="58" t="s">
        <v>1011</v>
      </c>
      <c r="B14" s="58"/>
      <c r="C14" s="58"/>
      <c r="D14" s="58"/>
      <c r="E14" s="58"/>
      <c r="F14" s="58"/>
      <c r="G14" s="58"/>
      <c r="H14" s="58"/>
    </row>
    <row r="15" spans="1:10" x14ac:dyDescent="0.35">
      <c r="A15" s="7">
        <v>7</v>
      </c>
      <c r="B15" s="7">
        <v>1</v>
      </c>
      <c r="C15" s="7" t="s">
        <v>696</v>
      </c>
      <c r="D15" s="7" t="s">
        <v>988</v>
      </c>
      <c r="E15" s="7">
        <v>95</v>
      </c>
      <c r="F15" s="28">
        <v>117821000</v>
      </c>
      <c r="G15" s="7">
        <v>75</v>
      </c>
      <c r="H15" s="8">
        <v>93954000</v>
      </c>
    </row>
    <row r="16" spans="1:10" x14ac:dyDescent="0.35">
      <c r="A16" s="5">
        <v>13</v>
      </c>
      <c r="B16" s="5">
        <v>2</v>
      </c>
      <c r="C16" s="5" t="s">
        <v>819</v>
      </c>
      <c r="D16" s="5" t="s">
        <v>820</v>
      </c>
      <c r="E16" s="5">
        <v>37</v>
      </c>
      <c r="F16" s="27">
        <v>58908000</v>
      </c>
      <c r="G16" s="5">
        <v>33</v>
      </c>
      <c r="H16" s="6">
        <v>75222000</v>
      </c>
    </row>
    <row r="17" spans="1:10" x14ac:dyDescent="0.35">
      <c r="A17" s="5">
        <v>76</v>
      </c>
      <c r="B17" s="5">
        <v>3</v>
      </c>
      <c r="C17" s="5" t="s">
        <v>782</v>
      </c>
      <c r="D17" s="5" t="s">
        <v>948</v>
      </c>
      <c r="E17" s="5">
        <v>14</v>
      </c>
      <c r="F17" s="27">
        <v>4371000</v>
      </c>
      <c r="G17" s="5">
        <v>5</v>
      </c>
      <c r="H17" s="6">
        <v>3662000</v>
      </c>
    </row>
    <row r="18" spans="1:10" x14ac:dyDescent="0.35">
      <c r="A18" s="5">
        <v>77</v>
      </c>
      <c r="B18" s="5">
        <v>4</v>
      </c>
      <c r="C18" s="5" t="s">
        <v>781</v>
      </c>
      <c r="D18" s="5" t="s">
        <v>266</v>
      </c>
      <c r="E18" s="5">
        <v>3</v>
      </c>
      <c r="F18" s="27">
        <v>3625000</v>
      </c>
      <c r="G18" s="5">
        <v>5</v>
      </c>
      <c r="H18" s="6">
        <v>3073000</v>
      </c>
    </row>
    <row r="19" spans="1:10" x14ac:dyDescent="0.35">
      <c r="A19" s="5">
        <v>104</v>
      </c>
      <c r="B19" s="5">
        <v>5</v>
      </c>
      <c r="C19" s="5" t="s">
        <v>749</v>
      </c>
      <c r="D19" s="5" t="s">
        <v>962</v>
      </c>
      <c r="E19" s="5">
        <v>17</v>
      </c>
      <c r="F19" s="27">
        <v>6181000</v>
      </c>
      <c r="G19" s="5">
        <v>3</v>
      </c>
      <c r="H19" s="6">
        <v>541000</v>
      </c>
    </row>
    <row r="20" spans="1:10" x14ac:dyDescent="0.35">
      <c r="A20" s="5">
        <v>117</v>
      </c>
      <c r="B20" s="5">
        <v>6</v>
      </c>
      <c r="C20" s="5" t="s">
        <v>822</v>
      </c>
      <c r="D20" s="5" t="s">
        <v>944</v>
      </c>
      <c r="E20" s="5">
        <v>0</v>
      </c>
      <c r="F20" s="27">
        <v>0</v>
      </c>
      <c r="G20" s="5">
        <v>2</v>
      </c>
      <c r="H20" s="6">
        <v>1901000</v>
      </c>
    </row>
    <row r="21" spans="1:10" ht="15" thickBot="1" x14ac:dyDescent="0.4">
      <c r="A21" s="5">
        <v>119</v>
      </c>
      <c r="B21" s="5">
        <v>7</v>
      </c>
      <c r="C21" s="5" t="s">
        <v>828</v>
      </c>
      <c r="D21" s="5" t="s">
        <v>949</v>
      </c>
      <c r="E21" s="5">
        <v>4</v>
      </c>
      <c r="F21" s="27">
        <v>2214000</v>
      </c>
      <c r="G21" s="5">
        <v>2</v>
      </c>
      <c r="H21" s="6">
        <v>1501000</v>
      </c>
    </row>
    <row r="22" spans="1:10" x14ac:dyDescent="0.35">
      <c r="A22" s="5">
        <v>141</v>
      </c>
      <c r="B22" s="5">
        <v>8</v>
      </c>
      <c r="C22" s="5" t="s">
        <v>922</v>
      </c>
      <c r="D22" s="5" t="s">
        <v>937</v>
      </c>
      <c r="E22" s="5">
        <v>2</v>
      </c>
      <c r="F22" s="27">
        <v>1527000</v>
      </c>
      <c r="G22" s="5">
        <v>1</v>
      </c>
      <c r="H22" s="6">
        <v>747000</v>
      </c>
      <c r="I22" s="42" t="s">
        <v>1029</v>
      </c>
      <c r="J22" s="43" t="s">
        <v>1029</v>
      </c>
    </row>
    <row r="23" spans="1:10" ht="15" thickBot="1" x14ac:dyDescent="0.4">
      <c r="A23" s="35">
        <v>145</v>
      </c>
      <c r="B23" s="35">
        <v>9</v>
      </c>
      <c r="C23" s="35" t="s">
        <v>842</v>
      </c>
      <c r="D23" s="35" t="s">
        <v>973</v>
      </c>
      <c r="E23" s="35">
        <v>0</v>
      </c>
      <c r="F23" s="36">
        <v>0</v>
      </c>
      <c r="G23" s="35">
        <v>1</v>
      </c>
      <c r="H23" s="37">
        <v>393000</v>
      </c>
      <c r="I23" s="44" t="s">
        <v>1030</v>
      </c>
      <c r="J23" s="45" t="s">
        <v>1031</v>
      </c>
    </row>
    <row r="24" spans="1:10" ht="15" thickBot="1" x14ac:dyDescent="0.4">
      <c r="A24" s="58" t="s">
        <v>1027</v>
      </c>
      <c r="B24" s="58"/>
      <c r="C24" s="58"/>
      <c r="D24" s="58"/>
      <c r="E24" s="38">
        <f>SUM(E15:E23)</f>
        <v>172</v>
      </c>
      <c r="F24" s="39">
        <f>SUM(F15:F23)</f>
        <v>194647000</v>
      </c>
      <c r="G24" s="38">
        <f>SUM(G15:G23)</f>
        <v>127</v>
      </c>
      <c r="H24" s="40">
        <f>SUM(H15:H23)</f>
        <v>180994000</v>
      </c>
      <c r="I24" s="46">
        <f>(G24-E24)/E24</f>
        <v>-0.26162790697674421</v>
      </c>
      <c r="J24" s="47">
        <f>(H24-F24)/F24</f>
        <v>-7.0142360272698781E-2</v>
      </c>
    </row>
    <row r="25" spans="1:10" ht="15" thickBot="1" x14ac:dyDescent="0.4">
      <c r="A25" s="58" t="s">
        <v>1012</v>
      </c>
      <c r="B25" s="58"/>
      <c r="C25" s="58"/>
      <c r="D25" s="58"/>
      <c r="E25" s="58"/>
      <c r="F25" s="58"/>
      <c r="G25" s="58"/>
      <c r="H25" s="58"/>
    </row>
    <row r="26" spans="1:10" x14ac:dyDescent="0.35">
      <c r="A26" s="7">
        <v>20</v>
      </c>
      <c r="B26" s="7">
        <v>1</v>
      </c>
      <c r="C26" s="7" t="s">
        <v>730</v>
      </c>
      <c r="D26" s="7" t="s">
        <v>936</v>
      </c>
      <c r="E26" s="7">
        <v>32</v>
      </c>
      <c r="F26" s="28">
        <v>41641000</v>
      </c>
      <c r="G26" s="7">
        <v>26</v>
      </c>
      <c r="H26" s="8">
        <v>26367000</v>
      </c>
    </row>
    <row r="27" spans="1:10" x14ac:dyDescent="0.35">
      <c r="A27" s="5">
        <v>37</v>
      </c>
      <c r="B27" s="5">
        <v>2</v>
      </c>
      <c r="C27" s="5" t="s">
        <v>825</v>
      </c>
      <c r="D27" s="5" t="s">
        <v>972</v>
      </c>
      <c r="E27" s="5">
        <v>19</v>
      </c>
      <c r="F27" s="27">
        <v>16757000</v>
      </c>
      <c r="G27" s="5">
        <v>15</v>
      </c>
      <c r="H27" s="6">
        <v>20898000</v>
      </c>
    </row>
    <row r="28" spans="1:10" x14ac:dyDescent="0.35">
      <c r="A28" s="5">
        <v>48</v>
      </c>
      <c r="B28" s="5">
        <v>3</v>
      </c>
      <c r="C28" s="5" t="s">
        <v>763</v>
      </c>
      <c r="D28" s="5" t="s">
        <v>764</v>
      </c>
      <c r="E28" s="5">
        <v>14</v>
      </c>
      <c r="F28" s="27">
        <v>15588000</v>
      </c>
      <c r="G28" s="5">
        <v>10</v>
      </c>
      <c r="H28" s="6">
        <v>12338000</v>
      </c>
    </row>
    <row r="29" spans="1:10" x14ac:dyDescent="0.35">
      <c r="A29" s="5">
        <v>51</v>
      </c>
      <c r="B29" s="5">
        <v>4</v>
      </c>
      <c r="C29" s="5" t="s">
        <v>834</v>
      </c>
      <c r="D29" s="5" t="s">
        <v>835</v>
      </c>
      <c r="E29" s="5">
        <v>6</v>
      </c>
      <c r="F29" s="27">
        <v>7918000</v>
      </c>
      <c r="G29" s="5">
        <v>10</v>
      </c>
      <c r="H29" s="6">
        <v>7001000</v>
      </c>
    </row>
    <row r="30" spans="1:10" x14ac:dyDescent="0.35">
      <c r="A30" s="5">
        <v>52</v>
      </c>
      <c r="B30" s="5">
        <v>5</v>
      </c>
      <c r="C30" s="5" t="s">
        <v>845</v>
      </c>
      <c r="D30" s="5" t="s">
        <v>846</v>
      </c>
      <c r="E30" s="5">
        <v>14</v>
      </c>
      <c r="F30" s="27">
        <v>16085000</v>
      </c>
      <c r="G30" s="5">
        <v>10</v>
      </c>
      <c r="H30" s="6">
        <v>6536000</v>
      </c>
    </row>
    <row r="31" spans="1:10" x14ac:dyDescent="0.35">
      <c r="A31" s="5">
        <v>66</v>
      </c>
      <c r="B31" s="5">
        <v>6</v>
      </c>
      <c r="C31" s="5" t="s">
        <v>752</v>
      </c>
      <c r="D31" s="5" t="s">
        <v>753</v>
      </c>
      <c r="E31" s="5">
        <v>8</v>
      </c>
      <c r="F31" s="27">
        <v>5923000</v>
      </c>
      <c r="G31" s="5">
        <v>6</v>
      </c>
      <c r="H31" s="6">
        <v>8362000</v>
      </c>
    </row>
    <row r="32" spans="1:10" x14ac:dyDescent="0.35">
      <c r="A32" s="5">
        <v>114</v>
      </c>
      <c r="B32" s="5">
        <v>7</v>
      </c>
      <c r="C32" s="5" t="s">
        <v>759</v>
      </c>
      <c r="D32" s="5" t="s">
        <v>760</v>
      </c>
      <c r="E32" s="5">
        <v>1</v>
      </c>
      <c r="F32" s="27">
        <v>252000</v>
      </c>
      <c r="G32" s="5">
        <v>2</v>
      </c>
      <c r="H32" s="6">
        <v>2491000</v>
      </c>
    </row>
    <row r="33" spans="1:10" x14ac:dyDescent="0.35">
      <c r="A33" s="5">
        <v>125</v>
      </c>
      <c r="B33" s="5">
        <v>8</v>
      </c>
      <c r="C33" s="5" t="s">
        <v>847</v>
      </c>
      <c r="D33" s="5" t="s">
        <v>848</v>
      </c>
      <c r="E33" s="5">
        <v>3</v>
      </c>
      <c r="F33" s="27">
        <v>6096000</v>
      </c>
      <c r="G33" s="5">
        <v>2</v>
      </c>
      <c r="H33" s="6">
        <v>1102000</v>
      </c>
    </row>
    <row r="34" spans="1:10" ht="15" thickBot="1" x14ac:dyDescent="0.4">
      <c r="A34" s="5">
        <v>137</v>
      </c>
      <c r="B34" s="5">
        <v>9</v>
      </c>
      <c r="C34" s="5" t="s">
        <v>843</v>
      </c>
      <c r="D34" s="5" t="s">
        <v>844</v>
      </c>
      <c r="E34" s="5">
        <v>2</v>
      </c>
      <c r="F34" s="27">
        <v>1518000</v>
      </c>
      <c r="G34" s="5">
        <v>1</v>
      </c>
      <c r="H34" s="6">
        <v>1140000</v>
      </c>
    </row>
    <row r="35" spans="1:10" x14ac:dyDescent="0.35">
      <c r="A35" s="5">
        <v>143</v>
      </c>
      <c r="B35" s="5">
        <v>10</v>
      </c>
      <c r="C35" s="5" t="s">
        <v>928</v>
      </c>
      <c r="D35" s="5" t="s">
        <v>977</v>
      </c>
      <c r="E35" s="5">
        <v>2</v>
      </c>
      <c r="F35" s="27">
        <v>964000</v>
      </c>
      <c r="G35" s="5">
        <v>1</v>
      </c>
      <c r="H35" s="6">
        <v>524000</v>
      </c>
      <c r="I35" s="42" t="s">
        <v>1029</v>
      </c>
      <c r="J35" s="43" t="s">
        <v>1029</v>
      </c>
    </row>
    <row r="36" spans="1:10" ht="15" thickBot="1" x14ac:dyDescent="0.4">
      <c r="A36" s="11" t="s">
        <v>1002</v>
      </c>
      <c r="B36" s="11" t="s">
        <v>1002</v>
      </c>
      <c r="C36" s="35" t="s">
        <v>966</v>
      </c>
      <c r="D36" s="35" t="s">
        <v>986</v>
      </c>
      <c r="E36" s="35">
        <v>2</v>
      </c>
      <c r="F36" s="36">
        <v>1526000</v>
      </c>
      <c r="G36" s="35">
        <v>0</v>
      </c>
      <c r="H36" s="37">
        <v>0</v>
      </c>
      <c r="I36" s="44" t="s">
        <v>1030</v>
      </c>
      <c r="J36" s="45" t="s">
        <v>1031</v>
      </c>
    </row>
    <row r="37" spans="1:10" ht="15" thickBot="1" x14ac:dyDescent="0.4">
      <c r="A37" s="58" t="s">
        <v>1028</v>
      </c>
      <c r="B37" s="58"/>
      <c r="C37" s="58"/>
      <c r="D37" s="58"/>
      <c r="E37" s="38">
        <f>SUM(E26:E36)</f>
        <v>103</v>
      </c>
      <c r="F37" s="39">
        <f>SUM(F26:F36)</f>
        <v>114268000</v>
      </c>
      <c r="G37" s="38">
        <f>SUM(G26:G36)</f>
        <v>83</v>
      </c>
      <c r="H37" s="40">
        <f>SUM(H26:H36)</f>
        <v>86759000</v>
      </c>
      <c r="I37" s="46">
        <f>(G37-E37)/E37</f>
        <v>-0.1941747572815534</v>
      </c>
      <c r="J37" s="47">
        <f>(H37-F37)/F37</f>
        <v>-0.24074106486505409</v>
      </c>
    </row>
    <row r="38" spans="1:10" ht="15" thickBot="1" x14ac:dyDescent="0.4">
      <c r="A38" s="58" t="s">
        <v>1013</v>
      </c>
      <c r="B38" s="58"/>
      <c r="C38" s="58"/>
      <c r="D38" s="58"/>
      <c r="E38" s="58"/>
      <c r="F38" s="58"/>
      <c r="G38" s="58"/>
      <c r="H38" s="58"/>
    </row>
    <row r="39" spans="1:10" x14ac:dyDescent="0.35">
      <c r="A39" s="7">
        <v>2</v>
      </c>
      <c r="B39" s="7">
        <v>1</v>
      </c>
      <c r="C39" s="7" t="s">
        <v>688</v>
      </c>
      <c r="D39" s="7" t="s">
        <v>689</v>
      </c>
      <c r="E39" s="7">
        <v>160</v>
      </c>
      <c r="F39" s="28">
        <v>189012000</v>
      </c>
      <c r="G39" s="7">
        <v>147</v>
      </c>
      <c r="H39" s="8">
        <v>190492000</v>
      </c>
    </row>
    <row r="40" spans="1:10" x14ac:dyDescent="0.35">
      <c r="A40" s="5">
        <v>5</v>
      </c>
      <c r="B40" s="5">
        <v>2</v>
      </c>
      <c r="C40" s="5" t="s">
        <v>690</v>
      </c>
      <c r="D40" s="5" t="s">
        <v>691</v>
      </c>
      <c r="E40" s="5">
        <v>160</v>
      </c>
      <c r="F40" s="27">
        <v>198586000</v>
      </c>
      <c r="G40" s="5">
        <v>95</v>
      </c>
      <c r="H40" s="6">
        <v>133923000</v>
      </c>
    </row>
    <row r="41" spans="1:10" x14ac:dyDescent="0.35">
      <c r="A41" s="5">
        <v>31</v>
      </c>
      <c r="B41" s="5">
        <v>3</v>
      </c>
      <c r="C41" s="5" t="s">
        <v>746</v>
      </c>
      <c r="D41" s="5" t="s">
        <v>747</v>
      </c>
      <c r="E41" s="5">
        <v>17</v>
      </c>
      <c r="F41" s="27">
        <v>20493000</v>
      </c>
      <c r="G41" s="5">
        <v>19</v>
      </c>
      <c r="H41" s="6">
        <v>31561000</v>
      </c>
    </row>
    <row r="42" spans="1:10" x14ac:dyDescent="0.35">
      <c r="A42" s="5">
        <v>35</v>
      </c>
      <c r="B42" s="5">
        <v>4</v>
      </c>
      <c r="C42" s="5" t="s">
        <v>831</v>
      </c>
      <c r="D42" s="5" t="s">
        <v>832</v>
      </c>
      <c r="E42" s="5">
        <v>24</v>
      </c>
      <c r="F42" s="27">
        <v>41888000</v>
      </c>
      <c r="G42" s="5">
        <v>17</v>
      </c>
      <c r="H42" s="6">
        <v>26835000</v>
      </c>
    </row>
    <row r="43" spans="1:10" x14ac:dyDescent="0.35">
      <c r="A43" s="5">
        <v>47</v>
      </c>
      <c r="B43" s="5">
        <v>5</v>
      </c>
      <c r="C43" s="5" t="s">
        <v>808</v>
      </c>
      <c r="D43" s="5" t="s">
        <v>809</v>
      </c>
      <c r="E43" s="5">
        <v>12</v>
      </c>
      <c r="F43" s="27">
        <v>17399000</v>
      </c>
      <c r="G43" s="5">
        <v>10</v>
      </c>
      <c r="H43" s="6">
        <v>13099000</v>
      </c>
    </row>
    <row r="44" spans="1:10" x14ac:dyDescent="0.35">
      <c r="A44" s="5">
        <v>57</v>
      </c>
      <c r="B44" s="5">
        <v>6</v>
      </c>
      <c r="C44" s="5" t="s">
        <v>861</v>
      </c>
      <c r="D44" s="5" t="s">
        <v>862</v>
      </c>
      <c r="E44" s="5">
        <v>5</v>
      </c>
      <c r="F44" s="27">
        <v>4352000</v>
      </c>
      <c r="G44" s="5">
        <v>9</v>
      </c>
      <c r="H44" s="6">
        <v>5379000</v>
      </c>
    </row>
    <row r="45" spans="1:10" x14ac:dyDescent="0.35">
      <c r="A45" s="5">
        <v>58</v>
      </c>
      <c r="B45" s="5">
        <v>7</v>
      </c>
      <c r="C45" s="5" t="s">
        <v>823</v>
      </c>
      <c r="D45" s="5" t="s">
        <v>961</v>
      </c>
      <c r="E45" s="5">
        <v>10</v>
      </c>
      <c r="F45" s="27">
        <v>12588000</v>
      </c>
      <c r="G45" s="5">
        <v>8</v>
      </c>
      <c r="H45" s="6">
        <v>10943000</v>
      </c>
    </row>
    <row r="46" spans="1:10" x14ac:dyDescent="0.35">
      <c r="A46" s="5">
        <v>59</v>
      </c>
      <c r="B46" s="5">
        <v>8</v>
      </c>
      <c r="C46" s="5" t="s">
        <v>813</v>
      </c>
      <c r="D46" s="5" t="s">
        <v>942</v>
      </c>
      <c r="E46" s="5">
        <v>6</v>
      </c>
      <c r="F46" s="27">
        <v>7252000</v>
      </c>
      <c r="G46" s="5">
        <v>8</v>
      </c>
      <c r="H46" s="6">
        <v>8278000</v>
      </c>
    </row>
    <row r="47" spans="1:10" x14ac:dyDescent="0.35">
      <c r="A47" s="5">
        <v>60</v>
      </c>
      <c r="B47" s="5">
        <v>9</v>
      </c>
      <c r="C47" s="5" t="s">
        <v>774</v>
      </c>
      <c r="D47" s="5" t="s">
        <v>177</v>
      </c>
      <c r="E47" s="5">
        <v>12</v>
      </c>
      <c r="F47" s="27">
        <v>13017000</v>
      </c>
      <c r="G47" s="5">
        <v>8</v>
      </c>
      <c r="H47" s="6">
        <v>5429000</v>
      </c>
    </row>
    <row r="48" spans="1:10" x14ac:dyDescent="0.35">
      <c r="A48" s="5">
        <v>67</v>
      </c>
      <c r="B48" s="5">
        <v>10</v>
      </c>
      <c r="C48" s="5" t="s">
        <v>869</v>
      </c>
      <c r="D48" s="5" t="s">
        <v>952</v>
      </c>
      <c r="E48" s="5">
        <v>3</v>
      </c>
      <c r="F48" s="27">
        <v>5768000</v>
      </c>
      <c r="G48" s="5">
        <v>6</v>
      </c>
      <c r="H48" s="6">
        <v>7479000</v>
      </c>
    </row>
    <row r="49" spans="1:8" x14ac:dyDescent="0.35">
      <c r="A49" s="5">
        <v>69</v>
      </c>
      <c r="B49" s="5">
        <v>11</v>
      </c>
      <c r="C49" s="5" t="s">
        <v>858</v>
      </c>
      <c r="D49" s="5" t="s">
        <v>923</v>
      </c>
      <c r="E49" s="5">
        <v>4</v>
      </c>
      <c r="F49" s="27">
        <v>7776000</v>
      </c>
      <c r="G49" s="5">
        <v>6</v>
      </c>
      <c r="H49" s="6">
        <v>6390000</v>
      </c>
    </row>
    <row r="50" spans="1:8" x14ac:dyDescent="0.35">
      <c r="A50" s="5">
        <v>70</v>
      </c>
      <c r="B50" s="5">
        <v>12</v>
      </c>
      <c r="C50" s="5" t="s">
        <v>852</v>
      </c>
      <c r="D50" s="5" t="s">
        <v>853</v>
      </c>
      <c r="E50" s="5">
        <v>7</v>
      </c>
      <c r="F50" s="27">
        <v>21574000</v>
      </c>
      <c r="G50" s="5">
        <v>6</v>
      </c>
      <c r="H50" s="6">
        <v>4062000</v>
      </c>
    </row>
    <row r="51" spans="1:8" x14ac:dyDescent="0.35">
      <c r="A51" s="5">
        <v>82</v>
      </c>
      <c r="B51" s="5">
        <v>13</v>
      </c>
      <c r="C51" s="5" t="s">
        <v>865</v>
      </c>
      <c r="D51" s="5" t="s">
        <v>866</v>
      </c>
      <c r="E51" s="5">
        <v>4</v>
      </c>
      <c r="F51" s="27">
        <v>5524000</v>
      </c>
      <c r="G51" s="5">
        <v>4</v>
      </c>
      <c r="H51" s="6">
        <v>7900000</v>
      </c>
    </row>
    <row r="52" spans="1:8" x14ac:dyDescent="0.35">
      <c r="A52" s="5">
        <v>92</v>
      </c>
      <c r="B52" s="5">
        <v>14</v>
      </c>
      <c r="C52" s="5" t="s">
        <v>784</v>
      </c>
      <c r="D52" s="5" t="s">
        <v>946</v>
      </c>
      <c r="E52" s="5">
        <v>0</v>
      </c>
      <c r="F52" s="27">
        <v>0</v>
      </c>
      <c r="G52" s="5">
        <v>3</v>
      </c>
      <c r="H52" s="6">
        <v>10283000</v>
      </c>
    </row>
    <row r="53" spans="1:8" x14ac:dyDescent="0.35">
      <c r="A53" s="5">
        <v>97</v>
      </c>
      <c r="B53" s="5">
        <v>15</v>
      </c>
      <c r="C53" s="5" t="s">
        <v>800</v>
      </c>
      <c r="D53" s="5" t="s">
        <v>801</v>
      </c>
      <c r="E53" s="5">
        <v>3</v>
      </c>
      <c r="F53" s="27">
        <v>4233000</v>
      </c>
      <c r="G53" s="5">
        <v>3</v>
      </c>
      <c r="H53" s="6">
        <v>4063000</v>
      </c>
    </row>
    <row r="54" spans="1:8" x14ac:dyDescent="0.35">
      <c r="A54" s="5">
        <v>99</v>
      </c>
      <c r="B54" s="5">
        <v>16</v>
      </c>
      <c r="C54" s="5" t="s">
        <v>867</v>
      </c>
      <c r="D54" s="5" t="s">
        <v>868</v>
      </c>
      <c r="E54" s="5">
        <v>8</v>
      </c>
      <c r="F54" s="27">
        <v>10811000</v>
      </c>
      <c r="G54" s="5">
        <v>3</v>
      </c>
      <c r="H54" s="6">
        <v>2736000</v>
      </c>
    </row>
    <row r="55" spans="1:8" x14ac:dyDescent="0.35">
      <c r="A55" s="5">
        <v>100</v>
      </c>
      <c r="B55" s="5">
        <v>17</v>
      </c>
      <c r="C55" s="5" t="s">
        <v>855</v>
      </c>
      <c r="D55" s="5" t="s">
        <v>924</v>
      </c>
      <c r="E55" s="5">
        <v>1</v>
      </c>
      <c r="F55" s="27">
        <v>1099000</v>
      </c>
      <c r="G55" s="5">
        <v>3</v>
      </c>
      <c r="H55" s="6">
        <v>2613000</v>
      </c>
    </row>
    <row r="56" spans="1:8" x14ac:dyDescent="0.35">
      <c r="A56" s="5">
        <v>105</v>
      </c>
      <c r="B56" s="5">
        <v>18</v>
      </c>
      <c r="C56" s="5" t="s">
        <v>863</v>
      </c>
      <c r="D56" s="5" t="s">
        <v>864</v>
      </c>
      <c r="E56" s="5">
        <v>2</v>
      </c>
      <c r="F56" s="27">
        <v>496000</v>
      </c>
      <c r="G56" s="5">
        <v>2</v>
      </c>
      <c r="H56" s="6">
        <v>5770000</v>
      </c>
    </row>
    <row r="57" spans="1:8" x14ac:dyDescent="0.35">
      <c r="A57" s="5">
        <v>109</v>
      </c>
      <c r="B57" s="5">
        <v>19</v>
      </c>
      <c r="C57" s="5" t="s">
        <v>849</v>
      </c>
      <c r="D57" s="5" t="s">
        <v>958</v>
      </c>
      <c r="E57" s="5">
        <v>3</v>
      </c>
      <c r="F57" s="27">
        <v>8588000</v>
      </c>
      <c r="G57" s="5">
        <v>2</v>
      </c>
      <c r="H57" s="6">
        <v>4554000</v>
      </c>
    </row>
    <row r="58" spans="1:8" x14ac:dyDescent="0.35">
      <c r="A58" s="5">
        <v>121</v>
      </c>
      <c r="B58" s="5">
        <v>20</v>
      </c>
      <c r="C58" s="5" t="s">
        <v>838</v>
      </c>
      <c r="D58" s="5" t="s">
        <v>921</v>
      </c>
      <c r="E58" s="5">
        <v>4</v>
      </c>
      <c r="F58" s="27">
        <v>6523000</v>
      </c>
      <c r="G58" s="5">
        <v>2</v>
      </c>
      <c r="H58" s="6">
        <v>1476000</v>
      </c>
    </row>
    <row r="59" spans="1:8" x14ac:dyDescent="0.35">
      <c r="A59" s="5">
        <v>127</v>
      </c>
      <c r="B59" s="5">
        <v>21</v>
      </c>
      <c r="C59" s="5" t="s">
        <v>775</v>
      </c>
      <c r="D59" s="5" t="s">
        <v>185</v>
      </c>
      <c r="E59" s="5">
        <v>1</v>
      </c>
      <c r="F59" s="27">
        <v>108000</v>
      </c>
      <c r="G59" s="5">
        <v>2</v>
      </c>
      <c r="H59" s="6">
        <v>874000</v>
      </c>
    </row>
    <row r="60" spans="1:8" x14ac:dyDescent="0.35">
      <c r="A60" s="5">
        <v>131</v>
      </c>
      <c r="B60" s="5">
        <v>22</v>
      </c>
      <c r="C60" s="5" t="s">
        <v>805</v>
      </c>
      <c r="D60" s="5" t="s">
        <v>806</v>
      </c>
      <c r="E60" s="5">
        <v>2</v>
      </c>
      <c r="F60" s="27">
        <v>2984000</v>
      </c>
      <c r="G60" s="5">
        <v>2</v>
      </c>
      <c r="H60" s="6">
        <v>564000</v>
      </c>
    </row>
    <row r="61" spans="1:8" x14ac:dyDescent="0.35">
      <c r="A61" s="5">
        <v>135</v>
      </c>
      <c r="B61" s="5">
        <v>23</v>
      </c>
      <c r="C61" s="5" t="s">
        <v>785</v>
      </c>
      <c r="D61" s="5" t="s">
        <v>108</v>
      </c>
      <c r="E61" s="5">
        <v>2</v>
      </c>
      <c r="F61" s="27">
        <v>3020000</v>
      </c>
      <c r="G61" s="5">
        <v>1</v>
      </c>
      <c r="H61" s="6">
        <v>3043000</v>
      </c>
    </row>
    <row r="62" spans="1:8" x14ac:dyDescent="0.35">
      <c r="A62" s="5">
        <v>140</v>
      </c>
      <c r="B62" s="5">
        <v>24</v>
      </c>
      <c r="C62" s="5" t="s">
        <v>859</v>
      </c>
      <c r="D62" s="5" t="s">
        <v>860</v>
      </c>
      <c r="E62" s="5">
        <v>2</v>
      </c>
      <c r="F62" s="27">
        <v>2360000</v>
      </c>
      <c r="G62" s="5">
        <v>1</v>
      </c>
      <c r="H62" s="6">
        <v>849000</v>
      </c>
    </row>
    <row r="63" spans="1:8" x14ac:dyDescent="0.35">
      <c r="A63" s="11" t="s">
        <v>1002</v>
      </c>
      <c r="B63" s="11" t="s">
        <v>1002</v>
      </c>
      <c r="C63" s="5" t="s">
        <v>850</v>
      </c>
      <c r="D63" s="5" t="s">
        <v>851</v>
      </c>
      <c r="E63" s="5">
        <v>2</v>
      </c>
      <c r="F63" s="27">
        <v>1163000</v>
      </c>
      <c r="G63" s="5">
        <v>0</v>
      </c>
      <c r="H63" s="6">
        <v>0</v>
      </c>
    </row>
    <row r="64" spans="1:8" ht="15" thickBot="1" x14ac:dyDescent="0.4">
      <c r="A64" s="11" t="s">
        <v>1002</v>
      </c>
      <c r="B64" s="11" t="s">
        <v>1002</v>
      </c>
      <c r="C64" s="5" t="s">
        <v>854</v>
      </c>
      <c r="D64" s="5" t="s">
        <v>1001</v>
      </c>
      <c r="E64" s="5">
        <v>1</v>
      </c>
      <c r="F64" s="27">
        <v>1318000</v>
      </c>
      <c r="G64" s="5">
        <v>0</v>
      </c>
      <c r="H64" s="6">
        <v>0</v>
      </c>
    </row>
    <row r="65" spans="1:10" x14ac:dyDescent="0.35">
      <c r="A65" s="11" t="s">
        <v>1002</v>
      </c>
      <c r="B65" s="11" t="s">
        <v>1002</v>
      </c>
      <c r="C65" s="5" t="s">
        <v>856</v>
      </c>
      <c r="D65" s="5" t="s">
        <v>857</v>
      </c>
      <c r="E65" s="5">
        <v>1</v>
      </c>
      <c r="F65" s="27">
        <v>191000</v>
      </c>
      <c r="G65" s="5">
        <v>0</v>
      </c>
      <c r="H65" s="6">
        <v>0</v>
      </c>
      <c r="I65" s="42" t="s">
        <v>1029</v>
      </c>
      <c r="J65" s="43" t="s">
        <v>1029</v>
      </c>
    </row>
    <row r="66" spans="1:10" ht="15" thickBot="1" x14ac:dyDescent="0.4">
      <c r="A66" s="11" t="s">
        <v>1002</v>
      </c>
      <c r="B66" s="11" t="s">
        <v>1002</v>
      </c>
      <c r="C66" s="35" t="s">
        <v>990</v>
      </c>
      <c r="D66" s="35" t="s">
        <v>989</v>
      </c>
      <c r="E66" s="35">
        <v>1</v>
      </c>
      <c r="F66" s="36">
        <v>153000</v>
      </c>
      <c r="G66" s="35">
        <v>0</v>
      </c>
      <c r="H66" s="37">
        <v>0</v>
      </c>
      <c r="I66" s="44" t="s">
        <v>1030</v>
      </c>
      <c r="J66" s="45" t="s">
        <v>1031</v>
      </c>
    </row>
    <row r="67" spans="1:10" ht="15" thickBot="1" x14ac:dyDescent="0.4">
      <c r="A67" s="59" t="s">
        <v>1025</v>
      </c>
      <c r="B67" s="60"/>
      <c r="C67" s="60"/>
      <c r="D67" s="61"/>
      <c r="E67" s="38">
        <f>SUM(E39:E66)</f>
        <v>457</v>
      </c>
      <c r="F67" s="39">
        <f>SUM(F39:F66)</f>
        <v>588276000</v>
      </c>
      <c r="G67" s="38">
        <f>SUM(G39:G66)</f>
        <v>367</v>
      </c>
      <c r="H67" s="40">
        <f>SUM(H39:H66)</f>
        <v>488595000</v>
      </c>
      <c r="I67" s="46">
        <f>(G67-E67)/E67</f>
        <v>-0.19693654266958424</v>
      </c>
      <c r="J67" s="47">
        <f>(H67-F67)/F67</f>
        <v>-0.16944597433857578</v>
      </c>
    </row>
    <row r="68" spans="1:10" ht="15" thickBot="1" x14ac:dyDescent="0.4">
      <c r="A68" s="58" t="s">
        <v>1014</v>
      </c>
      <c r="B68" s="58"/>
      <c r="C68" s="58"/>
      <c r="D68" s="58"/>
      <c r="E68" s="58"/>
      <c r="F68" s="58"/>
      <c r="G68" s="58"/>
      <c r="H68" s="58"/>
    </row>
    <row r="69" spans="1:10" x14ac:dyDescent="0.35">
      <c r="A69" s="7">
        <v>8</v>
      </c>
      <c r="B69" s="7">
        <v>1</v>
      </c>
      <c r="C69" s="7" t="s">
        <v>692</v>
      </c>
      <c r="D69" s="7" t="s">
        <v>693</v>
      </c>
      <c r="E69" s="7">
        <v>73</v>
      </c>
      <c r="F69" s="28">
        <v>73881000</v>
      </c>
      <c r="G69" s="7">
        <v>61</v>
      </c>
      <c r="H69" s="8">
        <v>77085000</v>
      </c>
    </row>
    <row r="70" spans="1:10" x14ac:dyDescent="0.35">
      <c r="A70" s="5">
        <v>9</v>
      </c>
      <c r="B70" s="5">
        <v>2</v>
      </c>
      <c r="C70" s="5" t="s">
        <v>704</v>
      </c>
      <c r="D70" s="5" t="s">
        <v>970</v>
      </c>
      <c r="E70" s="5">
        <v>74</v>
      </c>
      <c r="F70" s="27">
        <v>81792000</v>
      </c>
      <c r="G70" s="5">
        <v>53</v>
      </c>
      <c r="H70" s="6">
        <v>54329000</v>
      </c>
    </row>
    <row r="71" spans="1:10" x14ac:dyDescent="0.35">
      <c r="A71" s="5">
        <v>15</v>
      </c>
      <c r="B71" s="5">
        <v>3</v>
      </c>
      <c r="C71" s="5" t="s">
        <v>706</v>
      </c>
      <c r="D71" s="5" t="s">
        <v>33</v>
      </c>
      <c r="E71" s="5">
        <v>44</v>
      </c>
      <c r="F71" s="27">
        <v>62035000</v>
      </c>
      <c r="G71" s="5">
        <v>31</v>
      </c>
      <c r="H71" s="6">
        <v>32057000</v>
      </c>
    </row>
    <row r="72" spans="1:10" x14ac:dyDescent="0.35">
      <c r="A72" s="5">
        <v>16</v>
      </c>
      <c r="B72" s="5">
        <v>4</v>
      </c>
      <c r="C72" s="5" t="s">
        <v>703</v>
      </c>
      <c r="D72" s="5" t="s">
        <v>994</v>
      </c>
      <c r="E72" s="5">
        <v>36</v>
      </c>
      <c r="F72" s="27">
        <v>40612000</v>
      </c>
      <c r="G72" s="5">
        <v>31</v>
      </c>
      <c r="H72" s="6">
        <v>28999000</v>
      </c>
    </row>
    <row r="73" spans="1:10" x14ac:dyDescent="0.35">
      <c r="A73" s="5">
        <v>23</v>
      </c>
      <c r="B73" s="5">
        <v>5</v>
      </c>
      <c r="C73" s="5" t="s">
        <v>723</v>
      </c>
      <c r="D73" s="5" t="s">
        <v>724</v>
      </c>
      <c r="E73" s="5">
        <v>21</v>
      </c>
      <c r="F73" s="27">
        <v>27689000</v>
      </c>
      <c r="G73" s="5">
        <v>24</v>
      </c>
      <c r="H73" s="6">
        <v>28963000</v>
      </c>
    </row>
    <row r="74" spans="1:10" x14ac:dyDescent="0.35">
      <c r="A74" s="5">
        <v>24</v>
      </c>
      <c r="B74" s="5">
        <v>6</v>
      </c>
      <c r="C74" s="5" t="s">
        <v>736</v>
      </c>
      <c r="D74" s="5" t="s">
        <v>737</v>
      </c>
      <c r="E74" s="5">
        <v>28</v>
      </c>
      <c r="F74" s="27">
        <v>29235000</v>
      </c>
      <c r="G74" s="5">
        <v>24</v>
      </c>
      <c r="H74" s="6">
        <v>27878000</v>
      </c>
    </row>
    <row r="75" spans="1:10" x14ac:dyDescent="0.35">
      <c r="A75" s="5">
        <v>40</v>
      </c>
      <c r="B75" s="5">
        <v>7</v>
      </c>
      <c r="C75" s="5" t="s">
        <v>705</v>
      </c>
      <c r="D75" s="5" t="s">
        <v>983</v>
      </c>
      <c r="E75" s="5">
        <v>20</v>
      </c>
      <c r="F75" s="27">
        <v>29409000</v>
      </c>
      <c r="G75" s="5">
        <v>14</v>
      </c>
      <c r="H75" s="6">
        <v>11197000</v>
      </c>
    </row>
    <row r="76" spans="1:10" x14ac:dyDescent="0.35">
      <c r="A76" s="5">
        <v>42</v>
      </c>
      <c r="B76" s="5">
        <v>8</v>
      </c>
      <c r="C76" s="5" t="s">
        <v>779</v>
      </c>
      <c r="D76" s="5" t="s">
        <v>985</v>
      </c>
      <c r="E76" s="5">
        <v>23</v>
      </c>
      <c r="F76" s="27">
        <v>38294000</v>
      </c>
      <c r="G76" s="5">
        <v>12</v>
      </c>
      <c r="H76" s="6">
        <v>18825000</v>
      </c>
    </row>
    <row r="77" spans="1:10" x14ac:dyDescent="0.35">
      <c r="A77" s="5">
        <v>43</v>
      </c>
      <c r="B77" s="5">
        <v>9</v>
      </c>
      <c r="C77" s="5" t="s">
        <v>731</v>
      </c>
      <c r="D77" s="5" t="s">
        <v>732</v>
      </c>
      <c r="E77" s="5">
        <v>21</v>
      </c>
      <c r="F77" s="27">
        <v>18765000</v>
      </c>
      <c r="G77" s="5">
        <v>12</v>
      </c>
      <c r="H77" s="6">
        <v>17166000</v>
      </c>
    </row>
    <row r="78" spans="1:10" x14ac:dyDescent="0.35">
      <c r="A78" s="5">
        <v>44</v>
      </c>
      <c r="B78" s="5">
        <v>10</v>
      </c>
      <c r="C78" s="5" t="s">
        <v>745</v>
      </c>
      <c r="D78" s="5" t="s">
        <v>978</v>
      </c>
      <c r="E78" s="5">
        <v>14</v>
      </c>
      <c r="F78" s="27">
        <v>10373000</v>
      </c>
      <c r="G78" s="5">
        <v>11</v>
      </c>
      <c r="H78" s="6">
        <v>10622000</v>
      </c>
    </row>
    <row r="79" spans="1:10" x14ac:dyDescent="0.35">
      <c r="A79" s="5">
        <v>49</v>
      </c>
      <c r="B79" s="5">
        <v>11</v>
      </c>
      <c r="C79" s="5" t="s">
        <v>872</v>
      </c>
      <c r="D79" s="5" t="s">
        <v>873</v>
      </c>
      <c r="E79" s="5">
        <v>9</v>
      </c>
      <c r="F79" s="27">
        <v>6405000</v>
      </c>
      <c r="G79" s="5">
        <v>10</v>
      </c>
      <c r="H79" s="6">
        <v>11196000</v>
      </c>
    </row>
    <row r="80" spans="1:10" x14ac:dyDescent="0.35">
      <c r="A80" s="5">
        <v>50</v>
      </c>
      <c r="B80" s="5">
        <v>12</v>
      </c>
      <c r="C80" s="5" t="s">
        <v>874</v>
      </c>
      <c r="D80" s="5" t="s">
        <v>875</v>
      </c>
      <c r="E80" s="5">
        <v>4</v>
      </c>
      <c r="F80" s="27">
        <v>3791000</v>
      </c>
      <c r="G80" s="5">
        <v>10</v>
      </c>
      <c r="H80" s="6">
        <v>7156000</v>
      </c>
    </row>
    <row r="81" spans="1:10" x14ac:dyDescent="0.35">
      <c r="A81" s="5">
        <v>54</v>
      </c>
      <c r="B81" s="5">
        <v>13</v>
      </c>
      <c r="C81" s="5" t="s">
        <v>727</v>
      </c>
      <c r="D81" s="5" t="s">
        <v>92</v>
      </c>
      <c r="E81" s="5">
        <v>11</v>
      </c>
      <c r="F81" s="27">
        <v>6995000</v>
      </c>
      <c r="G81" s="5">
        <v>9</v>
      </c>
      <c r="H81" s="6">
        <v>10830000</v>
      </c>
    </row>
    <row r="82" spans="1:10" x14ac:dyDescent="0.35">
      <c r="A82" s="5">
        <v>56</v>
      </c>
      <c r="B82" s="5">
        <v>14</v>
      </c>
      <c r="C82" s="5" t="s">
        <v>878</v>
      </c>
      <c r="D82" s="5" t="s">
        <v>879</v>
      </c>
      <c r="E82" s="5">
        <v>11</v>
      </c>
      <c r="F82" s="27">
        <v>8421000</v>
      </c>
      <c r="G82" s="5">
        <v>9</v>
      </c>
      <c r="H82" s="6">
        <v>6523000</v>
      </c>
    </row>
    <row r="83" spans="1:10" x14ac:dyDescent="0.35">
      <c r="A83" s="5">
        <v>61</v>
      </c>
      <c r="B83" s="5">
        <v>15</v>
      </c>
      <c r="C83" s="5" t="s">
        <v>882</v>
      </c>
      <c r="D83" s="5" t="s">
        <v>883</v>
      </c>
      <c r="E83" s="5">
        <v>2</v>
      </c>
      <c r="F83" s="27">
        <v>4039000</v>
      </c>
      <c r="G83" s="5">
        <v>7</v>
      </c>
      <c r="H83" s="6">
        <v>7480000</v>
      </c>
    </row>
    <row r="84" spans="1:10" x14ac:dyDescent="0.35">
      <c r="A84" s="5">
        <v>63</v>
      </c>
      <c r="B84" s="5">
        <v>16</v>
      </c>
      <c r="C84" s="5" t="s">
        <v>799</v>
      </c>
      <c r="D84" s="5" t="s">
        <v>940</v>
      </c>
      <c r="E84" s="5">
        <v>10</v>
      </c>
      <c r="F84" s="27">
        <v>12600000</v>
      </c>
      <c r="G84" s="5">
        <v>7</v>
      </c>
      <c r="H84" s="6">
        <v>4764000</v>
      </c>
    </row>
    <row r="85" spans="1:10" x14ac:dyDescent="0.35">
      <c r="A85" s="5">
        <v>74</v>
      </c>
      <c r="B85" s="5">
        <v>17</v>
      </c>
      <c r="C85" s="5" t="s">
        <v>761</v>
      </c>
      <c r="D85" s="5" t="s">
        <v>762</v>
      </c>
      <c r="E85" s="5">
        <v>9</v>
      </c>
      <c r="F85" s="27">
        <v>6473000</v>
      </c>
      <c r="G85" s="5">
        <v>5</v>
      </c>
      <c r="H85" s="6">
        <v>5005000</v>
      </c>
    </row>
    <row r="86" spans="1:10" x14ac:dyDescent="0.35">
      <c r="A86" s="5">
        <v>75</v>
      </c>
      <c r="B86" s="5">
        <v>18</v>
      </c>
      <c r="C86" s="5" t="s">
        <v>818</v>
      </c>
      <c r="D86" s="5" t="s">
        <v>250</v>
      </c>
      <c r="E86" s="5">
        <v>8</v>
      </c>
      <c r="F86" s="27">
        <v>5714000</v>
      </c>
      <c r="G86" s="5">
        <v>5</v>
      </c>
      <c r="H86" s="6">
        <v>4619000</v>
      </c>
    </row>
    <row r="87" spans="1:10" x14ac:dyDescent="0.35">
      <c r="A87" s="5">
        <v>79</v>
      </c>
      <c r="B87" s="5">
        <v>19</v>
      </c>
      <c r="C87" s="5" t="s">
        <v>743</v>
      </c>
      <c r="D87" s="5" t="s">
        <v>744</v>
      </c>
      <c r="E87" s="5">
        <v>6</v>
      </c>
      <c r="F87" s="27">
        <v>3723000</v>
      </c>
      <c r="G87" s="5">
        <v>5</v>
      </c>
      <c r="H87" s="6">
        <v>2122000</v>
      </c>
    </row>
    <row r="88" spans="1:10" x14ac:dyDescent="0.35">
      <c r="A88" s="5">
        <v>90</v>
      </c>
      <c r="B88" s="5">
        <v>20</v>
      </c>
      <c r="C88" s="5" t="s">
        <v>876</v>
      </c>
      <c r="D88" s="5" t="s">
        <v>877</v>
      </c>
      <c r="E88" s="5">
        <v>6</v>
      </c>
      <c r="F88" s="27">
        <v>1262000</v>
      </c>
      <c r="G88" s="5">
        <v>4</v>
      </c>
      <c r="H88" s="6">
        <v>1640000</v>
      </c>
    </row>
    <row r="89" spans="1:10" x14ac:dyDescent="0.35">
      <c r="A89" s="5">
        <v>93</v>
      </c>
      <c r="B89" s="5">
        <v>21</v>
      </c>
      <c r="C89" s="5" t="s">
        <v>756</v>
      </c>
      <c r="D89" s="5" t="s">
        <v>757</v>
      </c>
      <c r="E89" s="5">
        <v>7</v>
      </c>
      <c r="F89" s="27">
        <v>7608000</v>
      </c>
      <c r="G89" s="5">
        <v>3</v>
      </c>
      <c r="H89" s="6">
        <v>6184000</v>
      </c>
    </row>
    <row r="90" spans="1:10" x14ac:dyDescent="0.35">
      <c r="A90" s="5">
        <v>98</v>
      </c>
      <c r="B90" s="5">
        <v>22</v>
      </c>
      <c r="C90" s="5" t="s">
        <v>884</v>
      </c>
      <c r="D90" s="5" t="s">
        <v>950</v>
      </c>
      <c r="E90" s="5">
        <v>0</v>
      </c>
      <c r="F90" s="27">
        <v>0</v>
      </c>
      <c r="G90" s="5">
        <v>3</v>
      </c>
      <c r="H90" s="6">
        <v>3771000</v>
      </c>
    </row>
    <row r="91" spans="1:10" x14ac:dyDescent="0.35">
      <c r="A91" s="5">
        <v>102</v>
      </c>
      <c r="B91" s="5">
        <v>23</v>
      </c>
      <c r="C91" s="5" t="s">
        <v>880</v>
      </c>
      <c r="D91" s="5" t="s">
        <v>881</v>
      </c>
      <c r="E91" s="5">
        <v>4</v>
      </c>
      <c r="F91" s="27">
        <v>1450000</v>
      </c>
      <c r="G91" s="5">
        <v>3</v>
      </c>
      <c r="H91" s="6">
        <v>2016000</v>
      </c>
    </row>
    <row r="92" spans="1:10" x14ac:dyDescent="0.35">
      <c r="A92" s="5">
        <v>111</v>
      </c>
      <c r="B92" s="5">
        <v>24</v>
      </c>
      <c r="C92" s="5" t="s">
        <v>871</v>
      </c>
      <c r="D92" s="5" t="s">
        <v>979</v>
      </c>
      <c r="E92" s="5">
        <v>4</v>
      </c>
      <c r="F92" s="27">
        <v>2061000</v>
      </c>
      <c r="G92" s="5">
        <v>2</v>
      </c>
      <c r="H92" s="6">
        <v>3632000</v>
      </c>
    </row>
    <row r="93" spans="1:10" x14ac:dyDescent="0.35">
      <c r="A93" s="5">
        <v>120</v>
      </c>
      <c r="B93" s="5">
        <v>25</v>
      </c>
      <c r="C93" s="5" t="s">
        <v>802</v>
      </c>
      <c r="D93" s="5" t="s">
        <v>201</v>
      </c>
      <c r="E93" s="5">
        <v>0</v>
      </c>
      <c r="F93" s="27">
        <v>0</v>
      </c>
      <c r="G93" s="5">
        <v>2</v>
      </c>
      <c r="H93" s="6">
        <v>1495000</v>
      </c>
    </row>
    <row r="94" spans="1:10" x14ac:dyDescent="0.35">
      <c r="A94" s="5">
        <v>138</v>
      </c>
      <c r="B94" s="5">
        <v>26</v>
      </c>
      <c r="C94" s="5" t="s">
        <v>870</v>
      </c>
      <c r="D94" s="5" t="s">
        <v>941</v>
      </c>
      <c r="E94" s="5">
        <v>7</v>
      </c>
      <c r="F94" s="27">
        <v>4410000</v>
      </c>
      <c r="G94" s="5">
        <v>1</v>
      </c>
      <c r="H94" s="6">
        <v>1095000</v>
      </c>
    </row>
    <row r="95" spans="1:10" ht="15" thickBot="1" x14ac:dyDescent="0.4">
      <c r="A95" s="5">
        <v>148</v>
      </c>
      <c r="B95" s="5">
        <v>27</v>
      </c>
      <c r="C95" s="5" t="s">
        <v>739</v>
      </c>
      <c r="D95" s="5" t="s">
        <v>170</v>
      </c>
      <c r="E95" s="5">
        <v>0</v>
      </c>
      <c r="F95" s="27">
        <v>0</v>
      </c>
      <c r="G95" s="5">
        <v>1</v>
      </c>
      <c r="H95" s="6">
        <v>303000</v>
      </c>
    </row>
    <row r="96" spans="1:10" x14ac:dyDescent="0.35">
      <c r="A96" s="11" t="s">
        <v>1002</v>
      </c>
      <c r="B96" s="11" t="s">
        <v>1002</v>
      </c>
      <c r="C96" s="5" t="s">
        <v>836</v>
      </c>
      <c r="D96" s="5" t="s">
        <v>837</v>
      </c>
      <c r="E96" s="5">
        <v>10</v>
      </c>
      <c r="F96" s="27">
        <v>7321000</v>
      </c>
      <c r="G96" s="5">
        <v>0</v>
      </c>
      <c r="H96" s="6">
        <v>0</v>
      </c>
      <c r="I96" s="42" t="s">
        <v>1029</v>
      </c>
      <c r="J96" s="43" t="s">
        <v>1029</v>
      </c>
    </row>
    <row r="97" spans="1:10" ht="15" thickBot="1" x14ac:dyDescent="0.4">
      <c r="A97" s="41" t="s">
        <v>1002</v>
      </c>
      <c r="B97" s="41" t="s">
        <v>1002</v>
      </c>
      <c r="C97" s="35" t="s">
        <v>830</v>
      </c>
      <c r="D97" s="35" t="s">
        <v>287</v>
      </c>
      <c r="E97" s="35">
        <v>1</v>
      </c>
      <c r="F97" s="36">
        <v>203000</v>
      </c>
      <c r="G97" s="35">
        <v>0</v>
      </c>
      <c r="H97" s="37">
        <v>0</v>
      </c>
      <c r="I97" s="44" t="s">
        <v>1030</v>
      </c>
      <c r="J97" s="45" t="s">
        <v>1031</v>
      </c>
    </row>
    <row r="98" spans="1:10" ht="15" thickBot="1" x14ac:dyDescent="0.4">
      <c r="A98" s="58" t="s">
        <v>1024</v>
      </c>
      <c r="B98" s="58"/>
      <c r="C98" s="58"/>
      <c r="D98" s="58"/>
      <c r="E98" s="38">
        <f>SUM(E69:E97)</f>
        <v>463</v>
      </c>
      <c r="F98" s="39">
        <f>SUM(F69:F97)</f>
        <v>494561000</v>
      </c>
      <c r="G98" s="38">
        <f>SUM(G69:G97)</f>
        <v>359</v>
      </c>
      <c r="H98" s="40">
        <f>SUM(H69:H97)</f>
        <v>386952000</v>
      </c>
      <c r="I98" s="46">
        <f>(G98-E98)/E98</f>
        <v>-0.22462203023758098</v>
      </c>
      <c r="J98" s="47">
        <f>(H98-F98)/F98</f>
        <v>-0.21758488841619134</v>
      </c>
    </row>
    <row r="99" spans="1:10" ht="15" thickBot="1" x14ac:dyDescent="0.4">
      <c r="A99" s="58" t="s">
        <v>1015</v>
      </c>
      <c r="B99" s="58"/>
      <c r="C99" s="58"/>
      <c r="D99" s="58"/>
      <c r="E99" s="58"/>
      <c r="F99" s="58"/>
      <c r="G99" s="58"/>
      <c r="H99" s="58"/>
    </row>
    <row r="100" spans="1:10" x14ac:dyDescent="0.35">
      <c r="A100" s="7">
        <v>11</v>
      </c>
      <c r="B100" s="7">
        <v>1</v>
      </c>
      <c r="C100" s="7" t="s">
        <v>710</v>
      </c>
      <c r="D100" s="7" t="s">
        <v>711</v>
      </c>
      <c r="E100" s="7">
        <v>61</v>
      </c>
      <c r="F100" s="28">
        <v>86507000</v>
      </c>
      <c r="G100" s="7">
        <v>49</v>
      </c>
      <c r="H100" s="8">
        <v>78980000</v>
      </c>
    </row>
    <row r="101" spans="1:10" x14ac:dyDescent="0.35">
      <c r="A101" s="5">
        <v>36</v>
      </c>
      <c r="B101" s="5">
        <v>2</v>
      </c>
      <c r="C101" s="5" t="s">
        <v>740</v>
      </c>
      <c r="D101" s="5" t="s">
        <v>741</v>
      </c>
      <c r="E101" s="5">
        <v>18</v>
      </c>
      <c r="F101" s="27">
        <v>23916000</v>
      </c>
      <c r="G101" s="5">
        <v>15</v>
      </c>
      <c r="H101" s="6">
        <v>21381000</v>
      </c>
    </row>
    <row r="102" spans="1:10" x14ac:dyDescent="0.35">
      <c r="A102" s="5">
        <v>46</v>
      </c>
      <c r="B102" s="5">
        <v>3</v>
      </c>
      <c r="C102" s="5" t="s">
        <v>742</v>
      </c>
      <c r="D102" s="5" t="s">
        <v>965</v>
      </c>
      <c r="E102" s="5">
        <v>21</v>
      </c>
      <c r="F102" s="27">
        <v>35787000</v>
      </c>
      <c r="G102" s="5">
        <v>10</v>
      </c>
      <c r="H102" s="6">
        <v>17554000</v>
      </c>
    </row>
    <row r="103" spans="1:10" x14ac:dyDescent="0.35">
      <c r="A103" s="5">
        <v>65</v>
      </c>
      <c r="B103" s="5">
        <v>4</v>
      </c>
      <c r="C103" s="5" t="s">
        <v>728</v>
      </c>
      <c r="D103" s="5" t="s">
        <v>729</v>
      </c>
      <c r="E103" s="5">
        <v>12</v>
      </c>
      <c r="F103" s="27">
        <v>18788000</v>
      </c>
      <c r="G103" s="5">
        <v>6</v>
      </c>
      <c r="H103" s="6">
        <v>11364000</v>
      </c>
    </row>
    <row r="104" spans="1:10" x14ac:dyDescent="0.35">
      <c r="A104" s="5">
        <v>73</v>
      </c>
      <c r="B104" s="5">
        <v>5</v>
      </c>
      <c r="C104" s="5" t="s">
        <v>716</v>
      </c>
      <c r="D104" s="5" t="s">
        <v>927</v>
      </c>
      <c r="E104" s="5">
        <v>14</v>
      </c>
      <c r="F104" s="27">
        <v>32396000</v>
      </c>
      <c r="G104" s="5">
        <v>5</v>
      </c>
      <c r="H104" s="6">
        <v>5708000</v>
      </c>
    </row>
    <row r="105" spans="1:10" x14ac:dyDescent="0.35">
      <c r="A105" s="5">
        <v>86</v>
      </c>
      <c r="B105" s="5">
        <v>6</v>
      </c>
      <c r="C105" s="5" t="s">
        <v>829</v>
      </c>
      <c r="D105" s="5" t="s">
        <v>939</v>
      </c>
      <c r="E105" s="5">
        <v>5</v>
      </c>
      <c r="F105" s="27">
        <v>3507000</v>
      </c>
      <c r="G105" s="5">
        <v>4</v>
      </c>
      <c r="H105" s="6">
        <v>4033000</v>
      </c>
    </row>
    <row r="106" spans="1:10" x14ac:dyDescent="0.35">
      <c r="A106" s="5">
        <v>96</v>
      </c>
      <c r="B106" s="5">
        <v>7</v>
      </c>
      <c r="C106" s="5" t="s">
        <v>766</v>
      </c>
      <c r="D106" s="5" t="s">
        <v>126</v>
      </c>
      <c r="E106" s="5">
        <v>5</v>
      </c>
      <c r="F106" s="27">
        <v>5518000</v>
      </c>
      <c r="G106" s="5">
        <v>3</v>
      </c>
      <c r="H106" s="6">
        <v>5037000</v>
      </c>
    </row>
    <row r="107" spans="1:10" x14ac:dyDescent="0.35">
      <c r="A107" s="5">
        <v>106</v>
      </c>
      <c r="B107" s="5">
        <v>8</v>
      </c>
      <c r="C107" s="5" t="s">
        <v>795</v>
      </c>
      <c r="D107" s="5" t="s">
        <v>796</v>
      </c>
      <c r="E107" s="5">
        <v>5</v>
      </c>
      <c r="F107" s="27">
        <v>3938000</v>
      </c>
      <c r="G107" s="5">
        <v>2</v>
      </c>
      <c r="H107" s="6">
        <v>5645000</v>
      </c>
    </row>
    <row r="108" spans="1:10" x14ac:dyDescent="0.35">
      <c r="A108" s="5">
        <v>112</v>
      </c>
      <c r="B108" s="5">
        <v>9</v>
      </c>
      <c r="C108" s="5" t="s">
        <v>814</v>
      </c>
      <c r="D108" s="5" t="s">
        <v>815</v>
      </c>
      <c r="E108" s="5">
        <v>1</v>
      </c>
      <c r="F108" s="27">
        <v>369000</v>
      </c>
      <c r="G108" s="5">
        <v>2</v>
      </c>
      <c r="H108" s="6">
        <v>3188000</v>
      </c>
    </row>
    <row r="109" spans="1:10" x14ac:dyDescent="0.35">
      <c r="A109" s="5">
        <v>116</v>
      </c>
      <c r="B109" s="5">
        <v>10</v>
      </c>
      <c r="C109" s="5" t="s">
        <v>789</v>
      </c>
      <c r="D109" s="5" t="s">
        <v>790</v>
      </c>
      <c r="E109" s="5">
        <v>1</v>
      </c>
      <c r="F109" s="27">
        <v>828000</v>
      </c>
      <c r="G109" s="5">
        <v>2</v>
      </c>
      <c r="H109" s="6">
        <v>2148000</v>
      </c>
    </row>
    <row r="110" spans="1:10" x14ac:dyDescent="0.35">
      <c r="A110" s="5">
        <v>122</v>
      </c>
      <c r="B110" s="5">
        <v>11</v>
      </c>
      <c r="C110" s="5" t="s">
        <v>887</v>
      </c>
      <c r="D110" s="5" t="s">
        <v>888</v>
      </c>
      <c r="E110" s="5">
        <v>5</v>
      </c>
      <c r="F110" s="27">
        <v>7380000</v>
      </c>
      <c r="G110" s="5">
        <v>2</v>
      </c>
      <c r="H110" s="6">
        <v>1351000</v>
      </c>
    </row>
    <row r="111" spans="1:10" x14ac:dyDescent="0.35">
      <c r="A111" s="5">
        <v>123</v>
      </c>
      <c r="B111" s="5">
        <v>12</v>
      </c>
      <c r="C111" s="5" t="s">
        <v>885</v>
      </c>
      <c r="D111" s="5" t="s">
        <v>886</v>
      </c>
      <c r="E111" s="5">
        <v>0</v>
      </c>
      <c r="F111" s="27">
        <v>0</v>
      </c>
      <c r="G111" s="5">
        <v>2</v>
      </c>
      <c r="H111" s="6">
        <v>1322000</v>
      </c>
    </row>
    <row r="112" spans="1:10" x14ac:dyDescent="0.35">
      <c r="A112" s="5">
        <v>133</v>
      </c>
      <c r="B112" s="5">
        <v>13</v>
      </c>
      <c r="C112" s="5" t="s">
        <v>889</v>
      </c>
      <c r="D112" s="5" t="s">
        <v>890</v>
      </c>
      <c r="E112" s="5">
        <v>1</v>
      </c>
      <c r="F112" s="27">
        <v>221000</v>
      </c>
      <c r="G112" s="5">
        <v>1</v>
      </c>
      <c r="H112" s="6">
        <v>3402000</v>
      </c>
    </row>
    <row r="113" spans="1:10" x14ac:dyDescent="0.35">
      <c r="A113" s="5">
        <v>136</v>
      </c>
      <c r="B113" s="5">
        <v>14</v>
      </c>
      <c r="C113" s="5" t="s">
        <v>769</v>
      </c>
      <c r="D113" s="5" t="s">
        <v>953</v>
      </c>
      <c r="E113" s="5">
        <v>4</v>
      </c>
      <c r="F113" s="27">
        <v>3665000</v>
      </c>
      <c r="G113" s="5">
        <v>1</v>
      </c>
      <c r="H113" s="6">
        <v>2678000</v>
      </c>
    </row>
    <row r="114" spans="1:10" x14ac:dyDescent="0.35">
      <c r="A114" s="5">
        <v>142</v>
      </c>
      <c r="B114" s="5">
        <v>15</v>
      </c>
      <c r="C114" s="5" t="s">
        <v>895</v>
      </c>
      <c r="D114" s="5" t="s">
        <v>896</v>
      </c>
      <c r="E114" s="5">
        <v>0</v>
      </c>
      <c r="F114" s="27">
        <v>0</v>
      </c>
      <c r="G114" s="5">
        <v>1</v>
      </c>
      <c r="H114" s="6">
        <v>551000</v>
      </c>
    </row>
    <row r="115" spans="1:10" x14ac:dyDescent="0.35">
      <c r="A115" s="5">
        <v>147</v>
      </c>
      <c r="B115" s="5">
        <v>16</v>
      </c>
      <c r="C115" s="5" t="s">
        <v>788</v>
      </c>
      <c r="D115" s="5" t="s">
        <v>137</v>
      </c>
      <c r="E115" s="5">
        <v>1</v>
      </c>
      <c r="F115" s="27">
        <v>560000</v>
      </c>
      <c r="G115" s="5">
        <v>1</v>
      </c>
      <c r="H115" s="6">
        <v>353000</v>
      </c>
    </row>
    <row r="116" spans="1:10" x14ac:dyDescent="0.35">
      <c r="A116" s="11" t="s">
        <v>1002</v>
      </c>
      <c r="B116" s="11" t="s">
        <v>1002</v>
      </c>
      <c r="C116" s="5" t="s">
        <v>803</v>
      </c>
      <c r="D116" s="5" t="s">
        <v>804</v>
      </c>
      <c r="E116" s="5">
        <v>10</v>
      </c>
      <c r="F116" s="27">
        <v>18877000</v>
      </c>
      <c r="G116" s="5">
        <v>0</v>
      </c>
      <c r="H116" s="6">
        <v>0</v>
      </c>
    </row>
    <row r="117" spans="1:10" x14ac:dyDescent="0.35">
      <c r="A117" s="11" t="s">
        <v>1002</v>
      </c>
      <c r="B117" s="11" t="s">
        <v>1002</v>
      </c>
      <c r="C117" s="5" t="s">
        <v>893</v>
      </c>
      <c r="D117" s="5" t="s">
        <v>894</v>
      </c>
      <c r="E117" s="5">
        <v>5</v>
      </c>
      <c r="F117" s="27">
        <v>7204000</v>
      </c>
      <c r="G117" s="5">
        <v>0</v>
      </c>
      <c r="H117" s="6">
        <v>0</v>
      </c>
    </row>
    <row r="118" spans="1:10" x14ac:dyDescent="0.35">
      <c r="A118" s="11" t="s">
        <v>1002</v>
      </c>
      <c r="B118" s="11" t="s">
        <v>1002</v>
      </c>
      <c r="C118" s="5" t="s">
        <v>897</v>
      </c>
      <c r="D118" s="5" t="s">
        <v>898</v>
      </c>
      <c r="E118" s="5">
        <v>5</v>
      </c>
      <c r="F118" s="27">
        <v>2497000</v>
      </c>
      <c r="G118" s="5">
        <v>0</v>
      </c>
      <c r="H118" s="6">
        <v>0</v>
      </c>
    </row>
    <row r="119" spans="1:10" ht="15" thickBot="1" x14ac:dyDescent="0.4">
      <c r="A119" s="11" t="s">
        <v>1002</v>
      </c>
      <c r="B119" s="11" t="s">
        <v>1002</v>
      </c>
      <c r="C119" s="5" t="s">
        <v>891</v>
      </c>
      <c r="D119" s="5" t="s">
        <v>957</v>
      </c>
      <c r="E119" s="5">
        <v>2</v>
      </c>
      <c r="F119" s="27">
        <v>2367000</v>
      </c>
      <c r="G119" s="5">
        <v>0</v>
      </c>
      <c r="H119" s="6">
        <v>0</v>
      </c>
    </row>
    <row r="120" spans="1:10" x14ac:dyDescent="0.35">
      <c r="A120" s="11" t="s">
        <v>1002</v>
      </c>
      <c r="B120" s="11" t="s">
        <v>1002</v>
      </c>
      <c r="C120" s="5" t="s">
        <v>967</v>
      </c>
      <c r="D120" s="5" t="s">
        <v>964</v>
      </c>
      <c r="E120" s="5">
        <v>1</v>
      </c>
      <c r="F120" s="27">
        <v>269000</v>
      </c>
      <c r="G120" s="5">
        <v>0</v>
      </c>
      <c r="H120" s="6">
        <v>0</v>
      </c>
      <c r="I120" s="42" t="s">
        <v>1029</v>
      </c>
      <c r="J120" s="43" t="s">
        <v>1029</v>
      </c>
    </row>
    <row r="121" spans="1:10" ht="15" thickBot="1" x14ac:dyDescent="0.4">
      <c r="A121" s="11" t="s">
        <v>1002</v>
      </c>
      <c r="B121" s="11" t="s">
        <v>1002</v>
      </c>
      <c r="C121" s="35" t="s">
        <v>892</v>
      </c>
      <c r="D121" s="35" t="s">
        <v>974</v>
      </c>
      <c r="E121" s="35">
        <v>1</v>
      </c>
      <c r="F121" s="36">
        <v>157000</v>
      </c>
      <c r="G121" s="35">
        <v>0</v>
      </c>
      <c r="H121" s="37">
        <v>0</v>
      </c>
      <c r="I121" s="44" t="s">
        <v>1030</v>
      </c>
      <c r="J121" s="45" t="s">
        <v>1031</v>
      </c>
    </row>
    <row r="122" spans="1:10" ht="15" thickBot="1" x14ac:dyDescent="0.4">
      <c r="A122" s="58" t="s">
        <v>1023</v>
      </c>
      <c r="B122" s="58"/>
      <c r="C122" s="58"/>
      <c r="D122" s="58"/>
      <c r="E122" s="38">
        <f>SUM(E100:E121)</f>
        <v>178</v>
      </c>
      <c r="F122" s="39">
        <f>SUM(F100:F121)</f>
        <v>254751000</v>
      </c>
      <c r="G122" s="38">
        <f>SUM(G100:G121)</f>
        <v>106</v>
      </c>
      <c r="H122" s="40">
        <f>SUM(H100:H121)</f>
        <v>164695000</v>
      </c>
      <c r="I122" s="46">
        <f>(G122-E122)/E122</f>
        <v>-0.4044943820224719</v>
      </c>
      <c r="J122" s="47">
        <f>(H122-F122)/F122</f>
        <v>-0.35350597249863591</v>
      </c>
    </row>
    <row r="123" spans="1:10" ht="15" thickBot="1" x14ac:dyDescent="0.4">
      <c r="A123" s="58" t="s">
        <v>1016</v>
      </c>
      <c r="B123" s="58"/>
      <c r="C123" s="58"/>
      <c r="D123" s="58"/>
      <c r="E123" s="58"/>
      <c r="F123" s="58"/>
      <c r="G123" s="58"/>
      <c r="H123" s="58"/>
    </row>
    <row r="124" spans="1:10" x14ac:dyDescent="0.35">
      <c r="A124" s="7">
        <v>21</v>
      </c>
      <c r="B124" s="7">
        <v>1</v>
      </c>
      <c r="C124" s="7" t="s">
        <v>712</v>
      </c>
      <c r="D124" s="7" t="s">
        <v>56</v>
      </c>
      <c r="E124" s="7">
        <v>22</v>
      </c>
      <c r="F124" s="28">
        <v>27176000</v>
      </c>
      <c r="G124" s="7">
        <v>26</v>
      </c>
      <c r="H124" s="8">
        <v>25751000</v>
      </c>
    </row>
    <row r="125" spans="1:10" x14ac:dyDescent="0.35">
      <c r="A125" s="5">
        <v>53</v>
      </c>
      <c r="B125" s="5">
        <v>2</v>
      </c>
      <c r="C125" s="5" t="s">
        <v>767</v>
      </c>
      <c r="D125" s="5" t="s">
        <v>768</v>
      </c>
      <c r="E125" s="5">
        <v>17</v>
      </c>
      <c r="F125" s="27">
        <v>13475000</v>
      </c>
      <c r="G125" s="5">
        <v>9</v>
      </c>
      <c r="H125" s="6">
        <v>12069000</v>
      </c>
    </row>
    <row r="126" spans="1:10" x14ac:dyDescent="0.35">
      <c r="A126" s="5">
        <v>80</v>
      </c>
      <c r="B126" s="5">
        <v>3</v>
      </c>
      <c r="C126" s="5" t="s">
        <v>783</v>
      </c>
      <c r="D126" s="5" t="s">
        <v>300</v>
      </c>
      <c r="E126" s="5">
        <v>2</v>
      </c>
      <c r="F126" s="27">
        <v>438000</v>
      </c>
      <c r="G126" s="5">
        <v>5</v>
      </c>
      <c r="H126" s="6">
        <v>1489000</v>
      </c>
    </row>
    <row r="127" spans="1:10" x14ac:dyDescent="0.35">
      <c r="A127" s="5">
        <v>88</v>
      </c>
      <c r="B127" s="5">
        <v>4</v>
      </c>
      <c r="C127" s="5" t="s">
        <v>812</v>
      </c>
      <c r="D127" s="5" t="s">
        <v>947</v>
      </c>
      <c r="E127" s="5">
        <v>11</v>
      </c>
      <c r="F127" s="27">
        <v>3782000</v>
      </c>
      <c r="G127" s="5">
        <v>4</v>
      </c>
      <c r="H127" s="6">
        <v>3187000</v>
      </c>
    </row>
    <row r="128" spans="1:10" x14ac:dyDescent="0.35">
      <c r="A128" s="5">
        <v>95</v>
      </c>
      <c r="B128" s="5">
        <v>5</v>
      </c>
      <c r="C128" s="5" t="s">
        <v>792</v>
      </c>
      <c r="D128" s="5" t="s">
        <v>793</v>
      </c>
      <c r="E128" s="5">
        <v>2</v>
      </c>
      <c r="F128" s="27">
        <v>2340000</v>
      </c>
      <c r="G128" s="5">
        <v>3</v>
      </c>
      <c r="H128" s="6">
        <v>5795000</v>
      </c>
    </row>
    <row r="129" spans="1:10" x14ac:dyDescent="0.35">
      <c r="A129" s="5">
        <v>107</v>
      </c>
      <c r="B129" s="5">
        <v>6</v>
      </c>
      <c r="C129" s="5" t="s">
        <v>905</v>
      </c>
      <c r="D129" s="5" t="s">
        <v>943</v>
      </c>
      <c r="E129" s="5">
        <v>3</v>
      </c>
      <c r="F129" s="27">
        <v>5026000</v>
      </c>
      <c r="G129" s="5">
        <v>2</v>
      </c>
      <c r="H129" s="6">
        <v>5239000</v>
      </c>
    </row>
    <row r="130" spans="1:10" x14ac:dyDescent="0.35">
      <c r="A130" s="5">
        <v>108</v>
      </c>
      <c r="B130" s="5">
        <v>7</v>
      </c>
      <c r="C130" s="5" t="s">
        <v>755</v>
      </c>
      <c r="D130" s="5" t="s">
        <v>932</v>
      </c>
      <c r="E130" s="5">
        <v>14</v>
      </c>
      <c r="F130" s="27">
        <v>14307000</v>
      </c>
      <c r="G130" s="5">
        <v>2</v>
      </c>
      <c r="H130" s="6">
        <v>5237000</v>
      </c>
    </row>
    <row r="131" spans="1:10" x14ac:dyDescent="0.35">
      <c r="A131" s="5">
        <v>115</v>
      </c>
      <c r="B131" s="5">
        <v>8</v>
      </c>
      <c r="C131" s="5" t="s">
        <v>754</v>
      </c>
      <c r="D131" s="5" t="s">
        <v>945</v>
      </c>
      <c r="E131" s="5">
        <v>5</v>
      </c>
      <c r="F131" s="27">
        <v>2492000</v>
      </c>
      <c r="G131" s="5">
        <v>2</v>
      </c>
      <c r="H131" s="6">
        <v>2453000</v>
      </c>
    </row>
    <row r="132" spans="1:10" x14ac:dyDescent="0.35">
      <c r="A132" s="5">
        <v>126</v>
      </c>
      <c r="B132" s="5">
        <v>9</v>
      </c>
      <c r="C132" s="5" t="s">
        <v>901</v>
      </c>
      <c r="D132" s="5" t="s">
        <v>902</v>
      </c>
      <c r="E132" s="5">
        <v>1</v>
      </c>
      <c r="F132" s="27">
        <v>400000</v>
      </c>
      <c r="G132" s="5">
        <v>2</v>
      </c>
      <c r="H132" s="6">
        <v>937000</v>
      </c>
    </row>
    <row r="133" spans="1:10" x14ac:dyDescent="0.35">
      <c r="A133" s="5">
        <v>129</v>
      </c>
      <c r="B133" s="5">
        <v>10</v>
      </c>
      <c r="C133" s="5" t="s">
        <v>903</v>
      </c>
      <c r="D133" s="5" t="s">
        <v>904</v>
      </c>
      <c r="E133" s="5">
        <v>2</v>
      </c>
      <c r="F133" s="27">
        <v>872000</v>
      </c>
      <c r="G133" s="5">
        <v>2</v>
      </c>
      <c r="H133" s="6">
        <v>660000</v>
      </c>
    </row>
    <row r="134" spans="1:10" x14ac:dyDescent="0.35">
      <c r="A134" s="5">
        <v>130</v>
      </c>
      <c r="B134" s="5">
        <v>11</v>
      </c>
      <c r="C134" s="5" t="s">
        <v>821</v>
      </c>
      <c r="D134" s="5" t="s">
        <v>241</v>
      </c>
      <c r="E134" s="5">
        <v>4</v>
      </c>
      <c r="F134" s="27">
        <v>2905000</v>
      </c>
      <c r="G134" s="5">
        <v>2</v>
      </c>
      <c r="H134" s="6">
        <v>585000</v>
      </c>
    </row>
    <row r="135" spans="1:10" x14ac:dyDescent="0.35">
      <c r="A135" s="5">
        <v>144</v>
      </c>
      <c r="B135" s="5">
        <v>12</v>
      </c>
      <c r="C135" s="5" t="s">
        <v>791</v>
      </c>
      <c r="D135" s="5" t="s">
        <v>971</v>
      </c>
      <c r="E135" s="5">
        <v>1</v>
      </c>
      <c r="F135" s="27">
        <v>1241000</v>
      </c>
      <c r="G135" s="5">
        <v>1</v>
      </c>
      <c r="H135" s="6">
        <v>478000</v>
      </c>
    </row>
    <row r="136" spans="1:10" ht="15" thickBot="1" x14ac:dyDescent="0.4">
      <c r="A136" s="5">
        <v>149</v>
      </c>
      <c r="B136" s="5">
        <v>13</v>
      </c>
      <c r="C136" s="5" t="s">
        <v>975</v>
      </c>
      <c r="D136" s="5" t="s">
        <v>955</v>
      </c>
      <c r="E136" s="5">
        <v>0</v>
      </c>
      <c r="F136" s="27">
        <v>0</v>
      </c>
      <c r="G136" s="5">
        <v>1</v>
      </c>
      <c r="H136" s="6">
        <v>173000</v>
      </c>
    </row>
    <row r="137" spans="1:10" x14ac:dyDescent="0.35">
      <c r="A137" s="11" t="s">
        <v>1002</v>
      </c>
      <c r="B137" s="11" t="s">
        <v>1002</v>
      </c>
      <c r="C137" s="5" t="s">
        <v>899</v>
      </c>
      <c r="D137" s="5" t="s">
        <v>982</v>
      </c>
      <c r="E137" s="5">
        <v>2</v>
      </c>
      <c r="F137" s="27">
        <v>1838000</v>
      </c>
      <c r="G137" s="5">
        <v>0</v>
      </c>
      <c r="H137" s="6">
        <v>0</v>
      </c>
      <c r="I137" s="42" t="s">
        <v>1029</v>
      </c>
      <c r="J137" s="43" t="s">
        <v>1029</v>
      </c>
    </row>
    <row r="138" spans="1:10" ht="15" thickBot="1" x14ac:dyDescent="0.4">
      <c r="A138" s="41" t="s">
        <v>1002</v>
      </c>
      <c r="B138" s="41" t="s">
        <v>1002</v>
      </c>
      <c r="C138" s="35" t="s">
        <v>900</v>
      </c>
      <c r="D138" s="35" t="s">
        <v>929</v>
      </c>
      <c r="E138" s="35">
        <v>2</v>
      </c>
      <c r="F138" s="36">
        <v>594000</v>
      </c>
      <c r="G138" s="35">
        <v>0</v>
      </c>
      <c r="H138" s="37">
        <v>0</v>
      </c>
      <c r="I138" s="44" t="s">
        <v>1030</v>
      </c>
      <c r="J138" s="45" t="s">
        <v>1031</v>
      </c>
    </row>
    <row r="139" spans="1:10" ht="15" thickBot="1" x14ac:dyDescent="0.4">
      <c r="A139" s="58" t="s">
        <v>1022</v>
      </c>
      <c r="B139" s="58"/>
      <c r="C139" s="58"/>
      <c r="D139" s="58"/>
      <c r="E139" s="38">
        <f>SUM(E124:E138)</f>
        <v>88</v>
      </c>
      <c r="F139" s="39">
        <f>SUM(F124:F138)</f>
        <v>76886000</v>
      </c>
      <c r="G139" s="38">
        <f>SUM(G124:G138)</f>
        <v>61</v>
      </c>
      <c r="H139" s="40">
        <f>SUM(H124:H138)</f>
        <v>64053000</v>
      </c>
      <c r="I139" s="46">
        <f>(G139-E139)/E139</f>
        <v>-0.30681818181818182</v>
      </c>
      <c r="J139" s="47">
        <f>(H139-F139)/F139</f>
        <v>-0.16690945035507115</v>
      </c>
    </row>
    <row r="140" spans="1:10" ht="15" thickBot="1" x14ac:dyDescent="0.4">
      <c r="A140" s="58" t="s">
        <v>1017</v>
      </c>
      <c r="B140" s="58"/>
      <c r="C140" s="58"/>
      <c r="D140" s="58"/>
      <c r="E140" s="58"/>
      <c r="F140" s="58"/>
      <c r="G140" s="58"/>
      <c r="H140" s="58"/>
    </row>
    <row r="141" spans="1:10" x14ac:dyDescent="0.35">
      <c r="A141" s="7">
        <v>6</v>
      </c>
      <c r="B141" s="7">
        <v>1</v>
      </c>
      <c r="C141" s="7" t="s">
        <v>697</v>
      </c>
      <c r="D141" s="7" t="s">
        <v>35</v>
      </c>
      <c r="E141" s="7">
        <v>101</v>
      </c>
      <c r="F141" s="28">
        <v>139911000</v>
      </c>
      <c r="G141" s="7">
        <v>92</v>
      </c>
      <c r="H141" s="8">
        <v>109137000</v>
      </c>
    </row>
    <row r="142" spans="1:10" x14ac:dyDescent="0.35">
      <c r="A142" s="5">
        <v>12</v>
      </c>
      <c r="B142" s="5">
        <v>2</v>
      </c>
      <c r="C142" s="5" t="s">
        <v>713</v>
      </c>
      <c r="D142" s="5" t="s">
        <v>981</v>
      </c>
      <c r="E142" s="5">
        <v>47</v>
      </c>
      <c r="F142" s="27">
        <v>33863000</v>
      </c>
      <c r="G142" s="5">
        <v>43</v>
      </c>
      <c r="H142" s="6">
        <v>36184000</v>
      </c>
    </row>
    <row r="143" spans="1:10" x14ac:dyDescent="0.35">
      <c r="A143" s="5">
        <v>28</v>
      </c>
      <c r="B143" s="5">
        <v>3</v>
      </c>
      <c r="C143" s="5" t="s">
        <v>910</v>
      </c>
      <c r="D143" s="5" t="s">
        <v>911</v>
      </c>
      <c r="E143" s="5">
        <v>23</v>
      </c>
      <c r="F143" s="27">
        <v>18442000</v>
      </c>
      <c r="G143" s="5">
        <v>20</v>
      </c>
      <c r="H143" s="6">
        <v>20380000</v>
      </c>
    </row>
    <row r="144" spans="1:10" x14ac:dyDescent="0.35">
      <c r="A144" s="5">
        <v>33</v>
      </c>
      <c r="B144" s="5">
        <v>4</v>
      </c>
      <c r="C144" s="5" t="s">
        <v>722</v>
      </c>
      <c r="D144" s="5" t="s">
        <v>991</v>
      </c>
      <c r="E144" s="5">
        <v>21</v>
      </c>
      <c r="F144" s="27">
        <v>25060000</v>
      </c>
      <c r="G144" s="5">
        <v>19</v>
      </c>
      <c r="H144" s="6">
        <v>16903000</v>
      </c>
    </row>
    <row r="145" spans="1:10" x14ac:dyDescent="0.35">
      <c r="A145" s="5">
        <v>38</v>
      </c>
      <c r="B145" s="5">
        <v>5</v>
      </c>
      <c r="C145" s="5" t="s">
        <v>777</v>
      </c>
      <c r="D145" s="5" t="s">
        <v>969</v>
      </c>
      <c r="E145" s="5">
        <v>20</v>
      </c>
      <c r="F145" s="27">
        <v>13187000</v>
      </c>
      <c r="G145" s="5">
        <v>15</v>
      </c>
      <c r="H145" s="6">
        <v>8313000</v>
      </c>
    </row>
    <row r="146" spans="1:10" x14ac:dyDescent="0.35">
      <c r="A146" s="5">
        <v>68</v>
      </c>
      <c r="B146" s="5">
        <v>6</v>
      </c>
      <c r="C146" s="5" t="s">
        <v>907</v>
      </c>
      <c r="D146" s="5" t="s">
        <v>993</v>
      </c>
      <c r="E146" s="5">
        <v>6</v>
      </c>
      <c r="F146" s="27">
        <v>4364000</v>
      </c>
      <c r="G146" s="5">
        <v>6</v>
      </c>
      <c r="H146" s="6">
        <v>7209000</v>
      </c>
    </row>
    <row r="147" spans="1:10" x14ac:dyDescent="0.35">
      <c r="A147" s="5">
        <v>72</v>
      </c>
      <c r="B147" s="5">
        <v>7</v>
      </c>
      <c r="C147" s="5" t="s">
        <v>908</v>
      </c>
      <c r="D147" s="5" t="s">
        <v>909</v>
      </c>
      <c r="E147" s="5">
        <v>6</v>
      </c>
      <c r="F147" s="27">
        <v>2555000</v>
      </c>
      <c r="G147" s="5">
        <v>6</v>
      </c>
      <c r="H147" s="6">
        <v>2551000</v>
      </c>
    </row>
    <row r="148" spans="1:10" x14ac:dyDescent="0.35">
      <c r="A148" s="5">
        <v>78</v>
      </c>
      <c r="B148" s="5">
        <v>8</v>
      </c>
      <c r="C148" s="5" t="s">
        <v>786</v>
      </c>
      <c r="D148" s="5" t="s">
        <v>787</v>
      </c>
      <c r="E148" s="5">
        <v>9</v>
      </c>
      <c r="F148" s="27">
        <v>6469000</v>
      </c>
      <c r="G148" s="5">
        <v>5</v>
      </c>
      <c r="H148" s="6">
        <v>2500000</v>
      </c>
    </row>
    <row r="149" spans="1:10" x14ac:dyDescent="0.35">
      <c r="A149" s="5">
        <v>83</v>
      </c>
      <c r="B149" s="5">
        <v>9</v>
      </c>
      <c r="C149" s="5" t="s">
        <v>772</v>
      </c>
      <c r="D149" s="5" t="s">
        <v>773</v>
      </c>
      <c r="E149" s="5">
        <v>5</v>
      </c>
      <c r="F149" s="27">
        <v>3306000</v>
      </c>
      <c r="G149" s="5">
        <v>4</v>
      </c>
      <c r="H149" s="6">
        <v>5912000</v>
      </c>
    </row>
    <row r="150" spans="1:10" x14ac:dyDescent="0.35">
      <c r="A150" s="5">
        <v>89</v>
      </c>
      <c r="B150" s="5">
        <v>10</v>
      </c>
      <c r="C150" s="5" t="s">
        <v>797</v>
      </c>
      <c r="D150" s="5" t="s">
        <v>798</v>
      </c>
      <c r="E150" s="5">
        <v>8</v>
      </c>
      <c r="F150" s="27">
        <v>5408000</v>
      </c>
      <c r="G150" s="5">
        <v>4</v>
      </c>
      <c r="H150" s="6">
        <v>1994000</v>
      </c>
    </row>
    <row r="151" spans="1:10" x14ac:dyDescent="0.35">
      <c r="A151" s="5">
        <v>110</v>
      </c>
      <c r="B151" s="5">
        <v>11</v>
      </c>
      <c r="C151" s="5" t="s">
        <v>807</v>
      </c>
      <c r="D151" s="5" t="s">
        <v>926</v>
      </c>
      <c r="E151" s="5">
        <v>2</v>
      </c>
      <c r="F151" s="27">
        <v>3572000</v>
      </c>
      <c r="G151" s="5">
        <v>2</v>
      </c>
      <c r="H151" s="6">
        <v>4187000</v>
      </c>
    </row>
    <row r="152" spans="1:10" ht="15" thickBot="1" x14ac:dyDescent="0.4">
      <c r="A152" s="5">
        <v>118</v>
      </c>
      <c r="B152" s="5">
        <v>12</v>
      </c>
      <c r="C152" s="5" t="s">
        <v>906</v>
      </c>
      <c r="D152" s="5" t="s">
        <v>925</v>
      </c>
      <c r="E152" s="5">
        <v>2</v>
      </c>
      <c r="F152" s="27">
        <v>827000</v>
      </c>
      <c r="G152" s="5">
        <v>2</v>
      </c>
      <c r="H152" s="6">
        <v>1863000</v>
      </c>
    </row>
    <row r="153" spans="1:10" x14ac:dyDescent="0.35">
      <c r="A153" s="5">
        <v>132</v>
      </c>
      <c r="B153" s="5">
        <v>13</v>
      </c>
      <c r="C153" s="5" t="s">
        <v>778</v>
      </c>
      <c r="D153" s="5" t="s">
        <v>935</v>
      </c>
      <c r="E153" s="5">
        <v>3</v>
      </c>
      <c r="F153" s="27">
        <v>707000</v>
      </c>
      <c r="G153" s="5">
        <v>2</v>
      </c>
      <c r="H153" s="6">
        <v>562000</v>
      </c>
      <c r="I153" s="42" t="s">
        <v>1029</v>
      </c>
      <c r="J153" s="43" t="s">
        <v>1029</v>
      </c>
    </row>
    <row r="154" spans="1:10" ht="15" thickBot="1" x14ac:dyDescent="0.4">
      <c r="A154" s="41" t="s">
        <v>1002</v>
      </c>
      <c r="B154" s="41" t="s">
        <v>1002</v>
      </c>
      <c r="C154" s="35" t="s">
        <v>794</v>
      </c>
      <c r="D154" s="35" t="s">
        <v>984</v>
      </c>
      <c r="E154" s="35">
        <v>4</v>
      </c>
      <c r="F154" s="36">
        <v>1572000</v>
      </c>
      <c r="G154" s="35">
        <v>0</v>
      </c>
      <c r="H154" s="37">
        <v>0</v>
      </c>
      <c r="I154" s="44" t="s">
        <v>1030</v>
      </c>
      <c r="J154" s="45" t="s">
        <v>1031</v>
      </c>
    </row>
    <row r="155" spans="1:10" s="4" customFormat="1" ht="15" thickBot="1" x14ac:dyDescent="0.4">
      <c r="A155" s="58" t="s">
        <v>1021</v>
      </c>
      <c r="B155" s="58"/>
      <c r="C155" s="58"/>
      <c r="D155" s="58"/>
      <c r="E155" s="38">
        <f>SUM(E141:E154)</f>
        <v>257</v>
      </c>
      <c r="F155" s="39">
        <f>SUM(F141:F154)</f>
        <v>259243000</v>
      </c>
      <c r="G155" s="38">
        <f>SUM(G141:G154)</f>
        <v>220</v>
      </c>
      <c r="H155" s="40">
        <f>SUM(H141:H154)</f>
        <v>217695000</v>
      </c>
      <c r="I155" s="46">
        <f>(G155-E155)/E155</f>
        <v>-0.14396887159533073</v>
      </c>
      <c r="J155" s="47">
        <f>(H155-F155)/F155</f>
        <v>-0.1602666224353213</v>
      </c>
    </row>
    <row r="156" spans="1:10" ht="15" thickBot="1" x14ac:dyDescent="0.4">
      <c r="A156" s="58" t="s">
        <v>1018</v>
      </c>
      <c r="B156" s="58"/>
      <c r="C156" s="58"/>
      <c r="D156" s="58"/>
      <c r="E156" s="58"/>
      <c r="F156" s="58"/>
      <c r="G156" s="58"/>
      <c r="H156" s="58"/>
    </row>
    <row r="157" spans="1:10" x14ac:dyDescent="0.35">
      <c r="A157" s="7">
        <v>1</v>
      </c>
      <c r="B157" s="7">
        <v>1</v>
      </c>
      <c r="C157" s="7" t="s">
        <v>694</v>
      </c>
      <c r="D157" s="7" t="s">
        <v>695</v>
      </c>
      <c r="E157" s="7">
        <v>202</v>
      </c>
      <c r="F157" s="28">
        <v>298191000</v>
      </c>
      <c r="G157" s="7">
        <v>163</v>
      </c>
      <c r="H157" s="8">
        <v>217886000</v>
      </c>
    </row>
    <row r="158" spans="1:10" x14ac:dyDescent="0.35">
      <c r="A158" s="5">
        <v>3</v>
      </c>
      <c r="B158" s="5">
        <v>2</v>
      </c>
      <c r="C158" s="5" t="s">
        <v>717</v>
      </c>
      <c r="D158" s="5" t="s">
        <v>718</v>
      </c>
      <c r="E158" s="5">
        <v>104</v>
      </c>
      <c r="F158" s="27">
        <v>121612000</v>
      </c>
      <c r="G158" s="5">
        <v>113</v>
      </c>
      <c r="H158" s="6">
        <v>154588000</v>
      </c>
    </row>
    <row r="159" spans="1:10" x14ac:dyDescent="0.35">
      <c r="A159" s="5">
        <v>4</v>
      </c>
      <c r="B159" s="5">
        <v>3</v>
      </c>
      <c r="C159" s="5" t="s">
        <v>701</v>
      </c>
      <c r="D159" s="5" t="s">
        <v>702</v>
      </c>
      <c r="E159" s="5">
        <v>123</v>
      </c>
      <c r="F159" s="27">
        <v>170770000</v>
      </c>
      <c r="G159" s="5">
        <v>99</v>
      </c>
      <c r="H159" s="6">
        <v>145979000</v>
      </c>
    </row>
    <row r="160" spans="1:10" x14ac:dyDescent="0.35">
      <c r="A160" s="5">
        <v>17</v>
      </c>
      <c r="B160" s="5">
        <v>4</v>
      </c>
      <c r="C160" s="5" t="s">
        <v>687</v>
      </c>
      <c r="D160" s="5" t="s">
        <v>6</v>
      </c>
      <c r="E160" s="5">
        <v>33</v>
      </c>
      <c r="F160" s="27">
        <v>40159000</v>
      </c>
      <c r="G160" s="5">
        <v>28</v>
      </c>
      <c r="H160" s="6">
        <v>31341000</v>
      </c>
    </row>
    <row r="161" spans="1:10" x14ac:dyDescent="0.35">
      <c r="A161" s="5">
        <v>25</v>
      </c>
      <c r="B161" s="5">
        <v>5</v>
      </c>
      <c r="C161" s="5" t="s">
        <v>748</v>
      </c>
      <c r="D161" s="5" t="s">
        <v>122</v>
      </c>
      <c r="E161" s="5">
        <v>23</v>
      </c>
      <c r="F161" s="27">
        <v>26427000</v>
      </c>
      <c r="G161" s="5">
        <v>23</v>
      </c>
      <c r="H161" s="6">
        <v>27289000</v>
      </c>
    </row>
    <row r="162" spans="1:10" x14ac:dyDescent="0.35">
      <c r="A162" s="5">
        <v>27</v>
      </c>
      <c r="B162" s="5">
        <v>6</v>
      </c>
      <c r="C162" s="5" t="s">
        <v>770</v>
      </c>
      <c r="D162" s="5" t="s">
        <v>771</v>
      </c>
      <c r="E162" s="5">
        <v>20</v>
      </c>
      <c r="F162" s="27">
        <v>45117000</v>
      </c>
      <c r="G162" s="5">
        <v>21</v>
      </c>
      <c r="H162" s="6">
        <v>31989000</v>
      </c>
    </row>
    <row r="163" spans="1:10" x14ac:dyDescent="0.35">
      <c r="A163" s="5">
        <v>29</v>
      </c>
      <c r="B163" s="5">
        <v>7</v>
      </c>
      <c r="C163" s="5" t="s">
        <v>719</v>
      </c>
      <c r="D163" s="5" t="s">
        <v>934</v>
      </c>
      <c r="E163" s="5">
        <v>27</v>
      </c>
      <c r="F163" s="27">
        <v>36137000</v>
      </c>
      <c r="G163" s="5">
        <v>20</v>
      </c>
      <c r="H163" s="6">
        <v>16963000</v>
      </c>
    </row>
    <row r="164" spans="1:10" x14ac:dyDescent="0.35">
      <c r="A164" s="5">
        <v>30</v>
      </c>
      <c r="B164" s="5">
        <v>8</v>
      </c>
      <c r="C164" s="5" t="s">
        <v>827</v>
      </c>
      <c r="D164" s="5" t="s">
        <v>933</v>
      </c>
      <c r="E164" s="5">
        <v>23</v>
      </c>
      <c r="F164" s="27">
        <v>27693000</v>
      </c>
      <c r="G164" s="5">
        <v>19</v>
      </c>
      <c r="H164" s="6">
        <v>32682000</v>
      </c>
    </row>
    <row r="165" spans="1:10" x14ac:dyDescent="0.35">
      <c r="A165" s="5">
        <v>32</v>
      </c>
      <c r="B165" s="5">
        <v>9</v>
      </c>
      <c r="C165" s="5" t="s">
        <v>824</v>
      </c>
      <c r="D165" s="5" t="s">
        <v>273</v>
      </c>
      <c r="E165" s="5">
        <v>12</v>
      </c>
      <c r="F165" s="27">
        <v>18473000</v>
      </c>
      <c r="G165" s="5">
        <v>19</v>
      </c>
      <c r="H165" s="6">
        <v>17382000</v>
      </c>
    </row>
    <row r="166" spans="1:10" x14ac:dyDescent="0.35">
      <c r="A166" s="5">
        <v>34</v>
      </c>
      <c r="B166" s="5">
        <v>10</v>
      </c>
      <c r="C166" s="5" t="s">
        <v>725</v>
      </c>
      <c r="D166" s="5" t="s">
        <v>726</v>
      </c>
      <c r="E166" s="5">
        <v>24</v>
      </c>
      <c r="F166" s="27">
        <v>33237000</v>
      </c>
      <c r="G166" s="5">
        <v>17</v>
      </c>
      <c r="H166" s="6">
        <v>29478000</v>
      </c>
    </row>
    <row r="167" spans="1:10" x14ac:dyDescent="0.35">
      <c r="A167" s="5">
        <v>39</v>
      </c>
      <c r="B167" s="5">
        <v>11</v>
      </c>
      <c r="C167" s="5" t="s">
        <v>733</v>
      </c>
      <c r="D167" s="5" t="s">
        <v>734</v>
      </c>
      <c r="E167" s="5">
        <v>21</v>
      </c>
      <c r="F167" s="27">
        <v>18686000</v>
      </c>
      <c r="G167" s="5">
        <v>14</v>
      </c>
      <c r="H167" s="6">
        <v>16637000</v>
      </c>
    </row>
    <row r="168" spans="1:10" x14ac:dyDescent="0.35">
      <c r="A168" s="5">
        <v>41</v>
      </c>
      <c r="B168" s="5">
        <v>12</v>
      </c>
      <c r="C168" s="5" t="s">
        <v>738</v>
      </c>
      <c r="D168" s="5" t="s">
        <v>987</v>
      </c>
      <c r="E168" s="5">
        <v>13</v>
      </c>
      <c r="F168" s="27">
        <v>17215000</v>
      </c>
      <c r="G168" s="5">
        <v>14</v>
      </c>
      <c r="H168" s="6">
        <v>10004000</v>
      </c>
    </row>
    <row r="169" spans="1:10" x14ac:dyDescent="0.35">
      <c r="A169" s="5">
        <v>55</v>
      </c>
      <c r="B169" s="5">
        <v>13</v>
      </c>
      <c r="C169" s="5" t="s">
        <v>720</v>
      </c>
      <c r="D169" s="5" t="s">
        <v>721</v>
      </c>
      <c r="E169" s="5">
        <v>19</v>
      </c>
      <c r="F169" s="27">
        <v>17177000</v>
      </c>
      <c r="G169" s="5">
        <v>9</v>
      </c>
      <c r="H169" s="6">
        <v>8919000</v>
      </c>
    </row>
    <row r="170" spans="1:10" x14ac:dyDescent="0.35">
      <c r="A170" s="5">
        <v>62</v>
      </c>
      <c r="B170" s="5">
        <v>14</v>
      </c>
      <c r="C170" s="5" t="s">
        <v>914</v>
      </c>
      <c r="D170" s="5" t="s">
        <v>956</v>
      </c>
      <c r="E170" s="5">
        <v>5</v>
      </c>
      <c r="F170" s="27">
        <v>6364000</v>
      </c>
      <c r="G170" s="5">
        <v>7</v>
      </c>
      <c r="H170" s="6">
        <v>6361000</v>
      </c>
    </row>
    <row r="171" spans="1:10" x14ac:dyDescent="0.35">
      <c r="A171" s="5">
        <v>91</v>
      </c>
      <c r="B171" s="5">
        <v>15</v>
      </c>
      <c r="C171" s="5" t="s">
        <v>750</v>
      </c>
      <c r="D171" s="5" t="s">
        <v>751</v>
      </c>
      <c r="E171" s="5">
        <v>4</v>
      </c>
      <c r="F171" s="27">
        <v>6246000</v>
      </c>
      <c r="G171" s="5">
        <v>4</v>
      </c>
      <c r="H171" s="6">
        <v>1411000</v>
      </c>
    </row>
    <row r="172" spans="1:10" x14ac:dyDescent="0.35">
      <c r="A172" s="5">
        <v>124</v>
      </c>
      <c r="B172" s="5">
        <v>16</v>
      </c>
      <c r="C172" s="5" t="s">
        <v>930</v>
      </c>
      <c r="D172" s="5" t="s">
        <v>912</v>
      </c>
      <c r="E172" s="5">
        <v>1</v>
      </c>
      <c r="F172" s="27">
        <v>238000</v>
      </c>
      <c r="G172" s="5">
        <v>2</v>
      </c>
      <c r="H172" s="6">
        <v>1298000</v>
      </c>
    </row>
    <row r="173" spans="1:10" ht="15" thickBot="1" x14ac:dyDescent="0.4">
      <c r="A173" s="5">
        <v>128</v>
      </c>
      <c r="B173" s="5">
        <v>17</v>
      </c>
      <c r="C173" s="5" t="s">
        <v>826</v>
      </c>
      <c r="D173" s="5" t="s">
        <v>277</v>
      </c>
      <c r="E173" s="5">
        <v>0</v>
      </c>
      <c r="F173" s="27">
        <v>0</v>
      </c>
      <c r="G173" s="5">
        <v>2</v>
      </c>
      <c r="H173" s="6">
        <v>817000</v>
      </c>
    </row>
    <row r="174" spans="1:10" x14ac:dyDescent="0.35">
      <c r="A174" s="5">
        <v>134</v>
      </c>
      <c r="B174" s="5">
        <v>18</v>
      </c>
      <c r="C174" s="5" t="s">
        <v>915</v>
      </c>
      <c r="D174" s="5" t="s">
        <v>968</v>
      </c>
      <c r="E174" s="5">
        <v>2</v>
      </c>
      <c r="F174" s="27">
        <v>1609000</v>
      </c>
      <c r="G174" s="5">
        <v>1</v>
      </c>
      <c r="H174" s="6">
        <v>3260000</v>
      </c>
      <c r="I174" s="42" t="s">
        <v>1029</v>
      </c>
      <c r="J174" s="43" t="s">
        <v>1029</v>
      </c>
    </row>
    <row r="175" spans="1:10" ht="15" thickBot="1" x14ac:dyDescent="0.4">
      <c r="A175" s="35">
        <v>139</v>
      </c>
      <c r="B175" s="35">
        <v>19</v>
      </c>
      <c r="C175" s="35" t="s">
        <v>913</v>
      </c>
      <c r="D175" s="35" t="s">
        <v>992</v>
      </c>
      <c r="E175" s="35">
        <v>1</v>
      </c>
      <c r="F175" s="36">
        <v>151000</v>
      </c>
      <c r="G175" s="35">
        <v>1</v>
      </c>
      <c r="H175" s="37">
        <v>1054000</v>
      </c>
      <c r="I175" s="44" t="s">
        <v>1030</v>
      </c>
      <c r="J175" s="45" t="s">
        <v>1031</v>
      </c>
    </row>
    <row r="176" spans="1:10" ht="15" thickBot="1" x14ac:dyDescent="0.4">
      <c r="A176" s="58" t="s">
        <v>1020</v>
      </c>
      <c r="B176" s="58"/>
      <c r="C176" s="58"/>
      <c r="D176" s="58"/>
      <c r="E176" s="38">
        <f>SUM(E157:E175)</f>
        <v>657</v>
      </c>
      <c r="F176" s="39">
        <f>SUM(F157:F175)</f>
        <v>885502000</v>
      </c>
      <c r="G176" s="38">
        <f>SUM(G157:G175)</f>
        <v>576</v>
      </c>
      <c r="H176" s="40">
        <f>SUM(H157:H175)</f>
        <v>755338000</v>
      </c>
      <c r="I176" s="46">
        <f>(G176-E176)/E176</f>
        <v>-0.12328767123287671</v>
      </c>
      <c r="J176" s="47">
        <f>(H176-F176)/F176</f>
        <v>-0.14699458612177047</v>
      </c>
    </row>
    <row r="177" spans="1:10" ht="15" thickBot="1" x14ac:dyDescent="0.4">
      <c r="A177" s="58" t="s">
        <v>1019</v>
      </c>
      <c r="B177" s="58"/>
      <c r="C177" s="58"/>
      <c r="D177" s="58"/>
      <c r="E177" s="58"/>
      <c r="F177" s="58"/>
      <c r="G177" s="58"/>
      <c r="H177" s="58"/>
    </row>
    <row r="178" spans="1:10" x14ac:dyDescent="0.35">
      <c r="A178" s="7">
        <v>14</v>
      </c>
      <c r="B178" s="7">
        <v>1</v>
      </c>
      <c r="C178" s="7" t="s">
        <v>780</v>
      </c>
      <c r="D178" s="7" t="s">
        <v>264</v>
      </c>
      <c r="E178" s="7">
        <v>34</v>
      </c>
      <c r="F178" s="28">
        <v>25070000</v>
      </c>
      <c r="G178" s="7">
        <v>32</v>
      </c>
      <c r="H178" s="8">
        <v>31704000</v>
      </c>
    </row>
    <row r="179" spans="1:10" x14ac:dyDescent="0.35">
      <c r="A179" s="5">
        <v>19</v>
      </c>
      <c r="B179" s="5">
        <v>2</v>
      </c>
      <c r="C179" s="5" t="s">
        <v>698</v>
      </c>
      <c r="D179" s="5" t="s">
        <v>41</v>
      </c>
      <c r="E179" s="5">
        <v>27</v>
      </c>
      <c r="F179" s="27">
        <v>19313000</v>
      </c>
      <c r="G179" s="5">
        <v>27</v>
      </c>
      <c r="H179" s="6">
        <v>24703000</v>
      </c>
    </row>
    <row r="180" spans="1:10" x14ac:dyDescent="0.35">
      <c r="A180" s="5">
        <v>45</v>
      </c>
      <c r="B180" s="5">
        <v>3</v>
      </c>
      <c r="C180" s="5" t="s">
        <v>707</v>
      </c>
      <c r="D180" s="5" t="s">
        <v>78</v>
      </c>
      <c r="E180" s="5">
        <v>23</v>
      </c>
      <c r="F180" s="27">
        <v>25790000</v>
      </c>
      <c r="G180" s="5">
        <v>11</v>
      </c>
      <c r="H180" s="6">
        <v>8079000</v>
      </c>
    </row>
    <row r="181" spans="1:10" x14ac:dyDescent="0.35">
      <c r="A181" s="5">
        <v>71</v>
      </c>
      <c r="B181" s="5">
        <v>4</v>
      </c>
      <c r="C181" s="5" t="s">
        <v>917</v>
      </c>
      <c r="D181" s="5" t="s">
        <v>918</v>
      </c>
      <c r="E181" s="5">
        <v>3</v>
      </c>
      <c r="F181" s="27">
        <v>1750000</v>
      </c>
      <c r="G181" s="5">
        <v>6</v>
      </c>
      <c r="H181" s="6">
        <v>3263000</v>
      </c>
    </row>
    <row r="182" spans="1:10" x14ac:dyDescent="0.35">
      <c r="A182" s="5">
        <v>81</v>
      </c>
      <c r="B182" s="5">
        <v>5</v>
      </c>
      <c r="C182" s="5" t="s">
        <v>765</v>
      </c>
      <c r="D182" s="5" t="s">
        <v>120</v>
      </c>
      <c r="E182" s="5">
        <v>9</v>
      </c>
      <c r="F182" s="27">
        <v>14769000</v>
      </c>
      <c r="G182" s="5">
        <v>4</v>
      </c>
      <c r="H182" s="6">
        <v>8777000</v>
      </c>
    </row>
    <row r="183" spans="1:10" x14ac:dyDescent="0.35">
      <c r="A183" s="5">
        <v>85</v>
      </c>
      <c r="B183" s="5">
        <v>6</v>
      </c>
      <c r="C183" s="5" t="s">
        <v>686</v>
      </c>
      <c r="D183" s="5" t="s">
        <v>963</v>
      </c>
      <c r="E183" s="5">
        <v>6</v>
      </c>
      <c r="F183" s="27">
        <v>3069000</v>
      </c>
      <c r="G183" s="5">
        <v>4</v>
      </c>
      <c r="H183" s="6">
        <v>4049000</v>
      </c>
    </row>
    <row r="184" spans="1:10" x14ac:dyDescent="0.35">
      <c r="A184" s="5">
        <v>113</v>
      </c>
      <c r="B184" s="5">
        <v>7</v>
      </c>
      <c r="C184" s="5" t="s">
        <v>810</v>
      </c>
      <c r="D184" s="5" t="s">
        <v>811</v>
      </c>
      <c r="E184" s="5">
        <v>4</v>
      </c>
      <c r="F184" s="27">
        <v>3042000</v>
      </c>
      <c r="G184" s="5">
        <v>2</v>
      </c>
      <c r="H184" s="6">
        <v>2991000</v>
      </c>
    </row>
    <row r="185" spans="1:10" ht="15" thickBot="1" x14ac:dyDescent="0.4">
      <c r="A185" s="5">
        <v>146</v>
      </c>
      <c r="B185" s="5">
        <v>8</v>
      </c>
      <c r="C185" s="5" t="s">
        <v>919</v>
      </c>
      <c r="D185" s="5" t="s">
        <v>920</v>
      </c>
      <c r="E185" s="5">
        <v>1</v>
      </c>
      <c r="F185" s="27">
        <v>2069000</v>
      </c>
      <c r="G185" s="5">
        <v>1</v>
      </c>
      <c r="H185" s="6">
        <v>367000</v>
      </c>
    </row>
    <row r="186" spans="1:10" x14ac:dyDescent="0.35">
      <c r="A186" s="11" t="s">
        <v>1002</v>
      </c>
      <c r="B186" s="11" t="s">
        <v>1002</v>
      </c>
      <c r="C186" s="5" t="s">
        <v>776</v>
      </c>
      <c r="D186" s="5" t="s">
        <v>190</v>
      </c>
      <c r="E186" s="5">
        <v>2</v>
      </c>
      <c r="F186" s="27">
        <v>1348000</v>
      </c>
      <c r="G186" s="5">
        <v>0</v>
      </c>
      <c r="H186" s="6">
        <v>0</v>
      </c>
      <c r="I186" s="42" t="s">
        <v>1029</v>
      </c>
      <c r="J186" s="43" t="s">
        <v>1029</v>
      </c>
    </row>
    <row r="187" spans="1:10" ht="15" thickBot="1" x14ac:dyDescent="0.4">
      <c r="A187" s="11" t="s">
        <v>1002</v>
      </c>
      <c r="B187" s="11" t="s">
        <v>1002</v>
      </c>
      <c r="C187" s="35" t="s">
        <v>916</v>
      </c>
      <c r="D187" s="35" t="s">
        <v>938</v>
      </c>
      <c r="E187" s="35">
        <v>1</v>
      </c>
      <c r="F187" s="36">
        <v>208000</v>
      </c>
      <c r="G187" s="35">
        <v>0</v>
      </c>
      <c r="H187" s="37">
        <v>0</v>
      </c>
      <c r="I187" s="44" t="s">
        <v>1030</v>
      </c>
      <c r="J187" s="45" t="s">
        <v>1031</v>
      </c>
    </row>
    <row r="188" spans="1:10" s="4" customFormat="1" ht="15" thickBot="1" x14ac:dyDescent="0.4">
      <c r="A188" s="58" t="s">
        <v>1019</v>
      </c>
      <c r="B188" s="58"/>
      <c r="C188" s="58"/>
      <c r="D188" s="58"/>
      <c r="E188" s="38">
        <f>SUM(E178:E187)</f>
        <v>110</v>
      </c>
      <c r="F188" s="39">
        <f>SUM(F178:F187)</f>
        <v>96428000</v>
      </c>
      <c r="G188" s="38">
        <f>SUM(G178:G187)</f>
        <v>87</v>
      </c>
      <c r="H188" s="40">
        <f>SUM(H178:H187)</f>
        <v>83933000</v>
      </c>
      <c r="I188" s="46">
        <f>(G188-E188)/E188</f>
        <v>-0.20909090909090908</v>
      </c>
      <c r="J188" s="47">
        <f>(H188-F188)/F188</f>
        <v>-0.12957854565064089</v>
      </c>
    </row>
  </sheetData>
  <sortState xmlns:xlrd2="http://schemas.microsoft.com/office/spreadsheetml/2017/richdata2" ref="A157:H175">
    <sortCondition descending="1" ref="G157:G175"/>
    <sortCondition descending="1" ref="H157:H175"/>
  </sortState>
  <mergeCells count="20">
    <mergeCell ref="A2:H2"/>
    <mergeCell ref="A14:H14"/>
    <mergeCell ref="A25:H25"/>
    <mergeCell ref="A38:H38"/>
    <mergeCell ref="A68:H68"/>
    <mergeCell ref="A123:H123"/>
    <mergeCell ref="A140:H140"/>
    <mergeCell ref="A156:H156"/>
    <mergeCell ref="A177:H177"/>
    <mergeCell ref="A188:D188"/>
    <mergeCell ref="A176:D176"/>
    <mergeCell ref="A155:D155"/>
    <mergeCell ref="A139:D139"/>
    <mergeCell ref="A122:D122"/>
    <mergeCell ref="A98:D98"/>
    <mergeCell ref="A67:D67"/>
    <mergeCell ref="A13:D13"/>
    <mergeCell ref="A24:D24"/>
    <mergeCell ref="A37:D37"/>
    <mergeCell ref="A99:H9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D8EBD-4F2E-4A5C-AE19-5B0456B8F4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2026-03-05T17:01:01Z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