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5 504 Data/NADCO Reports/"/>
    </mc:Choice>
  </mc:AlternateContent>
  <xr:revisionPtr revIDLastSave="400" documentId="8_{19DA9E4A-3A4B-471C-896A-DB223586766D}" xr6:coauthVersionLast="47" xr6:coauthVersionMax="47" xr10:uidLastSave="{F13602BA-3651-4853-AC60-C4709474384D}"/>
  <bookViews>
    <workbookView xWindow="-110" yWindow="-110" windowWidth="19420" windowHeight="11500" firstSheet="4" activeTab="4" xr2:uid="{00000000-000D-0000-FFFF-FFFF00000000}"/>
  </bookViews>
  <sheets>
    <sheet name="Ref" sheetId="6" r:id="rId1"/>
    <sheet name="CDC_ProjSt" sheetId="2" state="hidden" r:id="rId2"/>
    <sheet name="CDC_DO" sheetId="3" state="hidden" r:id="rId3"/>
    <sheet name="CDC_CongDist" sheetId="4" state="hidden" r:id="rId4"/>
    <sheet name="National Ranking" sheetId="13" r:id="rId5"/>
    <sheet name="Regional Ranking" sheetId="12" r:id="rId6"/>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2" i="12" l="1"/>
  <c r="I192" i="12"/>
  <c r="J180" i="12"/>
  <c r="I180" i="12"/>
  <c r="J159" i="12"/>
  <c r="I159" i="12"/>
  <c r="J141" i="12"/>
  <c r="I141" i="12"/>
  <c r="J123" i="12"/>
  <c r="I123" i="12"/>
  <c r="J100" i="12"/>
  <c r="I100" i="12"/>
  <c r="J69" i="12"/>
  <c r="I69" i="12"/>
  <c r="J38" i="12"/>
  <c r="I38" i="12"/>
  <c r="J24" i="12"/>
  <c r="I24" i="12"/>
  <c r="J13" i="12"/>
  <c r="I13" i="12"/>
  <c r="E24" i="12"/>
  <c r="F24" i="12"/>
  <c r="G24" i="12"/>
  <c r="H24" i="12"/>
  <c r="E13" i="12"/>
  <c r="F13" i="12"/>
  <c r="G13" i="12"/>
  <c r="H13" i="12"/>
  <c r="E38" i="12"/>
  <c r="F38" i="12"/>
  <c r="G38" i="12"/>
  <c r="H38" i="12"/>
  <c r="E69" i="12"/>
  <c r="F69" i="12"/>
  <c r="G69" i="12"/>
  <c r="H69" i="12"/>
  <c r="E100" i="12"/>
  <c r="F100" i="12"/>
  <c r="G100" i="12"/>
  <c r="H100" i="12"/>
  <c r="E123" i="12"/>
  <c r="F123" i="12"/>
  <c r="G123" i="12"/>
  <c r="H123" i="12"/>
  <c r="E141" i="12"/>
  <c r="F141" i="12"/>
  <c r="G141" i="12"/>
  <c r="H141" i="12"/>
  <c r="E159" i="12"/>
  <c r="F159" i="12"/>
  <c r="G159" i="12"/>
  <c r="H159" i="12"/>
  <c r="E180" i="12"/>
  <c r="F180" i="12"/>
  <c r="G180" i="12"/>
  <c r="H180" i="12"/>
  <c r="E192" i="12"/>
  <c r="F192" i="12"/>
  <c r="G192" i="12"/>
  <c r="H192" i="12"/>
  <c r="E173" i="13"/>
  <c r="F173" i="13"/>
  <c r="G173" i="13"/>
  <c r="H173" i="13"/>
  <c r="H175" i="13"/>
  <c r="G174" i="13"/>
  <c r="F175" i="13"/>
  <c r="H176" i="13" l="1"/>
  <c r="H174" i="13"/>
</calcChain>
</file>

<file path=xl/sharedStrings.xml><?xml version="1.0" encoding="utf-8"?>
<sst xmlns="http://schemas.openxmlformats.org/spreadsheetml/2006/main" count="5214" uniqueCount="1502">
  <si>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</si>
  <si>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</si>
  <si>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</si>
  <si>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</si>
  <si>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</si>
  <si>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</si>
  <si>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</si>
  <si>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</si>
  <si>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</si>
  <si>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</si>
  <si>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</si>
  <si>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</si>
  <si>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</si>
  <si>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</si>
  <si>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</si>
  <si>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</si>
  <si>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</si>
  <si>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</si>
  <si>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</si>
  <si>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</si>
  <si>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</si>
  <si>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</si>
  <si>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</si>
  <si>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</si>
  <si>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</si>
  <si>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</si>
  <si>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</si>
  <si>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</si>
  <si>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</si>
  <si>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</si>
  <si>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</si>
  <si>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</si>
  <si>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</si>
  <si>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</si>
  <si>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</si>
  <si>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</si>
  <si>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</si>
  <si>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</si>
  <si>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</si>
  <si>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</si>
  <si>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</si>
  <si>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</si>
  <si>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</si>
  <si>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</si>
  <si>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</si>
  <si>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</si>
  <si>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</si>
  <si>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</si>
  <si>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</si>
  <si>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</si>
  <si>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</si>
  <si>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</si>
  <si>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</si>
  <si>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</si>
  <si>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</si>
  <si>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</si>
  <si>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</si>
  <si>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</si>
  <si>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</si>
  <si>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</si>
  <si>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</si>
  <si>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</si>
  <si>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</si>
  <si>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</si>
  <si>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</si>
  <si>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</si>
  <si>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</si>
  <si>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</si>
  <si>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</si>
  <si>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</si>
  <si>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</si>
  <si>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</si>
  <si>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</si>
  <si>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</si>
  <si>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</si>
  <si>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</si>
  <si>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</si>
  <si>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</si>
  <si>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</si>
  <si>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</si>
  <si>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</si>
  <si>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</si>
  <si>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</si>
  <si>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</si>
  <si>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</si>
  <si>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</si>
  <si>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</si>
  <si>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</si>
  <si>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</si>
  <si>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</si>
  <si>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</si>
  <si>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</si>
  <si>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</si>
  <si>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</si>
  <si>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</si>
  <si>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</si>
  <si>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</si>
  <si>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</si>
  <si>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</si>
  <si>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</si>
  <si>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</si>
  <si>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</si>
  <si>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</si>
  <si>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</si>
  <si>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</si>
  <si>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</si>
  <si>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</si>
  <si>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</si>
  <si>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</si>
  <si>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</si>
  <si>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</si>
  <si>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</si>
  <si>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</si>
  <si>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</si>
  <si>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</si>
  <si>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</si>
  <si>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</si>
  <si>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</si>
  <si>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</si>
  <si>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</si>
  <si>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</si>
  <si>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</si>
  <si>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</si>
  <si>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</si>
  <si>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</si>
  <si>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</si>
  <si>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</si>
  <si>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</si>
  <si>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</si>
  <si>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</si>
  <si>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</si>
  <si>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</si>
  <si>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</si>
  <si>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</si>
  <si>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</si>
  <si>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</si>
  <si>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</si>
  <si>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</si>
  <si>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</si>
  <si>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</si>
  <si>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</si>
  <si>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</si>
  <si>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</si>
  <si>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</si>
  <si>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</si>
  <si>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</si>
  <si>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</si>
  <si>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</si>
  <si>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</si>
  <si>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</si>
  <si>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</si>
  <si>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</si>
  <si>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</si>
  <si>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</si>
  <si>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</si>
  <si>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</si>
  <si>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</si>
  <si>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</si>
  <si>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</si>
  <si>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</si>
  <si>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</si>
  <si>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</si>
  <si>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</si>
  <si>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</si>
  <si>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</si>
  <si>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</si>
  <si>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</si>
  <si>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</si>
  <si>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</si>
  <si>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</si>
  <si>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</si>
  <si>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</si>
  <si>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</si>
  <si>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</si>
  <si>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</si>
  <si>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</si>
  <si>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</si>
  <si>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</si>
  <si>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</si>
  <si>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</si>
  <si>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</si>
  <si>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</si>
  <si>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</si>
  <si>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</si>
  <si>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</si>
  <si>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</si>
  <si>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</si>
  <si>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</si>
  <si>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</si>
  <si>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</si>
  <si>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</si>
  <si>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</si>
  <si>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</si>
  <si>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</si>
  <si>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</si>
  <si>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</si>
  <si>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</si>
  <si>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</si>
  <si>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</si>
  <si>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</si>
  <si>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</si>
  <si>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</si>
  <si>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</si>
  <si>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</si>
  <si>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</si>
  <si>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</si>
  <si>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</si>
  <si>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</si>
  <si>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</si>
  <si>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</si>
  <si>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</si>
  <si>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</si>
  <si>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</si>
  <si>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</si>
  <si>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</si>
  <si>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</si>
  <si>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</si>
  <si>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</si>
  <si>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</si>
  <si>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</si>
  <si>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</si>
  <si>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</si>
  <si>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</si>
  <si>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</si>
  <si>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</si>
  <si>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</si>
  <si>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</si>
  <si>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</si>
  <si>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</si>
  <si>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</si>
  <si>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</si>
  <si>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</si>
  <si>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</si>
  <si>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</si>
  <si>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</si>
  <si>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</si>
  <si>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</si>
  <si>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</si>
  <si>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</si>
  <si>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</si>
  <si>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</si>
  <si>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</si>
  <si>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</si>
  <si>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</si>
  <si>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</si>
  <si>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</si>
  <si>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</si>
  <si>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</si>
  <si>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</si>
  <si>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</si>
  <si>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</si>
  <si>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</si>
  <si>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</si>
  <si>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</si>
  <si>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</si>
  <si>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</si>
  <si>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</si>
  <si>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</si>
  <si>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</si>
  <si>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</si>
  <si>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</si>
  <si>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</si>
  <si>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</si>
  <si>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</si>
  <si>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</si>
  <si>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</si>
  <si>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</si>
  <si>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</si>
  <si>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</si>
  <si>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</si>
  <si>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</si>
  <si>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</si>
  <si>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</si>
  <si>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</si>
  <si>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</si>
  <si>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</si>
  <si>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</si>
  <si>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</si>
  <si>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</si>
  <si>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</si>
  <si>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</si>
  <si>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</si>
  <si>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</si>
  <si>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</si>
  <si>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</si>
  <si>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</si>
  <si>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</si>
  <si>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</si>
  <si>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</si>
  <si>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</si>
  <si>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</si>
  <si>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</si>
  <si>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</si>
  <si>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</si>
  <si>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</si>
  <si>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</si>
  <si>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</si>
  <si>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</si>
  <si>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</si>
  <si>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</si>
  <si>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</si>
  <si>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</si>
  <si>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</si>
  <si>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</si>
  <si>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</si>
  <si>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</si>
  <si>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</si>
  <si>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</si>
  <si>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</si>
  <si>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</si>
  <si>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</si>
  <si>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</si>
  <si>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</si>
  <si>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</si>
  <si>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</si>
  <si>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</si>
  <si>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</si>
  <si>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</si>
  <si>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</si>
  <si>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</si>
  <si>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</si>
  <si>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</si>
  <si>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</si>
  <si>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</si>
  <si>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</si>
  <si>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</si>
  <si>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</si>
  <si>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</si>
  <si>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</si>
  <si>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</si>
  <si>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</si>
  <si>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</si>
  <si>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</si>
  <si>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</si>
  <si>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</si>
  <si>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</si>
  <si>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</si>
  <si>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</si>
  <si>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</si>
  <si>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</si>
  <si>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</si>
  <si>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</si>
  <si>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</si>
  <si>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</si>
  <si>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</si>
  <si>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</si>
  <si>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</si>
  <si>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</si>
  <si>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</si>
  <si>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</si>
  <si>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</si>
  <si>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</si>
  <si>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</si>
  <si>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</si>
  <si>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</si>
  <si>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</si>
  <si>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</si>
  <si>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</si>
  <si>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</si>
  <si>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</si>
  <si>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</si>
  <si>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</si>
  <si>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</si>
  <si>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</si>
  <si>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</si>
  <si>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</si>
  <si>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</si>
  <si>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</si>
  <si>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</si>
  <si>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</si>
  <si>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</si>
  <si>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</si>
  <si>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</si>
  <si>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</si>
  <si>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</si>
  <si>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</si>
  <si>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</si>
  <si>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</si>
  <si>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</si>
  <si>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</si>
  <si>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</si>
  <si>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</si>
  <si>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</si>
  <si>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</si>
  <si>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</si>
  <si>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</si>
  <si>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</si>
  <si>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</si>
  <si>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</si>
  <si>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</si>
  <si>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</si>
  <si>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</si>
  <si>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</si>
  <si>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</si>
  <si>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</si>
  <si>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</si>
  <si>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</si>
  <si>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</si>
  <si>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</si>
  <si>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</si>
  <si>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</si>
  <si>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</si>
  <si>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</si>
  <si>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</si>
  <si>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</si>
  <si>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</si>
  <si>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</si>
  <si>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</si>
  <si>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</si>
  <si>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</si>
  <si>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</si>
  <si>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</si>
  <si>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</si>
  <si>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</si>
  <si>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</si>
  <si>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</si>
  <si>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</si>
  <si>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</si>
  <si>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</si>
  <si>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</si>
  <si>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</si>
  <si>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</si>
  <si>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</si>
  <si>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</si>
  <si>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</si>
  <si>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</si>
  <si>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</si>
  <si>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</si>
  <si>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</si>
  <si>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</si>
  <si>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</si>
  <si>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</si>
  <si>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</si>
  <si>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</si>
  <si>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</si>
  <si>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</si>
  <si>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</si>
  <si>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</si>
  <si>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</si>
  <si>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</si>
  <si>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</si>
  <si>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</si>
  <si>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</si>
  <si>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</si>
  <si>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</si>
  <si>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</si>
  <si>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</si>
  <si>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</si>
  <si>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</si>
  <si>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</si>
  <si>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</si>
  <si>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</si>
  <si>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</si>
  <si>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</si>
  <si>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</si>
  <si>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</si>
  <si>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</si>
  <si>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</si>
  <si>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</si>
  <si>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</si>
  <si>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</si>
  <si>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</si>
  <si>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</si>
  <si>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</si>
  <si>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</si>
  <si>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</si>
  <si>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</si>
  <si>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</si>
  <si>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</si>
  <si>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</si>
  <si>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</si>
  <si>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</si>
  <si>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</si>
  <si>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</si>
  <si>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</si>
  <si>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</si>
  <si>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</si>
  <si>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</si>
  <si>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</si>
  <si>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</si>
  <si>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</si>
  <si>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</si>
  <si>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</si>
  <si>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</si>
  <si>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</si>
  <si>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</si>
  <si>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</si>
  <si>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</si>
  <si>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</si>
  <si>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</si>
  <si>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</si>
  <si>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</si>
  <si>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</si>
  <si>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</si>
  <si>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</si>
  <si>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</si>
  <si>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</si>
  <si>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</si>
  <si>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</si>
  <si>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</si>
  <si>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</si>
  <si>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</si>
  <si>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</si>
  <si>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</si>
  <si>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</si>
  <si>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</si>
  <si>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</si>
  <si>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</si>
  <si>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</si>
  <si>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</si>
  <si>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</si>
  <si>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</si>
  <si>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</si>
  <si>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</si>
  <si>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</si>
  <si>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</si>
  <si>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</si>
  <si>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</si>
  <si>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</si>
  <si>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</si>
  <si>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</si>
  <si>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</si>
  <si>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</si>
  <si>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</si>
  <si>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</si>
  <si>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</si>
  <si>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</si>
  <si>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</si>
  <si>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</si>
  <si>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</si>
  <si>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</si>
  <si>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</si>
  <si>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</si>
  <si>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</si>
  <si>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</si>
  <si>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</si>
  <si>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</si>
  <si>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</si>
  <si>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</si>
  <si>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</si>
  <si>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</si>
  <si>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</si>
  <si>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</si>
  <si>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</si>
  <si>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</si>
  <si>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</si>
  <si>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</si>
  <si>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</si>
  <si>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</si>
  <si>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</si>
  <si>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</si>
  <si>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</si>
  <si>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</si>
  <si>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</si>
  <si>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</si>
  <si>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</si>
  <si>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</si>
  <si>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</si>
  <si>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</si>
  <si>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</si>
  <si>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</si>
  <si>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</si>
  <si>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</si>
  <si>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</si>
  <si>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</si>
  <si>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</si>
  <si>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</si>
  <si>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</si>
  <si>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</si>
  <si>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</si>
  <si>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</si>
  <si>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</si>
  <si>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</si>
  <si>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</si>
  <si>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</si>
  <si>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</si>
  <si>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</si>
  <si>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</si>
  <si>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</si>
  <si>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</si>
  <si>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</si>
  <si>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</si>
  <si>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</si>
  <si>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</si>
  <si>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</si>
  <si>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</si>
  <si>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</si>
  <si>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</si>
  <si>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</si>
  <si>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</si>
  <si>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</si>
  <si>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</si>
  <si>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</si>
  <si>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</si>
  <si>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</si>
  <si>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</si>
  <si>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</si>
  <si>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</si>
  <si>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</si>
  <si>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</si>
  <si>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</si>
  <si>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</si>
  <si>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</si>
  <si>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</si>
  <si>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</si>
  <si>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</si>
  <si>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</si>
  <si>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</si>
  <si>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</si>
  <si>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</si>
  <si>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</si>
  <si>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</si>
  <si>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</si>
  <si>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</si>
  <si>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</si>
  <si>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</si>
  <si>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</si>
  <si>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</si>
  <si>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</si>
  <si>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</si>
  <si>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</si>
  <si>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</si>
  <si>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</si>
  <si>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</si>
  <si>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</si>
  <si>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</si>
  <si>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</si>
  <si>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</si>
  <si>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</si>
  <si>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</si>
  <si>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</si>
  <si>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</si>
  <si>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</si>
  <si>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</si>
  <si>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</si>
  <si>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</si>
  <si>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</si>
  <si>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</si>
  <si>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</si>
  <si>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</si>
  <si>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</si>
  <si>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</si>
  <si>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</si>
  <si>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</si>
  <si>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</si>
  <si>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</si>
  <si>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</si>
  <si>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</si>
  <si>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</si>
  <si>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</si>
  <si>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</si>
  <si>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</si>
  <si>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</si>
  <si>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</si>
  <si>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</si>
  <si>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</si>
  <si>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</si>
  <si>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</si>
  <si>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</si>
  <si>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</si>
  <si>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</si>
  <si>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</si>
  <si>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</si>
  <si>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</si>
  <si>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</si>
  <si>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</si>
  <si>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</si>
  <si>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</si>
  <si>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</si>
  <si>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</si>
  <si>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</si>
  <si>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</si>
  <si>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</si>
  <si>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</si>
  <si>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</si>
  <si>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</si>
  <si>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</si>
  <si>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</si>
  <si>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</si>
  <si>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</si>
  <si>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</si>
  <si>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</si>
  <si>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</si>
  <si>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</si>
  <si>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</si>
  <si>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Reference Table</t>
  </si>
  <si>
    <t>CDC Name (New)</t>
  </si>
  <si>
    <t xml:space="preserve">CDC Name (SBA) </t>
  </si>
  <si>
    <t>City</t>
  </si>
  <si>
    <t>State</t>
  </si>
  <si>
    <t>CDC Number</t>
  </si>
  <si>
    <t>Region</t>
  </si>
  <si>
    <t>10-453</t>
  </si>
  <si>
    <t>10-468</t>
  </si>
  <si>
    <t>09-024</t>
  </si>
  <si>
    <t>CDC Small Business Finance Corp</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</si>
  <si>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</si>
  <si>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</si>
  <si>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</si>
  <si>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</si>
  <si>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</si>
  <si>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</si>
  <si>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</si>
  <si>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</si>
  <si>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</si>
  <si>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</si>
  <si>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</si>
  <si>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</si>
  <si>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</si>
  <si>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</si>
  <si>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</si>
  <si>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</si>
  <si>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</si>
  <si>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</si>
  <si>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</si>
  <si>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</si>
  <si>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</si>
  <si>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</si>
  <si>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</si>
  <si>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</si>
  <si>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</si>
  <si>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</si>
  <si>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</si>
  <si>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</si>
  <si>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</si>
  <si>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</si>
  <si>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</si>
  <si>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</si>
  <si>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</si>
  <si>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</si>
  <si>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</si>
  <si>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</si>
  <si>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</si>
  <si>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</si>
  <si>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</si>
  <si>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</si>
  <si>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</si>
  <si>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</si>
  <si>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</si>
  <si>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</si>
  <si>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</si>
  <si>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</si>
  <si>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</si>
  <si>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</si>
  <si>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</si>
  <si>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</si>
  <si>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</si>
  <si>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</si>
  <si>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</si>
  <si>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</si>
  <si>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</si>
  <si>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</si>
  <si>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</si>
  <si>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</si>
  <si>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</si>
  <si>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</si>
  <si>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</si>
  <si>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</si>
  <si>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09-713</t>
  </si>
  <si>
    <t>Pacific West CDC</t>
  </si>
  <si>
    <t>06-478</t>
  </si>
  <si>
    <t>02-555</t>
  </si>
  <si>
    <t>09-540</t>
  </si>
  <si>
    <t>Enterprise Funding Corp</t>
  </si>
  <si>
    <t>09-118</t>
  </si>
  <si>
    <t>HEDCO LDC</t>
  </si>
  <si>
    <t>03-265</t>
  </si>
  <si>
    <t>Regional Development Funding Corp</t>
  </si>
  <si>
    <t>09-511</t>
  </si>
  <si>
    <t>Business Finance Center of Tulare County</t>
  </si>
  <si>
    <t>07-611</t>
  </si>
  <si>
    <t>09-073</t>
  </si>
  <si>
    <t>Mid State Development Corp</t>
  </si>
  <si>
    <t>07-021</t>
  </si>
  <si>
    <t>04-242</t>
  </si>
  <si>
    <t>05-361</t>
  </si>
  <si>
    <t>Cascade Capital Corp</t>
  </si>
  <si>
    <t>01-019</t>
  </si>
  <si>
    <t>03-699</t>
  </si>
  <si>
    <t>EDC Finance Corp</t>
  </si>
  <si>
    <t>05-139</t>
  </si>
  <si>
    <t>Growth Capital Corp</t>
  </si>
  <si>
    <t>03-464</t>
  </si>
  <si>
    <t>Seedcopa</t>
  </si>
  <si>
    <t>10-695</t>
  </si>
  <si>
    <t>06-706</t>
  </si>
  <si>
    <t>07-616</t>
  </si>
  <si>
    <t>Nebraska EDC</t>
  </si>
  <si>
    <t>06-365</t>
  </si>
  <si>
    <t>06-281</t>
  </si>
  <si>
    <t>09-054</t>
  </si>
  <si>
    <t>Advantage CDC</t>
  </si>
  <si>
    <t>08-031</t>
  </si>
  <si>
    <t>Pikes Peak Regional Development Corp</t>
  </si>
  <si>
    <t>04-422</t>
  </si>
  <si>
    <t>04-360</t>
  </si>
  <si>
    <t>10-422</t>
  </si>
  <si>
    <t>03-676</t>
  </si>
  <si>
    <t>05-524</t>
  </si>
  <si>
    <t>Prairieland EDC</t>
  </si>
  <si>
    <t>08-223</t>
  </si>
  <si>
    <t>08-684</t>
  </si>
  <si>
    <t>05-413</t>
  </si>
  <si>
    <t>09-188</t>
  </si>
  <si>
    <t>Southwestern Business Financing Corp</t>
  </si>
  <si>
    <t>10-421</t>
  </si>
  <si>
    <t>02-689</t>
  </si>
  <si>
    <t>02-308</t>
  </si>
  <si>
    <t>07-393</t>
  </si>
  <si>
    <t>04-652</t>
  </si>
  <si>
    <t>04-328</t>
  </si>
  <si>
    <t>02-377</t>
  </si>
  <si>
    <t>08-488</t>
  </si>
  <si>
    <t>South Dakota Development Corp</t>
  </si>
  <si>
    <t>06-623</t>
  </si>
  <si>
    <t>04-702</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</si>
  <si>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</si>
  <si>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</si>
  <si>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</si>
  <si>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</si>
  <si>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</si>
  <si>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</si>
  <si>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</si>
  <si>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</si>
  <si>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</si>
  <si>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</si>
  <si>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</si>
  <si>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</si>
  <si>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</si>
  <si>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</si>
  <si>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</si>
  <si>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</si>
  <si>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</si>
  <si>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</si>
  <si>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</si>
  <si>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</si>
  <si>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</si>
  <si>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</si>
  <si>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</si>
  <si>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</si>
  <si>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</si>
  <si>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06-688</t>
  </si>
  <si>
    <t>CDC of the Southwest</t>
  </si>
  <si>
    <t>03-293</t>
  </si>
  <si>
    <t>DelVal Business Finance Corp</t>
  </si>
  <si>
    <t>09-362</t>
  </si>
  <si>
    <t>07-072</t>
  </si>
  <si>
    <t>04-134</t>
  </si>
  <si>
    <t>06-551</t>
  </si>
  <si>
    <t>Metro Area Development Corp</t>
  </si>
  <si>
    <t>10-276</t>
  </si>
  <si>
    <t>01-685</t>
  </si>
  <si>
    <t>Coastal Community Capital</t>
  </si>
  <si>
    <t>05-647</t>
  </si>
  <si>
    <t>05-484</t>
  </si>
  <si>
    <t>Stark Development Board Finance Corp</t>
  </si>
  <si>
    <t>02-694</t>
  </si>
  <si>
    <t>Regional Business Assistance Corp</t>
  </si>
  <si>
    <t>07-598</t>
  </si>
  <si>
    <t>02-150</t>
  </si>
  <si>
    <t>04-290</t>
  </si>
  <si>
    <t>04-354</t>
  </si>
  <si>
    <t>03-704</t>
  </si>
  <si>
    <t>08-392</t>
  </si>
  <si>
    <t>First District Development Co.</t>
  </si>
  <si>
    <t>07-303</t>
  </si>
  <si>
    <t>09-529</t>
  </si>
  <si>
    <t>03-390</t>
  </si>
  <si>
    <t>09-708</t>
  </si>
  <si>
    <t>09-697</t>
  </si>
  <si>
    <t>02-053</t>
  </si>
  <si>
    <t>06-201</t>
  </si>
  <si>
    <t>05-203</t>
  </si>
  <si>
    <t>04-302</t>
  </si>
  <si>
    <t>Business Expansion Funding Corp</t>
  </si>
  <si>
    <t>01-315</t>
  </si>
  <si>
    <t>07-236</t>
  </si>
  <si>
    <t>04-645</t>
  </si>
  <si>
    <t>03-714</t>
  </si>
  <si>
    <t>Northeastern PA Alliance</t>
  </si>
  <si>
    <t>05-285</t>
  </si>
  <si>
    <t>Oakland County Business Finance Corp</t>
  </si>
  <si>
    <t>04-113</t>
  </si>
  <si>
    <t>01-009</t>
  </si>
  <si>
    <t>Eastern Maine Development Corp</t>
  </si>
  <si>
    <t>01-037</t>
  </si>
  <si>
    <t>South Shore EDC</t>
  </si>
  <si>
    <t>01-131</t>
  </si>
  <si>
    <t>01-190</t>
  </si>
  <si>
    <t>Northern Community Investment Corp</t>
  </si>
  <si>
    <t>01-219</t>
  </si>
  <si>
    <t>Housatonic Industrial Development Corp</t>
  </si>
  <si>
    <t>01-232</t>
  </si>
  <si>
    <t>Coastal Enterprises, Inc.</t>
  </si>
  <si>
    <t>01-324</t>
  </si>
  <si>
    <t>Capital Regional Development Council</t>
  </si>
  <si>
    <t>01-494</t>
  </si>
  <si>
    <t>02-274</t>
  </si>
  <si>
    <t>02-369</t>
  </si>
  <si>
    <t>02-562</t>
  </si>
  <si>
    <t>02-567</t>
  </si>
  <si>
    <t>Mohawk Valley CDC</t>
  </si>
  <si>
    <t>02-650</t>
  </si>
  <si>
    <t>New Jersey Business Finance Corp</t>
  </si>
  <si>
    <t>02-663</t>
  </si>
  <si>
    <t>Puerto Rico Business Development Corp</t>
  </si>
  <si>
    <t>02-692</t>
  </si>
  <si>
    <t>02-715</t>
  </si>
  <si>
    <t>03-018</t>
  </si>
  <si>
    <t>Delaware Community Development Corp</t>
  </si>
  <si>
    <t>03-207</t>
  </si>
  <si>
    <t>SEDA-COG LDC</t>
  </si>
  <si>
    <t>03-213</t>
  </si>
  <si>
    <t>Mid-Atlantic Business Finance Co.</t>
  </si>
  <si>
    <t>03-318</t>
  </si>
  <si>
    <t>Altoona-Blair County Development Corp</t>
  </si>
  <si>
    <t>03-471</t>
  </si>
  <si>
    <t>Crater Development Co.</t>
  </si>
  <si>
    <t>03-541</t>
  </si>
  <si>
    <t>Rappahannock EDC</t>
  </si>
  <si>
    <t>03-585</t>
  </si>
  <si>
    <t>OVIBDC CDC, Inc.</t>
  </si>
  <si>
    <t>03-610</t>
  </si>
  <si>
    <t>03-662</t>
  </si>
  <si>
    <t>Chesapeake Business Finance Corp</t>
  </si>
  <si>
    <t>03-675</t>
  </si>
  <si>
    <t>03-678</t>
  </si>
  <si>
    <t>03-693</t>
  </si>
  <si>
    <t>REDC Community Capital Group, Inc.</t>
  </si>
  <si>
    <t>04-153</t>
  </si>
  <si>
    <t>04-163</t>
  </si>
  <si>
    <t>Areawide Development Corp</t>
  </si>
  <si>
    <t>04-198</t>
  </si>
  <si>
    <t>Brightbridge, Inc.</t>
  </si>
  <si>
    <t>04-229</t>
  </si>
  <si>
    <t>04-230</t>
  </si>
  <si>
    <t>04-235</t>
  </si>
  <si>
    <t>Southern Georgia Area Development Corp</t>
  </si>
  <si>
    <t>04-243</t>
  </si>
  <si>
    <t>04-247</t>
  </si>
  <si>
    <t>Avista Business Development Corp</t>
  </si>
  <si>
    <t>04-267</t>
  </si>
  <si>
    <t>Catawba Regional Development Corp</t>
  </si>
  <si>
    <t>04-288</t>
  </si>
  <si>
    <t>Appalachian Development Corp</t>
  </si>
  <si>
    <t>04-317</t>
  </si>
  <si>
    <t>Region E Development Corp</t>
  </si>
  <si>
    <t>04-389</t>
  </si>
  <si>
    <t>Tampa Bay EDC</t>
  </si>
  <si>
    <t>04-431</t>
  </si>
  <si>
    <t>Mid-Cumberland Area Development Corp</t>
  </si>
  <si>
    <t>04-632</t>
  </si>
  <si>
    <t>Capital Access Corp - Kentucky</t>
  </si>
  <si>
    <t>04-641</t>
  </si>
  <si>
    <t>Greater Mobile Development Corp</t>
  </si>
  <si>
    <t>04-642</t>
  </si>
  <si>
    <t>CDC of South Carolina</t>
  </si>
  <si>
    <t>04-656</t>
  </si>
  <si>
    <t>Georgia CDC</t>
  </si>
  <si>
    <t>04-657</t>
  </si>
  <si>
    <t>Tennessee Business Development Corp</t>
  </si>
  <si>
    <t>04-666</t>
  </si>
  <si>
    <t>04-679</t>
  </si>
  <si>
    <t>04-683</t>
  </si>
  <si>
    <t>Provident Business Financial Services, Inc.</t>
  </si>
  <si>
    <t>05-044</t>
  </si>
  <si>
    <t>Milwaukee EDC</t>
  </si>
  <si>
    <t>05-050</t>
  </si>
  <si>
    <t>05-056</t>
  </si>
  <si>
    <t>05-122</t>
  </si>
  <si>
    <t>05-179</t>
  </si>
  <si>
    <t>Community Capital Development Corp</t>
  </si>
  <si>
    <t>05-200</t>
  </si>
  <si>
    <t>County Corp Development</t>
  </si>
  <si>
    <t>05-264</t>
  </si>
  <si>
    <t>Great Lakes Asset Corp</t>
  </si>
  <si>
    <t>05-330</t>
  </si>
  <si>
    <t>Ohio Statewide Development Corp</t>
  </si>
  <si>
    <t>05-335</t>
  </si>
  <si>
    <t>Clark County Development Corp</t>
  </si>
  <si>
    <t>05-420</t>
  </si>
  <si>
    <t>Mentor Economic Assistance Corp</t>
  </si>
  <si>
    <t>05-436</t>
  </si>
  <si>
    <t>CenterPoint 504, Inc.</t>
  </si>
  <si>
    <t>05-476</t>
  </si>
  <si>
    <t>Business Development Corp</t>
  </si>
  <si>
    <t>05-499</t>
  </si>
  <si>
    <t>05-501</t>
  </si>
  <si>
    <t>Growth Finance Corp</t>
  </si>
  <si>
    <t>05-507</t>
  </si>
  <si>
    <t>05-572</t>
  </si>
  <si>
    <t>Business Lending Partners</t>
  </si>
  <si>
    <t>05-581</t>
  </si>
  <si>
    <t>Rockford LDC</t>
  </si>
  <si>
    <t>05-586</t>
  </si>
  <si>
    <t>Lakeshore 504</t>
  </si>
  <si>
    <t>05-634</t>
  </si>
  <si>
    <t>504 Corporation</t>
  </si>
  <si>
    <t>05-677</t>
  </si>
  <si>
    <t>06-017</t>
  </si>
  <si>
    <t>Regional Loan Corp</t>
  </si>
  <si>
    <t>06-151</t>
  </si>
  <si>
    <t>Tulsa EDC</t>
  </si>
  <si>
    <t>06-186</t>
  </si>
  <si>
    <t>Business Development Fund of TX</t>
  </si>
  <si>
    <t>06-202</t>
  </si>
  <si>
    <t>Central Texas CDC</t>
  </si>
  <si>
    <t>06-238</t>
  </si>
  <si>
    <t>06-284</t>
  </si>
  <si>
    <t>Houston-Galveston Area LDC</t>
  </si>
  <si>
    <t>06-313</t>
  </si>
  <si>
    <t>06-373</t>
  </si>
  <si>
    <t>East Texas Regional Development Co., Inc.</t>
  </si>
  <si>
    <t>06-403</t>
  </si>
  <si>
    <t>Council Finance, Incorporated</t>
  </si>
  <si>
    <t>06-424</t>
  </si>
  <si>
    <t>06-425</t>
  </si>
  <si>
    <t>06-428</t>
  </si>
  <si>
    <t>Dallas Business Finance Corp</t>
  </si>
  <si>
    <t>06-496</t>
  </si>
  <si>
    <t>06-626</t>
  </si>
  <si>
    <t>JEDCO Development Corp</t>
  </si>
  <si>
    <t>06-627</t>
  </si>
  <si>
    <t>BCL of Texas</t>
  </si>
  <si>
    <t>06-637</t>
  </si>
  <si>
    <t>Small Business Capital Corp</t>
  </si>
  <si>
    <t>07-006</t>
  </si>
  <si>
    <t>EDC Loan Corporation</t>
  </si>
  <si>
    <t>St. Louis Local Development Company</t>
  </si>
  <si>
    <t>07-171</t>
  </si>
  <si>
    <t>07-204</t>
  </si>
  <si>
    <t>07-356</t>
  </si>
  <si>
    <t>07-366</t>
  </si>
  <si>
    <t>07-367</t>
  </si>
  <si>
    <t>E.C.I.A. Business Growth, Inc.</t>
  </si>
  <si>
    <t>07-417</t>
  </si>
  <si>
    <t>Enterprise Development Corp</t>
  </si>
  <si>
    <t>07-438</t>
  </si>
  <si>
    <t>Pioneer Country Development, Inc.</t>
  </si>
  <si>
    <t>07-590</t>
  </si>
  <si>
    <t>Frontier Financial Partners, Inc.</t>
  </si>
  <si>
    <t>07-646</t>
  </si>
  <si>
    <t>Meramec Regional Development Corp</t>
  </si>
  <si>
    <t>07-705</t>
  </si>
  <si>
    <t>08-040</t>
  </si>
  <si>
    <t>08-262</t>
  </si>
  <si>
    <t>08-416</t>
  </si>
  <si>
    <t>08-549</t>
  </si>
  <si>
    <t>Montana Community Finance Corp</t>
  </si>
  <si>
    <t>08-680</t>
  </si>
  <si>
    <t>High Plains Financial, Inc.</t>
  </si>
  <si>
    <t>08-687</t>
  </si>
  <si>
    <t>Lake Agassiz CDC</t>
  </si>
  <si>
    <t>08-691</t>
  </si>
  <si>
    <t>Dakota Business Finance</t>
  </si>
  <si>
    <t>09-015</t>
  </si>
  <si>
    <t>Landmark CDC</t>
  </si>
  <si>
    <t>Superior California EDC</t>
  </si>
  <si>
    <t>09-409</t>
  </si>
  <si>
    <t>09-497</t>
  </si>
  <si>
    <t>New Ventures Capital Development Co.</t>
  </si>
  <si>
    <t>09-593</t>
  </si>
  <si>
    <t>09-669</t>
  </si>
  <si>
    <t>California Coastal CDC</t>
  </si>
  <si>
    <t>09-698</t>
  </si>
  <si>
    <t>10-046</t>
  </si>
  <si>
    <t>10-280</t>
  </si>
  <si>
    <t>Northwest Small Business Finance Corp</t>
  </si>
  <si>
    <t>10-349</t>
  </si>
  <si>
    <t>Panhandle Area Council, Inc.</t>
  </si>
  <si>
    <t>10-434</t>
  </si>
  <si>
    <t>Eastern Idaho Development Corp</t>
  </si>
  <si>
    <t>Access Business Development &amp; Finance, Inc.</t>
  </si>
  <si>
    <t>Liberty Township</t>
  </si>
  <si>
    <t>Englewood</t>
  </si>
  <si>
    <t>Altoona-Blair County Development Corporation</t>
  </si>
  <si>
    <t>Altoona</t>
  </si>
  <si>
    <t>Appalachian Development Corporation</t>
  </si>
  <si>
    <t>Greenville</t>
  </si>
  <si>
    <t>SC</t>
  </si>
  <si>
    <t>Arcata Economic Development Corporation</t>
  </si>
  <si>
    <t>Arcata</t>
  </si>
  <si>
    <t>Areawide Development Corporation</t>
  </si>
  <si>
    <t>Alcoa</t>
  </si>
  <si>
    <t>Ark-La-Tex Investment &amp; Development Corporation</t>
  </si>
  <si>
    <t>Shreveport</t>
  </si>
  <si>
    <t>Ark-Tex Regional Development Company, Inc.</t>
  </si>
  <si>
    <t>Texarkana</t>
  </si>
  <si>
    <t>Avista Business Development Corporation</t>
  </si>
  <si>
    <t>Weaverville</t>
  </si>
  <si>
    <t>Foundation Capital</t>
  </si>
  <si>
    <t xml:space="preserve">Birmingham </t>
  </si>
  <si>
    <t>Black Hills Community Economic Development, Inc.</t>
  </si>
  <si>
    <t>Rapid City</t>
  </si>
  <si>
    <t>Bridgeway Capital Certified Development Company</t>
  </si>
  <si>
    <t>Chattanooga</t>
  </si>
  <si>
    <t>Brownsville Local Development Company, Inc.</t>
  </si>
  <si>
    <t>Brownsville</t>
  </si>
  <si>
    <t>Business Development Corporation (BDC)</t>
  </si>
  <si>
    <t>South Bend</t>
  </si>
  <si>
    <t>Commerce</t>
  </si>
  <si>
    <t>Business Initiative Corporation of New York</t>
  </si>
  <si>
    <t>Bronx</t>
  </si>
  <si>
    <t>02-658</t>
  </si>
  <si>
    <t>C.C.D. Business Development Corporation</t>
  </si>
  <si>
    <t>North Bend</t>
  </si>
  <si>
    <t>California Coastal Certified Development Company</t>
  </si>
  <si>
    <t>Salinas</t>
  </si>
  <si>
    <t>Capital Access Corporation - Kentucky</t>
  </si>
  <si>
    <t>Louisville</t>
  </si>
  <si>
    <t>Concord</t>
  </si>
  <si>
    <t>Salem</t>
  </si>
  <si>
    <t>Catawba Regional Development Corporation</t>
  </si>
  <si>
    <t>Rock Hill</t>
  </si>
  <si>
    <t>University Park</t>
  </si>
  <si>
    <t>Central Mississippi Development Company, Inc.</t>
  </si>
  <si>
    <t>Jackson</t>
  </si>
  <si>
    <t>MS</t>
  </si>
  <si>
    <t>Central Ozarks Development, Inc.</t>
  </si>
  <si>
    <t>Camdenton</t>
  </si>
  <si>
    <t>07-187</t>
  </si>
  <si>
    <t>Central Texas Certified Development Company</t>
  </si>
  <si>
    <t>Temple</t>
  </si>
  <si>
    <t>Carolina Business Capital, Inc.</t>
  </si>
  <si>
    <t>Certified Development Corporation of South Carolina</t>
  </si>
  <si>
    <t>Columbia</t>
  </si>
  <si>
    <t>Certified Development Corporation of Warren County, Inc.</t>
  </si>
  <si>
    <t>Dayton</t>
  </si>
  <si>
    <t>05-250</t>
  </si>
  <si>
    <t>Chesapeake Business Finance Corporation</t>
  </si>
  <si>
    <t>Washington</t>
  </si>
  <si>
    <t>DC</t>
  </si>
  <si>
    <t>Citywide Small Business Development Corporation</t>
  </si>
  <si>
    <t>Clark County Development Corporation</t>
  </si>
  <si>
    <t>Coastal Area District Development Authority, Inc.</t>
  </si>
  <si>
    <t>Brunswick</t>
  </si>
  <si>
    <t>Community Capital Development Corporation</t>
  </si>
  <si>
    <t>Dublin</t>
  </si>
  <si>
    <t>Community Development Resources</t>
  </si>
  <si>
    <t>Community Economic Development Company of Colorado</t>
  </si>
  <si>
    <t>Community First, Inc.</t>
  </si>
  <si>
    <t>03-651</t>
  </si>
  <si>
    <t>Cooperative Business Assistance Corporation</t>
  </si>
  <si>
    <t>Corporation for Business Assistance in New Jersey</t>
  </si>
  <si>
    <t>Camden</t>
  </si>
  <si>
    <t>Corporation for Economic Development in Des Moines</t>
  </si>
  <si>
    <t>Des Moines</t>
  </si>
  <si>
    <t>Abilene</t>
  </si>
  <si>
    <t>Crater Development Company</t>
  </si>
  <si>
    <t>Sioux Falls</t>
  </si>
  <si>
    <t>Dallas Business Finance Corporation</t>
  </si>
  <si>
    <t>Dallas</t>
  </si>
  <si>
    <t>Delaware Community Development Corporation</t>
  </si>
  <si>
    <t>Wilmington</t>
  </si>
  <si>
    <t>DE</t>
  </si>
  <si>
    <t>Preferred Lending Partners</t>
  </si>
  <si>
    <t>Dubuque</t>
  </si>
  <si>
    <t>East Texas Regional Development Company, Inc.</t>
  </si>
  <si>
    <t>Kilgore</t>
  </si>
  <si>
    <t>Eastern Idaho Development Corporation</t>
  </si>
  <si>
    <t>Pocatello</t>
  </si>
  <si>
    <t>Eastern Maine Development Corporation</t>
  </si>
  <si>
    <t>Bangor</t>
  </si>
  <si>
    <t>Economic Development Corporation of Fulton County</t>
  </si>
  <si>
    <t>Economic Development Corporation of Jefferson County, MO</t>
  </si>
  <si>
    <t>Hillsboro</t>
  </si>
  <si>
    <t>Grand Rapids</t>
  </si>
  <si>
    <t>Enterprise Development Corporation</t>
  </si>
  <si>
    <t>Emporia</t>
  </si>
  <si>
    <t>GA Resource Capital, Inc.</t>
  </si>
  <si>
    <t>Georgia Certified Development Corporation</t>
  </si>
  <si>
    <t>Great Lakes Asset Corporation</t>
  </si>
  <si>
    <t>Green Bay</t>
  </si>
  <si>
    <t>Great Plains Development, Inc.</t>
  </si>
  <si>
    <t>Dodge City</t>
  </si>
  <si>
    <t>Greater Mobile Development Corporation</t>
  </si>
  <si>
    <t>Mobile</t>
  </si>
  <si>
    <t>Greater Texas Capital Corporation</t>
  </si>
  <si>
    <t>Growth Finance Corporation</t>
  </si>
  <si>
    <t>Hawaii Community Reinvestment Corporation</t>
  </si>
  <si>
    <t>09-709</t>
  </si>
  <si>
    <t>Great Falls</t>
  </si>
  <si>
    <t>Housatonic Industrial Development Corporation</t>
  </si>
  <si>
    <t>Danbury</t>
  </si>
  <si>
    <t>Houston-Galveston Area Local Development Corporation</t>
  </si>
  <si>
    <t>James River Development Corporation</t>
  </si>
  <si>
    <t>Richmond</t>
  </si>
  <si>
    <t>JEDCO Development Corporation</t>
  </si>
  <si>
    <t>Meairie</t>
  </si>
  <si>
    <t>Lake Agassiz Certified Development Company</t>
  </si>
  <si>
    <t>Lake County Partners</t>
  </si>
  <si>
    <t xml:space="preserve">Lake County Partnership for Economic Development, Inc. </t>
  </si>
  <si>
    <t>05-664</t>
  </si>
  <si>
    <t>Lake County Small Business Corporation</t>
  </si>
  <si>
    <t>Painesville</t>
  </si>
  <si>
    <t>Holland</t>
  </si>
  <si>
    <t>Landmark Certified Development Corporation</t>
  </si>
  <si>
    <t>La Habra</t>
  </si>
  <si>
    <t>Lehigh Valley Economic Development Corporation</t>
  </si>
  <si>
    <t>Bethlehem</t>
  </si>
  <si>
    <t>Youngstown</t>
  </si>
  <si>
    <t>Mentor Economic Assistance Corporation</t>
  </si>
  <si>
    <t>Mentor</t>
  </si>
  <si>
    <t>Meramec Regional Development Corporation</t>
  </si>
  <si>
    <t>St. James</t>
  </si>
  <si>
    <t>Metropolitan Growth and Development Corporation</t>
  </si>
  <si>
    <t>Southgate</t>
  </si>
  <si>
    <t>Mid-Atlantic Business Finance Company</t>
  </si>
  <si>
    <t>Glen Burnie</t>
  </si>
  <si>
    <t>MD</t>
  </si>
  <si>
    <t>Mid-Cumberland Area Development Corporation</t>
  </si>
  <si>
    <t>Nashville</t>
  </si>
  <si>
    <t>Milwaukee Economic Development Corporation</t>
  </si>
  <si>
    <t>Milwaukee</t>
  </si>
  <si>
    <t>Minneapolis Economic Development Company</t>
  </si>
  <si>
    <t>05-449</t>
  </si>
  <si>
    <t>Mohawk Valley Certified Development Corporation</t>
  </si>
  <si>
    <t>Montana Community Finance Corporation</t>
  </si>
  <si>
    <t>Helena</t>
  </si>
  <si>
    <t>New Jersey Business Finance Corporation</t>
  </si>
  <si>
    <t>New Orleans</t>
  </si>
  <si>
    <t>New Ventures Capital Development Company</t>
  </si>
  <si>
    <t>North Georgia Certified Development Company (NGCDC, Inc.)</t>
  </si>
  <si>
    <t>04-316</t>
  </si>
  <si>
    <t>North Puerto Rico Local Development Company, Inc.</t>
  </si>
  <si>
    <t>Northern Community Investment Corporation</t>
  </si>
  <si>
    <t>St. Johnsbury</t>
  </si>
  <si>
    <t xml:space="preserve">Spokane Valley </t>
  </si>
  <si>
    <t>Northwest Ohio Development Assistance Corporation</t>
  </si>
  <si>
    <t>Toledo</t>
  </si>
  <si>
    <t>Northwest Small Business Finance Corporation</t>
  </si>
  <si>
    <t>Ohio Statewide Development Corporation</t>
  </si>
  <si>
    <t>Columbus</t>
  </si>
  <si>
    <t>Oregon Business Development Corporation</t>
  </si>
  <si>
    <t>Bend</t>
  </si>
  <si>
    <t>Wheeling</t>
  </si>
  <si>
    <t>WV</t>
  </si>
  <si>
    <t>Hayden</t>
  </si>
  <si>
    <t>Hill City</t>
  </si>
  <si>
    <t>Largo</t>
  </si>
  <si>
    <t>03-312</t>
  </si>
  <si>
    <t>Puerto Rico Business Development Corporation</t>
  </si>
  <si>
    <t>Racine County Business Development Corporation</t>
  </si>
  <si>
    <t>Sturtevant</t>
  </si>
  <si>
    <t>Rappahannock Economic Development Corporation</t>
  </si>
  <si>
    <t>Fredericksburg</t>
  </si>
  <si>
    <t>Region D Development Corporation</t>
  </si>
  <si>
    <t>04-670</t>
  </si>
  <si>
    <t>Region E Development Corporation</t>
  </si>
  <si>
    <t>Rochester Economic Development Corporation</t>
  </si>
  <si>
    <t>Rockford Local Development Corporation</t>
  </si>
  <si>
    <t>Rockford</t>
  </si>
  <si>
    <t>San Fernando Valley Small Business Development Corporation</t>
  </si>
  <si>
    <t>SEDA-COG Local Development Corporation</t>
  </si>
  <si>
    <t>Lewisburg</t>
  </si>
  <si>
    <t>Small Business Capital Corporation</t>
  </si>
  <si>
    <t>Tulsa</t>
  </si>
  <si>
    <t>Smoky Mountain Development Corporation</t>
  </si>
  <si>
    <t>Waynesville</t>
  </si>
  <si>
    <t>04-602</t>
  </si>
  <si>
    <t>South Central Business Finance &amp; Economic Development Corporation</t>
  </si>
  <si>
    <t>05-249</t>
  </si>
  <si>
    <t>South Central Illinois Regional Planning &amp; Development Commission</t>
  </si>
  <si>
    <t>05-129</t>
  </si>
  <si>
    <t>South Central Kansas Economic Development District, Inc.</t>
  </si>
  <si>
    <t>Wichita</t>
  </si>
  <si>
    <t xml:space="preserve">South Shore Economic Development Corporation </t>
  </si>
  <si>
    <t>Rockland</t>
  </si>
  <si>
    <t>Southeast Texas Economic Development Foundation</t>
  </si>
  <si>
    <t>Beaumont</t>
  </si>
  <si>
    <t>Southern Georgia Area Development Corporation</t>
  </si>
  <si>
    <t>Valdosta</t>
  </si>
  <si>
    <t>Statewide CDC, Inc.</t>
  </si>
  <si>
    <t>04-710</t>
  </si>
  <si>
    <t>Success Capital Expansion &amp; Development Corporation</t>
  </si>
  <si>
    <t>Modesto</t>
  </si>
  <si>
    <t>Superior California Economic Development, Inc.</t>
  </si>
  <si>
    <t>Redding</t>
  </si>
  <si>
    <t>09-703</t>
  </si>
  <si>
    <t>Tampa Bay Economic Development Corporation</t>
  </si>
  <si>
    <t>Tennessee Business Development Corporation</t>
  </si>
  <si>
    <t>Paris</t>
  </si>
  <si>
    <t>Texas Panhandle Regional Development Corporation</t>
  </si>
  <si>
    <t>Amarillo</t>
  </si>
  <si>
    <t>Three Rivers Local Development Company, Inc.</t>
  </si>
  <si>
    <t>Pontotoc</t>
  </si>
  <si>
    <t>Tulsa Economic Development Corporation</t>
  </si>
  <si>
    <t>Union County Economic Development Corporation</t>
  </si>
  <si>
    <t>Cranford</t>
  </si>
  <si>
    <t>Vermont 504 Corporation</t>
  </si>
  <si>
    <t>Montpelier</t>
  </si>
  <si>
    <t>West Central Arkansas Planning &amp; Development District, Inc.</t>
  </si>
  <si>
    <t>Hot Springs</t>
  </si>
  <si>
    <t>Worcester Business Development Corporation</t>
  </si>
  <si>
    <t>Worcester</t>
  </si>
  <si>
    <t>Economic Development Center of St. Charles County</t>
  </si>
  <si>
    <t>AMPAC Tri-State CDC</t>
  </si>
  <si>
    <t xml:space="preserve">Access Business Development &amp; Finance, Inc. </t>
  </si>
  <si>
    <t>Ark-La-Tex Investment &amp; Development Corp</t>
  </si>
  <si>
    <t>Ark-Tex Regional Development Co., Inc.</t>
  </si>
  <si>
    <t>Bay Area Development Co.</t>
  </si>
  <si>
    <t>Big Sky EDC</t>
  </si>
  <si>
    <t>Black Hills Community Economic Dev., Inc.</t>
  </si>
  <si>
    <t>Bridgeway Capital CDC</t>
  </si>
  <si>
    <t>Business Finance Group Inc.</t>
  </si>
  <si>
    <t>Business Initiative Corp. of NY</t>
  </si>
  <si>
    <t>C.C.D. Business Development Corp</t>
  </si>
  <si>
    <t>Caprock Business Finance Corp Inc.</t>
  </si>
  <si>
    <t>Central Minnesota Development Co.</t>
  </si>
  <si>
    <t>CDC of Warren County, Inc.</t>
  </si>
  <si>
    <t>Citywide Small Business Development Corp</t>
  </si>
  <si>
    <t>Council Finance, Inc.</t>
  </si>
  <si>
    <t>CSRA Business Lending</t>
  </si>
  <si>
    <t>EDC Loan Corp</t>
  </si>
  <si>
    <t>Frontier Financial Partners</t>
  </si>
  <si>
    <t>Greater Eastern Oregon Development Corp</t>
  </si>
  <si>
    <t>Greater Syracuse Business Development Corp</t>
  </si>
  <si>
    <t>Hawaii Community Reinvestment Corp.</t>
  </si>
  <si>
    <t>Heartland Business Capital Inc</t>
  </si>
  <si>
    <t>Independent Development Services Corp</t>
  </si>
  <si>
    <t>Iowa Business Growth Co.</t>
  </si>
  <si>
    <t>James River Development Corp</t>
  </si>
  <si>
    <t>Louisiana Business Loans, Inc</t>
  </si>
  <si>
    <t>Louisiana Capital CDC, Inc.</t>
  </si>
  <si>
    <t>Marketing Small Business Finance Corp</t>
  </si>
  <si>
    <t>Metropolitan Growth and Development Corp</t>
  </si>
  <si>
    <t>Minneapolis EDC</t>
  </si>
  <si>
    <t>Monroe County Industrial Development Corp</t>
  </si>
  <si>
    <t>North Puerto Rico LDC Inc</t>
  </si>
  <si>
    <t>Northwest Ohio Development Assistance Corp</t>
  </si>
  <si>
    <t>Ocean State Business Development Authority Inc</t>
  </si>
  <si>
    <t>Oregon Business Development Corp</t>
  </si>
  <si>
    <t>Provident Business Financial Services</t>
  </si>
  <si>
    <t>Region D Development Corp</t>
  </si>
  <si>
    <t>Rural Enterprises of Oklahoma Inc.</t>
  </si>
  <si>
    <t>Smoky Mountain Development Corp</t>
  </si>
  <si>
    <t>South Central Business Finance &amp; EDC</t>
  </si>
  <si>
    <t>SEED Corp.</t>
  </si>
  <si>
    <t>Southeast Kentucky Economic Development</t>
  </si>
  <si>
    <t>St. Louis LDC</t>
  </si>
  <si>
    <t>Success Capital Expansion &amp; Development Corp</t>
  </si>
  <si>
    <t>Texas Panhandle Regional Development Corp</t>
  </si>
  <si>
    <t>Three Rivers LDC, Inc.</t>
  </si>
  <si>
    <r>
      <t xml:space="preserve">As in prev year report: </t>
    </r>
    <r>
      <rPr>
        <b/>
        <sz val="10"/>
        <rFont val="Times New Roman"/>
        <family val="1"/>
      </rPr>
      <t xml:space="preserve">Brownsville Local Development Company </t>
    </r>
    <r>
      <rPr>
        <sz val="10"/>
        <rFont val="Times New Roman"/>
        <family val="1"/>
      </rPr>
      <t>(column B is correct name)</t>
    </r>
  </si>
  <si>
    <r>
      <t xml:space="preserve">As in prev year report: </t>
    </r>
    <r>
      <rPr>
        <b/>
        <sz val="10"/>
        <rFont val="Times New Roman"/>
        <family val="1"/>
      </rPr>
      <t>Birmingham Citywide LDC</t>
    </r>
    <r>
      <rPr>
        <sz val="10"/>
        <rFont val="Times New Roman"/>
        <family val="1"/>
      </rPr>
      <t xml:space="preserve"> (column B is correct name)</t>
    </r>
  </si>
  <si>
    <t xml:space="preserve">
</t>
  </si>
  <si>
    <r>
      <t xml:space="preserve">As listed in prev year report: </t>
    </r>
    <r>
      <rPr>
        <b/>
        <sz val="11"/>
        <color theme="1"/>
        <rFont val="Calibri"/>
        <family val="2"/>
        <scheme val="minor"/>
      </rPr>
      <t xml:space="preserve">NEPA Alliance Business Finance Corp </t>
    </r>
    <r>
      <rPr>
        <sz val="11"/>
        <color theme="1"/>
        <rFont val="Calibri"/>
        <family val="2"/>
        <scheme val="minor"/>
      </rPr>
      <t xml:space="preserve">(Column B correct name)
</t>
    </r>
  </si>
  <si>
    <t>Pennsylvania Community Dev. &amp; Finance Corp</t>
  </si>
  <si>
    <t>CDC Name</t>
  </si>
  <si>
    <t>Southeastern Minnesota 504 Development Corporation</t>
  </si>
  <si>
    <t>Community Investment Corporation</t>
  </si>
  <si>
    <t>New Orleans Regional Business Development Loan Corporation</t>
  </si>
  <si>
    <t>SCEDD Development Company</t>
  </si>
  <si>
    <t>Sunshine State EDC</t>
  </si>
  <si>
    <t>Small Business Capital Corp of Ohio</t>
  </si>
  <si>
    <t>COFECC</t>
  </si>
  <si>
    <t xml:space="preserve">NGCDC, Inc. </t>
  </si>
  <si>
    <t>Eastern American Certified Development Company, Inc</t>
  </si>
  <si>
    <t>Cascade Capital Funding</t>
  </si>
  <si>
    <t>Decert FY2016</t>
  </si>
  <si>
    <t>Decert FY2015</t>
  </si>
  <si>
    <t>Decert</t>
  </si>
  <si>
    <t xml:space="preserve">Decert </t>
  </si>
  <si>
    <t>Decert FY2017</t>
  </si>
  <si>
    <t>FY2014 No longer do 504 lending CA lender</t>
  </si>
  <si>
    <t>Sunshine State Economic Development Corporation</t>
  </si>
  <si>
    <t>LiftFund, Inc.</t>
  </si>
  <si>
    <t>Cen-Tex Certified Development Corporation</t>
  </si>
  <si>
    <t>PeopleFund</t>
  </si>
  <si>
    <t xml:space="preserve">LiftFund, Inc. </t>
  </si>
  <si>
    <t>FKA: Across Nations Pioneers, Inc.</t>
  </si>
  <si>
    <t>FKA: Los Angeles County Small Business Development Corporation</t>
  </si>
  <si>
    <t>FKA: Gulfcoast Business Finance</t>
  </si>
  <si>
    <t>03-718</t>
  </si>
  <si>
    <t>06-717</t>
  </si>
  <si>
    <t>The Business Lending Center</t>
  </si>
  <si>
    <t>Golden State CDC</t>
  </si>
  <si>
    <t>Dakota Business Lending</t>
  </si>
  <si>
    <t>WBD, Inc.</t>
  </si>
  <si>
    <t>STL Partnership CDC</t>
  </si>
  <si>
    <t>Decert FY2019</t>
  </si>
  <si>
    <t>Decert FY2018</t>
  </si>
  <si>
    <t>504 Capital Corporation</t>
  </si>
  <si>
    <t>Merging with PeopleFund</t>
  </si>
  <si>
    <t xml:space="preserve">FKA: ACCION Texas, Inc. </t>
  </si>
  <si>
    <t>Mergered with Southland EDC</t>
  </si>
  <si>
    <t>Mergered with Big Sky EDC</t>
  </si>
  <si>
    <t>Mergered with Business Expansion Funding Corp (BEFCOR)</t>
  </si>
  <si>
    <t>Merged with SunShine State EDC</t>
  </si>
  <si>
    <t xml:space="preserve">Mergered with HCDC </t>
  </si>
  <si>
    <t>NON-NADCO Member</t>
  </si>
  <si>
    <t>FKA: Tidewater Business Financing Corporation</t>
  </si>
  <si>
    <t>Union County Economic Development Corporation (UCEDC)</t>
  </si>
  <si>
    <t xml:space="preserve">Full name is listing in SBA report. We are ok with abbv. COFECC (Corporación para el Financiamiento Empresarial del Comercio y de las Comunidades) </t>
  </si>
  <si>
    <t>FKA: Centralina Development Corp, Inc.</t>
  </si>
  <si>
    <r>
      <t xml:space="preserve">Still Listed in SBA Report as: Clay/Platte. </t>
    </r>
    <r>
      <rPr>
        <b/>
        <sz val="11"/>
        <rFont val="Calibri"/>
        <family val="2"/>
        <scheme val="minor"/>
      </rPr>
      <t xml:space="preserve">Midwest Small Business </t>
    </r>
    <r>
      <rPr>
        <sz val="11"/>
        <rFont val="Calibri"/>
        <family val="2"/>
        <scheme val="minor"/>
      </rPr>
      <t>(column B correct name)</t>
    </r>
  </si>
  <si>
    <r>
      <t xml:space="preserve">Still listed in SBA Report as: </t>
    </r>
    <r>
      <rPr>
        <b/>
        <sz val="11"/>
        <color theme="1"/>
        <rFont val="Calibri"/>
        <family val="2"/>
        <scheme val="minor"/>
      </rPr>
      <t xml:space="preserve">Greater East Texas CDC </t>
    </r>
    <r>
      <rPr>
        <sz val="11"/>
        <color theme="1"/>
        <rFont val="Calibri"/>
        <family val="2"/>
        <scheme val="minor"/>
      </rPr>
      <t xml:space="preserve">(correct name in column B)
</t>
    </r>
  </si>
  <si>
    <r>
      <t>Still listed in SBA Report as: S</t>
    </r>
    <r>
      <rPr>
        <b/>
        <sz val="11"/>
        <rFont val="Calibri"/>
        <family val="2"/>
        <scheme val="minor"/>
      </rPr>
      <t>t. Charles County EDC</t>
    </r>
    <r>
      <rPr>
        <sz val="11"/>
        <rFont val="Calibri"/>
        <family val="2"/>
        <scheme val="minor"/>
      </rPr>
      <t xml:space="preserve"> (Column B is correct name)</t>
    </r>
  </si>
  <si>
    <t>Name Notes:</t>
  </si>
  <si>
    <t xml:space="preserve">Membership Status: </t>
  </si>
  <si>
    <t>Southeast Texas EDF</t>
  </si>
  <si>
    <t>SoBRO Certified Development Corporation</t>
  </si>
  <si>
    <t>Carolina Small Business Development Fund</t>
  </si>
  <si>
    <t>Raleigh</t>
  </si>
  <si>
    <t>Decert FY19</t>
  </si>
  <si>
    <t>Mergered with Evergreen</t>
  </si>
  <si>
    <t>In process of Decert FY 2020</t>
  </si>
  <si>
    <t>07-020</t>
  </si>
  <si>
    <t>Decert 2019</t>
  </si>
  <si>
    <t>Will Decert at the start of FY2021</t>
  </si>
  <si>
    <t>Withdrew CDC application. Never was CDC</t>
  </si>
  <si>
    <t>Decert FY2020</t>
  </si>
  <si>
    <t>Decert FY20</t>
  </si>
  <si>
    <t>Southern Maine Finance Agency</t>
  </si>
  <si>
    <t>Van Nuys</t>
  </si>
  <si>
    <t xml:space="preserve">Withdrew CDC application?? Need to double check Warren? Maybe Anchor? </t>
  </si>
  <si>
    <t>Cape &amp; Islands Community Development, Inc. is legal name DBA Coastal Community Capital</t>
  </si>
  <si>
    <t>FSC First</t>
  </si>
  <si>
    <t>Amplio Economic Development Corporation</t>
  </si>
  <si>
    <t>South Dakota Development Corporation</t>
  </si>
  <si>
    <t>FKA: Cascades West Financial Services, Inc.</t>
  </si>
  <si>
    <t>Valley Economic Development Partners, Inc.</t>
  </si>
  <si>
    <t>FKA: Mahoning Valley Economic Development Corporation</t>
  </si>
  <si>
    <t>01-719</t>
  </si>
  <si>
    <t>Biddeford</t>
  </si>
  <si>
    <t>FKA: Business Finance Corp of St Louis</t>
  </si>
  <si>
    <t>Pine Tree State CDC (01-712) Merged to create new entity FY21</t>
  </si>
  <si>
    <t>FKA: Colorado Lending Source</t>
  </si>
  <si>
    <t>B:Side Capital</t>
  </si>
  <si>
    <t>Pivotal Business Partners</t>
  </si>
  <si>
    <t>FKA: Corporation for Economic Development in Des Moines</t>
  </si>
  <si>
    <t>Prince George's County Financial Services Corporation</t>
  </si>
  <si>
    <t>Great Lakes Commercial Finance</t>
  </si>
  <si>
    <t>FKA: Economic Development Foundation Certified</t>
  </si>
  <si>
    <t>FKA: SPEDCO</t>
  </si>
  <si>
    <t>FKA: WIDC Frontier CDC</t>
  </si>
  <si>
    <t>Wyoming Capital Access</t>
  </si>
  <si>
    <t>Merged with HCDC (now Alloy) FY2022</t>
  </si>
  <si>
    <t>Alloy Commercial Capital</t>
  </si>
  <si>
    <t>FKA: HCDC/Hamilton County Development Company, Inc.</t>
  </si>
  <si>
    <t>Alloy Development Co., Inc.</t>
  </si>
  <si>
    <t>Decert End of FY22</t>
  </si>
  <si>
    <t xml:space="preserve">Mergered with Minnesota Business Finance Corp. </t>
  </si>
  <si>
    <t>Decert FY2023 (started in Oct. 2022)</t>
  </si>
  <si>
    <t>Wasatch Business Finance</t>
  </si>
  <si>
    <t>08-720</t>
  </si>
  <si>
    <t>Murray</t>
  </si>
  <si>
    <t>In Process of voluntarily decert. As of 2/2023</t>
  </si>
  <si>
    <t>Mergered with Business Dev Finance to create Arizona Capital Source</t>
  </si>
  <si>
    <t>True Access Capital Corporation</t>
  </si>
  <si>
    <t>Arizona Capital Source</t>
  </si>
  <si>
    <t>Business Development Finance Corporation merged with Southwest Business Finance to create Arizona Capital Source</t>
  </si>
  <si>
    <t>Pursuit CDC</t>
  </si>
  <si>
    <t>Sabre Finance</t>
  </si>
  <si>
    <t>04-721</t>
  </si>
  <si>
    <t>Intermountain Business Lending, Inc.</t>
  </si>
  <si>
    <t>InterMountain Business Lending, Inc.</t>
  </si>
  <si>
    <t>FKA: Utah CDC</t>
  </si>
  <si>
    <t>DBA? Northwest Kansas Planning &amp; Development Commission</t>
  </si>
  <si>
    <t xml:space="preserve">FKA: (AEDC) Arcata Economic Development Corporation </t>
  </si>
  <si>
    <t>North Edge: Business Financing &amp; Community Development</t>
  </si>
  <si>
    <t>National Ranking</t>
  </si>
  <si>
    <t>Regional Ranking</t>
  </si>
  <si>
    <t>FY24 to 2-29-24 #Loans</t>
  </si>
  <si>
    <t>FY25 to 2-28-25 #Loans</t>
  </si>
  <si>
    <t>FY24 to 2-29-24 $Amt Loans</t>
  </si>
  <si>
    <t>FY25 to 2-28-25 $Amt Loans</t>
  </si>
  <si>
    <t>Eastern American Certified Development Company, Inc.</t>
  </si>
  <si>
    <t xml:space="preserve">West Central Partnership, Inc. </t>
  </si>
  <si>
    <t xml:space="preserve">Mo-Kan Development, Inc. </t>
  </si>
  <si>
    <t xml:space="preserve">First District Development Co. </t>
  </si>
  <si>
    <t xml:space="preserve"> - </t>
  </si>
  <si>
    <t>Grand Totals</t>
  </si>
  <si>
    <t>Inc. in Average Loan Size for entire FY 2025</t>
  </si>
  <si>
    <t xml:space="preserve">Note: The CDCs not ranked for FY 2025 do not have a loan approval recorded for FY 2025 in the SBA database. If these CDCs do in fact have loan approvals for FY 2025, they should contact their district office to correct the discrepancy. </t>
  </si>
  <si>
    <t>Percent +/- FY 25 compared with FY 24 through 2-28-2025</t>
  </si>
  <si>
    <t>Average Loan Size FY 25 compared with FY 24 through 2-28-2025</t>
  </si>
  <si>
    <t>Monthly Change (2-28-2025 compared to 1-31-2025)</t>
  </si>
  <si>
    <t>612 Loans</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</si>
  <si>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</si>
  <si>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</si>
  <si>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</si>
  <si>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</si>
  <si>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</si>
  <si>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</si>
  <si>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</si>
  <si>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</si>
  <si>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</si>
  <si>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</si>
  <si>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</si>
  <si>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</si>
  <si>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</si>
  <si>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</si>
  <si>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</si>
  <si>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5 Subtotals</t>
  </si>
  <si>
    <t>Region 4 Subtotals</t>
  </si>
  <si>
    <t>Region 3 Subtotals</t>
  </si>
  <si>
    <t>Region 1 Subtotals</t>
  </si>
  <si>
    <t>Region 2 Subtotals</t>
  </si>
  <si>
    <t>FY24 to FY25</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</si>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</sst>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9" formatCode="0.0%"/>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b/>
      <sz val="10"/>
      <name val="Times New Roman"/>
      <family val="1"/>
    </font>
    <font>
      <sz val="10"/>
      <name val="Times New Roman"/>
      <family val="1"/>
    </font>
    <font>
      <sz val="10"/>
      <name val="Arial"/>
      <family val="2"/>
    </font>
    <font>
      <sz val="10"/>
      <color theme="1"/>
      <name val="Times New Roman"/>
      <family val="1"/>
    </font>
    <font>
      <sz val="11"/>
      <name val="Calibri"/>
      <family val="2"/>
      <scheme val="minor"/>
    </font>
    <font>
      <sz val="11"/>
      <color theme="1"/>
      <name val="Calibri"/>
      <family val="2"/>
      <scheme val="minor"/>
    </font>
    <font>
      <b/>
      <sz val="11"/>
      <name val="Calibri"/>
      <family val="2"/>
      <scheme val="minor"/>
    </font>
    <font>
      <sz val="11"/>
      <color theme="0"/>
      <name val="Calibri"/>
      <family val="2"/>
      <scheme val="minor"/>
    </font>
    <font>
      <sz val="11"/>
      <color theme="1"/>
      <name val="Aptos"/>
      <family val="2"/>
    </font>
    <font>
      <i/>
      <sz val="11"/>
      <color theme="1"/>
      <name val="Calibri"/>
      <family val="2"/>
      <scheme val="minor"/>
    </font>
    <font>
      <b/>
      <sz val="1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4">
    <xf numFmtId="0" fontId="0"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6" fillId="0" borderId="0"/>
    <xf numFmtId="44" fontId="9" fillId="0" borderId="0" applyFont="0" applyFill="0" applyBorder="0" applyAlignment="0" applyProtection="0"/>
    <xf numFmtId="0" fontId="3" fillId="0" borderId="0"/>
    <xf numFmtId="0" fontId="3" fillId="0" borderId="0"/>
  </cellStyleXfs>
  <cellXfs count="108">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2" fillId="3" borderId="2" xfId="0" applyFont="1" applyFill="1" applyBorder="1" applyAlignment="1">
      <alignment horizontal="center"/>
    </xf>
    <xf numFmtId="0" fontId="2" fillId="3" borderId="0" xfId="0" applyFont="1" applyFill="1" applyAlignment="1">
      <alignment horizontal="center"/>
    </xf>
    <xf numFmtId="0" fontId="0" fillId="0" borderId="2" xfId="0" applyBorder="1"/>
    <xf numFmtId="0" fontId="0" fillId="0" borderId="2" xfId="0" applyBorder="1" applyAlignment="1">
      <alignment vertical="top"/>
    </xf>
    <xf numFmtId="0" fontId="5" fillId="5" borderId="8" xfId="2" applyFont="1" applyFill="1" applyBorder="1"/>
    <xf numFmtId="0" fontId="8" fillId="0" borderId="2" xfId="0" applyFont="1" applyBorder="1"/>
    <xf numFmtId="0" fontId="7" fillId="5" borderId="8" xfId="4" applyFont="1" applyFill="1" applyBorder="1"/>
    <xf numFmtId="0" fontId="0" fillId="0" borderId="0" xfId="0" applyAlignment="1">
      <alignment wrapText="1"/>
    </xf>
    <xf numFmtId="165" fontId="0" fillId="0" borderId="2" xfId="11" applyNumberFormat="1" applyFont="1" applyBorder="1"/>
    <xf numFmtId="0" fontId="0" fillId="6" borderId="2" xfId="0" applyFill="1" applyBorder="1" applyAlignment="1">
      <alignment vertical="top"/>
    </xf>
    <xf numFmtId="0" fontId="0" fillId="6" borderId="2" xfId="0" applyFill="1" applyBorder="1"/>
    <xf numFmtId="0" fontId="0" fillId="6" borderId="0" xfId="0" applyFill="1"/>
    <xf numFmtId="0" fontId="0" fillId="7" borderId="2" xfId="0" applyFill="1" applyBorder="1" applyAlignment="1">
      <alignment vertical="top"/>
    </xf>
    <xf numFmtId="0" fontId="0" fillId="7" borderId="2" xfId="0" applyFill="1" applyBorder="1"/>
    <xf numFmtId="0" fontId="0" fillId="7" borderId="0" xfId="0" applyFill="1"/>
    <xf numFmtId="0" fontId="8" fillId="6" borderId="0" xfId="0" applyFont="1" applyFill="1"/>
    <xf numFmtId="0" fontId="8" fillId="6" borderId="2" xfId="0" applyFont="1" applyFill="1" applyBorder="1"/>
    <xf numFmtId="0" fontId="0" fillId="0" borderId="9" xfId="0" applyBorder="1"/>
    <xf numFmtId="0" fontId="8" fillId="0" borderId="9" xfId="0" applyFont="1" applyBorder="1"/>
    <xf numFmtId="0" fontId="8" fillId="6" borderId="2" xfId="0" applyFont="1" applyFill="1" applyBorder="1" applyAlignment="1">
      <alignment vertical="top"/>
    </xf>
    <xf numFmtId="0" fontId="0" fillId="0" borderId="2" xfId="0" applyBorder="1" applyAlignment="1">
      <alignment wrapText="1"/>
    </xf>
    <xf numFmtId="0" fontId="8" fillId="7" borderId="2" xfId="0" applyFont="1" applyFill="1" applyBorder="1"/>
    <xf numFmtId="0" fontId="0" fillId="0" borderId="10" xfId="0" applyBorder="1" applyAlignment="1">
      <alignment vertical="top"/>
    </xf>
    <xf numFmtId="0" fontId="8" fillId="6" borderId="0" xfId="4" applyFont="1" applyFill="1"/>
    <xf numFmtId="0" fontId="5" fillId="0" borderId="0" xfId="4" applyFont="1"/>
    <xf numFmtId="0" fontId="0" fillId="0" borderId="10" xfId="0" applyBorder="1"/>
    <xf numFmtId="0" fontId="0" fillId="8" borderId="2" xfId="0" applyFill="1" applyBorder="1" applyAlignment="1">
      <alignment vertical="top"/>
    </xf>
    <xf numFmtId="0" fontId="0" fillId="8" borderId="2" xfId="0" applyFill="1" applyBorder="1"/>
    <xf numFmtId="0" fontId="0" fillId="8" borderId="0" xfId="0" applyFill="1"/>
    <xf numFmtId="0" fontId="8" fillId="5" borderId="8" xfId="4" applyFont="1" applyFill="1" applyBorder="1"/>
    <xf numFmtId="0" fontId="0" fillId="0" borderId="11" xfId="0" applyBorder="1" applyAlignment="1">
      <alignment vertical="top"/>
    </xf>
    <xf numFmtId="0" fontId="0" fillId="6" borderId="10" xfId="0" applyFill="1" applyBorder="1" applyAlignment="1">
      <alignment vertical="top"/>
    </xf>
    <xf numFmtId="0" fontId="0" fillId="6" borderId="10" xfId="0" applyFill="1" applyBorder="1"/>
    <xf numFmtId="0" fontId="0" fillId="8" borderId="2" xfId="0" applyFill="1" applyBorder="1" applyAlignment="1">
      <alignment vertical="top" wrapText="1"/>
    </xf>
    <xf numFmtId="0" fontId="0" fillId="8" borderId="7" xfId="0" applyFill="1" applyBorder="1"/>
    <xf numFmtId="0" fontId="0" fillId="8" borderId="0" xfId="0" applyFill="1" applyAlignment="1">
      <alignment wrapText="1"/>
    </xf>
    <xf numFmtId="0" fontId="8" fillId="8" borderId="2" xfId="0" applyFont="1" applyFill="1" applyBorder="1"/>
    <xf numFmtId="0" fontId="8" fillId="8" borderId="8" xfId="4" applyFont="1" applyFill="1" applyBorder="1"/>
    <xf numFmtId="0" fontId="9" fillId="0" borderId="0" xfId="0" applyFont="1"/>
    <xf numFmtId="0" fontId="8" fillId="0" borderId="0" xfId="0" applyFont="1"/>
    <xf numFmtId="0" fontId="11" fillId="3" borderId="0" xfId="0" applyFont="1" applyFill="1"/>
    <xf numFmtId="0" fontId="8" fillId="0" borderId="8" xfId="4" applyFont="1" applyBorder="1"/>
    <xf numFmtId="0" fontId="0" fillId="0" borderId="7" xfId="0" applyBorder="1" applyAlignment="1">
      <alignment vertical="top"/>
    </xf>
    <xf numFmtId="0" fontId="0" fillId="0" borderId="7" xfId="0" applyBorder="1"/>
    <xf numFmtId="0" fontId="0" fillId="9" borderId="2" xfId="0" applyFill="1" applyBorder="1" applyAlignment="1">
      <alignment vertical="top"/>
    </xf>
    <xf numFmtId="0" fontId="0" fillId="9" borderId="2" xfId="0" applyFill="1" applyBorder="1"/>
    <xf numFmtId="0" fontId="0" fillId="9" borderId="0" xfId="0" applyFill="1"/>
    <xf numFmtId="0" fontId="0" fillId="10" borderId="2" xfId="0" applyFill="1" applyBorder="1" applyAlignment="1">
      <alignment vertical="top"/>
    </xf>
    <xf numFmtId="0" fontId="0" fillId="10" borderId="2" xfId="0" applyFill="1" applyBorder="1"/>
    <xf numFmtId="0" fontId="0" fillId="10" borderId="0" xfId="0" applyFill="1"/>
    <xf numFmtId="0" fontId="0" fillId="7" borderId="9" xfId="0" applyFill="1" applyBorder="1"/>
    <xf numFmtId="0" fontId="8" fillId="7" borderId="0" xfId="0" applyFont="1" applyFill="1"/>
    <xf numFmtId="0" fontId="0" fillId="0" borderId="12" xfId="0" applyBorder="1"/>
    <xf numFmtId="165" fontId="0" fillId="0" borderId="12" xfId="11" applyNumberFormat="1" applyFont="1" applyBorder="1"/>
    <xf numFmtId="0" fontId="0" fillId="11" borderId="2" xfId="0" applyFill="1" applyBorder="1" applyAlignment="1">
      <alignment vertical="top"/>
    </xf>
    <xf numFmtId="0" fontId="0" fillId="11" borderId="2" xfId="0" applyFill="1" applyBorder="1"/>
    <xf numFmtId="0" fontId="0" fillId="11" borderId="0" xfId="0" applyFill="1"/>
    <xf numFmtId="0" fontId="12" fillId="0" borderId="0" xfId="0" applyFont="1"/>
    <xf numFmtId="165" fontId="0" fillId="0" borderId="0" xfId="11" applyNumberFormat="1" applyFont="1"/>
    <xf numFmtId="0" fontId="0" fillId="0" borderId="2" xfId="0" applyBorder="1" applyAlignment="1">
      <alignment horizontal="center"/>
    </xf>
    <xf numFmtId="0" fontId="1" fillId="4" borderId="13" xfId="0" applyFont="1" applyFill="1" applyBorder="1" applyAlignment="1">
      <alignment horizontal="center" wrapText="1"/>
    </xf>
    <xf numFmtId="0" fontId="1" fillId="4" borderId="13" xfId="0" applyFont="1" applyFill="1" applyBorder="1" applyAlignment="1">
      <alignment horizontal="center"/>
    </xf>
    <xf numFmtId="165" fontId="1" fillId="4" borderId="13" xfId="11" applyNumberFormat="1" applyFont="1" applyFill="1" applyBorder="1" applyAlignment="1">
      <alignment horizontal="center" wrapText="1"/>
    </xf>
    <xf numFmtId="0" fontId="1" fillId="0" borderId="17" xfId="0" applyFont="1" applyBorder="1"/>
    <xf numFmtId="166" fontId="1" fillId="0" borderId="17" xfId="0" applyNumberFormat="1" applyFont="1" applyBorder="1" applyAlignment="1">
      <alignment horizontal="right"/>
    </xf>
    <xf numFmtId="165" fontId="1" fillId="0" borderId="18" xfId="11" applyNumberFormat="1" applyFont="1" applyBorder="1" applyAlignment="1">
      <alignment horizontal="right"/>
    </xf>
    <xf numFmtId="166" fontId="0" fillId="0" borderId="2" xfId="0" applyNumberFormat="1" applyBorder="1"/>
    <xf numFmtId="169" fontId="0" fillId="0" borderId="2" xfId="0" applyNumberFormat="1" applyBorder="1"/>
    <xf numFmtId="9" fontId="0" fillId="0" borderId="21" xfId="11" applyNumberFormat="1" applyFont="1" applyBorder="1"/>
    <xf numFmtId="166" fontId="0" fillId="0" borderId="2" xfId="0" applyNumberFormat="1" applyBorder="1" applyAlignment="1">
      <alignment horizontal="left" indent="1"/>
    </xf>
    <xf numFmtId="166" fontId="0" fillId="0" borderId="21" xfId="11" applyNumberFormat="1" applyFont="1" applyBorder="1"/>
    <xf numFmtId="169" fontId="0" fillId="0" borderId="21" xfId="11" applyNumberFormat="1" applyFont="1" applyBorder="1"/>
    <xf numFmtId="0" fontId="1" fillId="0" borderId="22" xfId="0" applyFont="1" applyBorder="1"/>
    <xf numFmtId="0" fontId="1" fillId="0" borderId="23" xfId="0" applyFont="1" applyBorder="1"/>
    <xf numFmtId="0" fontId="0" fillId="0" borderId="23" xfId="0" applyBorder="1"/>
    <xf numFmtId="166" fontId="0" fillId="0" borderId="23" xfId="0" applyNumberFormat="1" applyBorder="1"/>
    <xf numFmtId="0" fontId="0" fillId="0" borderId="23" xfId="11" applyNumberFormat="1" applyFont="1" applyBorder="1" applyAlignment="1">
      <alignment horizontal="right"/>
    </xf>
    <xf numFmtId="164" fontId="0" fillId="0" borderId="24" xfId="0" applyNumberFormat="1" applyBorder="1"/>
    <xf numFmtId="0" fontId="0" fillId="0" borderId="25" xfId="0" applyBorder="1"/>
    <xf numFmtId="165" fontId="0" fillId="0" borderId="25" xfId="11" applyNumberFormat="1" applyFont="1" applyBorder="1"/>
    <xf numFmtId="0" fontId="1" fillId="0" borderId="13" xfId="0" applyFont="1" applyBorder="1"/>
    <xf numFmtId="165" fontId="1" fillId="0" borderId="13" xfId="11" applyNumberFormat="1" applyFont="1" applyBorder="1"/>
    <xf numFmtId="0" fontId="14" fillId="0" borderId="27" xfId="13" applyFont="1" applyBorder="1" applyAlignment="1">
      <alignment horizontal="center"/>
    </xf>
    <xf numFmtId="0" fontId="14" fillId="0" borderId="3" xfId="13" applyFont="1" applyBorder="1"/>
    <xf numFmtId="0" fontId="14" fillId="0" borderId="28" xfId="13" applyFont="1" applyBorder="1" applyAlignment="1">
      <alignment horizontal="center"/>
    </xf>
    <xf numFmtId="0" fontId="14" fillId="0" borderId="4" xfId="13" applyFont="1" applyBorder="1" applyAlignment="1">
      <alignment horizontal="center"/>
    </xf>
    <xf numFmtId="9" fontId="14" fillId="4" borderId="26" xfId="13" applyNumberFormat="1" applyFont="1" applyFill="1" applyBorder="1" applyAlignment="1">
      <alignment horizontal="center"/>
    </xf>
    <xf numFmtId="9" fontId="14" fillId="4" borderId="13" xfId="13" applyNumberFormat="1" applyFont="1" applyFill="1" applyBorder="1" applyAlignment="1">
      <alignment horizontal="center"/>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 fillId="0" borderId="9" xfId="0" applyFont="1" applyBorder="1" applyAlignment="1">
      <alignment horizontal="left"/>
    </xf>
    <xf numFmtId="0" fontId="10" fillId="0" borderId="19" xfId="12" applyFont="1" applyBorder="1" applyAlignment="1">
      <alignment horizontal="left"/>
    </xf>
    <xf numFmtId="0" fontId="10" fillId="0" borderId="20" xfId="12" applyFont="1" applyBorder="1" applyAlignment="1">
      <alignment horizontal="left"/>
    </xf>
    <xf numFmtId="0" fontId="10" fillId="0" borderId="9" xfId="12" applyFont="1" applyBorder="1" applyAlignment="1">
      <alignment horizontal="left"/>
    </xf>
    <xf numFmtId="0" fontId="13" fillId="0" borderId="0" xfId="0" applyFont="1" applyAlignment="1">
      <alignment horizontal="left"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26" xfId="0" applyFont="1" applyBorder="1" applyAlignment="1">
      <alignment horizontal="center"/>
    </xf>
    <xf numFmtId="0" fontId="1" fillId="0" borderId="13" xfId="0" applyFont="1" applyBorder="1" applyAlignment="1">
      <alignment horizontal="center"/>
    </xf>
    <xf numFmtId="0" fontId="1" fillId="0" borderId="13" xfId="0" applyFont="1" applyBorder="1" applyAlignment="1">
      <alignment horizontal="center" wrapText="1"/>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F38E3237-52A7-4612-B6CB-72E5AFFAC359}"/>
    <cellStyle name="Normal 3" xfId="4" xr:uid="{00000000-0005-0000-0000-00000A000000}"/>
    <cellStyle name="Normal 3 2" xfId="13" xr:uid="{DE3EBEB7-66B6-457C-BFCA-9FD48CB73CB5}"/>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3"/>
  <sheetViews>
    <sheetView topLeftCell="A252" zoomScaleNormal="100" workbookViewId="0"/>
  </sheetViews>
  <sheetFormatPr defaultRowHeight="14.5" x14ac:dyDescent="0.35"/>
  <cols>
    <col min="1" max="1" width="65" bestFit="1" customWidth="1"/>
    <col min="2" max="2" width="64.54296875" bestFit="1" customWidth="1"/>
    <col min="3" max="3" width="15" customWidth="1"/>
    <col min="4" max="4" width="18.1796875" customWidth="1"/>
    <col min="5" max="5" width="5.54296875" customWidth="1"/>
    <col min="6" max="6" width="13.81640625" customWidth="1"/>
    <col min="8" max="8" width="43.1796875" customWidth="1"/>
    <col min="9" max="9" width="10" customWidth="1"/>
  </cols>
  <sheetData>
    <row r="1" spans="1:10" x14ac:dyDescent="0.35">
      <c r="A1" s="4" t="s">
        <v>685</v>
      </c>
      <c r="B1" s="4"/>
    </row>
    <row r="3" spans="1:10" x14ac:dyDescent="0.35">
      <c r="A3" s="5" t="s">
        <v>687</v>
      </c>
      <c r="B3" s="5" t="s">
        <v>686</v>
      </c>
      <c r="C3" s="5" t="s">
        <v>690</v>
      </c>
      <c r="D3" s="5" t="s">
        <v>688</v>
      </c>
      <c r="E3" s="5" t="s">
        <v>689</v>
      </c>
      <c r="F3" s="5" t="s">
        <v>691</v>
      </c>
    </row>
    <row r="4" spans="1:10" x14ac:dyDescent="0.35">
      <c r="A4" s="6">
        <v>1</v>
      </c>
      <c r="B4" s="6">
        <v>2</v>
      </c>
      <c r="C4" s="6">
        <v>3</v>
      </c>
      <c r="D4" s="6">
        <v>4</v>
      </c>
      <c r="E4" s="6">
        <v>5</v>
      </c>
      <c r="F4" s="6">
        <v>6</v>
      </c>
      <c r="H4" s="45" t="s">
        <v>1398</v>
      </c>
      <c r="I4" s="45" t="s">
        <v>1399</v>
      </c>
      <c r="J4" s="45"/>
    </row>
    <row r="5" spans="1:10" x14ac:dyDescent="0.35">
      <c r="A5" s="17" t="s">
        <v>1072</v>
      </c>
      <c r="B5" s="55" t="s">
        <v>1297</v>
      </c>
      <c r="C5" s="17" t="s">
        <v>989</v>
      </c>
      <c r="D5" s="18" t="s">
        <v>1073</v>
      </c>
      <c r="E5" s="18" t="s">
        <v>82</v>
      </c>
      <c r="F5" s="18">
        <v>5</v>
      </c>
      <c r="G5" s="19"/>
      <c r="H5" s="56" t="s">
        <v>1437</v>
      </c>
    </row>
    <row r="6" spans="1:10" x14ac:dyDescent="0.35">
      <c r="A6" s="7" t="s">
        <v>1366</v>
      </c>
      <c r="B6" s="23" t="s">
        <v>1369</v>
      </c>
      <c r="C6" s="8" t="s">
        <v>751</v>
      </c>
      <c r="D6" s="7" t="s">
        <v>55</v>
      </c>
      <c r="E6" s="7" t="s">
        <v>29</v>
      </c>
      <c r="F6" s="7">
        <v>6</v>
      </c>
      <c r="H6" s="44" t="s">
        <v>1384</v>
      </c>
    </row>
    <row r="7" spans="1:10" x14ac:dyDescent="0.35">
      <c r="A7" s="7" t="s">
        <v>1357</v>
      </c>
      <c r="B7" t="s">
        <v>1357</v>
      </c>
      <c r="C7" s="8" t="s">
        <v>906</v>
      </c>
      <c r="D7" s="7" t="s">
        <v>1074</v>
      </c>
      <c r="E7" s="7" t="s">
        <v>259</v>
      </c>
      <c r="F7" s="7">
        <v>2</v>
      </c>
      <c r="H7" t="s">
        <v>1370</v>
      </c>
      <c r="I7" t="s">
        <v>1390</v>
      </c>
    </row>
    <row r="8" spans="1:10" x14ac:dyDescent="0.35">
      <c r="A8" s="8" t="s">
        <v>159</v>
      </c>
      <c r="B8" s="22" t="s">
        <v>791</v>
      </c>
      <c r="C8" s="8" t="s">
        <v>790</v>
      </c>
      <c r="D8" s="7" t="s">
        <v>160</v>
      </c>
      <c r="E8" s="7" t="s">
        <v>8</v>
      </c>
      <c r="F8" s="7">
        <v>9</v>
      </c>
    </row>
    <row r="9" spans="1:10" x14ac:dyDescent="0.35">
      <c r="A9" s="8" t="s">
        <v>157</v>
      </c>
      <c r="B9" s="7" t="s">
        <v>817</v>
      </c>
      <c r="C9" s="8" t="s">
        <v>816</v>
      </c>
      <c r="D9" s="7" t="s">
        <v>158</v>
      </c>
      <c r="E9" s="7" t="s">
        <v>29</v>
      </c>
      <c r="F9" s="7">
        <v>6</v>
      </c>
    </row>
    <row r="10" spans="1:10" x14ac:dyDescent="0.35">
      <c r="A10" s="8" t="s">
        <v>1075</v>
      </c>
      <c r="B10" s="7" t="s">
        <v>915</v>
      </c>
      <c r="C10" s="8" t="s">
        <v>914</v>
      </c>
      <c r="D10" s="7" t="s">
        <v>1076</v>
      </c>
      <c r="E10" s="7" t="s">
        <v>113</v>
      </c>
      <c r="F10" s="7">
        <v>3</v>
      </c>
    </row>
    <row r="11" spans="1:10" x14ac:dyDescent="0.35">
      <c r="A11" s="8" t="s">
        <v>120</v>
      </c>
      <c r="B11" s="7" t="s">
        <v>120</v>
      </c>
      <c r="C11" s="8" t="s">
        <v>784</v>
      </c>
      <c r="D11" s="7" t="s">
        <v>121</v>
      </c>
      <c r="E11" s="7" t="s">
        <v>43</v>
      </c>
      <c r="F11" s="7">
        <v>10</v>
      </c>
      <c r="I11" t="s">
        <v>1390</v>
      </c>
    </row>
    <row r="12" spans="1:10" x14ac:dyDescent="0.35">
      <c r="A12" s="8" t="s">
        <v>281</v>
      </c>
      <c r="B12" s="7" t="s">
        <v>1296</v>
      </c>
      <c r="C12" s="8" t="s">
        <v>869</v>
      </c>
      <c r="D12" s="7" t="s">
        <v>282</v>
      </c>
      <c r="E12" s="7" t="s">
        <v>8</v>
      </c>
      <c r="F12" s="7">
        <v>9</v>
      </c>
    </row>
    <row r="13" spans="1:10" x14ac:dyDescent="0.35">
      <c r="A13" s="8" t="s">
        <v>1077</v>
      </c>
      <c r="B13" s="7" t="s">
        <v>944</v>
      </c>
      <c r="C13" s="8" t="s">
        <v>943</v>
      </c>
      <c r="D13" s="7" t="s">
        <v>1078</v>
      </c>
      <c r="E13" s="7" t="s">
        <v>1079</v>
      </c>
      <c r="F13" s="7">
        <v>4</v>
      </c>
    </row>
    <row r="14" spans="1:10" x14ac:dyDescent="0.35">
      <c r="A14" s="8" t="s">
        <v>1080</v>
      </c>
      <c r="B14" s="7" t="s">
        <v>1460</v>
      </c>
      <c r="C14" s="8" t="s">
        <v>1058</v>
      </c>
      <c r="D14" s="8" t="s">
        <v>1081</v>
      </c>
      <c r="E14" s="7" t="s">
        <v>8</v>
      </c>
      <c r="F14" s="7">
        <v>9</v>
      </c>
      <c r="H14" t="s">
        <v>1459</v>
      </c>
    </row>
    <row r="15" spans="1:10" x14ac:dyDescent="0.35">
      <c r="A15" s="8" t="s">
        <v>1082</v>
      </c>
      <c r="B15" s="7" t="s">
        <v>931</v>
      </c>
      <c r="C15" s="8" t="s">
        <v>930</v>
      </c>
      <c r="D15" s="8" t="s">
        <v>1083</v>
      </c>
      <c r="E15" s="7" t="s">
        <v>110</v>
      </c>
      <c r="F15" s="7">
        <v>4</v>
      </c>
    </row>
    <row r="16" spans="1:10" x14ac:dyDescent="0.35">
      <c r="A16" s="14" t="s">
        <v>1084</v>
      </c>
      <c r="B16" s="15" t="s">
        <v>1298</v>
      </c>
      <c r="C16" s="14" t="s">
        <v>1015</v>
      </c>
      <c r="D16" s="14" t="s">
        <v>1085</v>
      </c>
      <c r="E16" s="15" t="s">
        <v>142</v>
      </c>
      <c r="F16" s="15">
        <v>6</v>
      </c>
      <c r="G16" s="16"/>
      <c r="H16" s="16" t="s">
        <v>1362</v>
      </c>
      <c r="I16" t="s">
        <v>1390</v>
      </c>
    </row>
    <row r="17" spans="1:8" x14ac:dyDescent="0.35">
      <c r="A17" s="8" t="s">
        <v>1086</v>
      </c>
      <c r="B17" s="7" t="s">
        <v>1299</v>
      </c>
      <c r="C17" s="8" t="s">
        <v>1007</v>
      </c>
      <c r="D17" s="8" t="s">
        <v>1087</v>
      </c>
      <c r="E17" s="7" t="s">
        <v>29</v>
      </c>
      <c r="F17" s="7">
        <v>6</v>
      </c>
    </row>
    <row r="18" spans="1:8" x14ac:dyDescent="0.35">
      <c r="A18" s="14" t="s">
        <v>1088</v>
      </c>
      <c r="B18" s="15" t="s">
        <v>940</v>
      </c>
      <c r="C18" s="14" t="s">
        <v>939</v>
      </c>
      <c r="D18" s="14" t="s">
        <v>1089</v>
      </c>
      <c r="E18" s="15" t="s">
        <v>74</v>
      </c>
      <c r="F18" s="15">
        <v>4</v>
      </c>
      <c r="G18" s="16"/>
      <c r="H18" s="20" t="s">
        <v>1359</v>
      </c>
    </row>
    <row r="19" spans="1:8" x14ac:dyDescent="0.35">
      <c r="A19" s="8" t="s">
        <v>98</v>
      </c>
      <c r="B19" s="7" t="s">
        <v>1300</v>
      </c>
      <c r="C19" s="8" t="s">
        <v>728</v>
      </c>
      <c r="D19" s="8" t="s">
        <v>99</v>
      </c>
      <c r="E19" s="7" t="s">
        <v>8</v>
      </c>
      <c r="F19" s="7">
        <v>9</v>
      </c>
    </row>
    <row r="20" spans="1:8" x14ac:dyDescent="0.35">
      <c r="A20" s="8" t="s">
        <v>69</v>
      </c>
      <c r="B20" s="7" t="s">
        <v>724</v>
      </c>
      <c r="C20" s="8" t="s">
        <v>723</v>
      </c>
      <c r="D20" s="8" t="s">
        <v>70</v>
      </c>
      <c r="E20" s="7" t="s">
        <v>71</v>
      </c>
      <c r="F20" s="7">
        <v>1</v>
      </c>
    </row>
    <row r="21" spans="1:8" x14ac:dyDescent="0.35">
      <c r="A21" s="8" t="s">
        <v>222</v>
      </c>
      <c r="B21" s="7" t="s">
        <v>1301</v>
      </c>
      <c r="C21" s="8" t="s">
        <v>801</v>
      </c>
      <c r="D21" s="8" t="s">
        <v>223</v>
      </c>
      <c r="E21" s="7" t="s">
        <v>224</v>
      </c>
      <c r="F21" s="7">
        <v>8</v>
      </c>
    </row>
    <row r="22" spans="1:8" x14ac:dyDescent="0.35">
      <c r="A22" s="8" t="s">
        <v>304</v>
      </c>
      <c r="B22" s="10" t="s">
        <v>1090</v>
      </c>
      <c r="C22" s="8" t="s">
        <v>882</v>
      </c>
      <c r="D22" s="8" t="s">
        <v>1091</v>
      </c>
      <c r="E22" s="7" t="s">
        <v>179</v>
      </c>
      <c r="F22" s="7">
        <v>4</v>
      </c>
      <c r="H22" s="9" t="s">
        <v>1344</v>
      </c>
    </row>
    <row r="23" spans="1:8" x14ac:dyDescent="0.35">
      <c r="A23" s="8" t="s">
        <v>300</v>
      </c>
      <c r="B23" s="7" t="s">
        <v>300</v>
      </c>
      <c r="C23" s="8" t="s">
        <v>808</v>
      </c>
      <c r="D23" s="8" t="s">
        <v>301</v>
      </c>
      <c r="E23" s="7" t="s">
        <v>169</v>
      </c>
      <c r="F23" s="7">
        <v>7</v>
      </c>
    </row>
    <row r="24" spans="1:8" x14ac:dyDescent="0.35">
      <c r="A24" s="8" t="s">
        <v>1092</v>
      </c>
      <c r="B24" s="7" t="s">
        <v>1302</v>
      </c>
      <c r="C24" s="8" t="s">
        <v>1045</v>
      </c>
      <c r="D24" s="8" t="s">
        <v>1093</v>
      </c>
      <c r="E24" s="7" t="s">
        <v>125</v>
      </c>
      <c r="F24" s="7">
        <v>8</v>
      </c>
    </row>
    <row r="25" spans="1:8" x14ac:dyDescent="0.35">
      <c r="A25" s="14" t="s">
        <v>1094</v>
      </c>
      <c r="B25" s="15" t="s">
        <v>1303</v>
      </c>
      <c r="C25" s="14" t="s">
        <v>925</v>
      </c>
      <c r="D25" s="14" t="s">
        <v>181</v>
      </c>
      <c r="E25" s="15" t="s">
        <v>113</v>
      </c>
      <c r="F25" s="15">
        <v>3</v>
      </c>
      <c r="G25" s="16"/>
      <c r="H25" s="16" t="s">
        <v>1361</v>
      </c>
    </row>
    <row r="26" spans="1:8" x14ac:dyDescent="0.35">
      <c r="A26" s="8" t="s">
        <v>933</v>
      </c>
      <c r="B26" s="7" t="s">
        <v>933</v>
      </c>
      <c r="C26" s="8" t="s">
        <v>932</v>
      </c>
      <c r="D26" s="8" t="s">
        <v>1095</v>
      </c>
      <c r="E26" s="7" t="s">
        <v>110</v>
      </c>
      <c r="F26" s="7">
        <v>4</v>
      </c>
    </row>
    <row r="27" spans="1:8" x14ac:dyDescent="0.35">
      <c r="A27" s="8" t="s">
        <v>1096</v>
      </c>
      <c r="B27" s="10" t="s">
        <v>1004</v>
      </c>
      <c r="C27" s="8" t="s">
        <v>1003</v>
      </c>
      <c r="D27" s="8" t="s">
        <v>1097</v>
      </c>
      <c r="E27" s="7" t="s">
        <v>29</v>
      </c>
      <c r="F27" s="7">
        <v>6</v>
      </c>
      <c r="H27" s="9" t="s">
        <v>1343</v>
      </c>
    </row>
    <row r="28" spans="1:8" x14ac:dyDescent="0.35">
      <c r="A28" s="8" t="s">
        <v>1098</v>
      </c>
      <c r="B28" s="7" t="s">
        <v>985</v>
      </c>
      <c r="C28" s="8" t="s">
        <v>984</v>
      </c>
      <c r="D28" s="8" t="s">
        <v>1099</v>
      </c>
      <c r="E28" s="7" t="s">
        <v>89</v>
      </c>
      <c r="F28" s="7">
        <v>5</v>
      </c>
    </row>
    <row r="29" spans="1:8" s="19" customFormat="1" x14ac:dyDescent="0.35">
      <c r="A29" s="17" t="s">
        <v>1450</v>
      </c>
      <c r="B29" s="18" t="s">
        <v>1450</v>
      </c>
      <c r="C29" s="17" t="s">
        <v>747</v>
      </c>
      <c r="D29" s="17" t="s">
        <v>152</v>
      </c>
      <c r="E29" s="18" t="s">
        <v>153</v>
      </c>
      <c r="F29" s="18">
        <v>9</v>
      </c>
      <c r="H29" s="19" t="s">
        <v>1451</v>
      </c>
    </row>
    <row r="30" spans="1:8" x14ac:dyDescent="0.35">
      <c r="A30" s="8" t="s">
        <v>289</v>
      </c>
      <c r="B30" s="7" t="s">
        <v>874</v>
      </c>
      <c r="C30" s="8" t="s">
        <v>873</v>
      </c>
      <c r="D30" s="8" t="s">
        <v>290</v>
      </c>
      <c r="E30" s="7" t="s">
        <v>74</v>
      </c>
      <c r="F30" s="7">
        <v>4</v>
      </c>
    </row>
    <row r="31" spans="1:8" x14ac:dyDescent="0.35">
      <c r="A31" t="s">
        <v>710</v>
      </c>
      <c r="B31" s="10" t="s">
        <v>710</v>
      </c>
      <c r="C31" s="8" t="s">
        <v>709</v>
      </c>
      <c r="D31" s="8" t="s">
        <v>1100</v>
      </c>
      <c r="E31" s="7" t="s">
        <v>8</v>
      </c>
      <c r="F31" s="7">
        <v>9</v>
      </c>
      <c r="H31" t="s">
        <v>1371</v>
      </c>
    </row>
    <row r="32" spans="1:8" x14ac:dyDescent="0.35">
      <c r="A32" s="8" t="s">
        <v>1379</v>
      </c>
      <c r="B32" s="25" t="s">
        <v>1379</v>
      </c>
      <c r="C32" s="8" t="s">
        <v>818</v>
      </c>
      <c r="D32" s="8" t="s">
        <v>166</v>
      </c>
      <c r="E32" s="7" t="s">
        <v>58</v>
      </c>
      <c r="F32" s="7">
        <v>7</v>
      </c>
      <c r="H32" t="s">
        <v>1425</v>
      </c>
    </row>
    <row r="33" spans="1:8" x14ac:dyDescent="0.35">
      <c r="A33" s="8" t="s">
        <v>75</v>
      </c>
      <c r="B33" s="7" t="s">
        <v>1304</v>
      </c>
      <c r="C33" s="8" t="s">
        <v>739</v>
      </c>
      <c r="D33" s="8" t="s">
        <v>76</v>
      </c>
      <c r="E33" s="7" t="s">
        <v>77</v>
      </c>
      <c r="F33" s="7">
        <v>3</v>
      </c>
    </row>
    <row r="34" spans="1:8" x14ac:dyDescent="0.35">
      <c r="A34" s="8" t="s">
        <v>1101</v>
      </c>
      <c r="B34" s="7" t="s">
        <v>1305</v>
      </c>
      <c r="C34" s="8" t="s">
        <v>1103</v>
      </c>
      <c r="D34" s="8" t="s">
        <v>1102</v>
      </c>
      <c r="E34" s="7" t="s">
        <v>23</v>
      </c>
      <c r="F34" s="7">
        <v>2</v>
      </c>
    </row>
    <row r="35" spans="1:8" x14ac:dyDescent="0.35">
      <c r="A35" s="8" t="s">
        <v>1104</v>
      </c>
      <c r="B35" s="7" t="s">
        <v>1306</v>
      </c>
      <c r="C35" s="8" t="s">
        <v>1065</v>
      </c>
      <c r="D35" s="8" t="s">
        <v>1105</v>
      </c>
      <c r="E35" s="7" t="s">
        <v>247</v>
      </c>
      <c r="F35" s="7">
        <v>10</v>
      </c>
    </row>
    <row r="36" spans="1:8" x14ac:dyDescent="0.35">
      <c r="A36" s="8" t="s">
        <v>1106</v>
      </c>
      <c r="B36" s="7" t="s">
        <v>1063</v>
      </c>
      <c r="C36" s="8" t="s">
        <v>1062</v>
      </c>
      <c r="D36" s="8" t="s">
        <v>1107</v>
      </c>
      <c r="E36" s="7" t="s">
        <v>8</v>
      </c>
      <c r="F36" s="7">
        <v>9</v>
      </c>
    </row>
    <row r="37" spans="1:8" x14ac:dyDescent="0.35">
      <c r="A37" s="8" t="s">
        <v>48</v>
      </c>
      <c r="B37" s="7" t="s">
        <v>727</v>
      </c>
      <c r="C37" s="8" t="s">
        <v>726</v>
      </c>
      <c r="D37" s="8" t="s">
        <v>49</v>
      </c>
      <c r="E37" s="7" t="s">
        <v>8</v>
      </c>
      <c r="F37" s="7">
        <v>9</v>
      </c>
    </row>
    <row r="38" spans="1:8" x14ac:dyDescent="0.35">
      <c r="A38" s="8" t="s">
        <v>248</v>
      </c>
      <c r="B38" s="10" t="s">
        <v>852</v>
      </c>
      <c r="C38" s="8" t="s">
        <v>851</v>
      </c>
      <c r="D38" s="8" t="s">
        <v>249</v>
      </c>
      <c r="E38" s="7" t="s">
        <v>71</v>
      </c>
      <c r="F38" s="7">
        <v>1</v>
      </c>
      <c r="H38" s="11" t="s">
        <v>1416</v>
      </c>
    </row>
    <row r="39" spans="1:8" x14ac:dyDescent="0.35">
      <c r="A39" s="8" t="s">
        <v>1108</v>
      </c>
      <c r="B39" s="7" t="s">
        <v>952</v>
      </c>
      <c r="C39" s="8" t="s">
        <v>951</v>
      </c>
      <c r="D39" s="8" t="s">
        <v>1109</v>
      </c>
      <c r="E39" s="7" t="s">
        <v>150</v>
      </c>
      <c r="F39" s="7">
        <v>4</v>
      </c>
    </row>
    <row r="40" spans="1:8" x14ac:dyDescent="0.35">
      <c r="A40" s="8" t="s">
        <v>122</v>
      </c>
      <c r="B40" s="7" t="s">
        <v>122</v>
      </c>
      <c r="C40" s="8" t="s">
        <v>757</v>
      </c>
      <c r="D40" s="8" t="s">
        <v>10</v>
      </c>
      <c r="E40" s="7" t="s">
        <v>8</v>
      </c>
      <c r="F40" s="7">
        <v>9</v>
      </c>
    </row>
    <row r="41" spans="1:8" x14ac:dyDescent="0.35">
      <c r="A41" s="8" t="s">
        <v>27</v>
      </c>
      <c r="B41" s="7" t="s">
        <v>720</v>
      </c>
      <c r="C41" s="8" t="s">
        <v>719</v>
      </c>
      <c r="D41" s="8" t="s">
        <v>28</v>
      </c>
      <c r="E41" s="7" t="s">
        <v>29</v>
      </c>
      <c r="F41" s="7">
        <v>6</v>
      </c>
    </row>
    <row r="42" spans="1:8" x14ac:dyDescent="0.35">
      <c r="A42" s="8" t="s">
        <v>264</v>
      </c>
      <c r="B42" s="7" t="s">
        <v>264</v>
      </c>
      <c r="C42" s="8" t="s">
        <v>805</v>
      </c>
      <c r="D42" s="8" t="s">
        <v>265</v>
      </c>
      <c r="E42" s="7" t="s">
        <v>192</v>
      </c>
      <c r="F42" s="7">
        <v>10</v>
      </c>
    </row>
    <row r="43" spans="1:8" x14ac:dyDescent="0.35">
      <c r="A43" s="8" t="s">
        <v>102</v>
      </c>
      <c r="B43" s="7" t="s">
        <v>756</v>
      </c>
      <c r="C43" s="8" t="s">
        <v>755</v>
      </c>
      <c r="D43" s="8" t="s">
        <v>103</v>
      </c>
      <c r="E43" s="7" t="s">
        <v>104</v>
      </c>
      <c r="F43" s="7">
        <v>4</v>
      </c>
    </row>
    <row r="44" spans="1:8" x14ac:dyDescent="0.35">
      <c r="A44" s="8" t="s">
        <v>895</v>
      </c>
      <c r="B44" s="7" t="s">
        <v>895</v>
      </c>
      <c r="C44" s="8" t="s">
        <v>894</v>
      </c>
      <c r="D44" s="8" t="s">
        <v>1110</v>
      </c>
      <c r="E44" s="7" t="s">
        <v>63</v>
      </c>
      <c r="F44" s="7">
        <v>1</v>
      </c>
    </row>
    <row r="45" spans="1:8" x14ac:dyDescent="0.35">
      <c r="A45" s="8" t="s">
        <v>285</v>
      </c>
      <c r="B45" s="7" t="s">
        <v>1307</v>
      </c>
      <c r="C45" s="8" t="s">
        <v>871</v>
      </c>
      <c r="D45" s="8" t="s">
        <v>286</v>
      </c>
      <c r="E45" s="7" t="s">
        <v>29</v>
      </c>
      <c r="F45" s="7">
        <v>6</v>
      </c>
    </row>
    <row r="46" spans="1:8" x14ac:dyDescent="0.35">
      <c r="A46" s="8" t="s">
        <v>80</v>
      </c>
      <c r="B46" s="7" t="s">
        <v>776</v>
      </c>
      <c r="C46" s="8" t="s">
        <v>775</v>
      </c>
      <c r="D46" s="8" t="s">
        <v>81</v>
      </c>
      <c r="E46" s="7" t="s">
        <v>82</v>
      </c>
      <c r="F46" s="7">
        <v>5</v>
      </c>
    </row>
    <row r="47" spans="1:8" x14ac:dyDescent="0.35">
      <c r="A47" s="8" t="s">
        <v>1358</v>
      </c>
      <c r="B47" s="7" t="s">
        <v>1358</v>
      </c>
      <c r="C47" s="8" t="s">
        <v>693</v>
      </c>
      <c r="D47" s="8" t="s">
        <v>1111</v>
      </c>
      <c r="E47" s="7" t="s">
        <v>247</v>
      </c>
      <c r="F47" s="7">
        <v>10</v>
      </c>
      <c r="H47" t="s">
        <v>1420</v>
      </c>
    </row>
    <row r="48" spans="1:8" x14ac:dyDescent="0.35">
      <c r="A48" s="8" t="s">
        <v>1112</v>
      </c>
      <c r="B48" s="7" t="s">
        <v>942</v>
      </c>
      <c r="C48" s="8" t="s">
        <v>941</v>
      </c>
      <c r="D48" s="8" t="s">
        <v>1113</v>
      </c>
      <c r="E48" s="7" t="s">
        <v>1079</v>
      </c>
      <c r="F48" s="7">
        <v>4</v>
      </c>
    </row>
    <row r="49" spans="1:8" x14ac:dyDescent="0.35">
      <c r="A49" s="8" t="s">
        <v>6</v>
      </c>
      <c r="B49" s="7" t="s">
        <v>695</v>
      </c>
      <c r="C49" s="8" t="s">
        <v>694</v>
      </c>
      <c r="D49" s="8" t="s">
        <v>7</v>
      </c>
      <c r="E49" s="7" t="s">
        <v>8</v>
      </c>
      <c r="F49" s="7">
        <v>9</v>
      </c>
    </row>
    <row r="50" spans="1:8" x14ac:dyDescent="0.35">
      <c r="A50" s="8" t="s">
        <v>273</v>
      </c>
      <c r="B50" s="7" t="s">
        <v>273</v>
      </c>
      <c r="C50" s="8" t="s">
        <v>866</v>
      </c>
      <c r="D50" s="8" t="s">
        <v>274</v>
      </c>
      <c r="E50" s="7" t="s">
        <v>8</v>
      </c>
      <c r="F50" s="7">
        <v>9</v>
      </c>
    </row>
    <row r="51" spans="1:8" x14ac:dyDescent="0.35">
      <c r="A51" s="14" t="s">
        <v>983</v>
      </c>
      <c r="B51" s="15" t="s">
        <v>983</v>
      </c>
      <c r="C51" s="14" t="s">
        <v>982</v>
      </c>
      <c r="D51" s="14" t="s">
        <v>1114</v>
      </c>
      <c r="E51" s="15" t="s">
        <v>18</v>
      </c>
      <c r="F51" s="15">
        <v>5</v>
      </c>
      <c r="G51" s="16"/>
      <c r="H51" s="16" t="s">
        <v>1381</v>
      </c>
    </row>
    <row r="52" spans="1:8" x14ac:dyDescent="0.35">
      <c r="A52" t="s">
        <v>1367</v>
      </c>
      <c r="B52" s="10" t="s">
        <v>1023</v>
      </c>
      <c r="C52" s="8" t="s">
        <v>1022</v>
      </c>
      <c r="D52" s="8" t="s">
        <v>28</v>
      </c>
      <c r="E52" s="7" t="s">
        <v>29</v>
      </c>
      <c r="F52" s="7">
        <v>6</v>
      </c>
    </row>
    <row r="53" spans="1:8" x14ac:dyDescent="0.35">
      <c r="A53" s="8" t="s">
        <v>193</v>
      </c>
      <c r="B53" s="7" t="s">
        <v>1308</v>
      </c>
      <c r="C53" s="8" t="s">
        <v>826</v>
      </c>
      <c r="D53" s="8" t="s">
        <v>194</v>
      </c>
      <c r="E53" s="7" t="s">
        <v>40</v>
      </c>
      <c r="F53" s="7">
        <v>5</v>
      </c>
    </row>
    <row r="54" spans="1:8" x14ac:dyDescent="0.35">
      <c r="A54" s="8" t="s">
        <v>1115</v>
      </c>
      <c r="B54" s="7" t="s">
        <v>1115</v>
      </c>
      <c r="C54" s="8" t="s">
        <v>934</v>
      </c>
      <c r="D54" s="8" t="s">
        <v>1116</v>
      </c>
      <c r="E54" s="7" t="s">
        <v>1117</v>
      </c>
      <c r="F54" s="7">
        <v>4</v>
      </c>
    </row>
    <row r="55" spans="1:8" x14ac:dyDescent="0.35">
      <c r="A55" s="8" t="s">
        <v>1118</v>
      </c>
      <c r="B55" s="7" t="s">
        <v>1118</v>
      </c>
      <c r="C55" s="8" t="s">
        <v>1120</v>
      </c>
      <c r="D55" s="8" t="s">
        <v>1119</v>
      </c>
      <c r="E55" s="7" t="s">
        <v>58</v>
      </c>
      <c r="F55" s="7">
        <v>7</v>
      </c>
    </row>
    <row r="56" spans="1:8" x14ac:dyDescent="0.35">
      <c r="A56" s="14" t="s">
        <v>1121</v>
      </c>
      <c r="B56" s="15" t="s">
        <v>1006</v>
      </c>
      <c r="C56" s="14" t="s">
        <v>1005</v>
      </c>
      <c r="D56" s="14" t="s">
        <v>1122</v>
      </c>
      <c r="E56" s="15" t="s">
        <v>29</v>
      </c>
      <c r="F56" s="15">
        <v>6</v>
      </c>
      <c r="G56" s="16"/>
      <c r="H56" s="16" t="s">
        <v>1404</v>
      </c>
    </row>
    <row r="57" spans="1:8" x14ac:dyDescent="0.35">
      <c r="A57" t="s">
        <v>1123</v>
      </c>
      <c r="B57" s="10" t="s">
        <v>1123</v>
      </c>
      <c r="C57" s="8" t="s">
        <v>938</v>
      </c>
      <c r="D57" s="8" t="s">
        <v>290</v>
      </c>
      <c r="E57" s="7" t="s">
        <v>74</v>
      </c>
      <c r="F57" s="7">
        <v>4</v>
      </c>
      <c r="H57" s="34" t="s">
        <v>1394</v>
      </c>
    </row>
    <row r="58" spans="1:8" x14ac:dyDescent="0.35">
      <c r="A58" s="8" t="s">
        <v>1124</v>
      </c>
      <c r="B58" s="7" t="s">
        <v>956</v>
      </c>
      <c r="C58" s="8" t="s">
        <v>955</v>
      </c>
      <c r="D58" s="8" t="s">
        <v>1125</v>
      </c>
      <c r="E58" s="7" t="s">
        <v>1079</v>
      </c>
      <c r="F58" s="7">
        <v>4</v>
      </c>
    </row>
    <row r="59" spans="1:8" x14ac:dyDescent="0.35">
      <c r="A59" s="17" t="s">
        <v>225</v>
      </c>
      <c r="B59" s="18" t="s">
        <v>842</v>
      </c>
      <c r="C59" s="17" t="s">
        <v>841</v>
      </c>
      <c r="D59" s="17" t="s">
        <v>226</v>
      </c>
      <c r="E59" s="18" t="s">
        <v>29</v>
      </c>
      <c r="F59" s="18">
        <v>6</v>
      </c>
      <c r="G59" s="19"/>
      <c r="H59" s="19" t="s">
        <v>1383</v>
      </c>
    </row>
    <row r="60" spans="1:8" x14ac:dyDescent="0.35">
      <c r="A60" s="17" t="s">
        <v>195</v>
      </c>
      <c r="B60" s="26" t="s">
        <v>769</v>
      </c>
      <c r="C60" s="17" t="s">
        <v>768</v>
      </c>
      <c r="D60" s="17" t="s">
        <v>196</v>
      </c>
      <c r="E60" s="18" t="s">
        <v>8</v>
      </c>
      <c r="F60" s="18">
        <v>9</v>
      </c>
      <c r="G60" s="19"/>
      <c r="H60" s="19" t="s">
        <v>1385</v>
      </c>
    </row>
    <row r="61" spans="1:8" x14ac:dyDescent="0.35">
      <c r="A61" s="8" t="s">
        <v>1126</v>
      </c>
      <c r="B61" s="7" t="s">
        <v>1309</v>
      </c>
      <c r="C61" s="8" t="s">
        <v>1128</v>
      </c>
      <c r="D61" s="8" t="s">
        <v>1127</v>
      </c>
      <c r="E61" s="7" t="s">
        <v>82</v>
      </c>
      <c r="F61" s="7">
        <v>5</v>
      </c>
    </row>
    <row r="62" spans="1:8" x14ac:dyDescent="0.35">
      <c r="A62" s="8" t="s">
        <v>1129</v>
      </c>
      <c r="B62" s="7" t="s">
        <v>924</v>
      </c>
      <c r="C62" s="8" t="s">
        <v>923</v>
      </c>
      <c r="D62" s="8" t="s">
        <v>1130</v>
      </c>
      <c r="E62" s="7" t="s">
        <v>1131</v>
      </c>
      <c r="F62" s="7">
        <v>3</v>
      </c>
    </row>
    <row r="63" spans="1:8" x14ac:dyDescent="0.35">
      <c r="A63" s="8" t="s">
        <v>1132</v>
      </c>
      <c r="B63" s="7" t="s">
        <v>1310</v>
      </c>
      <c r="C63" s="8" t="s">
        <v>967</v>
      </c>
      <c r="D63" s="8" t="s">
        <v>1127</v>
      </c>
      <c r="E63" s="7" t="s">
        <v>82</v>
      </c>
      <c r="F63" s="7">
        <v>5</v>
      </c>
    </row>
    <row r="64" spans="1:8" x14ac:dyDescent="0.35">
      <c r="A64" s="14" t="s">
        <v>1133</v>
      </c>
      <c r="B64" s="15" t="s">
        <v>979</v>
      </c>
      <c r="C64" s="14" t="s">
        <v>978</v>
      </c>
      <c r="D64" s="14" t="s">
        <v>17</v>
      </c>
      <c r="E64" s="15" t="s">
        <v>82</v>
      </c>
      <c r="F64" s="15">
        <v>5</v>
      </c>
      <c r="G64" s="16"/>
      <c r="H64" s="16" t="s">
        <v>1412</v>
      </c>
    </row>
    <row r="65" spans="1:9" x14ac:dyDescent="0.35">
      <c r="A65" t="s">
        <v>211</v>
      </c>
      <c r="B65" s="10" t="s">
        <v>835</v>
      </c>
      <c r="C65" s="8" t="s">
        <v>834</v>
      </c>
      <c r="D65" s="8" t="s">
        <v>212</v>
      </c>
      <c r="E65" s="7" t="s">
        <v>58</v>
      </c>
      <c r="F65" s="7">
        <v>7</v>
      </c>
      <c r="H65" s="34" t="s">
        <v>1395</v>
      </c>
    </row>
    <row r="66" spans="1:9" x14ac:dyDescent="0.35">
      <c r="A66" s="8" t="s">
        <v>1134</v>
      </c>
      <c r="B66" s="7" t="s">
        <v>1134</v>
      </c>
      <c r="C66" s="8" t="s">
        <v>935</v>
      </c>
      <c r="D66" s="8" t="s">
        <v>1135</v>
      </c>
      <c r="E66" s="7" t="s">
        <v>104</v>
      </c>
      <c r="F66" s="7">
        <v>4</v>
      </c>
    </row>
    <row r="67" spans="1:9" x14ac:dyDescent="0.35">
      <c r="A67" s="8" t="s">
        <v>229</v>
      </c>
      <c r="B67" s="7" t="s">
        <v>229</v>
      </c>
      <c r="C67" s="8" t="s">
        <v>845</v>
      </c>
      <c r="D67" s="8" t="s">
        <v>230</v>
      </c>
      <c r="E67" s="7" t="s">
        <v>8</v>
      </c>
      <c r="F67" s="7">
        <v>9</v>
      </c>
    </row>
    <row r="68" spans="1:9" x14ac:dyDescent="0.35">
      <c r="A68" s="8" t="s">
        <v>893</v>
      </c>
      <c r="B68" s="7" t="s">
        <v>893</v>
      </c>
      <c r="C68" s="8" t="s">
        <v>892</v>
      </c>
      <c r="D68" s="8" t="s">
        <v>1135</v>
      </c>
      <c r="E68" s="7" t="s">
        <v>256</v>
      </c>
      <c r="F68" s="7">
        <v>1</v>
      </c>
    </row>
    <row r="69" spans="1:9" x14ac:dyDescent="0.35">
      <c r="A69" s="8" t="s">
        <v>1428</v>
      </c>
      <c r="B69" s="7" t="s">
        <v>1428</v>
      </c>
      <c r="C69" s="8" t="s">
        <v>722</v>
      </c>
      <c r="D69" s="8" t="s">
        <v>65</v>
      </c>
      <c r="E69" s="7" t="s">
        <v>66</v>
      </c>
      <c r="F69" s="7">
        <v>8</v>
      </c>
      <c r="H69" t="s">
        <v>1427</v>
      </c>
    </row>
    <row r="70" spans="1:9" x14ac:dyDescent="0.35">
      <c r="A70" s="8" t="s">
        <v>1136</v>
      </c>
      <c r="B70" s="7" t="s">
        <v>971</v>
      </c>
      <c r="C70" s="8" t="s">
        <v>970</v>
      </c>
      <c r="D70" s="8" t="s">
        <v>1137</v>
      </c>
      <c r="E70" s="7" t="s">
        <v>82</v>
      </c>
      <c r="F70" s="7">
        <v>5</v>
      </c>
    </row>
    <row r="71" spans="1:9" x14ac:dyDescent="0.35">
      <c r="A71" s="8" t="s">
        <v>50</v>
      </c>
      <c r="B71" s="7" t="s">
        <v>738</v>
      </c>
      <c r="C71" s="8" t="s">
        <v>737</v>
      </c>
      <c r="D71" s="8" t="s">
        <v>51</v>
      </c>
      <c r="E71" s="7" t="s">
        <v>29</v>
      </c>
      <c r="F71" s="7">
        <v>6</v>
      </c>
      <c r="I71" t="s">
        <v>1390</v>
      </c>
    </row>
    <row r="72" spans="1:9" x14ac:dyDescent="0.35">
      <c r="A72" t="s">
        <v>87</v>
      </c>
      <c r="B72" s="8" t="s">
        <v>753</v>
      </c>
      <c r="C72" s="8" t="s">
        <v>752</v>
      </c>
      <c r="D72" s="8" t="s">
        <v>88</v>
      </c>
      <c r="E72" s="7" t="s">
        <v>89</v>
      </c>
      <c r="F72" s="7">
        <v>5</v>
      </c>
      <c r="H72" s="29"/>
    </row>
    <row r="73" spans="1:9" x14ac:dyDescent="0.35">
      <c r="A73" s="8" t="s">
        <v>1138</v>
      </c>
      <c r="B73" s="7" t="s">
        <v>1138</v>
      </c>
      <c r="C73" s="8" t="s">
        <v>1043</v>
      </c>
      <c r="D73" s="8" t="s">
        <v>135</v>
      </c>
      <c r="E73" s="7" t="s">
        <v>136</v>
      </c>
      <c r="F73" s="7">
        <v>7</v>
      </c>
    </row>
    <row r="74" spans="1:9" x14ac:dyDescent="0.35">
      <c r="A74" s="8" t="s">
        <v>1139</v>
      </c>
      <c r="B74" s="7" t="s">
        <v>1139</v>
      </c>
      <c r="C74" s="8" t="s">
        <v>1044</v>
      </c>
      <c r="D74" s="8" t="s">
        <v>65</v>
      </c>
      <c r="E74" s="7" t="s">
        <v>66</v>
      </c>
      <c r="F74" s="7">
        <v>8</v>
      </c>
    </row>
    <row r="75" spans="1:9" x14ac:dyDescent="0.35">
      <c r="A75" s="8" t="s">
        <v>1140</v>
      </c>
      <c r="B75" s="7" t="s">
        <v>1140</v>
      </c>
      <c r="C75" s="8" t="s">
        <v>1141</v>
      </c>
      <c r="D75" s="8" t="s">
        <v>1130</v>
      </c>
      <c r="E75" s="7" t="s">
        <v>1131</v>
      </c>
      <c r="F75" s="7">
        <v>3</v>
      </c>
    </row>
    <row r="76" spans="1:9" x14ac:dyDescent="0.35">
      <c r="A76" s="8" t="s">
        <v>209</v>
      </c>
      <c r="B76" s="7" t="s">
        <v>833</v>
      </c>
      <c r="C76" s="8" t="s">
        <v>832</v>
      </c>
      <c r="D76" s="8" t="s">
        <v>210</v>
      </c>
      <c r="E76" s="7" t="s">
        <v>150</v>
      </c>
      <c r="F76" s="7">
        <v>3</v>
      </c>
    </row>
    <row r="77" spans="1:9" x14ac:dyDescent="0.35">
      <c r="A77" s="8" t="s">
        <v>1350</v>
      </c>
      <c r="B77" s="7" t="s">
        <v>1350</v>
      </c>
      <c r="C77" s="8" t="s">
        <v>744</v>
      </c>
      <c r="D77" s="8" t="s">
        <v>128</v>
      </c>
      <c r="E77" s="7" t="s">
        <v>129</v>
      </c>
      <c r="F77" s="7">
        <v>1</v>
      </c>
    </row>
    <row r="78" spans="1:9" x14ac:dyDescent="0.35">
      <c r="A78" t="s">
        <v>154</v>
      </c>
      <c r="B78" s="7" t="s">
        <v>1355</v>
      </c>
      <c r="C78" s="8" t="s">
        <v>761</v>
      </c>
      <c r="D78" s="8" t="s">
        <v>155</v>
      </c>
      <c r="E78" s="7" t="s">
        <v>156</v>
      </c>
      <c r="F78" s="7">
        <v>2</v>
      </c>
      <c r="G78" s="27"/>
      <c r="H78" s="35" t="s">
        <v>1393</v>
      </c>
    </row>
    <row r="79" spans="1:9" x14ac:dyDescent="0.35">
      <c r="A79" s="8" t="s">
        <v>1143</v>
      </c>
      <c r="B79" s="7" t="s">
        <v>1142</v>
      </c>
      <c r="C79" s="8" t="s">
        <v>898</v>
      </c>
      <c r="D79" s="8" t="s">
        <v>1144</v>
      </c>
      <c r="E79" s="7" t="s">
        <v>259</v>
      </c>
      <c r="F79" s="7">
        <v>2</v>
      </c>
    </row>
    <row r="80" spans="1:9" x14ac:dyDescent="0.35">
      <c r="A80" s="8" t="s">
        <v>1145</v>
      </c>
      <c r="B80" s="7" t="s">
        <v>1429</v>
      </c>
      <c r="C80" s="8" t="s">
        <v>1029</v>
      </c>
      <c r="D80" s="8" t="s">
        <v>1146</v>
      </c>
      <c r="E80" s="7" t="s">
        <v>169</v>
      </c>
      <c r="F80" s="7">
        <v>7</v>
      </c>
      <c r="H80" t="s">
        <v>1430</v>
      </c>
    </row>
    <row r="81" spans="1:9" x14ac:dyDescent="0.35">
      <c r="A81" s="14" t="s">
        <v>1014</v>
      </c>
      <c r="B81" s="15" t="s">
        <v>1311</v>
      </c>
      <c r="C81" s="14" t="s">
        <v>1013</v>
      </c>
      <c r="D81" s="14" t="s">
        <v>1147</v>
      </c>
      <c r="E81" s="15" t="s">
        <v>29</v>
      </c>
      <c r="F81" s="15">
        <v>6</v>
      </c>
      <c r="G81" s="16"/>
      <c r="H81" s="16" t="s">
        <v>1361</v>
      </c>
    </row>
    <row r="82" spans="1:9" x14ac:dyDescent="0.35">
      <c r="A82" s="14" t="s">
        <v>973</v>
      </c>
      <c r="B82" s="15" t="s">
        <v>973</v>
      </c>
      <c r="C82" s="14" t="s">
        <v>972</v>
      </c>
      <c r="D82" s="14" t="s">
        <v>1127</v>
      </c>
      <c r="E82" s="15" t="s">
        <v>82</v>
      </c>
      <c r="F82" s="15">
        <v>5</v>
      </c>
      <c r="G82" s="16"/>
      <c r="H82" s="16" t="s">
        <v>1441</v>
      </c>
      <c r="I82" t="s">
        <v>1390</v>
      </c>
    </row>
    <row r="83" spans="1:9" x14ac:dyDescent="0.35">
      <c r="A83" s="14" t="s">
        <v>1148</v>
      </c>
      <c r="B83" s="15" t="s">
        <v>917</v>
      </c>
      <c r="C83" s="14" t="s">
        <v>916</v>
      </c>
      <c r="D83" s="14"/>
      <c r="E83" s="15" t="s">
        <v>77</v>
      </c>
      <c r="F83" s="15">
        <v>3</v>
      </c>
      <c r="G83" s="16"/>
      <c r="H83" s="16" t="s">
        <v>1361</v>
      </c>
    </row>
    <row r="84" spans="1:9" x14ac:dyDescent="0.35">
      <c r="A84" s="8" t="s">
        <v>233</v>
      </c>
      <c r="B84" s="7" t="s">
        <v>1312</v>
      </c>
      <c r="C84" s="8" t="s">
        <v>847</v>
      </c>
      <c r="D84" s="8" t="s">
        <v>234</v>
      </c>
      <c r="E84" s="7" t="s">
        <v>104</v>
      </c>
      <c r="F84" s="7">
        <v>4</v>
      </c>
    </row>
    <row r="85" spans="1:9" x14ac:dyDescent="0.35">
      <c r="A85" s="8" t="s">
        <v>1054</v>
      </c>
      <c r="B85" s="7" t="s">
        <v>1054</v>
      </c>
      <c r="C85" s="8" t="s">
        <v>1053</v>
      </c>
      <c r="D85" s="8" t="s">
        <v>1149</v>
      </c>
      <c r="E85" s="7" t="s">
        <v>125</v>
      </c>
      <c r="F85" s="7">
        <v>8</v>
      </c>
    </row>
    <row r="86" spans="1:9" x14ac:dyDescent="0.35">
      <c r="A86" s="8" t="s">
        <v>1377</v>
      </c>
      <c r="B86" s="7" t="s">
        <v>1377</v>
      </c>
      <c r="C86" s="8" t="s">
        <v>800</v>
      </c>
      <c r="D86" s="8" t="s">
        <v>215</v>
      </c>
      <c r="E86" s="7" t="s">
        <v>189</v>
      </c>
      <c r="F86" s="7">
        <v>8</v>
      </c>
    </row>
    <row r="87" spans="1:9" x14ac:dyDescent="0.35">
      <c r="A87" s="14" t="s">
        <v>1150</v>
      </c>
      <c r="B87" s="15" t="s">
        <v>1018</v>
      </c>
      <c r="C87" s="14" t="s">
        <v>1017</v>
      </c>
      <c r="D87" s="14" t="s">
        <v>1151</v>
      </c>
      <c r="E87" s="15" t="s">
        <v>29</v>
      </c>
      <c r="F87" s="15">
        <v>6</v>
      </c>
      <c r="G87" s="16"/>
      <c r="H87" s="16" t="s">
        <v>1359</v>
      </c>
    </row>
    <row r="88" spans="1:9" x14ac:dyDescent="0.35">
      <c r="A88" s="8" t="s">
        <v>1152</v>
      </c>
      <c r="B88" s="7" t="s">
        <v>909</v>
      </c>
      <c r="C88" s="8" t="s">
        <v>908</v>
      </c>
      <c r="D88" s="8" t="s">
        <v>1153</v>
      </c>
      <c r="E88" s="7" t="s">
        <v>1154</v>
      </c>
      <c r="F88" s="7">
        <v>3</v>
      </c>
    </row>
    <row r="89" spans="1:9" x14ac:dyDescent="0.35">
      <c r="A89" s="14" t="s">
        <v>227</v>
      </c>
      <c r="B89" s="15" t="s">
        <v>844</v>
      </c>
      <c r="C89" s="14" t="s">
        <v>843</v>
      </c>
      <c r="D89" s="14" t="s">
        <v>228</v>
      </c>
      <c r="E89" s="15" t="s">
        <v>113</v>
      </c>
      <c r="F89" s="15">
        <v>3</v>
      </c>
      <c r="G89" s="16"/>
      <c r="H89" s="16" t="s">
        <v>1361</v>
      </c>
    </row>
    <row r="90" spans="1:9" x14ac:dyDescent="0.35">
      <c r="A90" t="s">
        <v>1155</v>
      </c>
      <c r="B90" s="10" t="s">
        <v>1155</v>
      </c>
      <c r="C90" s="8" t="s">
        <v>836</v>
      </c>
      <c r="D90" s="8" t="s">
        <v>65</v>
      </c>
      <c r="E90" s="7" t="s">
        <v>66</v>
      </c>
      <c r="F90" s="7">
        <v>8</v>
      </c>
    </row>
    <row r="91" spans="1:9" x14ac:dyDescent="0.35">
      <c r="A91" s="8" t="s">
        <v>1034</v>
      </c>
      <c r="B91" s="7" t="s">
        <v>1034</v>
      </c>
      <c r="C91" s="8" t="s">
        <v>1033</v>
      </c>
      <c r="D91" s="8" t="s">
        <v>1156</v>
      </c>
      <c r="E91" s="7" t="s">
        <v>169</v>
      </c>
      <c r="F91" s="7">
        <v>7</v>
      </c>
    </row>
    <row r="92" spans="1:9" x14ac:dyDescent="0.35">
      <c r="A92" s="8" t="s">
        <v>1157</v>
      </c>
      <c r="B92" s="7" t="s">
        <v>1012</v>
      </c>
      <c r="C92" s="8" t="s">
        <v>1011</v>
      </c>
      <c r="D92" s="8" t="s">
        <v>1158</v>
      </c>
      <c r="E92" s="7" t="s">
        <v>29</v>
      </c>
      <c r="F92" s="7">
        <v>6</v>
      </c>
    </row>
    <row r="93" spans="1:9" x14ac:dyDescent="0.35">
      <c r="A93" t="s">
        <v>220</v>
      </c>
      <c r="B93" s="10" t="s">
        <v>840</v>
      </c>
      <c r="C93" s="8" t="s">
        <v>839</v>
      </c>
      <c r="D93" s="8" t="s">
        <v>221</v>
      </c>
      <c r="E93" s="7" t="s">
        <v>192</v>
      </c>
      <c r="F93" s="7">
        <v>10</v>
      </c>
    </row>
    <row r="94" spans="1:9" x14ac:dyDescent="0.35">
      <c r="A94" s="8" t="s">
        <v>1159</v>
      </c>
      <c r="B94" s="7" t="s">
        <v>1071</v>
      </c>
      <c r="C94" s="8" t="s">
        <v>1070</v>
      </c>
      <c r="D94" s="8" t="s">
        <v>1160</v>
      </c>
      <c r="E94" s="7" t="s">
        <v>192</v>
      </c>
      <c r="F94" s="7">
        <v>10</v>
      </c>
    </row>
    <row r="95" spans="1:9" x14ac:dyDescent="0.35">
      <c r="A95" s="8" t="s">
        <v>1161</v>
      </c>
      <c r="B95" s="7" t="s">
        <v>884</v>
      </c>
      <c r="C95" s="8" t="s">
        <v>883</v>
      </c>
      <c r="D95" s="8" t="s">
        <v>1162</v>
      </c>
      <c r="E95" s="7" t="s">
        <v>256</v>
      </c>
      <c r="F95" s="7">
        <v>1</v>
      </c>
    </row>
    <row r="96" spans="1:9" x14ac:dyDescent="0.35">
      <c r="A96" s="14" t="s">
        <v>1163</v>
      </c>
      <c r="B96" s="15" t="s">
        <v>1163</v>
      </c>
      <c r="C96" s="14" t="s">
        <v>961</v>
      </c>
      <c r="D96" s="14"/>
      <c r="E96" s="15" t="s">
        <v>104</v>
      </c>
      <c r="F96" s="15">
        <v>4</v>
      </c>
      <c r="G96" s="16"/>
      <c r="H96" s="16" t="s">
        <v>1361</v>
      </c>
    </row>
    <row r="97" spans="1:8" x14ac:dyDescent="0.35">
      <c r="A97" s="8" t="s">
        <v>1164</v>
      </c>
      <c r="B97" s="7" t="s">
        <v>1164</v>
      </c>
      <c r="C97" s="8" t="s">
        <v>1030</v>
      </c>
      <c r="D97" s="8" t="s">
        <v>1165</v>
      </c>
      <c r="E97" s="7" t="s">
        <v>58</v>
      </c>
      <c r="F97" s="7">
        <v>7</v>
      </c>
    </row>
    <row r="98" spans="1:8" x14ac:dyDescent="0.35">
      <c r="A98" s="8" t="s">
        <v>1432</v>
      </c>
      <c r="B98" s="7" t="s">
        <v>1432</v>
      </c>
      <c r="C98" s="8" t="s">
        <v>714</v>
      </c>
      <c r="D98" s="8" t="s">
        <v>1166</v>
      </c>
      <c r="E98" s="7" t="s">
        <v>32</v>
      </c>
      <c r="F98" s="7">
        <v>5</v>
      </c>
      <c r="H98" t="s">
        <v>1433</v>
      </c>
    </row>
    <row r="99" spans="1:8" x14ac:dyDescent="0.35">
      <c r="A99" s="8" t="s">
        <v>111</v>
      </c>
      <c r="B99" s="7" t="s">
        <v>779</v>
      </c>
      <c r="C99" s="8" t="s">
        <v>778</v>
      </c>
      <c r="D99" s="8" t="s">
        <v>112</v>
      </c>
      <c r="E99" s="7" t="s">
        <v>113</v>
      </c>
      <c r="F99" s="7">
        <v>3</v>
      </c>
    </row>
    <row r="100" spans="1:8" x14ac:dyDescent="0.35">
      <c r="A100" s="8" t="s">
        <v>1027</v>
      </c>
      <c r="B100" s="7" t="s">
        <v>1313</v>
      </c>
      <c r="C100" s="8" t="s">
        <v>1026</v>
      </c>
      <c r="D100" s="8" t="s">
        <v>212</v>
      </c>
      <c r="E100" s="7" t="s">
        <v>58</v>
      </c>
      <c r="F100" s="7">
        <v>7</v>
      </c>
    </row>
    <row r="101" spans="1:8" x14ac:dyDescent="0.35">
      <c r="A101" s="8" t="s">
        <v>21</v>
      </c>
      <c r="B101" s="7" t="s">
        <v>1452</v>
      </c>
      <c r="C101" s="8" t="s">
        <v>704</v>
      </c>
      <c r="D101" s="8" t="s">
        <v>22</v>
      </c>
      <c r="E101" s="7" t="s">
        <v>23</v>
      </c>
      <c r="F101" s="7">
        <v>2</v>
      </c>
    </row>
    <row r="102" spans="1:8" x14ac:dyDescent="0.35">
      <c r="A102" s="8" t="s">
        <v>182</v>
      </c>
      <c r="B102" s="7" t="s">
        <v>823</v>
      </c>
      <c r="C102" s="8" t="s">
        <v>822</v>
      </c>
      <c r="D102" s="8" t="s">
        <v>183</v>
      </c>
      <c r="E102" s="7" t="s">
        <v>184</v>
      </c>
      <c r="F102" s="7">
        <v>6</v>
      </c>
    </row>
    <row r="103" spans="1:8" x14ac:dyDescent="0.35">
      <c r="A103" s="8" t="s">
        <v>1167</v>
      </c>
      <c r="B103" s="7" t="s">
        <v>1036</v>
      </c>
      <c r="C103" s="8" t="s">
        <v>1035</v>
      </c>
      <c r="D103" s="8" t="s">
        <v>1125</v>
      </c>
      <c r="E103" s="7" t="s">
        <v>58</v>
      </c>
      <c r="F103" s="7">
        <v>7</v>
      </c>
    </row>
    <row r="104" spans="1:8" x14ac:dyDescent="0.35">
      <c r="A104" s="8" t="s">
        <v>163</v>
      </c>
      <c r="B104" s="7" t="s">
        <v>763</v>
      </c>
      <c r="C104" s="8" t="s">
        <v>762</v>
      </c>
      <c r="D104" s="8" t="s">
        <v>164</v>
      </c>
      <c r="E104" s="7" t="s">
        <v>8</v>
      </c>
      <c r="F104" s="7">
        <v>9</v>
      </c>
    </row>
    <row r="105" spans="1:8" x14ac:dyDescent="0.35">
      <c r="A105" s="8" t="s">
        <v>41</v>
      </c>
      <c r="B105" s="7" t="s">
        <v>41</v>
      </c>
      <c r="C105" s="8" t="s">
        <v>706</v>
      </c>
      <c r="D105" s="8" t="s">
        <v>42</v>
      </c>
      <c r="E105" s="7" t="s">
        <v>43</v>
      </c>
      <c r="F105" s="7">
        <v>10</v>
      </c>
    </row>
    <row r="106" spans="1:8" x14ac:dyDescent="0.35">
      <c r="A106" s="8" t="s">
        <v>271</v>
      </c>
      <c r="B106" s="7" t="s">
        <v>864</v>
      </c>
      <c r="C106" s="8" t="s">
        <v>863</v>
      </c>
      <c r="D106" s="8" t="s">
        <v>272</v>
      </c>
      <c r="E106" s="7" t="s">
        <v>125</v>
      </c>
      <c r="F106" s="7">
        <v>8</v>
      </c>
    </row>
    <row r="107" spans="1:8" x14ac:dyDescent="0.35">
      <c r="A107" s="8" t="s">
        <v>1449</v>
      </c>
      <c r="B107" s="7" t="s">
        <v>1449</v>
      </c>
      <c r="C107" s="8" t="s">
        <v>1373</v>
      </c>
      <c r="D107" s="8" t="s">
        <v>1153</v>
      </c>
      <c r="E107" s="7" t="s">
        <v>1154</v>
      </c>
      <c r="F107" s="7">
        <v>3</v>
      </c>
    </row>
    <row r="108" spans="1:8" x14ac:dyDescent="0.35">
      <c r="A108" s="8" t="s">
        <v>13</v>
      </c>
      <c r="B108" s="7" t="s">
        <v>697</v>
      </c>
      <c r="C108" s="8" t="s">
        <v>696</v>
      </c>
      <c r="D108" s="8" t="s">
        <v>14</v>
      </c>
      <c r="E108" s="7" t="s">
        <v>15</v>
      </c>
      <c r="F108" s="7">
        <v>4</v>
      </c>
    </row>
    <row r="109" spans="1:8" x14ac:dyDescent="0.35">
      <c r="A109" s="8" t="s">
        <v>19</v>
      </c>
      <c r="B109" s="7" t="s">
        <v>699</v>
      </c>
      <c r="C109" s="8" t="s">
        <v>698</v>
      </c>
      <c r="D109" s="8" t="s">
        <v>20</v>
      </c>
      <c r="E109" s="7" t="s">
        <v>15</v>
      </c>
      <c r="F109" s="7">
        <v>4</v>
      </c>
    </row>
    <row r="110" spans="1:8" x14ac:dyDescent="0.35">
      <c r="A110" s="8" t="s">
        <v>1436</v>
      </c>
      <c r="B110" s="7" t="s">
        <v>1436</v>
      </c>
      <c r="C110" s="8" t="s">
        <v>821</v>
      </c>
      <c r="D110" s="8" t="s">
        <v>175</v>
      </c>
      <c r="E110" s="7" t="s">
        <v>176</v>
      </c>
      <c r="F110" s="7">
        <v>8</v>
      </c>
      <c r="H110" t="s">
        <v>1435</v>
      </c>
    </row>
    <row r="111" spans="1:8" x14ac:dyDescent="0.35">
      <c r="A111" s="8" t="s">
        <v>1040</v>
      </c>
      <c r="B111" s="7" t="s">
        <v>1314</v>
      </c>
      <c r="C111" s="8" t="s">
        <v>1039</v>
      </c>
      <c r="D111" s="8" t="s">
        <v>1168</v>
      </c>
      <c r="E111" s="7" t="s">
        <v>207</v>
      </c>
      <c r="F111" s="7">
        <v>7</v>
      </c>
    </row>
    <row r="112" spans="1:8" x14ac:dyDescent="0.35">
      <c r="A112" s="14" t="s">
        <v>1169</v>
      </c>
      <c r="B112" s="15" t="s">
        <v>1169</v>
      </c>
      <c r="C112" s="14" t="s">
        <v>962</v>
      </c>
      <c r="D112" s="14"/>
      <c r="E112" s="15" t="s">
        <v>104</v>
      </c>
      <c r="F112" s="15">
        <v>4</v>
      </c>
      <c r="G112" s="36"/>
      <c r="H112" s="16" t="s">
        <v>1360</v>
      </c>
    </row>
    <row r="113" spans="1:9" x14ac:dyDescent="0.35">
      <c r="A113" s="8" t="s">
        <v>1170</v>
      </c>
      <c r="B113" s="7" t="s">
        <v>958</v>
      </c>
      <c r="C113" s="8" t="s">
        <v>957</v>
      </c>
      <c r="D113" s="8" t="s">
        <v>103</v>
      </c>
      <c r="E113" s="7" t="s">
        <v>104</v>
      </c>
      <c r="F113" s="7">
        <v>4</v>
      </c>
    </row>
    <row r="114" spans="1:9" x14ac:dyDescent="0.35">
      <c r="A114" s="14" t="s">
        <v>267</v>
      </c>
      <c r="B114" s="15" t="s">
        <v>267</v>
      </c>
      <c r="C114" s="14" t="s">
        <v>861</v>
      </c>
      <c r="D114" s="14" t="s">
        <v>268</v>
      </c>
      <c r="E114" s="15" t="s">
        <v>104</v>
      </c>
      <c r="F114" s="15">
        <v>4</v>
      </c>
      <c r="G114" s="16"/>
      <c r="H114" s="16" t="s">
        <v>1361</v>
      </c>
    </row>
    <row r="115" spans="1:9" x14ac:dyDescent="0.35">
      <c r="A115" s="8" t="s">
        <v>61</v>
      </c>
      <c r="B115" s="7" t="s">
        <v>708</v>
      </c>
      <c r="C115" s="8" t="s">
        <v>707</v>
      </c>
      <c r="D115" s="8" t="s">
        <v>62</v>
      </c>
      <c r="E115" s="7" t="s">
        <v>63</v>
      </c>
      <c r="F115" s="7">
        <v>1</v>
      </c>
    </row>
    <row r="116" spans="1:9" x14ac:dyDescent="0.35">
      <c r="A116" s="24" t="s">
        <v>1171</v>
      </c>
      <c r="B116" s="21" t="s">
        <v>975</v>
      </c>
      <c r="C116" s="24" t="s">
        <v>974</v>
      </c>
      <c r="D116" s="24" t="s">
        <v>1172</v>
      </c>
      <c r="E116" s="21" t="s">
        <v>26</v>
      </c>
      <c r="F116" s="21">
        <v>5</v>
      </c>
      <c r="G116" s="20"/>
      <c r="H116" s="20" t="s">
        <v>1363</v>
      </c>
    </row>
    <row r="117" spans="1:9" x14ac:dyDescent="0.35">
      <c r="A117" s="14" t="s">
        <v>1173</v>
      </c>
      <c r="B117" s="15" t="s">
        <v>1173</v>
      </c>
      <c r="C117" s="14" t="s">
        <v>1032</v>
      </c>
      <c r="D117" s="14" t="s">
        <v>1174</v>
      </c>
      <c r="E117" s="15" t="s">
        <v>207</v>
      </c>
      <c r="F117" s="15">
        <v>7</v>
      </c>
      <c r="G117" s="16"/>
      <c r="H117" s="16" t="s">
        <v>1380</v>
      </c>
    </row>
    <row r="118" spans="1:9" x14ac:dyDescent="0.35">
      <c r="A118" s="14" t="s">
        <v>245</v>
      </c>
      <c r="B118" s="15" t="s">
        <v>1315</v>
      </c>
      <c r="C118" s="14" t="s">
        <v>850</v>
      </c>
      <c r="D118" s="14" t="s">
        <v>246</v>
      </c>
      <c r="E118" s="15" t="s">
        <v>247</v>
      </c>
      <c r="F118" s="15">
        <v>10</v>
      </c>
      <c r="G118" s="16"/>
      <c r="H118" s="16" t="s">
        <v>1443</v>
      </c>
    </row>
    <row r="119" spans="1:9" x14ac:dyDescent="0.35">
      <c r="A119" s="49" t="s">
        <v>1175</v>
      </c>
      <c r="B119" s="50" t="s">
        <v>954</v>
      </c>
      <c r="C119" s="49" t="s">
        <v>953</v>
      </c>
      <c r="D119" s="49" t="s">
        <v>1176</v>
      </c>
      <c r="E119" s="50" t="s">
        <v>179</v>
      </c>
      <c r="F119" s="50">
        <v>4</v>
      </c>
      <c r="G119" s="51"/>
      <c r="H119" s="51" t="s">
        <v>1406</v>
      </c>
    </row>
    <row r="120" spans="1:9" x14ac:dyDescent="0.35">
      <c r="A120" t="s">
        <v>100</v>
      </c>
      <c r="B120" s="10" t="s">
        <v>730</v>
      </c>
      <c r="C120" s="8" t="s">
        <v>729</v>
      </c>
      <c r="D120" s="8" t="s">
        <v>101</v>
      </c>
      <c r="E120" s="7" t="s">
        <v>8</v>
      </c>
      <c r="F120" s="7">
        <v>9</v>
      </c>
      <c r="I120" t="s">
        <v>1390</v>
      </c>
    </row>
    <row r="121" spans="1:9" x14ac:dyDescent="0.35">
      <c r="A121" s="8" t="s">
        <v>260</v>
      </c>
      <c r="B121" s="7" t="s">
        <v>1316</v>
      </c>
      <c r="C121" s="8" t="s">
        <v>859</v>
      </c>
      <c r="D121" s="8" t="s">
        <v>261</v>
      </c>
      <c r="E121" s="7" t="s">
        <v>23</v>
      </c>
      <c r="F121" s="7">
        <v>2</v>
      </c>
    </row>
    <row r="122" spans="1:9" ht="58" x14ac:dyDescent="0.35">
      <c r="A122" s="38" t="s">
        <v>46</v>
      </c>
      <c r="B122" s="31" t="s">
        <v>1177</v>
      </c>
      <c r="C122" s="31" t="s">
        <v>725</v>
      </c>
      <c r="D122" s="31" t="s">
        <v>47</v>
      </c>
      <c r="E122" s="32" t="s">
        <v>29</v>
      </c>
      <c r="F122" s="32">
        <v>6</v>
      </c>
      <c r="G122" s="39"/>
      <c r="H122" s="40" t="s">
        <v>1396</v>
      </c>
    </row>
    <row r="123" spans="1:9" ht="29" x14ac:dyDescent="0.35">
      <c r="A123" s="12" t="s">
        <v>114</v>
      </c>
      <c r="B123" s="8" t="s">
        <v>781</v>
      </c>
      <c r="C123" s="8" t="s">
        <v>780</v>
      </c>
      <c r="D123" s="8" t="s">
        <v>115</v>
      </c>
      <c r="E123" s="7" t="s">
        <v>82</v>
      </c>
      <c r="F123" s="7">
        <v>5</v>
      </c>
      <c r="H123" s="12" t="s">
        <v>1345</v>
      </c>
    </row>
    <row r="124" spans="1:9" x14ac:dyDescent="0.35">
      <c r="A124" s="8" t="s">
        <v>1178</v>
      </c>
      <c r="B124" s="7" t="s">
        <v>988</v>
      </c>
      <c r="C124" s="8" t="s">
        <v>987</v>
      </c>
      <c r="D124" s="8"/>
      <c r="E124" s="7" t="s">
        <v>32</v>
      </c>
      <c r="F124" s="7">
        <v>5</v>
      </c>
    </row>
    <row r="125" spans="1:9" x14ac:dyDescent="0.35">
      <c r="A125" t="s">
        <v>1365</v>
      </c>
      <c r="B125" s="7" t="s">
        <v>1353</v>
      </c>
      <c r="C125" s="8" t="s">
        <v>860</v>
      </c>
      <c r="D125" s="8" t="s">
        <v>263</v>
      </c>
      <c r="E125" s="7" t="s">
        <v>15</v>
      </c>
      <c r="F125" s="7">
        <v>4</v>
      </c>
      <c r="H125" t="s">
        <v>1372</v>
      </c>
    </row>
    <row r="126" spans="1:9" x14ac:dyDescent="0.35">
      <c r="A126" s="8" t="s">
        <v>1440</v>
      </c>
      <c r="B126" s="7" t="s">
        <v>1438</v>
      </c>
      <c r="C126" s="8" t="s">
        <v>802</v>
      </c>
      <c r="D126" s="8" t="s">
        <v>236</v>
      </c>
      <c r="E126" s="7" t="s">
        <v>82</v>
      </c>
      <c r="F126" s="7">
        <v>5</v>
      </c>
      <c r="G126" s="30"/>
      <c r="H126" s="30" t="s">
        <v>1439</v>
      </c>
    </row>
    <row r="127" spans="1:9" x14ac:dyDescent="0.35">
      <c r="A127" s="14" t="s">
        <v>1179</v>
      </c>
      <c r="B127" s="15" t="s">
        <v>1317</v>
      </c>
      <c r="C127" s="14" t="s">
        <v>1180</v>
      </c>
      <c r="D127" s="14"/>
      <c r="E127" s="15" t="s">
        <v>173</v>
      </c>
      <c r="F127" s="15"/>
      <c r="G127" s="16"/>
      <c r="H127" s="16" t="s">
        <v>1359</v>
      </c>
    </row>
    <row r="128" spans="1:9" x14ac:dyDescent="0.35">
      <c r="A128" s="8" t="s">
        <v>205</v>
      </c>
      <c r="B128" s="7" t="s">
        <v>1318</v>
      </c>
      <c r="C128" s="8" t="s">
        <v>770</v>
      </c>
      <c r="D128" s="8" t="s">
        <v>206</v>
      </c>
      <c r="E128" s="7" t="s">
        <v>207</v>
      </c>
      <c r="F128" s="7">
        <v>7</v>
      </c>
    </row>
    <row r="129" spans="1:9" x14ac:dyDescent="0.35">
      <c r="A129" s="8" t="s">
        <v>171</v>
      </c>
      <c r="B129" s="7" t="s">
        <v>765</v>
      </c>
      <c r="C129" s="8" t="s">
        <v>764</v>
      </c>
      <c r="D129" s="8" t="s">
        <v>172</v>
      </c>
      <c r="E129" s="7" t="s">
        <v>173</v>
      </c>
      <c r="F129" s="7">
        <v>9</v>
      </c>
    </row>
    <row r="130" spans="1:9" x14ac:dyDescent="0.35">
      <c r="A130" s="8" t="s">
        <v>1050</v>
      </c>
      <c r="B130" s="7" t="s">
        <v>1050</v>
      </c>
      <c r="C130" s="8" t="s">
        <v>1049</v>
      </c>
      <c r="D130" s="8" t="s">
        <v>1181</v>
      </c>
      <c r="E130" s="7" t="s">
        <v>224</v>
      </c>
      <c r="F130" s="7">
        <v>8</v>
      </c>
    </row>
    <row r="131" spans="1:9" x14ac:dyDescent="0.35">
      <c r="A131" s="8" t="s">
        <v>1182</v>
      </c>
      <c r="B131" s="7" t="s">
        <v>891</v>
      </c>
      <c r="C131" s="8" t="s">
        <v>890</v>
      </c>
      <c r="D131" s="8" t="s">
        <v>1183</v>
      </c>
      <c r="E131" s="7" t="s">
        <v>129</v>
      </c>
      <c r="F131" s="7">
        <v>1</v>
      </c>
      <c r="I131" t="s">
        <v>1390</v>
      </c>
    </row>
    <row r="132" spans="1:9" x14ac:dyDescent="0.35">
      <c r="A132" s="8" t="s">
        <v>1184</v>
      </c>
      <c r="B132" s="7" t="s">
        <v>1009</v>
      </c>
      <c r="C132" s="8" t="s">
        <v>1008</v>
      </c>
      <c r="D132" s="8" t="s">
        <v>51</v>
      </c>
      <c r="E132" s="7" t="s">
        <v>29</v>
      </c>
      <c r="F132" s="7">
        <v>6</v>
      </c>
    </row>
    <row r="133" spans="1:9" x14ac:dyDescent="0.35">
      <c r="A133" s="8" t="s">
        <v>287</v>
      </c>
      <c r="B133" s="7" t="s">
        <v>287</v>
      </c>
      <c r="C133" s="8" t="s">
        <v>872</v>
      </c>
      <c r="D133" s="8" t="s">
        <v>288</v>
      </c>
      <c r="E133" s="7" t="s">
        <v>18</v>
      </c>
      <c r="F133" s="7">
        <v>5</v>
      </c>
    </row>
    <row r="134" spans="1:9" x14ac:dyDescent="0.35">
      <c r="A134" s="8" t="s">
        <v>83</v>
      </c>
      <c r="B134" s="7" t="s">
        <v>1319</v>
      </c>
      <c r="C134" s="8" t="s">
        <v>809</v>
      </c>
      <c r="D134" s="8" t="s">
        <v>84</v>
      </c>
      <c r="E134" s="7" t="s">
        <v>15</v>
      </c>
      <c r="F134" s="7">
        <v>4</v>
      </c>
    </row>
    <row r="135" spans="1:9" x14ac:dyDescent="0.35">
      <c r="A135" s="8" t="s">
        <v>90</v>
      </c>
      <c r="B135" s="7" t="s">
        <v>741</v>
      </c>
      <c r="C135" s="8" t="s">
        <v>740</v>
      </c>
      <c r="D135" s="8" t="s">
        <v>91</v>
      </c>
      <c r="E135" s="7" t="s">
        <v>89</v>
      </c>
      <c r="F135" s="7">
        <v>5</v>
      </c>
    </row>
    <row r="136" spans="1:9" x14ac:dyDescent="0.35">
      <c r="A136" s="8" t="s">
        <v>231</v>
      </c>
      <c r="B136" s="7" t="s">
        <v>1320</v>
      </c>
      <c r="C136" s="8" t="s">
        <v>846</v>
      </c>
      <c r="D136" s="8" t="s">
        <v>232</v>
      </c>
      <c r="E136" s="7" t="s">
        <v>169</v>
      </c>
      <c r="F136" s="7">
        <v>7</v>
      </c>
    </row>
    <row r="137" spans="1:9" x14ac:dyDescent="0.35">
      <c r="A137" s="8" t="s">
        <v>1185</v>
      </c>
      <c r="B137" s="7" t="s">
        <v>1321</v>
      </c>
      <c r="C137" s="8" t="s">
        <v>922</v>
      </c>
      <c r="D137" s="8" t="s">
        <v>1186</v>
      </c>
      <c r="E137" s="7" t="s">
        <v>77</v>
      </c>
      <c r="F137" s="7">
        <v>3</v>
      </c>
    </row>
    <row r="138" spans="1:9" x14ac:dyDescent="0.35">
      <c r="A138" s="8" t="s">
        <v>1187</v>
      </c>
      <c r="B138" s="7" t="s">
        <v>1021</v>
      </c>
      <c r="C138" s="8" t="s">
        <v>1020</v>
      </c>
      <c r="D138" s="8" t="s">
        <v>1188</v>
      </c>
      <c r="E138" s="7" t="s">
        <v>142</v>
      </c>
      <c r="F138" s="7">
        <v>6</v>
      </c>
    </row>
    <row r="139" spans="1:9" x14ac:dyDescent="0.35">
      <c r="A139" s="8" t="s">
        <v>1189</v>
      </c>
      <c r="B139" s="7" t="s">
        <v>1052</v>
      </c>
      <c r="C139" s="8" t="s">
        <v>1051</v>
      </c>
      <c r="D139" s="8" t="s">
        <v>215</v>
      </c>
      <c r="E139" s="7" t="s">
        <v>189</v>
      </c>
      <c r="F139" s="7">
        <v>8</v>
      </c>
    </row>
    <row r="140" spans="1:9" x14ac:dyDescent="0.35">
      <c r="A140" s="14" t="s">
        <v>1191</v>
      </c>
      <c r="B140" s="21" t="s">
        <v>1190</v>
      </c>
      <c r="C140" s="14" t="s">
        <v>1192</v>
      </c>
      <c r="D140" s="16"/>
      <c r="E140" s="15" t="s">
        <v>18</v>
      </c>
      <c r="F140" s="15">
        <v>5</v>
      </c>
      <c r="G140" s="37"/>
      <c r="H140" s="16" t="s">
        <v>1363</v>
      </c>
    </row>
    <row r="141" spans="1:9" x14ac:dyDescent="0.35">
      <c r="A141" s="14" t="s">
        <v>1193</v>
      </c>
      <c r="B141" s="15" t="s">
        <v>1354</v>
      </c>
      <c r="C141" s="14" t="s">
        <v>986</v>
      </c>
      <c r="D141" s="14" t="s">
        <v>1194</v>
      </c>
      <c r="E141" s="15" t="s">
        <v>82</v>
      </c>
      <c r="F141" s="15">
        <v>5</v>
      </c>
      <c r="G141" s="16"/>
      <c r="H141" s="16" t="s">
        <v>1362</v>
      </c>
    </row>
    <row r="142" spans="1:9" x14ac:dyDescent="0.35">
      <c r="A142" s="14" t="s">
        <v>995</v>
      </c>
      <c r="B142" s="15" t="s">
        <v>995</v>
      </c>
      <c r="C142" s="14" t="s">
        <v>994</v>
      </c>
      <c r="D142" s="14" t="s">
        <v>1195</v>
      </c>
      <c r="E142" s="15" t="s">
        <v>32</v>
      </c>
      <c r="F142" s="15">
        <v>5</v>
      </c>
      <c r="G142" s="16"/>
      <c r="H142" s="16" t="s">
        <v>1361</v>
      </c>
    </row>
    <row r="143" spans="1:9" x14ac:dyDescent="0.35">
      <c r="A143" s="14" t="s">
        <v>1196</v>
      </c>
      <c r="B143" s="15" t="s">
        <v>1056</v>
      </c>
      <c r="C143" s="14" t="s">
        <v>1055</v>
      </c>
      <c r="D143" s="14" t="s">
        <v>1197</v>
      </c>
      <c r="E143" s="15" t="s">
        <v>8</v>
      </c>
      <c r="F143" s="15">
        <v>9</v>
      </c>
      <c r="G143" s="16"/>
      <c r="H143" s="16" t="s">
        <v>1361</v>
      </c>
    </row>
    <row r="144" spans="1:9" x14ac:dyDescent="0.35">
      <c r="A144" s="14" t="s">
        <v>1198</v>
      </c>
      <c r="B144" s="14" t="s">
        <v>1198</v>
      </c>
      <c r="C144" s="14" t="s">
        <v>926</v>
      </c>
      <c r="D144" s="14" t="s">
        <v>1199</v>
      </c>
      <c r="E144" s="15" t="s">
        <v>113</v>
      </c>
      <c r="F144" s="15">
        <v>3</v>
      </c>
      <c r="G144" s="16"/>
      <c r="H144" s="16" t="s">
        <v>1361</v>
      </c>
    </row>
    <row r="145" spans="1:9" x14ac:dyDescent="0.35">
      <c r="A145" s="8" t="s">
        <v>187</v>
      </c>
      <c r="B145" s="7" t="s">
        <v>825</v>
      </c>
      <c r="C145" s="8" t="s">
        <v>824</v>
      </c>
      <c r="D145" s="8" t="s">
        <v>188</v>
      </c>
      <c r="E145" s="7" t="s">
        <v>189</v>
      </c>
      <c r="F145" s="7">
        <v>8</v>
      </c>
    </row>
    <row r="146" spans="1:9" x14ac:dyDescent="0.35">
      <c r="A146" t="s">
        <v>126</v>
      </c>
      <c r="B146" s="10" t="s">
        <v>126</v>
      </c>
      <c r="C146" s="8" t="s">
        <v>785</v>
      </c>
      <c r="D146" s="8" t="s">
        <v>51</v>
      </c>
      <c r="E146" s="7" t="s">
        <v>29</v>
      </c>
      <c r="F146" s="7">
        <v>6</v>
      </c>
      <c r="G146" s="30"/>
      <c r="I146" t="s">
        <v>1390</v>
      </c>
    </row>
    <row r="147" spans="1:9" x14ac:dyDescent="0.35">
      <c r="A147" s="8" t="s">
        <v>140</v>
      </c>
      <c r="B147" s="7" t="s">
        <v>1322</v>
      </c>
      <c r="C147" s="8" t="s">
        <v>788</v>
      </c>
      <c r="D147" s="8" t="s">
        <v>141</v>
      </c>
      <c r="E147" s="7" t="s">
        <v>142</v>
      </c>
      <c r="F147" s="7">
        <v>6</v>
      </c>
    </row>
    <row r="148" spans="1:9" x14ac:dyDescent="0.35">
      <c r="A148" s="8" t="s">
        <v>143</v>
      </c>
      <c r="B148" s="7" t="s">
        <v>1323</v>
      </c>
      <c r="C148" s="8" t="s">
        <v>760</v>
      </c>
      <c r="D148" s="8" t="s">
        <v>144</v>
      </c>
      <c r="E148" s="7" t="s">
        <v>142</v>
      </c>
      <c r="F148" s="7">
        <v>6</v>
      </c>
    </row>
    <row r="149" spans="1:9" x14ac:dyDescent="0.35">
      <c r="A149" s="8" t="s">
        <v>1421</v>
      </c>
      <c r="B149" s="7" t="s">
        <v>1421</v>
      </c>
      <c r="C149" s="8" t="s">
        <v>969</v>
      </c>
      <c r="D149" s="8" t="s">
        <v>1200</v>
      </c>
      <c r="E149" s="7" t="s">
        <v>82</v>
      </c>
      <c r="F149" s="7">
        <v>5</v>
      </c>
      <c r="H149" t="s">
        <v>1422</v>
      </c>
    </row>
    <row r="150" spans="1:9" x14ac:dyDescent="0.35">
      <c r="A150" s="8" t="s">
        <v>295</v>
      </c>
      <c r="B150" s="7" t="s">
        <v>1324</v>
      </c>
      <c r="C150" s="8" t="s">
        <v>807</v>
      </c>
      <c r="D150" s="8" t="s">
        <v>155</v>
      </c>
      <c r="E150" s="7" t="s">
        <v>156</v>
      </c>
      <c r="F150" s="7">
        <v>2</v>
      </c>
    </row>
    <row r="151" spans="1:9" x14ac:dyDescent="0.35">
      <c r="A151" s="8" t="s">
        <v>1201</v>
      </c>
      <c r="B151" s="7" t="s">
        <v>981</v>
      </c>
      <c r="C151" s="8" t="s">
        <v>980</v>
      </c>
      <c r="D151" s="8" t="s">
        <v>1202</v>
      </c>
      <c r="E151" s="7" t="s">
        <v>82</v>
      </c>
      <c r="F151" s="7">
        <v>5</v>
      </c>
    </row>
    <row r="152" spans="1:9" x14ac:dyDescent="0.35">
      <c r="A152" s="8" t="s">
        <v>1203</v>
      </c>
      <c r="B152" s="7" t="s">
        <v>1042</v>
      </c>
      <c r="C152" s="8" t="s">
        <v>1041</v>
      </c>
      <c r="D152" s="8" t="s">
        <v>1204</v>
      </c>
      <c r="E152" s="7" t="s">
        <v>58</v>
      </c>
      <c r="F152" s="7">
        <v>7</v>
      </c>
    </row>
    <row r="153" spans="1:9" x14ac:dyDescent="0.35">
      <c r="A153" s="8" t="s">
        <v>243</v>
      </c>
      <c r="B153" s="7" t="s">
        <v>849</v>
      </c>
      <c r="C153" s="8" t="s">
        <v>848</v>
      </c>
      <c r="D153" s="8" t="s">
        <v>244</v>
      </c>
      <c r="E153" s="7" t="s">
        <v>147</v>
      </c>
      <c r="F153" s="7">
        <v>6</v>
      </c>
    </row>
    <row r="154" spans="1:9" x14ac:dyDescent="0.35">
      <c r="A154" s="14" t="s">
        <v>1205</v>
      </c>
      <c r="B154" s="15" t="s">
        <v>1325</v>
      </c>
      <c r="C154" s="14" t="s">
        <v>968</v>
      </c>
      <c r="D154" s="14" t="s">
        <v>1206</v>
      </c>
      <c r="E154" s="15" t="s">
        <v>32</v>
      </c>
      <c r="F154" s="15">
        <v>5</v>
      </c>
      <c r="G154" s="16"/>
      <c r="H154" s="16" t="s">
        <v>1359</v>
      </c>
    </row>
    <row r="155" spans="1:9" x14ac:dyDescent="0.35">
      <c r="A155" s="8" t="s">
        <v>130</v>
      </c>
      <c r="B155" s="7" t="s">
        <v>746</v>
      </c>
      <c r="C155" s="8" t="s">
        <v>745</v>
      </c>
      <c r="D155" s="8" t="s">
        <v>131</v>
      </c>
      <c r="E155" s="7" t="s">
        <v>32</v>
      </c>
      <c r="F155" s="7">
        <v>5</v>
      </c>
    </row>
    <row r="156" spans="1:9" x14ac:dyDescent="0.35">
      <c r="A156" s="8" t="s">
        <v>218</v>
      </c>
      <c r="B156" s="7" t="s">
        <v>772</v>
      </c>
      <c r="C156" s="8" t="s">
        <v>771</v>
      </c>
      <c r="D156" s="8" t="s">
        <v>219</v>
      </c>
      <c r="E156" s="7" t="s">
        <v>8</v>
      </c>
      <c r="F156" s="7">
        <v>9</v>
      </c>
    </row>
    <row r="157" spans="1:9" x14ac:dyDescent="0.35">
      <c r="A157" s="14" t="s">
        <v>293</v>
      </c>
      <c r="B157" s="15" t="s">
        <v>293</v>
      </c>
      <c r="C157" s="14" t="s">
        <v>876</v>
      </c>
      <c r="D157" s="14"/>
      <c r="E157" s="15" t="s">
        <v>207</v>
      </c>
      <c r="F157" s="15">
        <v>7</v>
      </c>
      <c r="G157" s="16"/>
      <c r="H157" s="16" t="s">
        <v>1408</v>
      </c>
    </row>
    <row r="158" spans="1:9" x14ac:dyDescent="0.35">
      <c r="A158" s="14" t="s">
        <v>1207</v>
      </c>
      <c r="B158" s="15" t="s">
        <v>913</v>
      </c>
      <c r="C158" s="14" t="s">
        <v>912</v>
      </c>
      <c r="D158" s="14" t="s">
        <v>1208</v>
      </c>
      <c r="E158" s="15" t="s">
        <v>1209</v>
      </c>
      <c r="F158" s="15">
        <v>3</v>
      </c>
      <c r="G158" s="16"/>
      <c r="H158" s="16" t="s">
        <v>1361</v>
      </c>
    </row>
    <row r="159" spans="1:9" x14ac:dyDescent="0.35">
      <c r="A159" s="8" t="s">
        <v>1210</v>
      </c>
      <c r="B159" s="7" t="s">
        <v>950</v>
      </c>
      <c r="C159" s="8" t="s">
        <v>949</v>
      </c>
      <c r="D159" s="8" t="s">
        <v>1211</v>
      </c>
      <c r="E159" s="7" t="s">
        <v>110</v>
      </c>
      <c r="F159" s="7">
        <v>4</v>
      </c>
    </row>
    <row r="160" spans="1:9" x14ac:dyDescent="0.35">
      <c r="A160" s="17" t="s">
        <v>1212</v>
      </c>
      <c r="B160" s="18" t="s">
        <v>966</v>
      </c>
      <c r="C160" s="17" t="s">
        <v>965</v>
      </c>
      <c r="D160" s="17" t="s">
        <v>1213</v>
      </c>
      <c r="E160" s="18" t="s">
        <v>26</v>
      </c>
      <c r="F160" s="18">
        <v>5</v>
      </c>
      <c r="G160" s="19"/>
      <c r="H160" s="19" t="s">
        <v>1364</v>
      </c>
    </row>
    <row r="161" spans="1:9" x14ac:dyDescent="0.35">
      <c r="A161" s="8" t="s">
        <v>1214</v>
      </c>
      <c r="B161" s="7" t="s">
        <v>1326</v>
      </c>
      <c r="C161" s="8" t="s">
        <v>1215</v>
      </c>
      <c r="D161" s="8"/>
      <c r="E161" s="7" t="s">
        <v>40</v>
      </c>
      <c r="F161" s="7">
        <v>5</v>
      </c>
    </row>
    <row r="162" spans="1:9" x14ac:dyDescent="0.35">
      <c r="A162" s="8" t="s">
        <v>38</v>
      </c>
      <c r="B162" s="7" t="s">
        <v>712</v>
      </c>
      <c r="C162" s="8" t="s">
        <v>711</v>
      </c>
      <c r="D162" s="8" t="s">
        <v>39</v>
      </c>
      <c r="E162" s="7" t="s">
        <v>40</v>
      </c>
      <c r="F162" s="7">
        <v>5</v>
      </c>
    </row>
    <row r="163" spans="1:9" x14ac:dyDescent="0.35">
      <c r="A163" s="8" t="s">
        <v>1216</v>
      </c>
      <c r="B163" s="7" t="s">
        <v>901</v>
      </c>
      <c r="C163" s="8" t="s">
        <v>900</v>
      </c>
      <c r="D163" s="8"/>
      <c r="E163" s="7" t="s">
        <v>23</v>
      </c>
      <c r="F163" s="7">
        <v>2</v>
      </c>
    </row>
    <row r="164" spans="1:9" x14ac:dyDescent="0.35">
      <c r="A164" s="8" t="s">
        <v>275</v>
      </c>
      <c r="B164" s="7" t="s">
        <v>275</v>
      </c>
      <c r="C164" s="8" t="s">
        <v>865</v>
      </c>
      <c r="D164" s="8" t="s">
        <v>276</v>
      </c>
      <c r="E164" s="7" t="s">
        <v>58</v>
      </c>
      <c r="F164" s="7">
        <v>7</v>
      </c>
    </row>
    <row r="165" spans="1:9" x14ac:dyDescent="0.35">
      <c r="A165" s="8" t="s">
        <v>283</v>
      </c>
      <c r="B165" s="7" t="s">
        <v>1327</v>
      </c>
      <c r="C165" s="8" t="s">
        <v>870</v>
      </c>
      <c r="D165" s="8" t="s">
        <v>284</v>
      </c>
      <c r="E165" s="7" t="s">
        <v>23</v>
      </c>
      <c r="F165" s="7">
        <v>2</v>
      </c>
    </row>
    <row r="166" spans="1:9" x14ac:dyDescent="0.35">
      <c r="A166" s="17" t="s">
        <v>1217</v>
      </c>
      <c r="B166" s="18" t="s">
        <v>1048</v>
      </c>
      <c r="C166" s="17" t="s">
        <v>1047</v>
      </c>
      <c r="D166" s="17" t="s">
        <v>1218</v>
      </c>
      <c r="E166" s="18" t="s">
        <v>224</v>
      </c>
      <c r="F166" s="18">
        <v>8</v>
      </c>
      <c r="G166" s="19"/>
      <c r="H166" s="19" t="s">
        <v>1386</v>
      </c>
    </row>
    <row r="167" spans="1:9" x14ac:dyDescent="0.35">
      <c r="A167" t="s">
        <v>9</v>
      </c>
      <c r="B167" s="10" t="s">
        <v>703</v>
      </c>
      <c r="C167" s="8" t="s">
        <v>702</v>
      </c>
      <c r="D167" s="8" t="s">
        <v>10</v>
      </c>
      <c r="E167" s="7" t="s">
        <v>8</v>
      </c>
      <c r="F167" s="7">
        <v>9</v>
      </c>
    </row>
    <row r="168" spans="1:9" x14ac:dyDescent="0.35">
      <c r="A168" s="8" t="s">
        <v>35</v>
      </c>
      <c r="B168" s="7" t="s">
        <v>35</v>
      </c>
      <c r="C168" s="8" t="s">
        <v>705</v>
      </c>
      <c r="D168" s="8" t="s">
        <v>36</v>
      </c>
      <c r="E168" s="7" t="s">
        <v>37</v>
      </c>
      <c r="F168" s="7">
        <v>8</v>
      </c>
    </row>
    <row r="169" spans="1:9" x14ac:dyDescent="0.35">
      <c r="A169" s="8" t="s">
        <v>134</v>
      </c>
      <c r="B169" s="7" t="s">
        <v>787</v>
      </c>
      <c r="C169" s="8" t="s">
        <v>786</v>
      </c>
      <c r="D169" s="8" t="s">
        <v>135</v>
      </c>
      <c r="E169" s="7" t="s">
        <v>136</v>
      </c>
      <c r="F169" s="7">
        <v>7</v>
      </c>
      <c r="I169" t="s">
        <v>1390</v>
      </c>
    </row>
    <row r="170" spans="1:9" ht="43.5" x14ac:dyDescent="0.35">
      <c r="A170" s="8" t="s">
        <v>298</v>
      </c>
      <c r="B170" s="10" t="s">
        <v>879</v>
      </c>
      <c r="C170" s="8" t="s">
        <v>878</v>
      </c>
      <c r="D170" s="8" t="s">
        <v>299</v>
      </c>
      <c r="E170" s="7" t="s">
        <v>113</v>
      </c>
      <c r="F170" s="7">
        <v>3</v>
      </c>
      <c r="H170" s="12" t="s">
        <v>1346</v>
      </c>
    </row>
    <row r="171" spans="1:9" x14ac:dyDescent="0.35">
      <c r="A171" s="17" t="s">
        <v>72</v>
      </c>
      <c r="B171" s="18" t="s">
        <v>72</v>
      </c>
      <c r="C171" s="17" t="s">
        <v>774</v>
      </c>
      <c r="D171" s="17" t="s">
        <v>73</v>
      </c>
      <c r="E171" s="18" t="s">
        <v>74</v>
      </c>
      <c r="F171" s="18">
        <v>4</v>
      </c>
      <c r="G171" s="19"/>
      <c r="H171" s="19" t="s">
        <v>1387</v>
      </c>
    </row>
    <row r="172" spans="1:9" x14ac:dyDescent="0.35">
      <c r="A172" s="8" t="s">
        <v>93</v>
      </c>
      <c r="B172" s="7" t="s">
        <v>743</v>
      </c>
      <c r="C172" s="8" t="s">
        <v>742</v>
      </c>
      <c r="D172" s="8" t="s">
        <v>94</v>
      </c>
      <c r="E172" s="7" t="s">
        <v>95</v>
      </c>
      <c r="F172" s="7">
        <v>9</v>
      </c>
    </row>
    <row r="173" spans="1:9" x14ac:dyDescent="0.35">
      <c r="A173" s="8" t="s">
        <v>85</v>
      </c>
      <c r="B173" s="7" t="s">
        <v>718</v>
      </c>
      <c r="C173" s="8" t="s">
        <v>717</v>
      </c>
      <c r="D173" s="8" t="s">
        <v>86</v>
      </c>
      <c r="E173" s="7" t="s">
        <v>71</v>
      </c>
      <c r="F173" s="7">
        <v>1</v>
      </c>
    </row>
    <row r="174" spans="1:9" x14ac:dyDescent="0.35">
      <c r="A174" s="8" t="s">
        <v>1219</v>
      </c>
      <c r="B174" s="7" t="s">
        <v>903</v>
      </c>
      <c r="C174" s="8" t="s">
        <v>902</v>
      </c>
      <c r="D174" s="8"/>
      <c r="E174" s="7" t="s">
        <v>259</v>
      </c>
      <c r="F174" s="7">
        <v>2</v>
      </c>
    </row>
    <row r="175" spans="1:9" x14ac:dyDescent="0.35">
      <c r="A175" s="8" t="s">
        <v>1351</v>
      </c>
      <c r="B175" s="10" t="s">
        <v>1000</v>
      </c>
      <c r="C175" s="8" t="s">
        <v>999</v>
      </c>
      <c r="D175" s="8" t="s">
        <v>1220</v>
      </c>
      <c r="E175" s="7" t="s">
        <v>142</v>
      </c>
      <c r="F175" s="7">
        <v>6</v>
      </c>
    </row>
    <row r="176" spans="1:9" x14ac:dyDescent="0.35">
      <c r="A176" s="14" t="s">
        <v>1221</v>
      </c>
      <c r="B176" s="15" t="s">
        <v>1060</v>
      </c>
      <c r="C176" s="14" t="s">
        <v>1059</v>
      </c>
      <c r="D176" s="14" t="s">
        <v>94</v>
      </c>
      <c r="E176" s="15" t="s">
        <v>95</v>
      </c>
      <c r="F176" s="15">
        <v>9</v>
      </c>
      <c r="G176" s="16"/>
      <c r="H176" s="16" t="s">
        <v>1361</v>
      </c>
      <c r="I176" t="s">
        <v>1390</v>
      </c>
    </row>
    <row r="177" spans="1:9" x14ac:dyDescent="0.35">
      <c r="A177" s="14" t="s">
        <v>1222</v>
      </c>
      <c r="B177" s="15" t="s">
        <v>1356</v>
      </c>
      <c r="C177" s="14" t="s">
        <v>1223</v>
      </c>
      <c r="D177" s="14"/>
      <c r="E177" s="15" t="s">
        <v>104</v>
      </c>
      <c r="F177" s="15">
        <v>4</v>
      </c>
      <c r="G177" s="16"/>
      <c r="H177" s="16" t="s">
        <v>1409</v>
      </c>
    </row>
    <row r="178" spans="1:9" x14ac:dyDescent="0.35">
      <c r="A178" s="8" t="s">
        <v>1224</v>
      </c>
      <c r="B178" s="7" t="s">
        <v>1328</v>
      </c>
      <c r="C178" s="8" t="s">
        <v>897</v>
      </c>
      <c r="D178" s="8"/>
      <c r="E178" s="7" t="s">
        <v>156</v>
      </c>
      <c r="F178" s="7">
        <v>2</v>
      </c>
    </row>
    <row r="179" spans="1:9" x14ac:dyDescent="0.35">
      <c r="A179" s="8" t="s">
        <v>44</v>
      </c>
      <c r="B179" s="7" t="s">
        <v>750</v>
      </c>
      <c r="C179" s="8" t="s">
        <v>749</v>
      </c>
      <c r="D179" s="8" t="s">
        <v>45</v>
      </c>
      <c r="E179" s="7" t="s">
        <v>29</v>
      </c>
      <c r="F179" s="7">
        <v>6</v>
      </c>
    </row>
    <row r="180" spans="1:9" x14ac:dyDescent="0.35">
      <c r="A180" s="8" t="s">
        <v>199</v>
      </c>
      <c r="B180" s="7" t="s">
        <v>199</v>
      </c>
      <c r="C180" s="8" t="s">
        <v>797</v>
      </c>
      <c r="D180" s="8" t="s">
        <v>200</v>
      </c>
      <c r="E180" s="7" t="s">
        <v>113</v>
      </c>
      <c r="F180" s="7">
        <v>3</v>
      </c>
    </row>
    <row r="181" spans="1:9" x14ac:dyDescent="0.35">
      <c r="A181" s="24" t="s">
        <v>1225</v>
      </c>
      <c r="B181" s="21" t="s">
        <v>889</v>
      </c>
      <c r="C181" s="24" t="s">
        <v>888</v>
      </c>
      <c r="D181" s="24" t="s">
        <v>1226</v>
      </c>
      <c r="E181" s="21" t="s">
        <v>307</v>
      </c>
      <c r="F181" s="21">
        <v>1</v>
      </c>
      <c r="G181" s="20"/>
      <c r="H181" s="20" t="s">
        <v>1380</v>
      </c>
    </row>
    <row r="182" spans="1:9" x14ac:dyDescent="0.35">
      <c r="A182" s="8" t="s">
        <v>78</v>
      </c>
      <c r="B182" s="7" t="s">
        <v>78</v>
      </c>
      <c r="C182" s="8" t="s">
        <v>716</v>
      </c>
      <c r="D182" s="8" t="s">
        <v>1227</v>
      </c>
      <c r="E182" s="7" t="s">
        <v>43</v>
      </c>
      <c r="F182" s="7">
        <v>10</v>
      </c>
    </row>
    <row r="183" spans="1:9" x14ac:dyDescent="0.35">
      <c r="A183" s="8" t="s">
        <v>1228</v>
      </c>
      <c r="B183" s="7" t="s">
        <v>1329</v>
      </c>
      <c r="C183" s="8" t="s">
        <v>998</v>
      </c>
      <c r="D183" s="8" t="s">
        <v>1229</v>
      </c>
      <c r="E183" s="7" t="s">
        <v>82</v>
      </c>
      <c r="F183" s="7">
        <v>5</v>
      </c>
    </row>
    <row r="184" spans="1:9" x14ac:dyDescent="0.35">
      <c r="A184" s="14" t="s">
        <v>1230</v>
      </c>
      <c r="B184" s="15" t="s">
        <v>1067</v>
      </c>
      <c r="C184" s="14" t="s">
        <v>1066</v>
      </c>
      <c r="D184" s="14" t="s">
        <v>1165</v>
      </c>
      <c r="E184" s="15" t="s">
        <v>247</v>
      </c>
      <c r="F184" s="15">
        <v>10</v>
      </c>
      <c r="G184" s="16"/>
      <c r="H184" s="16" t="s">
        <v>1361</v>
      </c>
    </row>
    <row r="185" spans="1:9" x14ac:dyDescent="0.35">
      <c r="A185" s="8" t="s">
        <v>302</v>
      </c>
      <c r="B185" s="7" t="s">
        <v>881</v>
      </c>
      <c r="C185" s="8" t="s">
        <v>880</v>
      </c>
      <c r="D185" s="8" t="s">
        <v>303</v>
      </c>
      <c r="E185" s="7" t="s">
        <v>32</v>
      </c>
      <c r="F185" s="7">
        <v>5</v>
      </c>
    </row>
    <row r="186" spans="1:9" x14ac:dyDescent="0.35">
      <c r="A186" t="s">
        <v>105</v>
      </c>
      <c r="B186" s="8" t="s">
        <v>1330</v>
      </c>
      <c r="C186" s="8" t="s">
        <v>777</v>
      </c>
      <c r="D186" s="8" t="s">
        <v>106</v>
      </c>
      <c r="E186" s="7" t="s">
        <v>107</v>
      </c>
      <c r="F186" s="7">
        <v>1</v>
      </c>
      <c r="I186" t="s">
        <v>1390</v>
      </c>
    </row>
    <row r="187" spans="1:9" x14ac:dyDescent="0.35">
      <c r="A187" s="8" t="s">
        <v>1231</v>
      </c>
      <c r="B187" s="7" t="s">
        <v>977</v>
      </c>
      <c r="C187" s="8" t="s">
        <v>976</v>
      </c>
      <c r="D187" s="8" t="s">
        <v>1232</v>
      </c>
      <c r="E187" s="7" t="s">
        <v>82</v>
      </c>
      <c r="F187" s="7">
        <v>5</v>
      </c>
    </row>
    <row r="188" spans="1:9" x14ac:dyDescent="0.35">
      <c r="A188" s="59" t="s">
        <v>118</v>
      </c>
      <c r="B188" s="60" t="s">
        <v>118</v>
      </c>
      <c r="C188" s="59" t="s">
        <v>811</v>
      </c>
      <c r="D188" s="59" t="s">
        <v>119</v>
      </c>
      <c r="E188" s="60" t="s">
        <v>23</v>
      </c>
      <c r="F188" s="60">
        <v>2</v>
      </c>
      <c r="G188" s="61"/>
      <c r="H188" s="61" t="s">
        <v>1447</v>
      </c>
    </row>
    <row r="189" spans="1:9" s="19" customFormat="1" x14ac:dyDescent="0.35">
      <c r="A189" s="17" t="s">
        <v>1233</v>
      </c>
      <c r="B189" s="18" t="s">
        <v>1331</v>
      </c>
      <c r="C189" s="17" t="s">
        <v>692</v>
      </c>
      <c r="D189" s="17" t="s">
        <v>1234</v>
      </c>
      <c r="E189" s="18" t="s">
        <v>247</v>
      </c>
      <c r="F189" s="18">
        <v>10</v>
      </c>
      <c r="H189" s="19" t="s">
        <v>1405</v>
      </c>
    </row>
    <row r="190" spans="1:9" x14ac:dyDescent="0.35">
      <c r="A190" s="14" t="s">
        <v>921</v>
      </c>
      <c r="B190" s="15" t="s">
        <v>921</v>
      </c>
      <c r="C190" s="14" t="s">
        <v>920</v>
      </c>
      <c r="D190" s="14" t="s">
        <v>1235</v>
      </c>
      <c r="E190" s="15" t="s">
        <v>1236</v>
      </c>
      <c r="F190" s="15">
        <v>3</v>
      </c>
      <c r="G190" s="16"/>
      <c r="H190" s="16" t="s">
        <v>1362</v>
      </c>
    </row>
    <row r="191" spans="1:9" x14ac:dyDescent="0.35">
      <c r="A191" s="14" t="s">
        <v>132</v>
      </c>
      <c r="B191" s="15" t="s">
        <v>759</v>
      </c>
      <c r="C191" s="14" t="s">
        <v>758</v>
      </c>
      <c r="D191" s="14" t="s">
        <v>133</v>
      </c>
      <c r="E191" s="15" t="s">
        <v>8</v>
      </c>
      <c r="F191" s="15">
        <v>9</v>
      </c>
      <c r="G191" s="16"/>
      <c r="H191" s="16" t="s">
        <v>1412</v>
      </c>
    </row>
    <row r="192" spans="1:9" x14ac:dyDescent="0.35">
      <c r="A192" s="8" t="s">
        <v>1069</v>
      </c>
      <c r="B192" s="7" t="s">
        <v>1069</v>
      </c>
      <c r="C192" s="8" t="s">
        <v>1068</v>
      </c>
      <c r="D192" s="8" t="s">
        <v>1237</v>
      </c>
      <c r="E192" s="7" t="s">
        <v>192</v>
      </c>
      <c r="F192" s="7">
        <v>10</v>
      </c>
    </row>
    <row r="193" spans="1:8" x14ac:dyDescent="0.35">
      <c r="A193" s="7" t="s">
        <v>1368</v>
      </c>
      <c r="B193" s="7" t="s">
        <v>1368</v>
      </c>
      <c r="C193" s="8" t="s">
        <v>1374</v>
      </c>
      <c r="D193" s="8" t="s">
        <v>28</v>
      </c>
      <c r="E193" s="7" t="s">
        <v>29</v>
      </c>
      <c r="F193" s="7">
        <v>6</v>
      </c>
    </row>
    <row r="194" spans="1:8" x14ac:dyDescent="0.35">
      <c r="A194" s="8" t="s">
        <v>161</v>
      </c>
      <c r="B194" s="7" t="s">
        <v>793</v>
      </c>
      <c r="C194" s="8" t="s">
        <v>792</v>
      </c>
      <c r="D194" s="8" t="s">
        <v>162</v>
      </c>
      <c r="E194" s="7" t="s">
        <v>66</v>
      </c>
      <c r="F194" s="7">
        <v>8</v>
      </c>
    </row>
    <row r="195" spans="1:8" x14ac:dyDescent="0.35">
      <c r="A195" s="8" t="s">
        <v>1413</v>
      </c>
      <c r="B195" s="7" t="s">
        <v>1413</v>
      </c>
      <c r="C195" s="8" t="s">
        <v>1423</v>
      </c>
      <c r="D195" s="8" t="s">
        <v>1424</v>
      </c>
      <c r="E195" s="7" t="s">
        <v>256</v>
      </c>
      <c r="F195" s="7">
        <v>1</v>
      </c>
      <c r="H195" t="s">
        <v>1426</v>
      </c>
    </row>
    <row r="196" spans="1:8" s="54" customFormat="1" x14ac:dyDescent="0.35">
      <c r="A196" s="52" t="s">
        <v>1038</v>
      </c>
      <c r="B196" s="53" t="s">
        <v>1038</v>
      </c>
      <c r="C196" s="52" t="s">
        <v>1037</v>
      </c>
      <c r="D196" s="52" t="s">
        <v>1238</v>
      </c>
      <c r="E196" s="53" t="s">
        <v>207</v>
      </c>
      <c r="F196" s="53">
        <v>7</v>
      </c>
      <c r="H196" s="54" t="s">
        <v>1458</v>
      </c>
    </row>
    <row r="197" spans="1:8" x14ac:dyDescent="0.35">
      <c r="A197" s="17" t="s">
        <v>203</v>
      </c>
      <c r="B197" s="18" t="s">
        <v>799</v>
      </c>
      <c r="C197" s="17" t="s">
        <v>798</v>
      </c>
      <c r="D197" s="17" t="s">
        <v>204</v>
      </c>
      <c r="E197" s="18" t="s">
        <v>40</v>
      </c>
      <c r="F197" s="18">
        <v>5</v>
      </c>
      <c r="G197" s="19"/>
      <c r="H197" s="19" t="s">
        <v>1442</v>
      </c>
    </row>
    <row r="198" spans="1:8" x14ac:dyDescent="0.35">
      <c r="A198" s="8" t="s">
        <v>92</v>
      </c>
      <c r="B198" s="7" t="s">
        <v>92</v>
      </c>
      <c r="C198" s="8" t="s">
        <v>736</v>
      </c>
      <c r="D198" s="8" t="s">
        <v>91</v>
      </c>
      <c r="E198" s="7" t="s">
        <v>89</v>
      </c>
      <c r="F198" s="7">
        <v>5</v>
      </c>
    </row>
    <row r="199" spans="1:8" x14ac:dyDescent="0.35">
      <c r="A199" s="8" t="s">
        <v>1431</v>
      </c>
      <c r="B199" s="7" t="s">
        <v>1417</v>
      </c>
      <c r="C199" s="8" t="s">
        <v>1240</v>
      </c>
      <c r="D199" s="8" t="s">
        <v>1239</v>
      </c>
      <c r="E199" s="7" t="s">
        <v>1209</v>
      </c>
      <c r="F199" s="7">
        <v>3</v>
      </c>
    </row>
    <row r="200" spans="1:8" x14ac:dyDescent="0.35">
      <c r="A200" s="8" t="s">
        <v>964</v>
      </c>
      <c r="B200" s="7" t="s">
        <v>1332</v>
      </c>
      <c r="C200" s="8" t="s">
        <v>963</v>
      </c>
      <c r="D200" s="8" t="s">
        <v>1125</v>
      </c>
      <c r="E200" s="7" t="s">
        <v>1079</v>
      </c>
      <c r="F200" s="7">
        <v>4</v>
      </c>
    </row>
    <row r="201" spans="1:8" x14ac:dyDescent="0.35">
      <c r="A201" s="8" t="s">
        <v>1241</v>
      </c>
      <c r="B201" s="7" t="s">
        <v>905</v>
      </c>
      <c r="C201" s="8" t="s">
        <v>904</v>
      </c>
      <c r="D201" s="8" t="s">
        <v>155</v>
      </c>
      <c r="E201" s="7" t="s">
        <v>156</v>
      </c>
      <c r="F201" s="7">
        <v>2</v>
      </c>
    </row>
    <row r="202" spans="1:8" x14ac:dyDescent="0.35">
      <c r="A202" s="8" t="s">
        <v>185</v>
      </c>
      <c r="B202" s="7" t="s">
        <v>185</v>
      </c>
      <c r="C202" s="8" t="s">
        <v>795</v>
      </c>
      <c r="D202" s="8" t="s">
        <v>186</v>
      </c>
      <c r="E202" s="7" t="s">
        <v>150</v>
      </c>
      <c r="F202" s="7">
        <v>4</v>
      </c>
    </row>
    <row r="203" spans="1:8" x14ac:dyDescent="0.35">
      <c r="A203" s="8" t="s">
        <v>266</v>
      </c>
      <c r="B203" s="7" t="s">
        <v>266</v>
      </c>
      <c r="C203" s="8" t="s">
        <v>806</v>
      </c>
      <c r="D203" s="8" t="s">
        <v>155</v>
      </c>
      <c r="E203" s="7" t="s">
        <v>156</v>
      </c>
      <c r="F203" s="7">
        <v>2</v>
      </c>
    </row>
    <row r="204" spans="1:8" x14ac:dyDescent="0.35">
      <c r="A204" s="8" t="s">
        <v>1242</v>
      </c>
      <c r="B204" s="10" t="s">
        <v>991</v>
      </c>
      <c r="C204" s="8" t="s">
        <v>990</v>
      </c>
      <c r="D204" s="8" t="s">
        <v>1243</v>
      </c>
      <c r="E204" s="7" t="s">
        <v>26</v>
      </c>
      <c r="F204" s="7">
        <v>5</v>
      </c>
    </row>
    <row r="205" spans="1:8" x14ac:dyDescent="0.35">
      <c r="A205" s="8" t="s">
        <v>1244</v>
      </c>
      <c r="B205" s="7" t="s">
        <v>919</v>
      </c>
      <c r="C205" s="8" t="s">
        <v>918</v>
      </c>
      <c r="D205" s="8" t="s">
        <v>1245</v>
      </c>
      <c r="E205" s="7" t="s">
        <v>77</v>
      </c>
      <c r="F205" s="7">
        <v>3</v>
      </c>
    </row>
    <row r="206" spans="1:8" x14ac:dyDescent="0.35">
      <c r="A206" s="14" t="s">
        <v>928</v>
      </c>
      <c r="B206" s="15" t="s">
        <v>928</v>
      </c>
      <c r="C206" s="14" t="s">
        <v>927</v>
      </c>
      <c r="D206" s="14"/>
      <c r="E206" s="15" t="s">
        <v>74</v>
      </c>
      <c r="F206" s="15">
        <v>3</v>
      </c>
      <c r="G206" s="16"/>
      <c r="H206" s="16" t="s">
        <v>1359</v>
      </c>
    </row>
    <row r="207" spans="1:8" x14ac:dyDescent="0.35">
      <c r="A207" s="8" t="s">
        <v>1246</v>
      </c>
      <c r="B207" s="7" t="s">
        <v>1333</v>
      </c>
      <c r="C207" s="8" t="s">
        <v>1247</v>
      </c>
      <c r="D207" s="8"/>
      <c r="E207" s="7" t="s">
        <v>74</v>
      </c>
      <c r="F207" s="7">
        <v>4</v>
      </c>
    </row>
    <row r="208" spans="1:8" x14ac:dyDescent="0.35">
      <c r="A208" s="14" t="s">
        <v>1248</v>
      </c>
      <c r="B208" s="15" t="s">
        <v>946</v>
      </c>
      <c r="C208" s="14" t="s">
        <v>945</v>
      </c>
      <c r="D208" s="14"/>
      <c r="E208" s="15" t="s">
        <v>74</v>
      </c>
      <c r="F208" s="15">
        <v>4</v>
      </c>
      <c r="G208" s="16"/>
      <c r="H208" s="16" t="s">
        <v>1359</v>
      </c>
    </row>
    <row r="209" spans="1:9" x14ac:dyDescent="0.35">
      <c r="A209" t="s">
        <v>190</v>
      </c>
      <c r="B209" s="10" t="s">
        <v>190</v>
      </c>
      <c r="C209" s="8" t="s">
        <v>796</v>
      </c>
      <c r="D209" s="8" t="s">
        <v>191</v>
      </c>
      <c r="E209" s="7" t="s">
        <v>192</v>
      </c>
      <c r="F209" s="7">
        <v>10</v>
      </c>
      <c r="H209" s="46"/>
    </row>
    <row r="210" spans="1:9" x14ac:dyDescent="0.35">
      <c r="A210" s="8" t="s">
        <v>250</v>
      </c>
      <c r="B210" s="7" t="s">
        <v>250</v>
      </c>
      <c r="C210" s="8" t="s">
        <v>853</v>
      </c>
      <c r="D210" s="8" t="s">
        <v>251</v>
      </c>
      <c r="E210" s="7" t="s">
        <v>89</v>
      </c>
      <c r="F210" s="7">
        <v>5</v>
      </c>
    </row>
    <row r="211" spans="1:9" x14ac:dyDescent="0.35">
      <c r="A211" s="8" t="s">
        <v>180</v>
      </c>
      <c r="B211" s="7" t="s">
        <v>767</v>
      </c>
      <c r="C211" s="8" t="s">
        <v>766</v>
      </c>
      <c r="D211" s="8" t="s">
        <v>181</v>
      </c>
      <c r="E211" s="7" t="s">
        <v>113</v>
      </c>
      <c r="F211" s="7">
        <v>3</v>
      </c>
    </row>
    <row r="212" spans="1:9" x14ac:dyDescent="0.35">
      <c r="A212" s="8" t="s">
        <v>1249</v>
      </c>
      <c r="B212" s="7" t="s">
        <v>1249</v>
      </c>
      <c r="C212" s="8" t="s">
        <v>899</v>
      </c>
      <c r="D212" s="8" t="s">
        <v>284</v>
      </c>
      <c r="E212" s="7" t="s">
        <v>23</v>
      </c>
      <c r="F212" s="7">
        <v>2</v>
      </c>
    </row>
    <row r="213" spans="1:9" x14ac:dyDescent="0.35">
      <c r="A213" s="8" t="s">
        <v>1250</v>
      </c>
      <c r="B213" s="7" t="s">
        <v>993</v>
      </c>
      <c r="C213" s="8" t="s">
        <v>992</v>
      </c>
      <c r="D213" s="8" t="s">
        <v>1251</v>
      </c>
      <c r="E213" s="7" t="s">
        <v>18</v>
      </c>
      <c r="F213" s="7">
        <v>5</v>
      </c>
    </row>
    <row r="214" spans="1:9" x14ac:dyDescent="0.35">
      <c r="A214" s="8" t="s">
        <v>145</v>
      </c>
      <c r="B214" s="7" t="s">
        <v>1334</v>
      </c>
      <c r="C214" s="8" t="s">
        <v>789</v>
      </c>
      <c r="D214" s="8" t="s">
        <v>146</v>
      </c>
      <c r="E214" s="7" t="s">
        <v>147</v>
      </c>
      <c r="F214" s="7">
        <v>6</v>
      </c>
    </row>
    <row r="215" spans="1:9" x14ac:dyDescent="0.35">
      <c r="A215" s="8" t="s">
        <v>56</v>
      </c>
      <c r="B215" s="7" t="s">
        <v>56</v>
      </c>
      <c r="C215" s="8" t="s">
        <v>721</v>
      </c>
      <c r="D215" s="8" t="s">
        <v>57</v>
      </c>
      <c r="E215" s="7" t="s">
        <v>58</v>
      </c>
      <c r="F215" s="7">
        <v>7</v>
      </c>
    </row>
    <row r="216" spans="1:9" x14ac:dyDescent="0.35">
      <c r="A216" s="8" t="s">
        <v>1252</v>
      </c>
      <c r="B216" s="7" t="s">
        <v>1376</v>
      </c>
      <c r="C216" s="8" t="s">
        <v>1064</v>
      </c>
      <c r="D216" s="8" t="s">
        <v>1414</v>
      </c>
      <c r="E216" s="7" t="s">
        <v>8</v>
      </c>
      <c r="F216" s="7">
        <v>9</v>
      </c>
      <c r="I216" t="s">
        <v>1390</v>
      </c>
    </row>
    <row r="217" spans="1:9" x14ac:dyDescent="0.35">
      <c r="A217" s="14" t="s">
        <v>1352</v>
      </c>
      <c r="B217" s="15" t="s">
        <v>1375</v>
      </c>
      <c r="C217" s="14" t="s">
        <v>1046</v>
      </c>
      <c r="D217" s="14"/>
      <c r="E217" s="15" t="s">
        <v>66</v>
      </c>
      <c r="F217" s="15">
        <v>8</v>
      </c>
      <c r="G217" s="16"/>
      <c r="H217" s="28" t="s">
        <v>1363</v>
      </c>
    </row>
    <row r="218" spans="1:9" x14ac:dyDescent="0.35">
      <c r="A218" s="8" t="s">
        <v>1253</v>
      </c>
      <c r="B218" s="7" t="s">
        <v>911</v>
      </c>
      <c r="C218" s="8" t="s">
        <v>910</v>
      </c>
      <c r="D218" s="8" t="s">
        <v>1254</v>
      </c>
      <c r="E218" s="7" t="s">
        <v>113</v>
      </c>
      <c r="F218" s="7">
        <v>3</v>
      </c>
    </row>
    <row r="219" spans="1:9" x14ac:dyDescent="0.35">
      <c r="A219" s="8" t="s">
        <v>296</v>
      </c>
      <c r="B219" s="7" t="s">
        <v>296</v>
      </c>
      <c r="C219" s="8" t="s">
        <v>877</v>
      </c>
      <c r="D219" s="8" t="s">
        <v>297</v>
      </c>
      <c r="E219" s="7" t="s">
        <v>74</v>
      </c>
      <c r="F219" s="7">
        <v>4</v>
      </c>
    </row>
    <row r="220" spans="1:9" x14ac:dyDescent="0.35">
      <c r="A220" s="8" t="s">
        <v>167</v>
      </c>
      <c r="B220" s="7" t="s">
        <v>820</v>
      </c>
      <c r="C220" s="8" t="s">
        <v>819</v>
      </c>
      <c r="D220" s="8" t="s">
        <v>168</v>
      </c>
      <c r="E220" s="7" t="s">
        <v>169</v>
      </c>
      <c r="F220" s="7">
        <v>7</v>
      </c>
    </row>
    <row r="221" spans="1:9" x14ac:dyDescent="0.35">
      <c r="A221" s="8" t="s">
        <v>137</v>
      </c>
      <c r="B221" s="7" t="s">
        <v>137</v>
      </c>
      <c r="C221" s="8" t="s">
        <v>814</v>
      </c>
      <c r="D221" s="8" t="s">
        <v>138</v>
      </c>
      <c r="E221" s="7" t="s">
        <v>139</v>
      </c>
      <c r="F221" s="7">
        <v>6</v>
      </c>
    </row>
    <row r="222" spans="1:9" x14ac:dyDescent="0.35">
      <c r="A222" s="8" t="s">
        <v>216</v>
      </c>
      <c r="B222" s="7" t="s">
        <v>838</v>
      </c>
      <c r="C222" s="8" t="s">
        <v>837</v>
      </c>
      <c r="D222" s="8" t="s">
        <v>217</v>
      </c>
      <c r="E222" s="7" t="s">
        <v>104</v>
      </c>
      <c r="F222" s="7">
        <v>4</v>
      </c>
    </row>
    <row r="223" spans="1:9" x14ac:dyDescent="0.35">
      <c r="A223" s="8" t="s">
        <v>197</v>
      </c>
      <c r="B223" s="7" t="s">
        <v>828</v>
      </c>
      <c r="C223" s="8" t="s">
        <v>827</v>
      </c>
      <c r="D223" s="8" t="s">
        <v>198</v>
      </c>
      <c r="E223" s="7" t="s">
        <v>104</v>
      </c>
      <c r="F223" s="7">
        <v>4</v>
      </c>
    </row>
    <row r="224" spans="1:9" x14ac:dyDescent="0.35">
      <c r="A224" s="8" t="s">
        <v>1255</v>
      </c>
      <c r="B224" s="7" t="s">
        <v>1025</v>
      </c>
      <c r="C224" s="8" t="s">
        <v>1024</v>
      </c>
      <c r="D224" s="8" t="s">
        <v>1256</v>
      </c>
      <c r="E224" s="7" t="s">
        <v>147</v>
      </c>
      <c r="F224" s="7">
        <v>6</v>
      </c>
    </row>
    <row r="225" spans="1:9" x14ac:dyDescent="0.35">
      <c r="A225" s="8" t="s">
        <v>16</v>
      </c>
      <c r="B225" s="7" t="s">
        <v>701</v>
      </c>
      <c r="C225" s="8" t="s">
        <v>700</v>
      </c>
      <c r="D225" s="8" t="s">
        <v>17</v>
      </c>
      <c r="E225" s="7" t="s">
        <v>18</v>
      </c>
      <c r="F225" s="7">
        <v>5</v>
      </c>
    </row>
    <row r="226" spans="1:9" x14ac:dyDescent="0.35">
      <c r="A226" s="8" t="s">
        <v>1257</v>
      </c>
      <c r="B226" s="7" t="s">
        <v>1335</v>
      </c>
      <c r="C226" s="8" t="s">
        <v>1259</v>
      </c>
      <c r="D226" s="8" t="s">
        <v>1258</v>
      </c>
      <c r="E226" s="7" t="s">
        <v>74</v>
      </c>
      <c r="F226" s="7">
        <v>4</v>
      </c>
    </row>
    <row r="227" spans="1:9" x14ac:dyDescent="0.35">
      <c r="A227" s="8" t="s">
        <v>277</v>
      </c>
      <c r="B227" s="7" t="s">
        <v>277</v>
      </c>
      <c r="C227" s="8" t="s">
        <v>868</v>
      </c>
      <c r="D227" s="8" t="s">
        <v>278</v>
      </c>
      <c r="E227" s="7" t="s">
        <v>8</v>
      </c>
      <c r="F227" s="7">
        <v>9</v>
      </c>
    </row>
    <row r="228" spans="1:9" x14ac:dyDescent="0.35">
      <c r="A228" s="8" t="s">
        <v>33</v>
      </c>
      <c r="B228" s="7" t="s">
        <v>33</v>
      </c>
      <c r="C228" s="8" t="s">
        <v>715</v>
      </c>
      <c r="D228" s="8" t="s">
        <v>34</v>
      </c>
      <c r="E228" s="7" t="s">
        <v>18</v>
      </c>
      <c r="F228" s="7">
        <v>5</v>
      </c>
    </row>
    <row r="229" spans="1:9" x14ac:dyDescent="0.35">
      <c r="A229" s="8" t="s">
        <v>1260</v>
      </c>
      <c r="B229" s="7" t="s">
        <v>1336</v>
      </c>
      <c r="C229" s="8" t="s">
        <v>1261</v>
      </c>
      <c r="D229" s="8"/>
      <c r="E229" s="7" t="s">
        <v>40</v>
      </c>
      <c r="F229" s="7">
        <v>5</v>
      </c>
    </row>
    <row r="230" spans="1:9" x14ac:dyDescent="0.35">
      <c r="A230" s="8" t="s">
        <v>1262</v>
      </c>
      <c r="B230" s="7" t="s">
        <v>1262</v>
      </c>
      <c r="C230" s="8" t="s">
        <v>1263</v>
      </c>
      <c r="D230" s="8" t="s">
        <v>1111</v>
      </c>
      <c r="E230" s="7" t="s">
        <v>18</v>
      </c>
      <c r="F230" s="7">
        <v>5</v>
      </c>
      <c r="I230" t="s">
        <v>1390</v>
      </c>
    </row>
    <row r="231" spans="1:9" x14ac:dyDescent="0.35">
      <c r="A231" s="8" t="s">
        <v>1264</v>
      </c>
      <c r="B231" s="7" t="s">
        <v>1264</v>
      </c>
      <c r="C231" s="8" t="s">
        <v>1031</v>
      </c>
      <c r="D231" s="8" t="s">
        <v>1265</v>
      </c>
      <c r="E231" s="7" t="s">
        <v>207</v>
      </c>
      <c r="F231" s="7">
        <v>7</v>
      </c>
    </row>
    <row r="232" spans="1:9" x14ac:dyDescent="0.35">
      <c r="A232" s="8" t="s">
        <v>108</v>
      </c>
      <c r="B232" s="7" t="s">
        <v>108</v>
      </c>
      <c r="C232" s="8" t="s">
        <v>810</v>
      </c>
      <c r="D232" s="8" t="s">
        <v>109</v>
      </c>
      <c r="E232" s="7" t="s">
        <v>110</v>
      </c>
      <c r="F232" s="7">
        <v>4</v>
      </c>
    </row>
    <row r="233" spans="1:9" x14ac:dyDescent="0.35">
      <c r="A233" t="s">
        <v>1419</v>
      </c>
      <c r="B233" s="10" t="s">
        <v>813</v>
      </c>
      <c r="C233" s="8" t="s">
        <v>812</v>
      </c>
      <c r="D233" s="8" t="s">
        <v>1149</v>
      </c>
      <c r="E233" s="7" t="s">
        <v>125</v>
      </c>
      <c r="F233" s="7">
        <v>8</v>
      </c>
    </row>
    <row r="234" spans="1:9" x14ac:dyDescent="0.35">
      <c r="A234" s="8" t="s">
        <v>116</v>
      </c>
      <c r="B234" s="10" t="s">
        <v>783</v>
      </c>
      <c r="C234" s="8" t="s">
        <v>782</v>
      </c>
      <c r="D234" s="8" t="s">
        <v>117</v>
      </c>
      <c r="E234" s="7" t="s">
        <v>113</v>
      </c>
      <c r="F234" s="7">
        <v>3</v>
      </c>
    </row>
    <row r="235" spans="1:9" x14ac:dyDescent="0.35">
      <c r="A235" s="8" t="s">
        <v>291</v>
      </c>
      <c r="B235" s="10" t="s">
        <v>1337</v>
      </c>
      <c r="C235" s="8" t="s">
        <v>875</v>
      </c>
      <c r="D235" s="8" t="s">
        <v>292</v>
      </c>
      <c r="E235" s="7" t="s">
        <v>71</v>
      </c>
      <c r="F235" s="7">
        <v>1</v>
      </c>
    </row>
    <row r="236" spans="1:9" x14ac:dyDescent="0.35">
      <c r="A236" s="14" t="s">
        <v>1266</v>
      </c>
      <c r="B236" s="15" t="s">
        <v>886</v>
      </c>
      <c r="C236" s="14" t="s">
        <v>885</v>
      </c>
      <c r="D236" s="14" t="s">
        <v>1267</v>
      </c>
      <c r="E236" s="15" t="s">
        <v>71</v>
      </c>
      <c r="F236" s="15">
        <v>1</v>
      </c>
      <c r="G236" s="16"/>
      <c r="H236" s="16" t="s">
        <v>1359</v>
      </c>
    </row>
    <row r="237" spans="1:9" x14ac:dyDescent="0.35">
      <c r="A237" s="14" t="s">
        <v>148</v>
      </c>
      <c r="B237" s="15" t="s">
        <v>1338</v>
      </c>
      <c r="C237" s="14" t="s">
        <v>815</v>
      </c>
      <c r="D237" s="14" t="s">
        <v>149</v>
      </c>
      <c r="E237" s="15" t="s">
        <v>150</v>
      </c>
      <c r="F237" s="15">
        <v>4</v>
      </c>
      <c r="G237" s="16"/>
      <c r="H237" s="16" t="s">
        <v>1411</v>
      </c>
    </row>
    <row r="238" spans="1:9" x14ac:dyDescent="0.35">
      <c r="A238" s="8" t="s">
        <v>1268</v>
      </c>
      <c r="B238" s="10" t="s">
        <v>1400</v>
      </c>
      <c r="C238" s="8" t="s">
        <v>1019</v>
      </c>
      <c r="D238" s="8" t="s">
        <v>1269</v>
      </c>
      <c r="E238" s="7" t="s">
        <v>29</v>
      </c>
      <c r="F238" s="7">
        <v>6</v>
      </c>
      <c r="H238" s="46"/>
    </row>
    <row r="239" spans="1:9" x14ac:dyDescent="0.35">
      <c r="A239" s="8" t="s">
        <v>1349</v>
      </c>
      <c r="B239" s="10" t="s">
        <v>997</v>
      </c>
      <c r="C239" s="8" t="s">
        <v>996</v>
      </c>
      <c r="D239" s="8" t="s">
        <v>284</v>
      </c>
      <c r="E239" s="7" t="s">
        <v>40</v>
      </c>
      <c r="F239" s="7">
        <v>5</v>
      </c>
    </row>
    <row r="240" spans="1:9" x14ac:dyDescent="0.35">
      <c r="A240" s="8" t="s">
        <v>177</v>
      </c>
      <c r="B240" s="7" t="s">
        <v>177</v>
      </c>
      <c r="C240" s="8" t="s">
        <v>794</v>
      </c>
      <c r="D240" s="8" t="s">
        <v>178</v>
      </c>
      <c r="E240" s="7" t="s">
        <v>179</v>
      </c>
      <c r="F240" s="7">
        <v>4</v>
      </c>
    </row>
    <row r="241" spans="1:10" x14ac:dyDescent="0.35">
      <c r="A241" s="8" t="s">
        <v>1270</v>
      </c>
      <c r="B241" s="7" t="s">
        <v>937</v>
      </c>
      <c r="C241" s="8" t="s">
        <v>936</v>
      </c>
      <c r="D241" s="8" t="s">
        <v>1271</v>
      </c>
      <c r="E241" s="7" t="s">
        <v>104</v>
      </c>
      <c r="F241" s="7">
        <v>4</v>
      </c>
    </row>
    <row r="242" spans="1:10" x14ac:dyDescent="0.35">
      <c r="A242" t="s">
        <v>67</v>
      </c>
      <c r="B242" s="7" t="s">
        <v>735</v>
      </c>
      <c r="C242" s="8" t="s">
        <v>734</v>
      </c>
      <c r="D242" s="8" t="s">
        <v>68</v>
      </c>
      <c r="E242" s="7" t="s">
        <v>8</v>
      </c>
      <c r="F242" s="7">
        <v>9</v>
      </c>
      <c r="G242" s="30"/>
    </row>
    <row r="243" spans="1:10" x14ac:dyDescent="0.35">
      <c r="A243" s="17" t="s">
        <v>239</v>
      </c>
      <c r="B243" s="18" t="s">
        <v>804</v>
      </c>
      <c r="C243" s="17" t="s">
        <v>803</v>
      </c>
      <c r="D243" s="17" t="s">
        <v>240</v>
      </c>
      <c r="E243" s="18" t="s">
        <v>153</v>
      </c>
      <c r="F243" s="18">
        <v>9</v>
      </c>
      <c r="G243" s="19"/>
      <c r="H243" s="19" t="s">
        <v>1448</v>
      </c>
    </row>
    <row r="244" spans="1:10" x14ac:dyDescent="0.35">
      <c r="A244" s="8" t="s">
        <v>1418</v>
      </c>
      <c r="B244" s="7" t="s">
        <v>1418</v>
      </c>
      <c r="C244" s="8" t="s">
        <v>754</v>
      </c>
      <c r="D244" s="8" t="s">
        <v>97</v>
      </c>
      <c r="E244" s="7" t="s">
        <v>40</v>
      </c>
      <c r="F244" s="7">
        <v>5</v>
      </c>
      <c r="H244" t="s">
        <v>1434</v>
      </c>
    </row>
    <row r="245" spans="1:10" x14ac:dyDescent="0.35">
      <c r="A245" s="33" t="s">
        <v>237</v>
      </c>
      <c r="B245" s="41" t="s">
        <v>1295</v>
      </c>
      <c r="C245" s="31" t="s">
        <v>773</v>
      </c>
      <c r="D245" s="31" t="s">
        <v>238</v>
      </c>
      <c r="E245" s="32" t="s">
        <v>58</v>
      </c>
      <c r="F245" s="32">
        <v>7</v>
      </c>
      <c r="G245" s="33"/>
      <c r="H245" s="42" t="s">
        <v>1397</v>
      </c>
      <c r="I245" s="43"/>
      <c r="J245" s="43"/>
    </row>
    <row r="246" spans="1:10" x14ac:dyDescent="0.35">
      <c r="A246" s="8" t="s">
        <v>1028</v>
      </c>
      <c r="B246" s="7" t="s">
        <v>1339</v>
      </c>
      <c r="C246" s="8" t="s">
        <v>1407</v>
      </c>
      <c r="D246" s="8" t="s">
        <v>166</v>
      </c>
      <c r="E246" s="7" t="s">
        <v>58</v>
      </c>
      <c r="F246" s="7">
        <v>7</v>
      </c>
      <c r="I246" t="s">
        <v>1390</v>
      </c>
    </row>
    <row r="247" spans="1:10" x14ac:dyDescent="0.35">
      <c r="A247" s="17" t="s">
        <v>252</v>
      </c>
      <c r="B247" s="18" t="s">
        <v>855</v>
      </c>
      <c r="C247" s="17" t="s">
        <v>854</v>
      </c>
      <c r="D247" s="17" t="s">
        <v>253</v>
      </c>
      <c r="E247" s="18" t="s">
        <v>82</v>
      </c>
      <c r="F247" s="18">
        <v>5</v>
      </c>
      <c r="G247" s="19"/>
      <c r="H247" s="19" t="s">
        <v>1389</v>
      </c>
    </row>
    <row r="248" spans="1:10" x14ac:dyDescent="0.35">
      <c r="A248" s="14" t="s">
        <v>1272</v>
      </c>
      <c r="B248" s="15" t="s">
        <v>1272</v>
      </c>
      <c r="C248" s="14" t="s">
        <v>1273</v>
      </c>
      <c r="D248" s="14"/>
      <c r="E248" s="15" t="s">
        <v>104</v>
      </c>
      <c r="F248" s="15">
        <v>4</v>
      </c>
      <c r="G248" s="16"/>
      <c r="H248" s="16" t="s">
        <v>1361</v>
      </c>
    </row>
    <row r="249" spans="1:10" x14ac:dyDescent="0.35">
      <c r="A249" s="8" t="s">
        <v>1274</v>
      </c>
      <c r="B249" s="7" t="s">
        <v>1340</v>
      </c>
      <c r="C249" s="8" t="s">
        <v>1061</v>
      </c>
      <c r="D249" s="8" t="s">
        <v>1275</v>
      </c>
      <c r="E249" s="7" t="s">
        <v>8</v>
      </c>
      <c r="F249" s="7">
        <v>9</v>
      </c>
    </row>
    <row r="250" spans="1:10" x14ac:dyDescent="0.35">
      <c r="A250" s="8" t="s">
        <v>1276</v>
      </c>
      <c r="B250" s="7" t="s">
        <v>1057</v>
      </c>
      <c r="C250" s="8" t="s">
        <v>1278</v>
      </c>
      <c r="D250" s="8" t="s">
        <v>1277</v>
      </c>
      <c r="E250" s="7" t="s">
        <v>8</v>
      </c>
      <c r="F250" s="7">
        <v>9</v>
      </c>
    </row>
    <row r="251" spans="1:10" x14ac:dyDescent="0.35">
      <c r="A251" s="17" t="s">
        <v>1279</v>
      </c>
      <c r="B251" s="18" t="s">
        <v>948</v>
      </c>
      <c r="C251" s="17" t="s">
        <v>947</v>
      </c>
      <c r="D251" s="17"/>
      <c r="E251" s="18" t="s">
        <v>15</v>
      </c>
      <c r="F251" s="18">
        <v>4</v>
      </c>
      <c r="G251" s="19"/>
      <c r="H251" s="19" t="s">
        <v>1388</v>
      </c>
    </row>
    <row r="252" spans="1:10" x14ac:dyDescent="0.35">
      <c r="A252" s="8" t="s">
        <v>1280</v>
      </c>
      <c r="B252" s="7" t="s">
        <v>960</v>
      </c>
      <c r="C252" s="8" t="s">
        <v>959</v>
      </c>
      <c r="D252" s="8" t="s">
        <v>1281</v>
      </c>
      <c r="E252" s="7" t="s">
        <v>110</v>
      </c>
      <c r="F252" s="7">
        <v>4</v>
      </c>
    </row>
    <row r="253" spans="1:10" x14ac:dyDescent="0.35">
      <c r="A253" s="8" t="s">
        <v>208</v>
      </c>
      <c r="B253" s="7" t="s">
        <v>831</v>
      </c>
      <c r="C253" s="8" t="s">
        <v>830</v>
      </c>
      <c r="D253" s="8" t="s">
        <v>28</v>
      </c>
      <c r="E253" s="7" t="s">
        <v>29</v>
      </c>
      <c r="F253" s="7">
        <v>6</v>
      </c>
    </row>
    <row r="254" spans="1:10" x14ac:dyDescent="0.35">
      <c r="A254" s="8" t="s">
        <v>1282</v>
      </c>
      <c r="B254" s="7" t="s">
        <v>1341</v>
      </c>
      <c r="C254" s="8" t="s">
        <v>1010</v>
      </c>
      <c r="D254" s="8" t="s">
        <v>1283</v>
      </c>
      <c r="E254" s="7" t="s">
        <v>29</v>
      </c>
      <c r="F254" s="7">
        <v>6</v>
      </c>
    </row>
    <row r="255" spans="1:10" ht="29" x14ac:dyDescent="0.35">
      <c r="A255" s="8" t="s">
        <v>269</v>
      </c>
      <c r="B255" s="8" t="s">
        <v>1347</v>
      </c>
      <c r="C255" s="8" t="s">
        <v>862</v>
      </c>
      <c r="D255" s="8" t="s">
        <v>270</v>
      </c>
      <c r="E255" s="7" t="s">
        <v>113</v>
      </c>
      <c r="F255" s="7">
        <v>3</v>
      </c>
      <c r="G255" s="27"/>
      <c r="H255" s="12" t="s">
        <v>1345</v>
      </c>
    </row>
    <row r="256" spans="1:10" x14ac:dyDescent="0.35">
      <c r="A256" s="8" t="s">
        <v>1284</v>
      </c>
      <c r="B256" s="7" t="s">
        <v>1342</v>
      </c>
      <c r="C256" s="8" t="s">
        <v>929</v>
      </c>
      <c r="D256" s="8" t="s">
        <v>1285</v>
      </c>
      <c r="E256" s="7" t="s">
        <v>1117</v>
      </c>
      <c r="F256" s="7">
        <v>4</v>
      </c>
    </row>
    <row r="257" spans="1:9" x14ac:dyDescent="0.35">
      <c r="A257" s="8" t="s">
        <v>1382</v>
      </c>
      <c r="B257" s="7" t="s">
        <v>1382</v>
      </c>
      <c r="C257" s="8" t="s">
        <v>867</v>
      </c>
      <c r="D257" s="8" t="s">
        <v>280</v>
      </c>
      <c r="E257" s="7" t="s">
        <v>77</v>
      </c>
      <c r="F257" s="7">
        <v>3</v>
      </c>
      <c r="H257" t="s">
        <v>1391</v>
      </c>
    </row>
    <row r="258" spans="1:9" x14ac:dyDescent="0.35">
      <c r="A258" t="s">
        <v>257</v>
      </c>
      <c r="B258" s="10" t="s">
        <v>857</v>
      </c>
      <c r="C258" s="8" t="s">
        <v>856</v>
      </c>
      <c r="D258" s="8" t="s">
        <v>258</v>
      </c>
      <c r="E258" s="7" t="s">
        <v>259</v>
      </c>
      <c r="F258" s="7">
        <v>2</v>
      </c>
    </row>
    <row r="259" spans="1:9" x14ac:dyDescent="0.35">
      <c r="A259" s="8" t="s">
        <v>1286</v>
      </c>
      <c r="B259" s="7" t="s">
        <v>1002</v>
      </c>
      <c r="C259" s="8" t="s">
        <v>1001</v>
      </c>
      <c r="D259" s="8" t="s">
        <v>1256</v>
      </c>
      <c r="E259" s="7" t="s">
        <v>147</v>
      </c>
      <c r="F259" s="7">
        <v>6</v>
      </c>
    </row>
    <row r="260" spans="1:9" x14ac:dyDescent="0.35">
      <c r="A260" s="8" t="s">
        <v>59</v>
      </c>
      <c r="B260" s="7" t="s">
        <v>733</v>
      </c>
      <c r="C260" s="8" t="s">
        <v>732</v>
      </c>
      <c r="D260" s="8" t="s">
        <v>60</v>
      </c>
      <c r="E260" s="7" t="s">
        <v>40</v>
      </c>
      <c r="F260" s="7">
        <v>5</v>
      </c>
    </row>
    <row r="261" spans="1:9" x14ac:dyDescent="0.35">
      <c r="A261" s="8" t="s">
        <v>1287</v>
      </c>
      <c r="B261" s="7" t="s">
        <v>1392</v>
      </c>
      <c r="C261" s="8" t="s">
        <v>907</v>
      </c>
      <c r="D261" s="8" t="s">
        <v>1288</v>
      </c>
      <c r="E261" s="7" t="s">
        <v>259</v>
      </c>
      <c r="F261" s="7">
        <v>2</v>
      </c>
    </row>
    <row r="262" spans="1:9" x14ac:dyDescent="0.35">
      <c r="A262" s="8" t="s">
        <v>1455</v>
      </c>
      <c r="B262" s="7" t="s">
        <v>1456</v>
      </c>
      <c r="C262" s="8" t="s">
        <v>731</v>
      </c>
      <c r="D262" s="8" t="s">
        <v>53</v>
      </c>
      <c r="E262" s="7" t="s">
        <v>37</v>
      </c>
      <c r="F262" s="7">
        <v>8</v>
      </c>
      <c r="H262" t="s">
        <v>1457</v>
      </c>
    </row>
    <row r="263" spans="1:9" x14ac:dyDescent="0.35">
      <c r="A263" s="8" t="s">
        <v>1289</v>
      </c>
      <c r="B263" s="7" t="s">
        <v>1289</v>
      </c>
      <c r="C263" s="8" t="s">
        <v>896</v>
      </c>
      <c r="D263" s="8" t="s">
        <v>1290</v>
      </c>
      <c r="E263" s="7" t="s">
        <v>307</v>
      </c>
      <c r="F263" s="7">
        <v>1</v>
      </c>
    </row>
    <row r="264" spans="1:9" x14ac:dyDescent="0.35">
      <c r="A264" s="8" t="s">
        <v>241</v>
      </c>
      <c r="B264" s="7" t="s">
        <v>241</v>
      </c>
      <c r="C264" s="8" t="s">
        <v>858</v>
      </c>
      <c r="D264" s="8" t="s">
        <v>242</v>
      </c>
      <c r="E264" s="7" t="s">
        <v>207</v>
      </c>
      <c r="F264" s="7">
        <v>7</v>
      </c>
    </row>
    <row r="265" spans="1:9" x14ac:dyDescent="0.35">
      <c r="A265" s="8" t="s">
        <v>1444</v>
      </c>
      <c r="B265" s="7" t="s">
        <v>1444</v>
      </c>
      <c r="C265" s="8" t="s">
        <v>1445</v>
      </c>
      <c r="D265" s="8" t="s">
        <v>1446</v>
      </c>
      <c r="E265" s="7" t="s">
        <v>37</v>
      </c>
      <c r="F265" s="7">
        <v>8</v>
      </c>
    </row>
    <row r="266" spans="1:9" x14ac:dyDescent="0.35">
      <c r="A266" s="8" t="s">
        <v>170</v>
      </c>
      <c r="B266" s="7" t="s">
        <v>170</v>
      </c>
      <c r="C266" s="8" t="s">
        <v>748</v>
      </c>
      <c r="D266" s="8" t="s">
        <v>34</v>
      </c>
      <c r="E266" s="7" t="s">
        <v>18</v>
      </c>
      <c r="F266" s="7">
        <v>5</v>
      </c>
      <c r="I266" t="s">
        <v>1390</v>
      </c>
    </row>
    <row r="267" spans="1:9" x14ac:dyDescent="0.35">
      <c r="A267" s="8" t="s">
        <v>1291</v>
      </c>
      <c r="B267" s="7" t="s">
        <v>1291</v>
      </c>
      <c r="C267" s="8" t="s">
        <v>1016</v>
      </c>
      <c r="D267" s="8" t="s">
        <v>1292</v>
      </c>
      <c r="E267" s="7" t="s">
        <v>139</v>
      </c>
      <c r="F267" s="7">
        <v>6</v>
      </c>
      <c r="I267" t="s">
        <v>1390</v>
      </c>
    </row>
    <row r="268" spans="1:9" x14ac:dyDescent="0.35">
      <c r="A268" s="52" t="s">
        <v>201</v>
      </c>
      <c r="B268" s="53" t="s">
        <v>201</v>
      </c>
      <c r="C268" s="52" t="s">
        <v>829</v>
      </c>
      <c r="D268" s="52" t="s">
        <v>202</v>
      </c>
      <c r="E268" s="53" t="s">
        <v>82</v>
      </c>
      <c r="F268" s="53">
        <v>5</v>
      </c>
      <c r="G268" s="54"/>
      <c r="H268" s="54" t="s">
        <v>1415</v>
      </c>
    </row>
    <row r="269" spans="1:9" x14ac:dyDescent="0.35">
      <c r="A269" s="8" t="s">
        <v>1378</v>
      </c>
      <c r="B269" s="7" t="s">
        <v>1378</v>
      </c>
      <c r="C269" s="8" t="s">
        <v>713</v>
      </c>
      <c r="D269" s="8" t="s">
        <v>25</v>
      </c>
      <c r="E269" s="7" t="s">
        <v>26</v>
      </c>
      <c r="F269" s="7">
        <v>5</v>
      </c>
    </row>
    <row r="270" spans="1:9" x14ac:dyDescent="0.35">
      <c r="A270" s="8" t="s">
        <v>1293</v>
      </c>
      <c r="B270" s="7" t="s">
        <v>1293</v>
      </c>
      <c r="C270" s="8" t="s">
        <v>887</v>
      </c>
      <c r="D270" s="8" t="s">
        <v>1294</v>
      </c>
      <c r="E270" s="7" t="s">
        <v>71</v>
      </c>
      <c r="F270" s="7">
        <v>1</v>
      </c>
    </row>
    <row r="271" spans="1:9" x14ac:dyDescent="0.35">
      <c r="A271" t="s">
        <v>1401</v>
      </c>
      <c r="B271" t="s">
        <v>1401</v>
      </c>
      <c r="D271" s="47" t="s">
        <v>1102</v>
      </c>
      <c r="E271" s="48" t="s">
        <v>23</v>
      </c>
      <c r="F271" s="48">
        <v>2</v>
      </c>
      <c r="H271" t="s">
        <v>1410</v>
      </c>
    </row>
    <row r="272" spans="1:9" x14ac:dyDescent="0.35">
      <c r="A272" t="s">
        <v>1402</v>
      </c>
      <c r="B272" t="s">
        <v>1402</v>
      </c>
      <c r="D272" t="s">
        <v>1403</v>
      </c>
      <c r="E272" s="48" t="s">
        <v>74</v>
      </c>
      <c r="F272" s="48">
        <v>4</v>
      </c>
      <c r="H272" t="s">
        <v>1410</v>
      </c>
    </row>
    <row r="273" spans="1:6" x14ac:dyDescent="0.35">
      <c r="A273" t="s">
        <v>1453</v>
      </c>
      <c r="B273" t="s">
        <v>1453</v>
      </c>
      <c r="C273" s="62" t="s">
        <v>1454</v>
      </c>
      <c r="D273" t="s">
        <v>305</v>
      </c>
      <c r="E273" s="48" t="s">
        <v>179</v>
      </c>
      <c r="F273" s="48">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ACC0-C098-4FEC-9BA4-085B2B84EA09}">
  <dimension ref="A1:H179"/>
  <sheetViews>
    <sheetView tabSelected="1" workbookViewId="0"/>
  </sheetViews>
  <sheetFormatPr defaultRowHeight="14.5" x14ac:dyDescent="0.35"/>
  <cols>
    <col min="4" max="4" width="59.6328125" customWidth="1"/>
    <col min="5" max="5" width="14.6328125" customWidth="1"/>
    <col min="6" max="6" width="16.7265625" style="63" customWidth="1"/>
    <col min="7" max="7" width="14.6328125" customWidth="1"/>
    <col min="8" max="8" width="16.81640625" style="63" customWidth="1"/>
  </cols>
  <sheetData>
    <row r="1" spans="1:8" ht="29.5" thickBot="1" x14ac:dyDescent="0.4">
      <c r="A1" s="65" t="s">
        <v>1461</v>
      </c>
      <c r="B1" s="65" t="s">
        <v>1462</v>
      </c>
      <c r="C1" s="65" t="s">
        <v>690</v>
      </c>
      <c r="D1" s="66" t="s">
        <v>1348</v>
      </c>
      <c r="E1" s="65" t="s">
        <v>1463</v>
      </c>
      <c r="F1" s="67" t="s">
        <v>1465</v>
      </c>
      <c r="G1" s="65" t="s">
        <v>1464</v>
      </c>
      <c r="H1" s="67" t="s">
        <v>1466</v>
      </c>
    </row>
    <row r="2" spans="1:8" x14ac:dyDescent="0.35">
      <c r="A2" s="57">
        <v>1</v>
      </c>
      <c r="B2" s="57">
        <v>1</v>
      </c>
      <c r="C2" s="57" t="s">
        <v>702</v>
      </c>
      <c r="D2" s="57" t="s">
        <v>703</v>
      </c>
      <c r="E2" s="57">
        <v>208</v>
      </c>
      <c r="F2" s="58">
        <v>274775000</v>
      </c>
      <c r="G2" s="57">
        <v>202</v>
      </c>
      <c r="H2" s="58">
        <v>298191000</v>
      </c>
    </row>
    <row r="3" spans="1:8" x14ac:dyDescent="0.35">
      <c r="A3" s="7">
        <v>2</v>
      </c>
      <c r="B3" s="7">
        <v>1</v>
      </c>
      <c r="C3" s="7" t="s">
        <v>698</v>
      </c>
      <c r="D3" s="7" t="s">
        <v>699</v>
      </c>
      <c r="E3" s="7">
        <v>117</v>
      </c>
      <c r="F3" s="13">
        <v>125986000</v>
      </c>
      <c r="G3" s="7">
        <v>160</v>
      </c>
      <c r="H3" s="13">
        <v>198586000</v>
      </c>
    </row>
    <row r="4" spans="1:8" x14ac:dyDescent="0.35">
      <c r="A4" s="7">
        <v>3</v>
      </c>
      <c r="B4" s="7">
        <v>2</v>
      </c>
      <c r="C4" s="7" t="s">
        <v>696</v>
      </c>
      <c r="D4" s="7" t="s">
        <v>697</v>
      </c>
      <c r="E4" s="7">
        <v>163</v>
      </c>
      <c r="F4" s="13">
        <v>175934000</v>
      </c>
      <c r="G4" s="7">
        <v>160</v>
      </c>
      <c r="H4" s="13">
        <v>189012000</v>
      </c>
    </row>
    <row r="5" spans="1:8" x14ac:dyDescent="0.35">
      <c r="A5" s="7">
        <v>4</v>
      </c>
      <c r="B5" s="7">
        <v>2</v>
      </c>
      <c r="C5" s="7" t="s">
        <v>709</v>
      </c>
      <c r="D5" s="7" t="s">
        <v>710</v>
      </c>
      <c r="E5" s="7">
        <v>113</v>
      </c>
      <c r="F5" s="13">
        <v>151231000</v>
      </c>
      <c r="G5" s="7">
        <v>123</v>
      </c>
      <c r="H5" s="13">
        <v>170770000</v>
      </c>
    </row>
    <row r="6" spans="1:8" x14ac:dyDescent="0.35">
      <c r="A6" s="7">
        <v>5</v>
      </c>
      <c r="B6" s="7">
        <v>3</v>
      </c>
      <c r="C6" s="7" t="s">
        <v>726</v>
      </c>
      <c r="D6" s="7" t="s">
        <v>727</v>
      </c>
      <c r="E6" s="7">
        <v>105</v>
      </c>
      <c r="F6" s="13">
        <v>135651000</v>
      </c>
      <c r="G6" s="7">
        <v>104</v>
      </c>
      <c r="H6" s="13">
        <v>121612000</v>
      </c>
    </row>
    <row r="7" spans="1:8" x14ac:dyDescent="0.35">
      <c r="A7" s="7">
        <v>6</v>
      </c>
      <c r="B7" s="7">
        <v>1</v>
      </c>
      <c r="C7" s="7" t="s">
        <v>705</v>
      </c>
      <c r="D7" s="7" t="s">
        <v>35</v>
      </c>
      <c r="E7" s="7">
        <v>72</v>
      </c>
      <c r="F7" s="13">
        <v>75004000</v>
      </c>
      <c r="G7" s="7">
        <v>101</v>
      </c>
      <c r="H7" s="13">
        <v>139911000</v>
      </c>
    </row>
    <row r="8" spans="1:8" x14ac:dyDescent="0.35">
      <c r="A8" s="7">
        <v>7</v>
      </c>
      <c r="B8" s="7">
        <v>1</v>
      </c>
      <c r="C8" s="7" t="s">
        <v>704</v>
      </c>
      <c r="D8" s="7" t="s">
        <v>1452</v>
      </c>
      <c r="E8" s="7">
        <v>81</v>
      </c>
      <c r="F8" s="13">
        <v>106310000</v>
      </c>
      <c r="G8" s="7">
        <v>95</v>
      </c>
      <c r="H8" s="13">
        <v>117821000</v>
      </c>
    </row>
    <row r="9" spans="1:8" x14ac:dyDescent="0.35">
      <c r="A9" s="7">
        <v>8</v>
      </c>
      <c r="B9" s="7">
        <v>1</v>
      </c>
      <c r="C9" s="7" t="s">
        <v>707</v>
      </c>
      <c r="D9" s="7" t="s">
        <v>708</v>
      </c>
      <c r="E9" s="7">
        <v>68</v>
      </c>
      <c r="F9" s="13">
        <v>37052000</v>
      </c>
      <c r="G9" s="7">
        <v>82</v>
      </c>
      <c r="H9" s="13">
        <v>56617000</v>
      </c>
    </row>
    <row r="10" spans="1:8" x14ac:dyDescent="0.35">
      <c r="A10" s="7">
        <v>9</v>
      </c>
      <c r="B10" s="7">
        <v>1</v>
      </c>
      <c r="C10" s="7" t="s">
        <v>713</v>
      </c>
      <c r="D10" s="7" t="s">
        <v>1378</v>
      </c>
      <c r="E10" s="7">
        <v>65</v>
      </c>
      <c r="F10" s="13">
        <v>67598000</v>
      </c>
      <c r="G10" s="7">
        <v>74</v>
      </c>
      <c r="H10" s="13">
        <v>81792000</v>
      </c>
    </row>
    <row r="11" spans="1:8" x14ac:dyDescent="0.35">
      <c r="A11" s="7">
        <v>10</v>
      </c>
      <c r="B11" s="7">
        <v>2</v>
      </c>
      <c r="C11" s="7" t="s">
        <v>700</v>
      </c>
      <c r="D11" s="7" t="s">
        <v>701</v>
      </c>
      <c r="E11" s="7">
        <v>58</v>
      </c>
      <c r="F11" s="13">
        <v>63944000</v>
      </c>
      <c r="G11" s="7">
        <v>73</v>
      </c>
      <c r="H11" s="13">
        <v>73881000</v>
      </c>
    </row>
    <row r="12" spans="1:8" x14ac:dyDescent="0.35">
      <c r="A12" s="7">
        <v>11</v>
      </c>
      <c r="B12" s="7">
        <v>1</v>
      </c>
      <c r="C12" s="7" t="s">
        <v>719</v>
      </c>
      <c r="D12" s="7" t="s">
        <v>720</v>
      </c>
      <c r="E12" s="7">
        <v>43</v>
      </c>
      <c r="F12" s="13">
        <v>60028000</v>
      </c>
      <c r="G12" s="7">
        <v>61</v>
      </c>
      <c r="H12" s="13">
        <v>86507000</v>
      </c>
    </row>
    <row r="13" spans="1:8" x14ac:dyDescent="0.35">
      <c r="A13" s="7">
        <v>12</v>
      </c>
      <c r="B13" s="7">
        <v>2</v>
      </c>
      <c r="C13" s="7" t="s">
        <v>723</v>
      </c>
      <c r="D13" s="7" t="s">
        <v>724</v>
      </c>
      <c r="E13" s="7">
        <v>41</v>
      </c>
      <c r="F13" s="13">
        <v>24527000</v>
      </c>
      <c r="G13" s="7">
        <v>49</v>
      </c>
      <c r="H13" s="13">
        <v>40817000</v>
      </c>
    </row>
    <row r="14" spans="1:8" x14ac:dyDescent="0.35">
      <c r="A14" s="7">
        <v>13</v>
      </c>
      <c r="B14" s="7">
        <v>2</v>
      </c>
      <c r="C14" s="7" t="s">
        <v>722</v>
      </c>
      <c r="D14" s="7" t="s">
        <v>1428</v>
      </c>
      <c r="E14" s="7">
        <v>48</v>
      </c>
      <c r="F14" s="13">
        <v>38692000</v>
      </c>
      <c r="G14" s="7">
        <v>47</v>
      </c>
      <c r="H14" s="13">
        <v>33863000</v>
      </c>
    </row>
    <row r="15" spans="1:8" x14ac:dyDescent="0.35">
      <c r="A15" s="7">
        <v>14</v>
      </c>
      <c r="B15" s="7">
        <v>3</v>
      </c>
      <c r="C15" s="7" t="s">
        <v>715</v>
      </c>
      <c r="D15" s="7" t="s">
        <v>33</v>
      </c>
      <c r="E15" s="7">
        <v>35</v>
      </c>
      <c r="F15" s="13">
        <v>31332000</v>
      </c>
      <c r="G15" s="7">
        <v>44</v>
      </c>
      <c r="H15" s="13">
        <v>62035000</v>
      </c>
    </row>
    <row r="16" spans="1:8" x14ac:dyDescent="0.35">
      <c r="A16" s="7">
        <v>15</v>
      </c>
      <c r="B16" s="7">
        <v>2</v>
      </c>
      <c r="C16" s="7" t="s">
        <v>856</v>
      </c>
      <c r="D16" s="7" t="s">
        <v>857</v>
      </c>
      <c r="E16" s="7">
        <v>24</v>
      </c>
      <c r="F16" s="13">
        <v>34984000</v>
      </c>
      <c r="G16" s="7">
        <v>37</v>
      </c>
      <c r="H16" s="13">
        <v>58908000</v>
      </c>
    </row>
    <row r="17" spans="1:8" x14ac:dyDescent="0.35">
      <c r="A17" s="7">
        <v>16</v>
      </c>
      <c r="B17" s="7">
        <v>3</v>
      </c>
      <c r="C17" s="7" t="s">
        <v>717</v>
      </c>
      <c r="D17" s="7" t="s">
        <v>718</v>
      </c>
      <c r="E17" s="7">
        <v>29</v>
      </c>
      <c r="F17" s="13">
        <v>32591000</v>
      </c>
      <c r="G17" s="7">
        <v>37</v>
      </c>
      <c r="H17" s="13">
        <v>24138000</v>
      </c>
    </row>
    <row r="18" spans="1:8" x14ac:dyDescent="0.35">
      <c r="A18" s="7">
        <v>17</v>
      </c>
      <c r="B18" s="7">
        <v>4</v>
      </c>
      <c r="C18" s="7" t="s">
        <v>711</v>
      </c>
      <c r="D18" s="7" t="s">
        <v>712</v>
      </c>
      <c r="E18" s="7">
        <v>26</v>
      </c>
      <c r="F18" s="13">
        <v>21295000</v>
      </c>
      <c r="G18" s="7">
        <v>36</v>
      </c>
      <c r="H18" s="13">
        <v>40612000</v>
      </c>
    </row>
    <row r="19" spans="1:8" x14ac:dyDescent="0.35">
      <c r="A19" s="7">
        <v>18</v>
      </c>
      <c r="B19" s="7">
        <v>1</v>
      </c>
      <c r="C19" s="7" t="s">
        <v>805</v>
      </c>
      <c r="D19" s="7" t="s">
        <v>264</v>
      </c>
      <c r="E19" s="7">
        <v>21</v>
      </c>
      <c r="F19" s="13">
        <v>20363000</v>
      </c>
      <c r="G19" s="7">
        <v>34</v>
      </c>
      <c r="H19" s="13">
        <v>25070000</v>
      </c>
    </row>
    <row r="20" spans="1:8" x14ac:dyDescent="0.35">
      <c r="A20" s="7">
        <v>19</v>
      </c>
      <c r="B20" s="7">
        <v>4</v>
      </c>
      <c r="C20" s="7" t="s">
        <v>694</v>
      </c>
      <c r="D20" s="7" t="s">
        <v>695</v>
      </c>
      <c r="E20" s="7">
        <v>21</v>
      </c>
      <c r="F20" s="13">
        <v>24745000</v>
      </c>
      <c r="G20" s="7">
        <v>33</v>
      </c>
      <c r="H20" s="13">
        <v>40159000</v>
      </c>
    </row>
    <row r="21" spans="1:8" x14ac:dyDescent="0.35">
      <c r="A21" s="7">
        <v>20</v>
      </c>
      <c r="B21" s="7">
        <v>1</v>
      </c>
      <c r="C21" s="7" t="s">
        <v>739</v>
      </c>
      <c r="D21" s="7" t="s">
        <v>1304</v>
      </c>
      <c r="E21" s="7">
        <v>38</v>
      </c>
      <c r="F21" s="13">
        <v>43295000</v>
      </c>
      <c r="G21" s="7">
        <v>32</v>
      </c>
      <c r="H21" s="13">
        <v>41641000</v>
      </c>
    </row>
    <row r="22" spans="1:8" x14ac:dyDescent="0.35">
      <c r="A22" s="7">
        <v>21</v>
      </c>
      <c r="B22" s="7">
        <v>5</v>
      </c>
      <c r="C22" s="7" t="s">
        <v>745</v>
      </c>
      <c r="D22" s="7" t="s">
        <v>746</v>
      </c>
      <c r="E22" s="7">
        <v>30</v>
      </c>
      <c r="F22" s="13">
        <v>37996000</v>
      </c>
      <c r="G22" s="7">
        <v>28</v>
      </c>
      <c r="H22" s="13">
        <v>29235000</v>
      </c>
    </row>
    <row r="23" spans="1:8" x14ac:dyDescent="0.35">
      <c r="A23" s="7">
        <v>22</v>
      </c>
      <c r="B23" s="7">
        <v>5</v>
      </c>
      <c r="C23" s="7" t="s">
        <v>728</v>
      </c>
      <c r="D23" s="7" t="s">
        <v>1300</v>
      </c>
      <c r="E23" s="7">
        <v>20</v>
      </c>
      <c r="F23" s="13">
        <v>17535000</v>
      </c>
      <c r="G23" s="7">
        <v>27</v>
      </c>
      <c r="H23" s="13">
        <v>36137000</v>
      </c>
    </row>
    <row r="24" spans="1:8" x14ac:dyDescent="0.35">
      <c r="A24" s="7">
        <v>23</v>
      </c>
      <c r="B24" s="7">
        <v>2</v>
      </c>
      <c r="C24" s="7" t="s">
        <v>706</v>
      </c>
      <c r="D24" s="7" t="s">
        <v>41</v>
      </c>
      <c r="E24" s="7">
        <v>26</v>
      </c>
      <c r="F24" s="13">
        <v>27455000</v>
      </c>
      <c r="G24" s="7">
        <v>27</v>
      </c>
      <c r="H24" s="13">
        <v>19313000</v>
      </c>
    </row>
    <row r="25" spans="1:8" x14ac:dyDescent="0.35">
      <c r="A25" s="7">
        <v>24</v>
      </c>
      <c r="B25" s="7">
        <v>3</v>
      </c>
      <c r="C25" s="7" t="s">
        <v>873</v>
      </c>
      <c r="D25" s="7" t="s">
        <v>874</v>
      </c>
      <c r="E25" s="7">
        <v>17</v>
      </c>
      <c r="F25" s="13">
        <v>23293000</v>
      </c>
      <c r="G25" s="7">
        <v>24</v>
      </c>
      <c r="H25" s="13">
        <v>41888000</v>
      </c>
    </row>
    <row r="26" spans="1:8" x14ac:dyDescent="0.35">
      <c r="A26" s="7">
        <v>25</v>
      </c>
      <c r="B26" s="7">
        <v>6</v>
      </c>
      <c r="C26" s="7" t="s">
        <v>734</v>
      </c>
      <c r="D26" s="7" t="s">
        <v>735</v>
      </c>
      <c r="E26" s="7">
        <v>17</v>
      </c>
      <c r="F26" s="13">
        <v>23151000</v>
      </c>
      <c r="G26" s="7">
        <v>24</v>
      </c>
      <c r="H26" s="13">
        <v>33237000</v>
      </c>
    </row>
    <row r="27" spans="1:8" x14ac:dyDescent="0.35">
      <c r="A27" s="7">
        <v>26</v>
      </c>
      <c r="B27" s="7">
        <v>6</v>
      </c>
      <c r="C27" s="7" t="s">
        <v>802</v>
      </c>
      <c r="D27" s="7" t="s">
        <v>1438</v>
      </c>
      <c r="E27" s="7">
        <v>16</v>
      </c>
      <c r="F27" s="13">
        <v>25487000</v>
      </c>
      <c r="G27" s="7">
        <v>23</v>
      </c>
      <c r="H27" s="13">
        <v>38294000</v>
      </c>
    </row>
    <row r="28" spans="1:8" x14ac:dyDescent="0.35">
      <c r="A28" s="7">
        <v>27</v>
      </c>
      <c r="B28" s="7">
        <v>7</v>
      </c>
      <c r="C28" s="7" t="s">
        <v>869</v>
      </c>
      <c r="D28" s="7" t="s">
        <v>1296</v>
      </c>
      <c r="E28" s="7">
        <v>19</v>
      </c>
      <c r="F28" s="13">
        <v>23741000</v>
      </c>
      <c r="G28" s="7">
        <v>23</v>
      </c>
      <c r="H28" s="13">
        <v>27693000</v>
      </c>
    </row>
    <row r="29" spans="1:8" x14ac:dyDescent="0.35">
      <c r="A29" s="7">
        <v>28</v>
      </c>
      <c r="B29" s="7">
        <v>8</v>
      </c>
      <c r="C29" s="7" t="s">
        <v>757</v>
      </c>
      <c r="D29" s="7" t="s">
        <v>122</v>
      </c>
      <c r="E29" s="7">
        <v>27</v>
      </c>
      <c r="F29" s="13">
        <v>34095000</v>
      </c>
      <c r="G29" s="7">
        <v>23</v>
      </c>
      <c r="H29" s="13">
        <v>26427000</v>
      </c>
    </row>
    <row r="30" spans="1:8" x14ac:dyDescent="0.35">
      <c r="A30" s="7">
        <v>29</v>
      </c>
      <c r="B30" s="7">
        <v>3</v>
      </c>
      <c r="C30" s="7" t="s">
        <v>716</v>
      </c>
      <c r="D30" s="7" t="s">
        <v>78</v>
      </c>
      <c r="E30" s="7">
        <v>15</v>
      </c>
      <c r="F30" s="13">
        <v>26099000</v>
      </c>
      <c r="G30" s="7">
        <v>23</v>
      </c>
      <c r="H30" s="13">
        <v>25790000</v>
      </c>
    </row>
    <row r="31" spans="1:8" x14ac:dyDescent="0.35">
      <c r="A31" s="7">
        <v>30</v>
      </c>
      <c r="B31" s="7">
        <v>3</v>
      </c>
      <c r="C31" s="7" t="s">
        <v>1053</v>
      </c>
      <c r="D31" s="7" t="s">
        <v>1054</v>
      </c>
      <c r="E31" s="7">
        <v>21</v>
      </c>
      <c r="F31" s="13">
        <v>20014000</v>
      </c>
      <c r="G31" s="7">
        <v>23</v>
      </c>
      <c r="H31" s="13">
        <v>18442000</v>
      </c>
    </row>
    <row r="32" spans="1:8" x14ac:dyDescent="0.35">
      <c r="A32" s="7">
        <v>31</v>
      </c>
      <c r="B32" s="7">
        <v>1</v>
      </c>
      <c r="C32" s="7" t="s">
        <v>721</v>
      </c>
      <c r="D32" s="7" t="s">
        <v>56</v>
      </c>
      <c r="E32" s="7">
        <v>29</v>
      </c>
      <c r="F32" s="13">
        <v>28309000</v>
      </c>
      <c r="G32" s="7">
        <v>22</v>
      </c>
      <c r="H32" s="13">
        <v>27176000</v>
      </c>
    </row>
    <row r="33" spans="1:8" x14ac:dyDescent="0.35">
      <c r="A33" s="7">
        <v>32</v>
      </c>
      <c r="B33" s="7">
        <v>2</v>
      </c>
      <c r="C33" s="7" t="s">
        <v>751</v>
      </c>
      <c r="D33" s="7" t="s">
        <v>1369</v>
      </c>
      <c r="E33" s="7">
        <v>21</v>
      </c>
      <c r="F33" s="13">
        <v>22534000</v>
      </c>
      <c r="G33" s="7">
        <v>21</v>
      </c>
      <c r="H33" s="13">
        <v>35787000</v>
      </c>
    </row>
    <row r="34" spans="1:8" x14ac:dyDescent="0.35">
      <c r="A34" s="7">
        <v>33</v>
      </c>
      <c r="B34" s="7">
        <v>7</v>
      </c>
      <c r="C34" s="7" t="s">
        <v>732</v>
      </c>
      <c r="D34" s="7" t="s">
        <v>733</v>
      </c>
      <c r="E34" s="7">
        <v>21</v>
      </c>
      <c r="F34" s="13">
        <v>18410000</v>
      </c>
      <c r="G34" s="7">
        <v>21</v>
      </c>
      <c r="H34" s="13">
        <v>27689000</v>
      </c>
    </row>
    <row r="35" spans="1:8" x14ac:dyDescent="0.35">
      <c r="A35" s="7">
        <v>34</v>
      </c>
      <c r="B35" s="7">
        <v>4</v>
      </c>
      <c r="C35" s="7" t="s">
        <v>731</v>
      </c>
      <c r="D35" s="7" t="s">
        <v>1456</v>
      </c>
      <c r="E35" s="7">
        <v>16</v>
      </c>
      <c r="F35" s="13">
        <v>16098000</v>
      </c>
      <c r="G35" s="7">
        <v>21</v>
      </c>
      <c r="H35" s="13">
        <v>25060000</v>
      </c>
    </row>
    <row r="36" spans="1:8" x14ac:dyDescent="0.35">
      <c r="A36" s="7">
        <v>35</v>
      </c>
      <c r="B36" s="7">
        <v>8</v>
      </c>
      <c r="C36" s="7" t="s">
        <v>740</v>
      </c>
      <c r="D36" s="7" t="s">
        <v>741</v>
      </c>
      <c r="E36" s="7">
        <v>14</v>
      </c>
      <c r="F36" s="13">
        <v>14590000</v>
      </c>
      <c r="G36" s="7">
        <v>21</v>
      </c>
      <c r="H36" s="13">
        <v>18765000</v>
      </c>
    </row>
    <row r="37" spans="1:8" x14ac:dyDescent="0.35">
      <c r="A37" s="7">
        <v>36</v>
      </c>
      <c r="B37" s="7">
        <v>9</v>
      </c>
      <c r="C37" s="7" t="s">
        <v>742</v>
      </c>
      <c r="D37" s="7" t="s">
        <v>743</v>
      </c>
      <c r="E37" s="7">
        <v>16</v>
      </c>
      <c r="F37" s="13">
        <v>14455000</v>
      </c>
      <c r="G37" s="7">
        <v>21</v>
      </c>
      <c r="H37" s="13">
        <v>18686000</v>
      </c>
    </row>
    <row r="38" spans="1:8" x14ac:dyDescent="0.35">
      <c r="A38" s="7">
        <v>37</v>
      </c>
      <c r="B38" s="7">
        <v>10</v>
      </c>
      <c r="C38" s="7" t="s">
        <v>790</v>
      </c>
      <c r="D38" s="7" t="s">
        <v>791</v>
      </c>
      <c r="E38" s="7">
        <v>19</v>
      </c>
      <c r="F38" s="13">
        <v>24536000</v>
      </c>
      <c r="G38" s="7">
        <v>20</v>
      </c>
      <c r="H38" s="13">
        <v>45117000</v>
      </c>
    </row>
    <row r="39" spans="1:8" x14ac:dyDescent="0.35">
      <c r="A39" s="7">
        <v>38</v>
      </c>
      <c r="B39" s="7">
        <v>9</v>
      </c>
      <c r="C39" s="7" t="s">
        <v>714</v>
      </c>
      <c r="D39" s="7" t="s">
        <v>1432</v>
      </c>
      <c r="E39" s="7">
        <v>16</v>
      </c>
      <c r="F39" s="13">
        <v>13579000</v>
      </c>
      <c r="G39" s="7">
        <v>20</v>
      </c>
      <c r="H39" s="13">
        <v>29409000</v>
      </c>
    </row>
    <row r="40" spans="1:8" x14ac:dyDescent="0.35">
      <c r="A40" s="7">
        <v>39</v>
      </c>
      <c r="B40" s="7">
        <v>5</v>
      </c>
      <c r="C40" s="7" t="s">
        <v>800</v>
      </c>
      <c r="D40" s="7" t="s">
        <v>1377</v>
      </c>
      <c r="E40" s="7">
        <v>18</v>
      </c>
      <c r="F40" s="13">
        <v>10936000</v>
      </c>
      <c r="G40" s="7">
        <v>20</v>
      </c>
      <c r="H40" s="13">
        <v>13187000</v>
      </c>
    </row>
    <row r="41" spans="1:8" x14ac:dyDescent="0.35">
      <c r="A41" s="7">
        <v>40</v>
      </c>
      <c r="B41" s="7">
        <v>11</v>
      </c>
      <c r="C41" s="7" t="s">
        <v>729</v>
      </c>
      <c r="D41" s="7" t="s">
        <v>730</v>
      </c>
      <c r="E41" s="7">
        <v>14</v>
      </c>
      <c r="F41" s="13">
        <v>10443000</v>
      </c>
      <c r="G41" s="7">
        <v>19</v>
      </c>
      <c r="H41" s="13">
        <v>17177000</v>
      </c>
    </row>
    <row r="42" spans="1:8" x14ac:dyDescent="0.35">
      <c r="A42" s="7">
        <v>41</v>
      </c>
      <c r="B42" s="7">
        <v>2</v>
      </c>
      <c r="C42" s="7" t="s">
        <v>867</v>
      </c>
      <c r="D42" s="7" t="s">
        <v>1382</v>
      </c>
      <c r="E42" s="7">
        <v>18</v>
      </c>
      <c r="F42" s="13">
        <v>23481000</v>
      </c>
      <c r="G42" s="7">
        <v>19</v>
      </c>
      <c r="H42" s="13">
        <v>16757000</v>
      </c>
    </row>
    <row r="43" spans="1:8" x14ac:dyDescent="0.35">
      <c r="A43" s="7">
        <v>42</v>
      </c>
      <c r="B43" s="7">
        <v>3</v>
      </c>
      <c r="C43" s="7" t="s">
        <v>749</v>
      </c>
      <c r="D43" s="7" t="s">
        <v>750</v>
      </c>
      <c r="E43" s="7">
        <v>16</v>
      </c>
      <c r="F43" s="13">
        <v>28035000</v>
      </c>
      <c r="G43" s="7">
        <v>18</v>
      </c>
      <c r="H43" s="13">
        <v>23916000</v>
      </c>
    </row>
    <row r="44" spans="1:8" x14ac:dyDescent="0.35">
      <c r="A44" s="7">
        <v>43</v>
      </c>
      <c r="B44" s="7">
        <v>4</v>
      </c>
      <c r="C44" s="7" t="s">
        <v>744</v>
      </c>
      <c r="D44" s="7" t="s">
        <v>1350</v>
      </c>
      <c r="E44" s="7">
        <v>13</v>
      </c>
      <c r="F44" s="13">
        <v>7303000</v>
      </c>
      <c r="G44" s="7">
        <v>18</v>
      </c>
      <c r="H44" s="13">
        <v>12973000</v>
      </c>
    </row>
    <row r="45" spans="1:8" x14ac:dyDescent="0.35">
      <c r="A45" s="7">
        <v>44</v>
      </c>
      <c r="B45" s="7">
        <v>4</v>
      </c>
      <c r="C45" s="7" t="s">
        <v>755</v>
      </c>
      <c r="D45" s="7" t="s">
        <v>756</v>
      </c>
      <c r="E45" s="7">
        <v>14</v>
      </c>
      <c r="F45" s="13">
        <v>17599000</v>
      </c>
      <c r="G45" s="7">
        <v>17</v>
      </c>
      <c r="H45" s="13">
        <v>20493000</v>
      </c>
    </row>
    <row r="46" spans="1:8" x14ac:dyDescent="0.35">
      <c r="A46" s="7">
        <v>45</v>
      </c>
      <c r="B46" s="7">
        <v>2</v>
      </c>
      <c r="C46" s="7" t="s">
        <v>786</v>
      </c>
      <c r="D46" s="7" t="s">
        <v>787</v>
      </c>
      <c r="E46" s="7">
        <v>8</v>
      </c>
      <c r="F46" s="13">
        <v>12102000</v>
      </c>
      <c r="G46" s="7">
        <v>17</v>
      </c>
      <c r="H46" s="13">
        <v>13475000</v>
      </c>
    </row>
    <row r="47" spans="1:8" x14ac:dyDescent="0.35">
      <c r="A47" s="7">
        <v>46</v>
      </c>
      <c r="B47" s="7">
        <v>3</v>
      </c>
      <c r="C47" s="7" t="s">
        <v>761</v>
      </c>
      <c r="D47" s="7" t="s">
        <v>1355</v>
      </c>
      <c r="E47" s="7">
        <v>12</v>
      </c>
      <c r="F47" s="13">
        <v>4299000</v>
      </c>
      <c r="G47" s="7">
        <v>17</v>
      </c>
      <c r="H47" s="13">
        <v>6181000</v>
      </c>
    </row>
    <row r="48" spans="1:8" x14ac:dyDescent="0.35">
      <c r="A48" s="7">
        <v>47</v>
      </c>
      <c r="B48" s="7">
        <v>4</v>
      </c>
      <c r="C48" s="7" t="s">
        <v>725</v>
      </c>
      <c r="D48" s="7" t="s">
        <v>1177</v>
      </c>
      <c r="E48" s="7">
        <v>6</v>
      </c>
      <c r="F48" s="13">
        <v>8806000</v>
      </c>
      <c r="G48" s="7">
        <v>14</v>
      </c>
      <c r="H48" s="13">
        <v>32396000</v>
      </c>
    </row>
    <row r="49" spans="1:8" x14ac:dyDescent="0.35">
      <c r="A49" s="7">
        <v>48</v>
      </c>
      <c r="B49" s="7">
        <v>3</v>
      </c>
      <c r="C49" s="7" t="s">
        <v>918</v>
      </c>
      <c r="D49" s="7" t="s">
        <v>919</v>
      </c>
      <c r="E49" s="7">
        <v>5</v>
      </c>
      <c r="F49" s="13">
        <v>2969000</v>
      </c>
      <c r="G49" s="7">
        <v>14</v>
      </c>
      <c r="H49" s="13">
        <v>16085000</v>
      </c>
    </row>
    <row r="50" spans="1:8" x14ac:dyDescent="0.35">
      <c r="A50" s="7">
        <v>49</v>
      </c>
      <c r="B50" s="7">
        <v>4</v>
      </c>
      <c r="C50" s="7" t="s">
        <v>782</v>
      </c>
      <c r="D50" s="7" t="s">
        <v>783</v>
      </c>
      <c r="E50" s="7">
        <v>6</v>
      </c>
      <c r="F50" s="13">
        <v>7340000</v>
      </c>
      <c r="G50" s="7">
        <v>14</v>
      </c>
      <c r="H50" s="13">
        <v>15588000</v>
      </c>
    </row>
    <row r="51" spans="1:8" x14ac:dyDescent="0.35">
      <c r="A51" s="7">
        <v>50</v>
      </c>
      <c r="B51" s="7">
        <v>3</v>
      </c>
      <c r="C51" s="7" t="s">
        <v>773</v>
      </c>
      <c r="D51" s="7" t="s">
        <v>1295</v>
      </c>
      <c r="E51" s="7">
        <v>9</v>
      </c>
      <c r="F51" s="13">
        <v>5233000</v>
      </c>
      <c r="G51" s="7">
        <v>14</v>
      </c>
      <c r="H51" s="13">
        <v>14307000</v>
      </c>
    </row>
    <row r="52" spans="1:8" x14ac:dyDescent="0.35">
      <c r="A52" s="7">
        <v>51</v>
      </c>
      <c r="B52" s="7">
        <v>10</v>
      </c>
      <c r="C52" s="7" t="s">
        <v>754</v>
      </c>
      <c r="D52" s="7" t="s">
        <v>1418</v>
      </c>
      <c r="E52" s="7">
        <v>13</v>
      </c>
      <c r="F52" s="13">
        <v>8607000</v>
      </c>
      <c r="G52" s="7">
        <v>14</v>
      </c>
      <c r="H52" s="13">
        <v>10373000</v>
      </c>
    </row>
    <row r="53" spans="1:8" x14ac:dyDescent="0.35">
      <c r="A53" s="7">
        <v>52</v>
      </c>
      <c r="B53" s="7">
        <v>4</v>
      </c>
      <c r="C53" s="7" t="s">
        <v>807</v>
      </c>
      <c r="D53" s="7" t="s">
        <v>1324</v>
      </c>
      <c r="E53" s="7">
        <v>11</v>
      </c>
      <c r="F53" s="13">
        <v>9568000</v>
      </c>
      <c r="G53" s="7">
        <v>14</v>
      </c>
      <c r="H53" s="13">
        <v>4371000</v>
      </c>
    </row>
    <row r="54" spans="1:8" x14ac:dyDescent="0.35">
      <c r="A54" s="7">
        <v>53</v>
      </c>
      <c r="B54" s="7">
        <v>12</v>
      </c>
      <c r="C54" s="7" t="s">
        <v>747</v>
      </c>
      <c r="D54" s="7" t="s">
        <v>1450</v>
      </c>
      <c r="E54" s="7">
        <v>8</v>
      </c>
      <c r="F54" s="13">
        <v>5964000</v>
      </c>
      <c r="G54" s="7">
        <v>13</v>
      </c>
      <c r="H54" s="13">
        <v>17215000</v>
      </c>
    </row>
    <row r="55" spans="1:8" x14ac:dyDescent="0.35">
      <c r="A55" s="7">
        <v>54</v>
      </c>
      <c r="B55" s="7">
        <v>5</v>
      </c>
      <c r="C55" s="7" t="s">
        <v>737</v>
      </c>
      <c r="D55" s="7" t="s">
        <v>738</v>
      </c>
      <c r="E55" s="7">
        <v>6</v>
      </c>
      <c r="F55" s="13">
        <v>7568000</v>
      </c>
      <c r="G55" s="7">
        <v>12</v>
      </c>
      <c r="H55" s="13">
        <v>18788000</v>
      </c>
    </row>
    <row r="56" spans="1:8" x14ac:dyDescent="0.35">
      <c r="A56" s="7">
        <v>55</v>
      </c>
      <c r="B56" s="7">
        <v>13</v>
      </c>
      <c r="C56" s="7" t="s">
        <v>866</v>
      </c>
      <c r="D56" s="7" t="s">
        <v>273</v>
      </c>
      <c r="E56" s="7">
        <v>13</v>
      </c>
      <c r="F56" s="13">
        <v>7556000</v>
      </c>
      <c r="G56" s="7">
        <v>12</v>
      </c>
      <c r="H56" s="13">
        <v>18473000</v>
      </c>
    </row>
    <row r="57" spans="1:8" x14ac:dyDescent="0.35">
      <c r="A57" s="7">
        <v>56</v>
      </c>
      <c r="B57" s="7">
        <v>5</v>
      </c>
      <c r="C57" s="7" t="s">
        <v>837</v>
      </c>
      <c r="D57" s="7" t="s">
        <v>838</v>
      </c>
      <c r="E57" s="7">
        <v>15</v>
      </c>
      <c r="F57" s="13">
        <v>27072000</v>
      </c>
      <c r="G57" s="7">
        <v>12</v>
      </c>
      <c r="H57" s="13">
        <v>17399000</v>
      </c>
    </row>
    <row r="58" spans="1:8" x14ac:dyDescent="0.35">
      <c r="A58" s="7">
        <v>57</v>
      </c>
      <c r="B58" s="7">
        <v>6</v>
      </c>
      <c r="C58" s="7" t="s">
        <v>794</v>
      </c>
      <c r="D58" s="7" t="s">
        <v>177</v>
      </c>
      <c r="E58" s="7">
        <v>6</v>
      </c>
      <c r="F58" s="13">
        <v>7097000</v>
      </c>
      <c r="G58" s="7">
        <v>12</v>
      </c>
      <c r="H58" s="13">
        <v>13017000</v>
      </c>
    </row>
    <row r="59" spans="1:8" x14ac:dyDescent="0.35">
      <c r="A59" s="7">
        <v>58</v>
      </c>
      <c r="B59" s="7">
        <v>11</v>
      </c>
      <c r="C59" s="7" t="s">
        <v>990</v>
      </c>
      <c r="D59" s="7" t="s">
        <v>991</v>
      </c>
      <c r="E59" s="7">
        <v>6</v>
      </c>
      <c r="F59" s="13">
        <v>3145000</v>
      </c>
      <c r="G59" s="7">
        <v>11</v>
      </c>
      <c r="H59" s="13">
        <v>8421000</v>
      </c>
    </row>
    <row r="60" spans="1:8" x14ac:dyDescent="0.35">
      <c r="A60" s="7">
        <v>59</v>
      </c>
      <c r="B60" s="7">
        <v>12</v>
      </c>
      <c r="C60" s="7" t="s">
        <v>736</v>
      </c>
      <c r="D60" s="7" t="s">
        <v>92</v>
      </c>
      <c r="E60" s="7">
        <v>11</v>
      </c>
      <c r="F60" s="13">
        <v>10870000</v>
      </c>
      <c r="G60" s="7">
        <v>11</v>
      </c>
      <c r="H60" s="13">
        <v>6995000</v>
      </c>
    </row>
    <row r="61" spans="1:8" x14ac:dyDescent="0.35">
      <c r="A61" s="7">
        <v>60</v>
      </c>
      <c r="B61" s="7">
        <v>4</v>
      </c>
      <c r="C61" s="7" t="s">
        <v>846</v>
      </c>
      <c r="D61" s="7" t="s">
        <v>1320</v>
      </c>
      <c r="E61" s="7">
        <v>4</v>
      </c>
      <c r="F61" s="13">
        <v>6107000</v>
      </c>
      <c r="G61" s="7">
        <v>11</v>
      </c>
      <c r="H61" s="13">
        <v>3782000</v>
      </c>
    </row>
    <row r="62" spans="1:8" x14ac:dyDescent="0.35">
      <c r="A62" s="7">
        <v>61</v>
      </c>
      <c r="B62" s="7">
        <v>6</v>
      </c>
      <c r="C62" s="7" t="s">
        <v>830</v>
      </c>
      <c r="D62" s="7" t="s">
        <v>831</v>
      </c>
      <c r="E62" s="7">
        <v>9</v>
      </c>
      <c r="F62" s="13">
        <v>12698000</v>
      </c>
      <c r="G62" s="7">
        <v>10</v>
      </c>
      <c r="H62" s="13">
        <v>18877000</v>
      </c>
    </row>
    <row r="63" spans="1:8" x14ac:dyDescent="0.35">
      <c r="A63" s="7">
        <v>62</v>
      </c>
      <c r="B63" s="7">
        <v>13</v>
      </c>
      <c r="C63" s="7" t="s">
        <v>826</v>
      </c>
      <c r="D63" s="7" t="s">
        <v>1308</v>
      </c>
      <c r="E63" s="7">
        <v>6</v>
      </c>
      <c r="F63" s="13">
        <v>9141000</v>
      </c>
      <c r="G63" s="7">
        <v>10</v>
      </c>
      <c r="H63" s="13">
        <v>12600000</v>
      </c>
    </row>
    <row r="64" spans="1:8" x14ac:dyDescent="0.35">
      <c r="A64" s="7">
        <v>63</v>
      </c>
      <c r="B64" s="7">
        <v>7</v>
      </c>
      <c r="C64" s="7" t="s">
        <v>860</v>
      </c>
      <c r="D64" s="7" t="s">
        <v>1353</v>
      </c>
      <c r="E64" s="7">
        <v>13</v>
      </c>
      <c r="F64" s="13">
        <v>9315000</v>
      </c>
      <c r="G64" s="7">
        <v>10</v>
      </c>
      <c r="H64" s="13">
        <v>12588000</v>
      </c>
    </row>
    <row r="65" spans="1:8" x14ac:dyDescent="0.35">
      <c r="A65" s="7">
        <v>64</v>
      </c>
      <c r="B65" s="7">
        <v>14</v>
      </c>
      <c r="C65" s="7" t="s">
        <v>880</v>
      </c>
      <c r="D65" s="7" t="s">
        <v>881</v>
      </c>
      <c r="E65" s="7">
        <v>1</v>
      </c>
      <c r="F65" s="13">
        <v>250000</v>
      </c>
      <c r="G65" s="7">
        <v>10</v>
      </c>
      <c r="H65" s="13">
        <v>7321000</v>
      </c>
    </row>
    <row r="66" spans="1:8" x14ac:dyDescent="0.35">
      <c r="A66" s="7">
        <v>65</v>
      </c>
      <c r="B66" s="7">
        <v>5</v>
      </c>
      <c r="C66" s="7" t="s">
        <v>875</v>
      </c>
      <c r="D66" s="7" t="s">
        <v>1337</v>
      </c>
      <c r="E66" s="7">
        <v>1</v>
      </c>
      <c r="F66" s="13">
        <v>219000</v>
      </c>
      <c r="G66" s="7">
        <v>10</v>
      </c>
      <c r="H66" s="13">
        <v>7246000</v>
      </c>
    </row>
    <row r="67" spans="1:8" x14ac:dyDescent="0.35">
      <c r="A67" s="7">
        <v>66</v>
      </c>
      <c r="B67" s="7">
        <v>4</v>
      </c>
      <c r="C67" s="7" t="s">
        <v>784</v>
      </c>
      <c r="D67" s="7" t="s">
        <v>120</v>
      </c>
      <c r="E67" s="7">
        <v>7</v>
      </c>
      <c r="F67" s="13">
        <v>5919000</v>
      </c>
      <c r="G67" s="7">
        <v>9</v>
      </c>
      <c r="H67" s="13">
        <v>14769000</v>
      </c>
    </row>
    <row r="68" spans="1:8" x14ac:dyDescent="0.35">
      <c r="A68" s="7">
        <v>67</v>
      </c>
      <c r="B68" s="7">
        <v>6</v>
      </c>
      <c r="C68" s="7" t="s">
        <v>777</v>
      </c>
      <c r="D68" s="7" t="s">
        <v>1330</v>
      </c>
      <c r="E68" s="7">
        <v>12</v>
      </c>
      <c r="F68" s="13">
        <v>10146000</v>
      </c>
      <c r="G68" s="7">
        <v>9</v>
      </c>
      <c r="H68" s="13">
        <v>13291000</v>
      </c>
    </row>
    <row r="69" spans="1:8" x14ac:dyDescent="0.35">
      <c r="A69" s="7">
        <v>68</v>
      </c>
      <c r="B69" s="7">
        <v>15</v>
      </c>
      <c r="C69" s="7" t="s">
        <v>780</v>
      </c>
      <c r="D69" s="7" t="s">
        <v>781</v>
      </c>
      <c r="E69" s="7">
        <v>6</v>
      </c>
      <c r="F69" s="13">
        <v>8268000</v>
      </c>
      <c r="G69" s="7">
        <v>9</v>
      </c>
      <c r="H69" s="13">
        <v>6473000</v>
      </c>
    </row>
    <row r="70" spans="1:8" x14ac:dyDescent="0.35">
      <c r="A70" s="7">
        <v>69</v>
      </c>
      <c r="B70" s="7">
        <v>6</v>
      </c>
      <c r="C70" s="7" t="s">
        <v>812</v>
      </c>
      <c r="D70" s="7" t="s">
        <v>813</v>
      </c>
      <c r="E70" s="7">
        <v>8</v>
      </c>
      <c r="F70" s="13">
        <v>4697000</v>
      </c>
      <c r="G70" s="7">
        <v>9</v>
      </c>
      <c r="H70" s="13">
        <v>6469000</v>
      </c>
    </row>
    <row r="71" spans="1:8" x14ac:dyDescent="0.35">
      <c r="A71" s="7">
        <v>70</v>
      </c>
      <c r="B71" s="7">
        <v>16</v>
      </c>
      <c r="C71" s="7" t="s">
        <v>970</v>
      </c>
      <c r="D71" s="7" t="s">
        <v>971</v>
      </c>
      <c r="E71" s="7">
        <v>13</v>
      </c>
      <c r="F71" s="13">
        <v>9716000</v>
      </c>
      <c r="G71" s="7">
        <v>9</v>
      </c>
      <c r="H71" s="13">
        <v>6405000</v>
      </c>
    </row>
    <row r="72" spans="1:8" x14ac:dyDescent="0.35">
      <c r="A72" s="7">
        <v>71</v>
      </c>
      <c r="B72" s="7">
        <v>8</v>
      </c>
      <c r="C72" s="7" t="s">
        <v>957</v>
      </c>
      <c r="D72" s="7" t="s">
        <v>958</v>
      </c>
      <c r="E72" s="7">
        <v>9</v>
      </c>
      <c r="F72" s="13">
        <v>12752000</v>
      </c>
      <c r="G72" s="7">
        <v>8</v>
      </c>
      <c r="H72" s="13">
        <v>10811000</v>
      </c>
    </row>
    <row r="73" spans="1:8" x14ac:dyDescent="0.35">
      <c r="A73" s="7">
        <v>72</v>
      </c>
      <c r="B73" s="7">
        <v>5</v>
      </c>
      <c r="C73" s="7" t="s">
        <v>766</v>
      </c>
      <c r="D73" s="7" t="s">
        <v>767</v>
      </c>
      <c r="E73" s="7">
        <v>5</v>
      </c>
      <c r="F73" s="13">
        <v>5852000</v>
      </c>
      <c r="G73" s="7">
        <v>8</v>
      </c>
      <c r="H73" s="13">
        <v>5923000</v>
      </c>
    </row>
    <row r="74" spans="1:8" x14ac:dyDescent="0.35">
      <c r="A74" s="7">
        <v>73</v>
      </c>
      <c r="B74" s="7">
        <v>17</v>
      </c>
      <c r="C74" s="7" t="s">
        <v>853</v>
      </c>
      <c r="D74" s="7" t="s">
        <v>250</v>
      </c>
      <c r="E74" s="7">
        <v>8</v>
      </c>
      <c r="F74" s="13">
        <v>4196000</v>
      </c>
      <c r="G74" s="7">
        <v>8</v>
      </c>
      <c r="H74" s="13">
        <v>5714000</v>
      </c>
    </row>
    <row r="75" spans="1:8" x14ac:dyDescent="0.35">
      <c r="A75" s="7">
        <v>74</v>
      </c>
      <c r="B75" s="7">
        <v>7</v>
      </c>
      <c r="C75" s="7" t="s">
        <v>824</v>
      </c>
      <c r="D75" s="7" t="s">
        <v>825</v>
      </c>
      <c r="E75" s="7">
        <v>4</v>
      </c>
      <c r="F75" s="13">
        <v>1716000</v>
      </c>
      <c r="G75" s="7">
        <v>8</v>
      </c>
      <c r="H75" s="13">
        <v>5408000</v>
      </c>
    </row>
    <row r="76" spans="1:8" x14ac:dyDescent="0.35">
      <c r="A76" s="7">
        <v>75</v>
      </c>
      <c r="B76" s="7">
        <v>9</v>
      </c>
      <c r="C76" s="7" t="s">
        <v>932</v>
      </c>
      <c r="D76" s="7" t="s">
        <v>933</v>
      </c>
      <c r="E76" s="7">
        <v>5</v>
      </c>
      <c r="F76" s="13">
        <v>6511000</v>
      </c>
      <c r="G76" s="7">
        <v>7</v>
      </c>
      <c r="H76" s="13">
        <v>21574000</v>
      </c>
    </row>
    <row r="77" spans="1:8" x14ac:dyDescent="0.35">
      <c r="A77" s="7">
        <v>76</v>
      </c>
      <c r="B77" s="7">
        <v>18</v>
      </c>
      <c r="C77" s="7" t="s">
        <v>775</v>
      </c>
      <c r="D77" s="7" t="s">
        <v>776</v>
      </c>
      <c r="E77" s="7">
        <v>4</v>
      </c>
      <c r="F77" s="13">
        <v>2302000</v>
      </c>
      <c r="G77" s="7">
        <v>7</v>
      </c>
      <c r="H77" s="13">
        <v>7608000</v>
      </c>
    </row>
    <row r="78" spans="1:8" x14ac:dyDescent="0.35">
      <c r="A78" s="7">
        <v>77</v>
      </c>
      <c r="B78" s="7">
        <v>19</v>
      </c>
      <c r="C78" s="7" t="s">
        <v>967</v>
      </c>
      <c r="D78" s="7" t="s">
        <v>1310</v>
      </c>
      <c r="E78" s="7">
        <v>4</v>
      </c>
      <c r="F78" s="13">
        <v>3365000</v>
      </c>
      <c r="G78" s="7">
        <v>7</v>
      </c>
      <c r="H78" s="13">
        <v>4410000</v>
      </c>
    </row>
    <row r="79" spans="1:8" x14ac:dyDescent="0.35">
      <c r="A79" s="7">
        <v>78</v>
      </c>
      <c r="B79" s="7">
        <v>6</v>
      </c>
      <c r="C79" s="7" t="s">
        <v>878</v>
      </c>
      <c r="D79" s="7" t="s">
        <v>879</v>
      </c>
      <c r="E79" s="7">
        <v>8</v>
      </c>
      <c r="F79" s="13">
        <v>2783000</v>
      </c>
      <c r="G79" s="7">
        <v>6</v>
      </c>
      <c r="H79" s="13">
        <v>7918000</v>
      </c>
    </row>
    <row r="80" spans="1:8" x14ac:dyDescent="0.35">
      <c r="A80" s="7">
        <v>79</v>
      </c>
      <c r="B80" s="7">
        <v>10</v>
      </c>
      <c r="C80" s="7" t="s">
        <v>847</v>
      </c>
      <c r="D80" s="7" t="s">
        <v>1312</v>
      </c>
      <c r="E80" s="7">
        <v>3</v>
      </c>
      <c r="F80" s="13">
        <v>2725000</v>
      </c>
      <c r="G80" s="7">
        <v>6</v>
      </c>
      <c r="H80" s="13">
        <v>7252000</v>
      </c>
    </row>
    <row r="81" spans="1:8" x14ac:dyDescent="0.35">
      <c r="A81" s="7">
        <v>80</v>
      </c>
      <c r="B81" s="7">
        <v>8</v>
      </c>
      <c r="C81" s="7" t="s">
        <v>1045</v>
      </c>
      <c r="D81" s="7" t="s">
        <v>1302</v>
      </c>
      <c r="E81" s="7">
        <v>0</v>
      </c>
      <c r="F81" s="13">
        <v>0</v>
      </c>
      <c r="G81" s="7">
        <v>6</v>
      </c>
      <c r="H81" s="13">
        <v>4364000</v>
      </c>
    </row>
    <row r="82" spans="1:8" x14ac:dyDescent="0.35">
      <c r="A82" s="7">
        <v>81</v>
      </c>
      <c r="B82" s="7">
        <v>20</v>
      </c>
      <c r="C82" s="7" t="s">
        <v>752</v>
      </c>
      <c r="D82" s="7" t="s">
        <v>753</v>
      </c>
      <c r="E82" s="7">
        <v>5</v>
      </c>
      <c r="F82" s="13">
        <v>1415000</v>
      </c>
      <c r="G82" s="7">
        <v>6</v>
      </c>
      <c r="H82" s="13">
        <v>3723000</v>
      </c>
    </row>
    <row r="83" spans="1:8" x14ac:dyDescent="0.35">
      <c r="A83" s="7">
        <v>82</v>
      </c>
      <c r="B83" s="7">
        <v>5</v>
      </c>
      <c r="C83" s="7" t="s">
        <v>693</v>
      </c>
      <c r="D83" s="7" t="s">
        <v>1358</v>
      </c>
      <c r="E83" s="7">
        <v>7</v>
      </c>
      <c r="F83" s="13">
        <v>4893000</v>
      </c>
      <c r="G83" s="7">
        <v>6</v>
      </c>
      <c r="H83" s="13">
        <v>3069000</v>
      </c>
    </row>
    <row r="84" spans="1:8" x14ac:dyDescent="0.35">
      <c r="A84" s="7">
        <v>83</v>
      </c>
      <c r="B84" s="7">
        <v>9</v>
      </c>
      <c r="C84" s="7" t="s">
        <v>1051</v>
      </c>
      <c r="D84" s="7" t="s">
        <v>1052</v>
      </c>
      <c r="E84" s="7">
        <v>2</v>
      </c>
      <c r="F84" s="13">
        <v>650000</v>
      </c>
      <c r="G84" s="7">
        <v>6</v>
      </c>
      <c r="H84" s="13">
        <v>2555000</v>
      </c>
    </row>
    <row r="85" spans="1:8" x14ac:dyDescent="0.35">
      <c r="A85" s="7">
        <v>84</v>
      </c>
      <c r="B85" s="7">
        <v>21</v>
      </c>
      <c r="C85" s="7" t="s">
        <v>984</v>
      </c>
      <c r="D85" s="7" t="s">
        <v>985</v>
      </c>
      <c r="E85" s="7">
        <v>6</v>
      </c>
      <c r="F85" s="13">
        <v>2034000</v>
      </c>
      <c r="G85" s="7">
        <v>6</v>
      </c>
      <c r="H85" s="13">
        <v>1262000</v>
      </c>
    </row>
    <row r="86" spans="1:8" x14ac:dyDescent="0.35">
      <c r="A86" s="7">
        <v>85</v>
      </c>
      <c r="B86" s="7">
        <v>7</v>
      </c>
      <c r="C86" s="7" t="s">
        <v>1001</v>
      </c>
      <c r="D86" s="7" t="s">
        <v>1002</v>
      </c>
      <c r="E86" s="7">
        <v>1</v>
      </c>
      <c r="F86" s="13">
        <v>149000</v>
      </c>
      <c r="G86" s="7">
        <v>5</v>
      </c>
      <c r="H86" s="13">
        <v>7380000</v>
      </c>
    </row>
    <row r="87" spans="1:8" x14ac:dyDescent="0.35">
      <c r="A87" s="7">
        <v>86</v>
      </c>
      <c r="B87" s="7">
        <v>8</v>
      </c>
      <c r="C87" s="7" t="s">
        <v>1020</v>
      </c>
      <c r="D87" s="7" t="s">
        <v>1021</v>
      </c>
      <c r="E87" s="7">
        <v>4</v>
      </c>
      <c r="F87" s="13">
        <v>3652000</v>
      </c>
      <c r="G87" s="7">
        <v>5</v>
      </c>
      <c r="H87" s="13">
        <v>7204000</v>
      </c>
    </row>
    <row r="88" spans="1:8" x14ac:dyDescent="0.35">
      <c r="A88" s="7">
        <v>87</v>
      </c>
      <c r="B88" s="7">
        <v>14</v>
      </c>
      <c r="C88" s="7" t="s">
        <v>1061</v>
      </c>
      <c r="D88" s="7" t="s">
        <v>1340</v>
      </c>
      <c r="E88" s="7">
        <v>5</v>
      </c>
      <c r="F88" s="13">
        <v>3508000</v>
      </c>
      <c r="G88" s="7">
        <v>5</v>
      </c>
      <c r="H88" s="13">
        <v>6364000</v>
      </c>
    </row>
    <row r="89" spans="1:8" x14ac:dyDescent="0.35">
      <c r="A89" s="7">
        <v>88</v>
      </c>
      <c r="B89" s="7">
        <v>9</v>
      </c>
      <c r="C89" s="7" t="s">
        <v>785</v>
      </c>
      <c r="D89" s="7" t="s">
        <v>126</v>
      </c>
      <c r="E89" s="7">
        <v>3</v>
      </c>
      <c r="F89" s="13">
        <v>5690000</v>
      </c>
      <c r="G89" s="7">
        <v>5</v>
      </c>
      <c r="H89" s="13">
        <v>5518000</v>
      </c>
    </row>
    <row r="90" spans="1:8" x14ac:dyDescent="0.35">
      <c r="A90" s="7">
        <v>89</v>
      </c>
      <c r="B90" s="7">
        <v>11</v>
      </c>
      <c r="C90" s="7" t="s">
        <v>943</v>
      </c>
      <c r="D90" s="7" t="s">
        <v>944</v>
      </c>
      <c r="E90" s="7">
        <v>2</v>
      </c>
      <c r="F90" s="13">
        <v>8076000</v>
      </c>
      <c r="G90" s="7">
        <v>5</v>
      </c>
      <c r="H90" s="13">
        <v>4352000</v>
      </c>
    </row>
    <row r="91" spans="1:8" x14ac:dyDescent="0.35">
      <c r="A91" s="7">
        <v>90</v>
      </c>
      <c r="B91" s="7">
        <v>10</v>
      </c>
      <c r="C91" s="7" t="s">
        <v>822</v>
      </c>
      <c r="D91" s="7" t="s">
        <v>823</v>
      </c>
      <c r="E91" s="7">
        <v>1</v>
      </c>
      <c r="F91" s="13">
        <v>1580000</v>
      </c>
      <c r="G91" s="7">
        <v>5</v>
      </c>
      <c r="H91" s="13">
        <v>3938000</v>
      </c>
    </row>
    <row r="92" spans="1:8" x14ac:dyDescent="0.35">
      <c r="A92" s="7">
        <v>91</v>
      </c>
      <c r="B92" s="7">
        <v>11</v>
      </c>
      <c r="C92" s="7" t="s">
        <v>871</v>
      </c>
      <c r="D92" s="7" t="s">
        <v>1307</v>
      </c>
      <c r="E92" s="7">
        <v>4</v>
      </c>
      <c r="F92" s="13">
        <v>8274000</v>
      </c>
      <c r="G92" s="7">
        <v>5</v>
      </c>
      <c r="H92" s="13">
        <v>3507000</v>
      </c>
    </row>
    <row r="93" spans="1:8" x14ac:dyDescent="0.35">
      <c r="A93" s="7">
        <v>92</v>
      </c>
      <c r="B93" s="7">
        <v>7</v>
      </c>
      <c r="C93" s="7" t="s">
        <v>887</v>
      </c>
      <c r="D93" s="7" t="s">
        <v>1293</v>
      </c>
      <c r="E93" s="7">
        <v>4</v>
      </c>
      <c r="F93" s="13">
        <v>2355000</v>
      </c>
      <c r="G93" s="7">
        <v>5</v>
      </c>
      <c r="H93" s="13">
        <v>3404000</v>
      </c>
    </row>
    <row r="94" spans="1:8" x14ac:dyDescent="0.35">
      <c r="A94" s="7">
        <v>93</v>
      </c>
      <c r="B94" s="7">
        <v>10</v>
      </c>
      <c r="C94" s="7" t="s">
        <v>792</v>
      </c>
      <c r="D94" s="7" t="s">
        <v>793</v>
      </c>
      <c r="E94" s="7">
        <v>2</v>
      </c>
      <c r="F94" s="13">
        <v>752000</v>
      </c>
      <c r="G94" s="7">
        <v>5</v>
      </c>
      <c r="H94" s="13">
        <v>3306000</v>
      </c>
    </row>
    <row r="95" spans="1:8" x14ac:dyDescent="0.35">
      <c r="A95" s="7">
        <v>94</v>
      </c>
      <c r="B95" s="7">
        <v>12</v>
      </c>
      <c r="C95" s="7" t="s">
        <v>1024</v>
      </c>
      <c r="D95" s="7" t="s">
        <v>1025</v>
      </c>
      <c r="E95" s="7">
        <v>0</v>
      </c>
      <c r="F95" s="13">
        <v>0</v>
      </c>
      <c r="G95" s="7">
        <v>5</v>
      </c>
      <c r="H95" s="13">
        <v>2497000</v>
      </c>
    </row>
    <row r="96" spans="1:8" x14ac:dyDescent="0.35">
      <c r="A96" s="7">
        <v>95</v>
      </c>
      <c r="B96" s="7">
        <v>5</v>
      </c>
      <c r="C96" s="7" t="s">
        <v>770</v>
      </c>
      <c r="D96" s="7" t="s">
        <v>1318</v>
      </c>
      <c r="E96" s="7">
        <v>3</v>
      </c>
      <c r="F96" s="13">
        <v>3190000</v>
      </c>
      <c r="G96" s="7">
        <v>5</v>
      </c>
      <c r="H96" s="13">
        <v>2492000</v>
      </c>
    </row>
    <row r="97" spans="1:8" x14ac:dyDescent="0.35">
      <c r="A97" s="7">
        <v>96</v>
      </c>
      <c r="B97" s="7">
        <v>12</v>
      </c>
      <c r="C97" s="7" t="s">
        <v>938</v>
      </c>
      <c r="D97" s="7" t="s">
        <v>1123</v>
      </c>
      <c r="E97" s="7">
        <v>6</v>
      </c>
      <c r="F97" s="13">
        <v>10492000</v>
      </c>
      <c r="G97" s="7">
        <v>4</v>
      </c>
      <c r="H97" s="13">
        <v>7776000</v>
      </c>
    </row>
    <row r="98" spans="1:8" x14ac:dyDescent="0.35">
      <c r="A98" s="7">
        <v>97</v>
      </c>
      <c r="B98" s="7">
        <v>13</v>
      </c>
      <c r="C98" s="7" t="s">
        <v>882</v>
      </c>
      <c r="D98" s="7" t="s">
        <v>1090</v>
      </c>
      <c r="E98" s="7">
        <v>2</v>
      </c>
      <c r="F98" s="13">
        <v>1514000</v>
      </c>
      <c r="G98" s="7">
        <v>4</v>
      </c>
      <c r="H98" s="13">
        <v>6523000</v>
      </c>
    </row>
    <row r="99" spans="1:8" x14ac:dyDescent="0.35">
      <c r="A99" s="7">
        <v>98</v>
      </c>
      <c r="B99" s="7">
        <v>15</v>
      </c>
      <c r="C99" s="7" t="s">
        <v>764</v>
      </c>
      <c r="D99" s="7" t="s">
        <v>765</v>
      </c>
      <c r="E99" s="7">
        <v>7</v>
      </c>
      <c r="F99" s="13">
        <v>5488000</v>
      </c>
      <c r="G99" s="7">
        <v>4</v>
      </c>
      <c r="H99" s="13">
        <v>6246000</v>
      </c>
    </row>
    <row r="100" spans="1:8" x14ac:dyDescent="0.35">
      <c r="A100" s="7">
        <v>99</v>
      </c>
      <c r="B100" s="7">
        <v>14</v>
      </c>
      <c r="C100" s="7" t="s">
        <v>955</v>
      </c>
      <c r="D100" s="7" t="s">
        <v>956</v>
      </c>
      <c r="E100" s="7">
        <v>1</v>
      </c>
      <c r="F100" s="13">
        <v>290000</v>
      </c>
      <c r="G100" s="7">
        <v>4</v>
      </c>
      <c r="H100" s="13">
        <v>5524000</v>
      </c>
    </row>
    <row r="101" spans="1:8" x14ac:dyDescent="0.35">
      <c r="A101" s="7">
        <v>100</v>
      </c>
      <c r="B101" s="7">
        <v>8</v>
      </c>
      <c r="C101" s="7" t="s">
        <v>851</v>
      </c>
      <c r="D101" s="7" t="s">
        <v>852</v>
      </c>
      <c r="E101" s="7">
        <v>2</v>
      </c>
      <c r="F101" s="13">
        <v>2653000</v>
      </c>
      <c r="G101" s="7">
        <v>4</v>
      </c>
      <c r="H101" s="13">
        <v>4169000</v>
      </c>
    </row>
    <row r="102" spans="1:8" x14ac:dyDescent="0.35">
      <c r="A102" s="7">
        <v>101</v>
      </c>
      <c r="B102" s="7">
        <v>22</v>
      </c>
      <c r="C102" s="7" t="s">
        <v>976</v>
      </c>
      <c r="D102" s="7" t="s">
        <v>977</v>
      </c>
      <c r="E102" s="7">
        <v>8</v>
      </c>
      <c r="F102" s="13">
        <v>7075000</v>
      </c>
      <c r="G102" s="7">
        <v>4</v>
      </c>
      <c r="H102" s="13">
        <v>3791000</v>
      </c>
    </row>
    <row r="103" spans="1:8" x14ac:dyDescent="0.35">
      <c r="A103" s="7">
        <v>102</v>
      </c>
      <c r="B103" s="7">
        <v>13</v>
      </c>
      <c r="C103" s="7" t="s">
        <v>789</v>
      </c>
      <c r="D103" s="7" t="s">
        <v>1334</v>
      </c>
      <c r="E103" s="7">
        <v>4</v>
      </c>
      <c r="F103" s="13">
        <v>7879000</v>
      </c>
      <c r="G103" s="7">
        <v>4</v>
      </c>
      <c r="H103" s="13">
        <v>3665000</v>
      </c>
    </row>
    <row r="104" spans="1:8" x14ac:dyDescent="0.35">
      <c r="A104" s="7">
        <v>103</v>
      </c>
      <c r="B104" s="7">
        <v>6</v>
      </c>
      <c r="C104" s="7" t="s">
        <v>839</v>
      </c>
      <c r="D104" s="7" t="s">
        <v>840</v>
      </c>
      <c r="E104" s="7">
        <v>2</v>
      </c>
      <c r="F104" s="13">
        <v>6636000</v>
      </c>
      <c r="G104" s="7">
        <v>4</v>
      </c>
      <c r="H104" s="13">
        <v>3042000</v>
      </c>
    </row>
    <row r="105" spans="1:8" x14ac:dyDescent="0.35">
      <c r="A105" s="7">
        <v>104</v>
      </c>
      <c r="B105" s="7">
        <v>6</v>
      </c>
      <c r="C105" s="7" t="s">
        <v>858</v>
      </c>
      <c r="D105" s="7" t="s">
        <v>241</v>
      </c>
      <c r="E105" s="7">
        <v>3</v>
      </c>
      <c r="F105" s="13">
        <v>1364000</v>
      </c>
      <c r="G105" s="7">
        <v>4</v>
      </c>
      <c r="H105" s="13">
        <v>2905000</v>
      </c>
    </row>
    <row r="106" spans="1:8" x14ac:dyDescent="0.35">
      <c r="A106" s="7">
        <v>105</v>
      </c>
      <c r="B106" s="7">
        <v>9</v>
      </c>
      <c r="C106" s="7" t="s">
        <v>1423</v>
      </c>
      <c r="D106" s="7" t="s">
        <v>1413</v>
      </c>
      <c r="E106" s="7">
        <v>1</v>
      </c>
      <c r="F106" s="13">
        <v>306000</v>
      </c>
      <c r="G106" s="7">
        <v>4</v>
      </c>
      <c r="H106" s="13">
        <v>2375000</v>
      </c>
    </row>
    <row r="107" spans="1:8" x14ac:dyDescent="0.35">
      <c r="A107" s="7">
        <v>106</v>
      </c>
      <c r="B107" s="7">
        <v>5</v>
      </c>
      <c r="C107" s="7" t="s">
        <v>870</v>
      </c>
      <c r="D107" s="7" t="s">
        <v>1327</v>
      </c>
      <c r="E107" s="7">
        <v>3</v>
      </c>
      <c r="F107" s="13">
        <v>894000</v>
      </c>
      <c r="G107" s="7">
        <v>4</v>
      </c>
      <c r="H107" s="13">
        <v>2214000</v>
      </c>
    </row>
    <row r="108" spans="1:8" x14ac:dyDescent="0.35">
      <c r="A108" s="7">
        <v>107</v>
      </c>
      <c r="B108" s="7">
        <v>23</v>
      </c>
      <c r="C108" s="7" t="s">
        <v>969</v>
      </c>
      <c r="D108" s="7" t="s">
        <v>1421</v>
      </c>
      <c r="E108" s="7">
        <v>0</v>
      </c>
      <c r="F108" s="13">
        <v>0</v>
      </c>
      <c r="G108" s="7">
        <v>4</v>
      </c>
      <c r="H108" s="13">
        <v>2061000</v>
      </c>
    </row>
    <row r="109" spans="1:8" x14ac:dyDescent="0.35">
      <c r="A109" s="7">
        <v>108</v>
      </c>
      <c r="B109" s="7">
        <v>11</v>
      </c>
      <c r="C109" s="7" t="s">
        <v>821</v>
      </c>
      <c r="D109" s="7" t="s">
        <v>1436</v>
      </c>
      <c r="E109" s="7">
        <v>2</v>
      </c>
      <c r="F109" s="13">
        <v>6098000</v>
      </c>
      <c r="G109" s="7">
        <v>4</v>
      </c>
      <c r="H109" s="13">
        <v>1572000</v>
      </c>
    </row>
    <row r="110" spans="1:8" x14ac:dyDescent="0.35">
      <c r="A110" s="7">
        <v>109</v>
      </c>
      <c r="B110" s="7">
        <v>24</v>
      </c>
      <c r="C110" s="7" t="s">
        <v>992</v>
      </c>
      <c r="D110" s="7" t="s">
        <v>993</v>
      </c>
      <c r="E110" s="7">
        <v>3</v>
      </c>
      <c r="F110" s="13">
        <v>1832000</v>
      </c>
      <c r="G110" s="7">
        <v>4</v>
      </c>
      <c r="H110" s="13">
        <v>1450000</v>
      </c>
    </row>
    <row r="111" spans="1:8" x14ac:dyDescent="0.35">
      <c r="A111" s="7">
        <v>110</v>
      </c>
      <c r="B111" s="7">
        <v>15</v>
      </c>
      <c r="C111" s="7" t="s">
        <v>929</v>
      </c>
      <c r="D111" s="7" t="s">
        <v>1342</v>
      </c>
      <c r="E111" s="7">
        <v>1</v>
      </c>
      <c r="F111" s="13">
        <v>1156000</v>
      </c>
      <c r="G111" s="7">
        <v>3</v>
      </c>
      <c r="H111" s="13">
        <v>8588000</v>
      </c>
    </row>
    <row r="112" spans="1:8" x14ac:dyDescent="0.35">
      <c r="A112" s="7">
        <v>111</v>
      </c>
      <c r="B112" s="7">
        <v>7</v>
      </c>
      <c r="C112" s="7" t="s">
        <v>923</v>
      </c>
      <c r="D112" s="7" t="s">
        <v>924</v>
      </c>
      <c r="E112" s="7">
        <v>2</v>
      </c>
      <c r="F112" s="13">
        <v>6524000</v>
      </c>
      <c r="G112" s="7">
        <v>3</v>
      </c>
      <c r="H112" s="13">
        <v>6096000</v>
      </c>
    </row>
    <row r="113" spans="1:8" x14ac:dyDescent="0.35">
      <c r="A113" s="7">
        <v>112</v>
      </c>
      <c r="B113" s="7">
        <v>16</v>
      </c>
      <c r="C113" s="7" t="s">
        <v>963</v>
      </c>
      <c r="D113" s="7" t="s">
        <v>1332</v>
      </c>
      <c r="E113" s="7">
        <v>6</v>
      </c>
      <c r="F113" s="13">
        <v>7513000</v>
      </c>
      <c r="G113" s="7">
        <v>3</v>
      </c>
      <c r="H113" s="13">
        <v>5768000</v>
      </c>
    </row>
    <row r="114" spans="1:8" x14ac:dyDescent="0.35">
      <c r="A114" s="7">
        <v>113</v>
      </c>
      <c r="B114" s="7">
        <v>7</v>
      </c>
      <c r="C114" s="7" t="s">
        <v>1039</v>
      </c>
      <c r="D114" s="7" t="s">
        <v>1314</v>
      </c>
      <c r="E114" s="7">
        <v>1</v>
      </c>
      <c r="F114" s="13">
        <v>658000</v>
      </c>
      <c r="G114" s="7">
        <v>3</v>
      </c>
      <c r="H114" s="13">
        <v>5026000</v>
      </c>
    </row>
    <row r="115" spans="1:8" x14ac:dyDescent="0.35">
      <c r="A115" s="7">
        <v>114</v>
      </c>
      <c r="B115" s="7">
        <v>17</v>
      </c>
      <c r="C115" s="7" t="s">
        <v>827</v>
      </c>
      <c r="D115" s="7" t="s">
        <v>828</v>
      </c>
      <c r="E115" s="7">
        <v>3</v>
      </c>
      <c r="F115" s="13">
        <v>2026000</v>
      </c>
      <c r="G115" s="7">
        <v>3</v>
      </c>
      <c r="H115" s="13">
        <v>4233000</v>
      </c>
    </row>
    <row r="116" spans="1:8" x14ac:dyDescent="0.35">
      <c r="A116" s="7">
        <v>115</v>
      </c>
      <c r="B116" s="7">
        <v>6</v>
      </c>
      <c r="C116" s="7" t="s">
        <v>806</v>
      </c>
      <c r="D116" s="7" t="s">
        <v>266</v>
      </c>
      <c r="E116" s="7">
        <v>4</v>
      </c>
      <c r="F116" s="13">
        <v>835000</v>
      </c>
      <c r="G116" s="7">
        <v>3</v>
      </c>
      <c r="H116" s="13">
        <v>3625000</v>
      </c>
    </row>
    <row r="117" spans="1:8" x14ac:dyDescent="0.35">
      <c r="A117" s="7">
        <v>116</v>
      </c>
      <c r="B117" s="7">
        <v>7</v>
      </c>
      <c r="C117" s="7" t="s">
        <v>1068</v>
      </c>
      <c r="D117" s="7" t="s">
        <v>1069</v>
      </c>
      <c r="E117" s="7">
        <v>2</v>
      </c>
      <c r="F117" s="13">
        <v>799000</v>
      </c>
      <c r="G117" s="7">
        <v>3</v>
      </c>
      <c r="H117" s="13">
        <v>1750000</v>
      </c>
    </row>
    <row r="118" spans="1:8" x14ac:dyDescent="0.35">
      <c r="A118" s="7">
        <v>117</v>
      </c>
      <c r="B118" s="7">
        <v>12</v>
      </c>
      <c r="C118" s="7" t="s">
        <v>801</v>
      </c>
      <c r="D118" s="7" t="s">
        <v>1301</v>
      </c>
      <c r="E118" s="7">
        <v>3</v>
      </c>
      <c r="F118" s="13">
        <v>2791000</v>
      </c>
      <c r="G118" s="7">
        <v>3</v>
      </c>
      <c r="H118" s="13">
        <v>707000</v>
      </c>
    </row>
    <row r="119" spans="1:8" x14ac:dyDescent="0.35">
      <c r="A119" s="7">
        <v>118</v>
      </c>
      <c r="B119" s="7">
        <v>25</v>
      </c>
      <c r="C119" s="7" t="s">
        <v>996</v>
      </c>
      <c r="D119" s="7" t="s">
        <v>997</v>
      </c>
      <c r="E119" s="7">
        <v>2</v>
      </c>
      <c r="F119" s="13">
        <v>1094000</v>
      </c>
      <c r="G119" s="7">
        <v>2</v>
      </c>
      <c r="H119" s="13">
        <v>4039000</v>
      </c>
    </row>
    <row r="120" spans="1:8" x14ac:dyDescent="0.35">
      <c r="A120" s="7">
        <v>119</v>
      </c>
      <c r="B120" s="7">
        <v>13</v>
      </c>
      <c r="C120" s="7" t="s">
        <v>836</v>
      </c>
      <c r="D120" s="7" t="s">
        <v>1155</v>
      </c>
      <c r="E120" s="7">
        <v>6</v>
      </c>
      <c r="F120" s="13">
        <v>3646000</v>
      </c>
      <c r="G120" s="7">
        <v>2</v>
      </c>
      <c r="H120" s="13">
        <v>3572000</v>
      </c>
    </row>
    <row r="121" spans="1:8" x14ac:dyDescent="0.35">
      <c r="A121" s="7">
        <v>120</v>
      </c>
      <c r="B121" s="7">
        <v>18</v>
      </c>
      <c r="C121" s="7" t="s">
        <v>810</v>
      </c>
      <c r="D121" s="7" t="s">
        <v>108</v>
      </c>
      <c r="E121" s="7">
        <v>2</v>
      </c>
      <c r="F121" s="13">
        <v>4316000</v>
      </c>
      <c r="G121" s="7">
        <v>2</v>
      </c>
      <c r="H121" s="13">
        <v>3020000</v>
      </c>
    </row>
    <row r="122" spans="1:8" x14ac:dyDescent="0.35">
      <c r="A122" s="7">
        <v>121</v>
      </c>
      <c r="B122" s="7">
        <v>19</v>
      </c>
      <c r="C122" s="7" t="s">
        <v>832</v>
      </c>
      <c r="D122" s="7" t="s">
        <v>833</v>
      </c>
      <c r="E122" s="7">
        <v>4</v>
      </c>
      <c r="F122" s="13">
        <v>1783000</v>
      </c>
      <c r="G122" s="7">
        <v>2</v>
      </c>
      <c r="H122" s="13">
        <v>2984000</v>
      </c>
    </row>
    <row r="123" spans="1:8" x14ac:dyDescent="0.35">
      <c r="A123" s="7">
        <v>122</v>
      </c>
      <c r="B123" s="7">
        <v>14</v>
      </c>
      <c r="C123" s="7" t="s">
        <v>1010</v>
      </c>
      <c r="D123" s="7" t="s">
        <v>1341</v>
      </c>
      <c r="E123" s="7">
        <v>1</v>
      </c>
      <c r="F123" s="13">
        <v>1663000</v>
      </c>
      <c r="G123" s="7">
        <v>2</v>
      </c>
      <c r="H123" s="13">
        <v>2367000</v>
      </c>
    </row>
    <row r="124" spans="1:8" x14ac:dyDescent="0.35">
      <c r="A124" s="7">
        <v>123</v>
      </c>
      <c r="B124" s="7">
        <v>20</v>
      </c>
      <c r="C124" s="7" t="s">
        <v>941</v>
      </c>
      <c r="D124" s="7" t="s">
        <v>942</v>
      </c>
      <c r="E124" s="7">
        <v>3</v>
      </c>
      <c r="F124" s="13">
        <v>1289000</v>
      </c>
      <c r="G124" s="7">
        <v>2</v>
      </c>
      <c r="H124" s="13">
        <v>2360000</v>
      </c>
    </row>
    <row r="125" spans="1:8" x14ac:dyDescent="0.35">
      <c r="A125" s="7">
        <v>124</v>
      </c>
      <c r="B125" s="7">
        <v>8</v>
      </c>
      <c r="C125" s="7" t="s">
        <v>819</v>
      </c>
      <c r="D125" s="7" t="s">
        <v>820</v>
      </c>
      <c r="E125" s="7">
        <v>4</v>
      </c>
      <c r="F125" s="13">
        <v>3393000</v>
      </c>
      <c r="G125" s="7">
        <v>2</v>
      </c>
      <c r="H125" s="13">
        <v>2340000</v>
      </c>
    </row>
    <row r="126" spans="1:8" x14ac:dyDescent="0.35">
      <c r="A126" s="7">
        <v>125</v>
      </c>
      <c r="B126" s="7">
        <v>10</v>
      </c>
      <c r="C126" s="7" t="s">
        <v>894</v>
      </c>
      <c r="D126" s="7" t="s">
        <v>895</v>
      </c>
      <c r="E126" s="7">
        <v>2</v>
      </c>
      <c r="F126" s="13">
        <v>872000</v>
      </c>
      <c r="G126" s="7">
        <v>2</v>
      </c>
      <c r="H126" s="13">
        <v>2031000</v>
      </c>
    </row>
    <row r="127" spans="1:8" x14ac:dyDescent="0.35">
      <c r="A127" s="7">
        <v>126</v>
      </c>
      <c r="B127" s="7">
        <v>9</v>
      </c>
      <c r="C127" s="7" t="s">
        <v>1029</v>
      </c>
      <c r="D127" s="7" t="s">
        <v>1429</v>
      </c>
      <c r="E127" s="7">
        <v>2</v>
      </c>
      <c r="F127" s="13">
        <v>288000</v>
      </c>
      <c r="G127" s="7">
        <v>2</v>
      </c>
      <c r="H127" s="13">
        <v>1838000</v>
      </c>
    </row>
    <row r="128" spans="1:8" x14ac:dyDescent="0.35">
      <c r="A128" s="7">
        <v>127</v>
      </c>
      <c r="B128" s="7">
        <v>16</v>
      </c>
      <c r="C128" s="7" t="s">
        <v>1064</v>
      </c>
      <c r="D128" s="7" t="s">
        <v>1376</v>
      </c>
      <c r="E128" s="7">
        <v>4</v>
      </c>
      <c r="F128" s="13">
        <v>7823000</v>
      </c>
      <c r="G128" s="7">
        <v>2</v>
      </c>
      <c r="H128" s="13">
        <v>1609000</v>
      </c>
    </row>
    <row r="129" spans="1:8" x14ac:dyDescent="0.35">
      <c r="A129" s="7">
        <v>128</v>
      </c>
      <c r="B129" s="7">
        <v>7</v>
      </c>
      <c r="C129" s="7" t="s">
        <v>1103</v>
      </c>
      <c r="D129" s="7" t="s">
        <v>1305</v>
      </c>
      <c r="E129" s="7">
        <v>2</v>
      </c>
      <c r="F129" s="13">
        <v>1366000</v>
      </c>
      <c r="G129" s="7">
        <v>2</v>
      </c>
      <c r="H129" s="13">
        <v>1527000</v>
      </c>
    </row>
    <row r="130" spans="1:8" x14ac:dyDescent="0.35">
      <c r="A130" s="7">
        <v>129</v>
      </c>
      <c r="B130" s="7">
        <v>8</v>
      </c>
      <c r="C130" s="7" t="s">
        <v>1373</v>
      </c>
      <c r="D130" s="7" t="s">
        <v>1449</v>
      </c>
      <c r="E130" s="7">
        <v>0</v>
      </c>
      <c r="F130" s="13">
        <v>0</v>
      </c>
      <c r="G130" s="7">
        <v>2</v>
      </c>
      <c r="H130" s="13">
        <v>1526000</v>
      </c>
    </row>
    <row r="131" spans="1:8" x14ac:dyDescent="0.35">
      <c r="A131" s="7">
        <v>130</v>
      </c>
      <c r="B131" s="7">
        <v>9</v>
      </c>
      <c r="C131" s="7" t="s">
        <v>908</v>
      </c>
      <c r="D131" s="7" t="s">
        <v>909</v>
      </c>
      <c r="E131" s="7">
        <v>1</v>
      </c>
      <c r="F131" s="13">
        <v>1382000</v>
      </c>
      <c r="G131" s="7">
        <v>2</v>
      </c>
      <c r="H131" s="13">
        <v>1518000</v>
      </c>
    </row>
    <row r="132" spans="1:8" x14ac:dyDescent="0.35">
      <c r="A132" s="7">
        <v>131</v>
      </c>
      <c r="B132" s="7">
        <v>8</v>
      </c>
      <c r="C132" s="7" t="s">
        <v>796</v>
      </c>
      <c r="D132" s="7" t="s">
        <v>190</v>
      </c>
      <c r="E132" s="7">
        <v>4</v>
      </c>
      <c r="F132" s="13">
        <v>1413000</v>
      </c>
      <c r="G132" s="7">
        <v>2</v>
      </c>
      <c r="H132" s="13">
        <v>1348000</v>
      </c>
    </row>
    <row r="133" spans="1:8" x14ac:dyDescent="0.35">
      <c r="A133" s="7">
        <v>132</v>
      </c>
      <c r="B133" s="7">
        <v>21</v>
      </c>
      <c r="C133" s="7" t="s">
        <v>930</v>
      </c>
      <c r="D133" s="7" t="s">
        <v>931</v>
      </c>
      <c r="E133" s="7">
        <v>0</v>
      </c>
      <c r="F133" s="13">
        <v>0</v>
      </c>
      <c r="G133" s="7">
        <v>2</v>
      </c>
      <c r="H133" s="13">
        <v>1163000</v>
      </c>
    </row>
    <row r="134" spans="1:8" x14ac:dyDescent="0.35">
      <c r="A134" s="7">
        <v>133</v>
      </c>
      <c r="B134" s="7">
        <v>10</v>
      </c>
      <c r="C134" s="7" t="s">
        <v>1240</v>
      </c>
      <c r="D134" s="7" t="s">
        <v>1417</v>
      </c>
      <c r="E134" s="7">
        <v>1</v>
      </c>
      <c r="F134" s="13">
        <v>182000</v>
      </c>
      <c r="G134" s="7">
        <v>2</v>
      </c>
      <c r="H134" s="13">
        <v>964000</v>
      </c>
    </row>
    <row r="135" spans="1:8" x14ac:dyDescent="0.35">
      <c r="A135" s="7">
        <v>134</v>
      </c>
      <c r="B135" s="7">
        <v>10</v>
      </c>
      <c r="C135" s="7" t="s">
        <v>1035</v>
      </c>
      <c r="D135" s="7" t="s">
        <v>1036</v>
      </c>
      <c r="E135" s="7">
        <v>1</v>
      </c>
      <c r="F135" s="13">
        <v>230000</v>
      </c>
      <c r="G135" s="7">
        <v>2</v>
      </c>
      <c r="H135" s="13">
        <v>872000</v>
      </c>
    </row>
    <row r="136" spans="1:8" x14ac:dyDescent="0.35">
      <c r="A136" s="7">
        <v>135</v>
      </c>
      <c r="B136" s="7">
        <v>14</v>
      </c>
      <c r="C136" s="7" t="s">
        <v>1044</v>
      </c>
      <c r="D136" s="7" t="s">
        <v>1139</v>
      </c>
      <c r="E136" s="7">
        <v>1</v>
      </c>
      <c r="F136" s="13">
        <v>2249000</v>
      </c>
      <c r="G136" s="7">
        <v>2</v>
      </c>
      <c r="H136" s="13">
        <v>827000</v>
      </c>
    </row>
    <row r="137" spans="1:8" x14ac:dyDescent="0.35">
      <c r="A137" s="7">
        <v>136</v>
      </c>
      <c r="B137" s="7">
        <v>11</v>
      </c>
      <c r="C137" s="7" t="s">
        <v>1031</v>
      </c>
      <c r="D137" s="7" t="s">
        <v>1264</v>
      </c>
      <c r="E137" s="7">
        <v>0</v>
      </c>
      <c r="F137" s="13">
        <v>0</v>
      </c>
      <c r="G137" s="7">
        <v>2</v>
      </c>
      <c r="H137" s="13">
        <v>594000</v>
      </c>
    </row>
    <row r="138" spans="1:8" x14ac:dyDescent="0.35">
      <c r="A138" s="7">
        <v>137</v>
      </c>
      <c r="B138" s="7">
        <v>22</v>
      </c>
      <c r="C138" s="7" t="s">
        <v>951</v>
      </c>
      <c r="D138" s="7" t="s">
        <v>952</v>
      </c>
      <c r="E138" s="7">
        <v>1</v>
      </c>
      <c r="F138" s="13">
        <v>1423000</v>
      </c>
      <c r="G138" s="7">
        <v>2</v>
      </c>
      <c r="H138" s="13">
        <v>496000</v>
      </c>
    </row>
    <row r="139" spans="1:8" x14ac:dyDescent="0.35">
      <c r="A139" s="7">
        <v>138</v>
      </c>
      <c r="B139" s="7">
        <v>12</v>
      </c>
      <c r="C139" s="7" t="s">
        <v>808</v>
      </c>
      <c r="D139" s="7" t="s">
        <v>300</v>
      </c>
      <c r="E139" s="7">
        <v>2</v>
      </c>
      <c r="F139" s="13">
        <v>1383000</v>
      </c>
      <c r="G139" s="7">
        <v>2</v>
      </c>
      <c r="H139" s="13">
        <v>438000</v>
      </c>
    </row>
    <row r="140" spans="1:8" x14ac:dyDescent="0.35">
      <c r="A140" s="7">
        <v>139</v>
      </c>
      <c r="B140" s="7">
        <v>9</v>
      </c>
      <c r="C140" s="7" t="s">
        <v>1070</v>
      </c>
      <c r="D140" s="7" t="s">
        <v>1071</v>
      </c>
      <c r="E140" s="7">
        <v>0</v>
      </c>
      <c r="F140" s="13">
        <v>0</v>
      </c>
      <c r="G140" s="7">
        <v>1</v>
      </c>
      <c r="H140" s="13">
        <v>2069000</v>
      </c>
    </row>
    <row r="141" spans="1:8" x14ac:dyDescent="0.35">
      <c r="A141" s="7">
        <v>140</v>
      </c>
      <c r="B141" s="7">
        <v>23</v>
      </c>
      <c r="C141" s="7" t="s">
        <v>934</v>
      </c>
      <c r="D141" s="7" t="s">
        <v>1115</v>
      </c>
      <c r="E141" s="7">
        <v>0</v>
      </c>
      <c r="F141" s="13">
        <v>0</v>
      </c>
      <c r="G141" s="7">
        <v>1</v>
      </c>
      <c r="H141" s="13">
        <v>1318000</v>
      </c>
    </row>
    <row r="142" spans="1:8" x14ac:dyDescent="0.35">
      <c r="A142" s="7">
        <v>141</v>
      </c>
      <c r="B142" s="7">
        <v>13</v>
      </c>
      <c r="C142" s="7" t="s">
        <v>818</v>
      </c>
      <c r="D142" s="7" t="s">
        <v>1379</v>
      </c>
      <c r="E142" s="7">
        <v>3</v>
      </c>
      <c r="F142" s="13">
        <v>3657000</v>
      </c>
      <c r="G142" s="7">
        <v>1</v>
      </c>
      <c r="H142" s="13">
        <v>1241000</v>
      </c>
    </row>
    <row r="143" spans="1:8" x14ac:dyDescent="0.35">
      <c r="A143" s="7">
        <v>142</v>
      </c>
      <c r="B143" s="7">
        <v>24</v>
      </c>
      <c r="C143" s="7" t="s">
        <v>935</v>
      </c>
      <c r="D143" s="7" t="s">
        <v>1134</v>
      </c>
      <c r="E143" s="7">
        <v>1</v>
      </c>
      <c r="F143" s="13">
        <v>239000</v>
      </c>
      <c r="G143" s="7">
        <v>1</v>
      </c>
      <c r="H143" s="13">
        <v>1099000</v>
      </c>
    </row>
    <row r="144" spans="1:8" x14ac:dyDescent="0.35">
      <c r="A144" s="7">
        <v>143</v>
      </c>
      <c r="B144" s="7">
        <v>15</v>
      </c>
      <c r="C144" s="7" t="s">
        <v>816</v>
      </c>
      <c r="D144" s="7" t="s">
        <v>817</v>
      </c>
      <c r="E144" s="7">
        <v>3</v>
      </c>
      <c r="F144" s="13">
        <v>4597000</v>
      </c>
      <c r="G144" s="7">
        <v>1</v>
      </c>
      <c r="H144" s="13">
        <v>828000</v>
      </c>
    </row>
    <row r="145" spans="1:8" x14ac:dyDescent="0.35">
      <c r="A145" s="7">
        <v>144</v>
      </c>
      <c r="B145" s="7">
        <v>16</v>
      </c>
      <c r="C145" s="7" t="s">
        <v>814</v>
      </c>
      <c r="D145" s="7" t="s">
        <v>137</v>
      </c>
      <c r="E145" s="7">
        <v>0</v>
      </c>
      <c r="F145" s="13">
        <v>0</v>
      </c>
      <c r="G145" s="7">
        <v>1</v>
      </c>
      <c r="H145" s="13">
        <v>560000</v>
      </c>
    </row>
    <row r="146" spans="1:8" x14ac:dyDescent="0.35">
      <c r="A146" s="7">
        <v>145</v>
      </c>
      <c r="B146" s="7">
        <v>14</v>
      </c>
      <c r="C146" s="7" t="s">
        <v>1033</v>
      </c>
      <c r="D146" s="7" t="s">
        <v>1034</v>
      </c>
      <c r="E146" s="7">
        <v>3</v>
      </c>
      <c r="F146" s="13">
        <v>1286000</v>
      </c>
      <c r="G146" s="7">
        <v>1</v>
      </c>
      <c r="H146" s="13">
        <v>400000</v>
      </c>
    </row>
    <row r="147" spans="1:8" x14ac:dyDescent="0.35">
      <c r="A147" s="7">
        <v>146</v>
      </c>
      <c r="B147" s="7">
        <v>17</v>
      </c>
      <c r="C147" s="7" t="s">
        <v>848</v>
      </c>
      <c r="D147" s="7" t="s">
        <v>849</v>
      </c>
      <c r="E147" s="7">
        <v>2</v>
      </c>
      <c r="F147" s="13">
        <v>1406000</v>
      </c>
      <c r="G147" s="7">
        <v>1</v>
      </c>
      <c r="H147" s="13">
        <v>369000</v>
      </c>
    </row>
    <row r="148" spans="1:8" x14ac:dyDescent="0.35">
      <c r="A148" s="7">
        <v>147</v>
      </c>
      <c r="B148" s="7">
        <v>18</v>
      </c>
      <c r="C148" s="7" t="s">
        <v>1374</v>
      </c>
      <c r="D148" s="7" t="s">
        <v>1368</v>
      </c>
      <c r="E148" s="7">
        <v>2</v>
      </c>
      <c r="F148" s="13">
        <v>2591000</v>
      </c>
      <c r="G148" s="7">
        <v>1</v>
      </c>
      <c r="H148" s="13">
        <v>269000</v>
      </c>
    </row>
    <row r="149" spans="1:8" x14ac:dyDescent="0.35">
      <c r="A149" s="7">
        <v>148</v>
      </c>
      <c r="B149" s="7">
        <v>11</v>
      </c>
      <c r="C149" s="7" t="s">
        <v>778</v>
      </c>
      <c r="D149" s="7" t="s">
        <v>779</v>
      </c>
      <c r="E149" s="7">
        <v>0</v>
      </c>
      <c r="F149" s="13">
        <v>0</v>
      </c>
      <c r="G149" s="7">
        <v>1</v>
      </c>
      <c r="H149" s="13">
        <v>252000</v>
      </c>
    </row>
    <row r="150" spans="1:8" x14ac:dyDescent="0.35">
      <c r="A150" s="7">
        <v>149</v>
      </c>
      <c r="B150" s="7">
        <v>17</v>
      </c>
      <c r="C150" s="7" t="s">
        <v>1278</v>
      </c>
      <c r="D150" s="7" t="s">
        <v>1057</v>
      </c>
      <c r="E150" s="7">
        <v>1</v>
      </c>
      <c r="F150" s="13">
        <v>340000</v>
      </c>
      <c r="G150" s="7">
        <v>1</v>
      </c>
      <c r="H150" s="13">
        <v>238000</v>
      </c>
    </row>
    <row r="151" spans="1:8" x14ac:dyDescent="0.35">
      <c r="A151" s="7">
        <v>150</v>
      </c>
      <c r="B151" s="7">
        <v>19</v>
      </c>
      <c r="C151" s="7" t="s">
        <v>1003</v>
      </c>
      <c r="D151" s="7" t="s">
        <v>1004</v>
      </c>
      <c r="E151" s="7">
        <v>2</v>
      </c>
      <c r="F151" s="13">
        <v>3963000</v>
      </c>
      <c r="G151" s="7">
        <v>1</v>
      </c>
      <c r="H151" s="13">
        <v>221000</v>
      </c>
    </row>
    <row r="152" spans="1:8" x14ac:dyDescent="0.35">
      <c r="A152" s="7">
        <v>151</v>
      </c>
      <c r="B152" s="7">
        <v>10</v>
      </c>
      <c r="C152" s="7" t="s">
        <v>1065</v>
      </c>
      <c r="D152" s="7" t="s">
        <v>1306</v>
      </c>
      <c r="E152" s="7">
        <v>0</v>
      </c>
      <c r="F152" s="13">
        <v>0</v>
      </c>
      <c r="G152" s="7">
        <v>1</v>
      </c>
      <c r="H152" s="13">
        <v>208000</v>
      </c>
    </row>
    <row r="153" spans="1:8" x14ac:dyDescent="0.35">
      <c r="A153" s="7">
        <v>152</v>
      </c>
      <c r="B153" s="7">
        <v>26</v>
      </c>
      <c r="C153" s="7" t="s">
        <v>872</v>
      </c>
      <c r="D153" s="7" t="s">
        <v>287</v>
      </c>
      <c r="E153" s="7">
        <v>1</v>
      </c>
      <c r="F153" s="13">
        <v>5111000</v>
      </c>
      <c r="G153" s="7">
        <v>1</v>
      </c>
      <c r="H153" s="13">
        <v>203000</v>
      </c>
    </row>
    <row r="154" spans="1:8" x14ac:dyDescent="0.35">
      <c r="A154" s="7">
        <v>153</v>
      </c>
      <c r="B154" s="7">
        <v>25</v>
      </c>
      <c r="C154" s="7" t="s">
        <v>936</v>
      </c>
      <c r="D154" s="7" t="s">
        <v>937</v>
      </c>
      <c r="E154" s="7">
        <v>1</v>
      </c>
      <c r="F154" s="13">
        <v>5000000</v>
      </c>
      <c r="G154" s="7">
        <v>1</v>
      </c>
      <c r="H154" s="13">
        <v>191000</v>
      </c>
    </row>
    <row r="155" spans="1:8" x14ac:dyDescent="0.35">
      <c r="A155" s="7">
        <v>154</v>
      </c>
      <c r="B155" s="7">
        <v>20</v>
      </c>
      <c r="C155" s="7" t="s">
        <v>1019</v>
      </c>
      <c r="D155" s="7" t="s">
        <v>1400</v>
      </c>
      <c r="E155" s="7">
        <v>2</v>
      </c>
      <c r="F155" s="13">
        <v>2902000</v>
      </c>
      <c r="G155" s="7">
        <v>1</v>
      </c>
      <c r="H155" s="13">
        <v>157000</v>
      </c>
    </row>
    <row r="156" spans="1:8" x14ac:dyDescent="0.35">
      <c r="A156" s="7">
        <v>155</v>
      </c>
      <c r="B156" s="7">
        <v>26</v>
      </c>
      <c r="C156" s="7" t="s">
        <v>1454</v>
      </c>
      <c r="D156" s="7" t="s">
        <v>1453</v>
      </c>
      <c r="E156" s="7">
        <v>1</v>
      </c>
      <c r="F156" s="13">
        <v>229000</v>
      </c>
      <c r="G156" s="7">
        <v>1</v>
      </c>
      <c r="H156" s="13">
        <v>153000</v>
      </c>
    </row>
    <row r="157" spans="1:8" x14ac:dyDescent="0.35">
      <c r="A157" s="7">
        <v>156</v>
      </c>
      <c r="B157" s="7">
        <v>18</v>
      </c>
      <c r="C157" s="7" t="s">
        <v>1058</v>
      </c>
      <c r="D157" s="7" t="s">
        <v>1460</v>
      </c>
      <c r="E157" s="7">
        <v>0</v>
      </c>
      <c r="F157" s="13">
        <v>0</v>
      </c>
      <c r="G157" s="7">
        <v>1</v>
      </c>
      <c r="H157" s="13">
        <v>151000</v>
      </c>
    </row>
    <row r="158" spans="1:8" x14ac:dyDescent="0.35">
      <c r="A158" s="7">
        <v>157</v>
      </c>
      <c r="B158" s="7">
        <v>27</v>
      </c>
      <c r="C158" s="7" t="s">
        <v>795</v>
      </c>
      <c r="D158" s="7" t="s">
        <v>185</v>
      </c>
      <c r="E158" s="7">
        <v>0</v>
      </c>
      <c r="F158" s="13">
        <v>0</v>
      </c>
      <c r="G158" s="7">
        <v>1</v>
      </c>
      <c r="H158" s="13">
        <v>108000</v>
      </c>
    </row>
    <row r="159" spans="1:8" x14ac:dyDescent="0.35">
      <c r="A159" s="64" t="s">
        <v>1471</v>
      </c>
      <c r="B159" s="64" t="s">
        <v>1471</v>
      </c>
      <c r="C159" s="7" t="s">
        <v>859</v>
      </c>
      <c r="D159" s="7" t="s">
        <v>1316</v>
      </c>
      <c r="E159" s="7">
        <v>1</v>
      </c>
      <c r="F159" s="13">
        <v>2700000</v>
      </c>
      <c r="G159" s="7">
        <v>0</v>
      </c>
      <c r="H159" s="13">
        <v>0</v>
      </c>
    </row>
    <row r="160" spans="1:8" x14ac:dyDescent="0.35">
      <c r="A160" s="64" t="s">
        <v>1471</v>
      </c>
      <c r="B160" s="64" t="s">
        <v>1471</v>
      </c>
      <c r="C160" s="7" t="s">
        <v>906</v>
      </c>
      <c r="D160" s="7" t="s">
        <v>1467</v>
      </c>
      <c r="E160" s="7">
        <v>1</v>
      </c>
      <c r="F160" s="13">
        <v>255000</v>
      </c>
      <c r="G160" s="7">
        <v>0</v>
      </c>
      <c r="H160" s="13">
        <v>0</v>
      </c>
    </row>
    <row r="161" spans="1:8" x14ac:dyDescent="0.35">
      <c r="A161" s="64" t="s">
        <v>1471</v>
      </c>
      <c r="B161" s="64" t="s">
        <v>1471</v>
      </c>
      <c r="C161" s="7" t="s">
        <v>910</v>
      </c>
      <c r="D161" s="7" t="s">
        <v>911</v>
      </c>
      <c r="E161" s="7">
        <v>1</v>
      </c>
      <c r="F161" s="13">
        <v>138000</v>
      </c>
      <c r="G161" s="7">
        <v>0</v>
      </c>
      <c r="H161" s="13">
        <v>0</v>
      </c>
    </row>
    <row r="162" spans="1:8" x14ac:dyDescent="0.35">
      <c r="A162" s="64" t="s">
        <v>1471</v>
      </c>
      <c r="B162" s="64" t="s">
        <v>1471</v>
      </c>
      <c r="C162" s="7" t="s">
        <v>949</v>
      </c>
      <c r="D162" s="7" t="s">
        <v>950</v>
      </c>
      <c r="E162" s="7">
        <v>1</v>
      </c>
      <c r="F162" s="13">
        <v>1987000</v>
      </c>
      <c r="G162" s="7">
        <v>0</v>
      </c>
      <c r="H162" s="13">
        <v>0</v>
      </c>
    </row>
    <row r="163" spans="1:8" x14ac:dyDescent="0.35">
      <c r="A163" s="64" t="s">
        <v>1471</v>
      </c>
      <c r="B163" s="64" t="s">
        <v>1471</v>
      </c>
      <c r="C163" s="7" t="s">
        <v>829</v>
      </c>
      <c r="D163" s="7" t="s">
        <v>1468</v>
      </c>
      <c r="E163" s="7">
        <v>1</v>
      </c>
      <c r="F163" s="13">
        <v>2382000</v>
      </c>
      <c r="G163" s="7">
        <v>0</v>
      </c>
      <c r="H163" s="13">
        <v>0</v>
      </c>
    </row>
    <row r="164" spans="1:8" x14ac:dyDescent="0.35">
      <c r="A164" s="64" t="s">
        <v>1471</v>
      </c>
      <c r="B164" s="64" t="s">
        <v>1471</v>
      </c>
      <c r="C164" s="7" t="s">
        <v>998</v>
      </c>
      <c r="D164" s="7" t="s">
        <v>1329</v>
      </c>
      <c r="E164" s="7">
        <v>1</v>
      </c>
      <c r="F164" s="13">
        <v>900000</v>
      </c>
      <c r="G164" s="7">
        <v>0</v>
      </c>
      <c r="H164" s="13">
        <v>0</v>
      </c>
    </row>
    <row r="165" spans="1:8" x14ac:dyDescent="0.35">
      <c r="A165" s="64" t="s">
        <v>1471</v>
      </c>
      <c r="B165" s="64" t="s">
        <v>1471</v>
      </c>
      <c r="C165" s="7" t="s">
        <v>980</v>
      </c>
      <c r="D165" s="7" t="s">
        <v>981</v>
      </c>
      <c r="E165" s="7">
        <v>1</v>
      </c>
      <c r="F165" s="13">
        <v>409000</v>
      </c>
      <c r="G165" s="7">
        <v>0</v>
      </c>
      <c r="H165" s="13">
        <v>0</v>
      </c>
    </row>
    <row r="166" spans="1:8" x14ac:dyDescent="0.35">
      <c r="A166" s="64" t="s">
        <v>1471</v>
      </c>
      <c r="B166" s="64" t="s">
        <v>1471</v>
      </c>
      <c r="C166" s="7" t="s">
        <v>999</v>
      </c>
      <c r="D166" s="7" t="s">
        <v>1000</v>
      </c>
      <c r="E166" s="7">
        <v>1</v>
      </c>
      <c r="F166" s="13">
        <v>2716000</v>
      </c>
      <c r="G166" s="7">
        <v>0</v>
      </c>
      <c r="H166" s="13">
        <v>0</v>
      </c>
    </row>
    <row r="167" spans="1:8" x14ac:dyDescent="0.35">
      <c r="A167" s="64" t="s">
        <v>1471</v>
      </c>
      <c r="B167" s="64" t="s">
        <v>1471</v>
      </c>
      <c r="C167" s="7" t="s">
        <v>834</v>
      </c>
      <c r="D167" s="7" t="s">
        <v>835</v>
      </c>
      <c r="E167" s="7">
        <v>2</v>
      </c>
      <c r="F167" s="13">
        <v>781000</v>
      </c>
      <c r="G167" s="7">
        <v>0</v>
      </c>
      <c r="H167" s="13">
        <v>0</v>
      </c>
    </row>
    <row r="168" spans="1:8" x14ac:dyDescent="0.35">
      <c r="A168" s="64" t="s">
        <v>1471</v>
      </c>
      <c r="B168" s="64" t="s">
        <v>1471</v>
      </c>
      <c r="C168" s="7" t="s">
        <v>865</v>
      </c>
      <c r="D168" s="7" t="s">
        <v>1469</v>
      </c>
      <c r="E168" s="7">
        <v>1</v>
      </c>
      <c r="F168" s="13">
        <v>217000</v>
      </c>
      <c r="G168" s="7">
        <v>0</v>
      </c>
      <c r="H168" s="13">
        <v>0</v>
      </c>
    </row>
    <row r="169" spans="1:8" x14ac:dyDescent="0.35">
      <c r="A169" s="64" t="s">
        <v>1471</v>
      </c>
      <c r="B169" s="64" t="s">
        <v>1471</v>
      </c>
      <c r="C169" s="7" t="s">
        <v>863</v>
      </c>
      <c r="D169" s="7" t="s">
        <v>1470</v>
      </c>
      <c r="E169" s="7">
        <v>2</v>
      </c>
      <c r="F169" s="13">
        <v>1600000</v>
      </c>
      <c r="G169" s="7">
        <v>0</v>
      </c>
      <c r="H169" s="13">
        <v>0</v>
      </c>
    </row>
    <row r="170" spans="1:8" x14ac:dyDescent="0.35">
      <c r="A170" s="64" t="s">
        <v>1471</v>
      </c>
      <c r="B170" s="64" t="s">
        <v>1471</v>
      </c>
      <c r="C170" s="7" t="s">
        <v>1445</v>
      </c>
      <c r="D170" s="7" t="s">
        <v>1444</v>
      </c>
      <c r="E170" s="7">
        <v>1</v>
      </c>
      <c r="F170" s="13">
        <v>1882000</v>
      </c>
      <c r="G170" s="7">
        <v>0</v>
      </c>
      <c r="H170" s="13">
        <v>0</v>
      </c>
    </row>
    <row r="171" spans="1:8" x14ac:dyDescent="0.35">
      <c r="A171" s="64" t="s">
        <v>1471</v>
      </c>
      <c r="B171" s="64" t="s">
        <v>1471</v>
      </c>
      <c r="C171" s="7" t="s">
        <v>868</v>
      </c>
      <c r="D171" s="7" t="s">
        <v>277</v>
      </c>
      <c r="E171" s="7">
        <v>5</v>
      </c>
      <c r="F171" s="13">
        <v>6356000</v>
      </c>
      <c r="G171" s="7">
        <v>0</v>
      </c>
      <c r="H171" s="13">
        <v>0</v>
      </c>
    </row>
    <row r="172" spans="1:8" ht="15" thickBot="1" x14ac:dyDescent="0.4">
      <c r="A172" s="64" t="s">
        <v>1471</v>
      </c>
      <c r="B172" s="64" t="s">
        <v>1471</v>
      </c>
      <c r="C172" s="7" t="s">
        <v>809</v>
      </c>
      <c r="D172" s="7" t="s">
        <v>1319</v>
      </c>
      <c r="E172" s="7">
        <v>1</v>
      </c>
      <c r="F172" s="13">
        <v>4943000</v>
      </c>
      <c r="G172" s="7">
        <v>0</v>
      </c>
      <c r="H172" s="13"/>
    </row>
    <row r="173" spans="1:8" x14ac:dyDescent="0.35">
      <c r="A173" s="93" t="s">
        <v>1472</v>
      </c>
      <c r="B173" s="94"/>
      <c r="C173" s="94"/>
      <c r="D173" s="95"/>
      <c r="E173" s="68">
        <f>SUM(E2:E172)</f>
        <v>2294</v>
      </c>
      <c r="F173" s="69">
        <f>SUM(F2:F172)</f>
        <v>2516808000</v>
      </c>
      <c r="G173" s="68">
        <f>SUM(G2:G172)</f>
        <v>2705</v>
      </c>
      <c r="H173" s="70">
        <f>SUM(H2:H172)</f>
        <v>3131623000</v>
      </c>
    </row>
    <row r="174" spans="1:8" x14ac:dyDescent="0.35">
      <c r="A174" s="96" t="s">
        <v>1475</v>
      </c>
      <c r="B174" s="97"/>
      <c r="C174" s="97"/>
      <c r="D174" s="98"/>
      <c r="E174" s="7"/>
      <c r="F174" s="71"/>
      <c r="G174" s="72">
        <f>(G173-E173)/E173</f>
        <v>0.17916303400174369</v>
      </c>
      <c r="H174" s="73">
        <f>(H173-F173)/F173</f>
        <v>0.24428363228343203</v>
      </c>
    </row>
    <row r="175" spans="1:8" x14ac:dyDescent="0.35">
      <c r="A175" s="96" t="s">
        <v>1476</v>
      </c>
      <c r="B175" s="97"/>
      <c r="C175" s="97"/>
      <c r="D175" s="98"/>
      <c r="E175" s="7"/>
      <c r="F175" s="74">
        <f>F173/E173</f>
        <v>1097126.4167393199</v>
      </c>
      <c r="G175" s="71"/>
      <c r="H175" s="75">
        <f>H173/G173</f>
        <v>1157716.4510166359</v>
      </c>
    </row>
    <row r="176" spans="1:8" x14ac:dyDescent="0.35">
      <c r="A176" s="99" t="s">
        <v>1473</v>
      </c>
      <c r="B176" s="100"/>
      <c r="C176" s="100"/>
      <c r="D176" s="101"/>
      <c r="E176" s="7"/>
      <c r="F176" s="7"/>
      <c r="G176" s="7"/>
      <c r="H176" s="76">
        <f>(H175-F175)/F175</f>
        <v>5.522611920820452E-2</v>
      </c>
    </row>
    <row r="177" spans="1:8" ht="15" thickBot="1" x14ac:dyDescent="0.4">
      <c r="A177" s="77" t="s">
        <v>1477</v>
      </c>
      <c r="B177" s="78"/>
      <c r="C177" s="78"/>
      <c r="D177" s="78"/>
      <c r="E177" s="79"/>
      <c r="F177" s="80"/>
      <c r="G177" s="81" t="s">
        <v>1478</v>
      </c>
      <c r="H177" s="82">
        <v>735590000</v>
      </c>
    </row>
    <row r="179" spans="1:8" ht="30.65" customHeight="1" x14ac:dyDescent="0.35">
      <c r="A179" s="102" t="s">
        <v>1474</v>
      </c>
      <c r="B179" s="102"/>
      <c r="C179" s="102"/>
      <c r="D179" s="102"/>
      <c r="E179" s="102"/>
      <c r="F179" s="102"/>
      <c r="G179" s="102"/>
      <c r="H179" s="102"/>
    </row>
  </sheetData>
  <sortState xmlns:xlrd2="http://schemas.microsoft.com/office/spreadsheetml/2017/richdata2" ref="A1:H191">
    <sortCondition descending="1" ref="G1:G191"/>
    <sortCondition descending="1" ref="H1:H191"/>
  </sortState>
  <mergeCells count="5">
    <mergeCell ref="A173:D173"/>
    <mergeCell ref="A174:D174"/>
    <mergeCell ref="A175:D175"/>
    <mergeCell ref="A176:D176"/>
    <mergeCell ref="A179:H1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EBF42-B8B7-4DC8-98B5-FB0BCE55CBDF}">
  <dimension ref="A1:J192"/>
  <sheetViews>
    <sheetView workbookViewId="0">
      <selection activeCell="B1" sqref="B1"/>
    </sheetView>
  </sheetViews>
  <sheetFormatPr defaultRowHeight="14.5" x14ac:dyDescent="0.35"/>
  <cols>
    <col min="4" max="4" width="59.6328125" customWidth="1"/>
    <col min="5" max="5" width="14.6328125" customWidth="1"/>
    <col min="6" max="6" width="16.7265625" style="63" customWidth="1"/>
    <col min="7" max="7" width="14.6328125" customWidth="1"/>
    <col min="8" max="8" width="16.81640625" style="63" customWidth="1"/>
    <col min="9" max="10" width="10.453125" bestFit="1" customWidth="1"/>
  </cols>
  <sheetData>
    <row r="1" spans="1:10" ht="29.5" thickBot="1" x14ac:dyDescent="0.4">
      <c r="A1" s="65" t="s">
        <v>1461</v>
      </c>
      <c r="B1" s="65" t="s">
        <v>1462</v>
      </c>
      <c r="C1" s="65" t="s">
        <v>690</v>
      </c>
      <c r="D1" s="66" t="s">
        <v>1348</v>
      </c>
      <c r="E1" s="65" t="s">
        <v>1463</v>
      </c>
      <c r="F1" s="67" t="s">
        <v>1465</v>
      </c>
      <c r="G1" s="65" t="s">
        <v>1464</v>
      </c>
      <c r="H1" s="67" t="s">
        <v>1466</v>
      </c>
    </row>
    <row r="2" spans="1:10" ht="15" thickBot="1" x14ac:dyDescent="0.4">
      <c r="A2" s="107" t="s">
        <v>1479</v>
      </c>
      <c r="B2" s="107"/>
      <c r="C2" s="107"/>
      <c r="D2" s="107"/>
      <c r="E2" s="107"/>
      <c r="F2" s="107"/>
      <c r="G2" s="107"/>
      <c r="H2" s="107"/>
    </row>
    <row r="3" spans="1:10" x14ac:dyDescent="0.35">
      <c r="A3" s="57">
        <v>8</v>
      </c>
      <c r="B3" s="57">
        <v>1</v>
      </c>
      <c r="C3" s="57" t="s">
        <v>707</v>
      </c>
      <c r="D3" s="57" t="s">
        <v>708</v>
      </c>
      <c r="E3" s="57">
        <v>68</v>
      </c>
      <c r="F3" s="58">
        <v>37052000</v>
      </c>
      <c r="G3" s="57">
        <v>82</v>
      </c>
      <c r="H3" s="58">
        <v>56617000</v>
      </c>
    </row>
    <row r="4" spans="1:10" x14ac:dyDescent="0.35">
      <c r="A4" s="7">
        <v>12</v>
      </c>
      <c r="B4" s="7">
        <v>2</v>
      </c>
      <c r="C4" s="7" t="s">
        <v>723</v>
      </c>
      <c r="D4" s="7" t="s">
        <v>724</v>
      </c>
      <c r="E4" s="7">
        <v>41</v>
      </c>
      <c r="F4" s="13">
        <v>24527000</v>
      </c>
      <c r="G4" s="7">
        <v>49</v>
      </c>
      <c r="H4" s="13">
        <v>40817000</v>
      </c>
    </row>
    <row r="5" spans="1:10" x14ac:dyDescent="0.35">
      <c r="A5" s="7">
        <v>16</v>
      </c>
      <c r="B5" s="7">
        <v>3</v>
      </c>
      <c r="C5" s="7" t="s">
        <v>717</v>
      </c>
      <c r="D5" s="7" t="s">
        <v>718</v>
      </c>
      <c r="E5" s="7">
        <v>29</v>
      </c>
      <c r="F5" s="13">
        <v>32591000</v>
      </c>
      <c r="G5" s="7">
        <v>37</v>
      </c>
      <c r="H5" s="13">
        <v>24138000</v>
      </c>
    </row>
    <row r="6" spans="1:10" x14ac:dyDescent="0.35">
      <c r="A6" s="7">
        <v>43</v>
      </c>
      <c r="B6" s="7">
        <v>4</v>
      </c>
      <c r="C6" s="7" t="s">
        <v>744</v>
      </c>
      <c r="D6" s="7" t="s">
        <v>1350</v>
      </c>
      <c r="E6" s="7">
        <v>13</v>
      </c>
      <c r="F6" s="13">
        <v>7303000</v>
      </c>
      <c r="G6" s="7">
        <v>18</v>
      </c>
      <c r="H6" s="13">
        <v>12973000</v>
      </c>
    </row>
    <row r="7" spans="1:10" x14ac:dyDescent="0.35">
      <c r="A7" s="7">
        <v>65</v>
      </c>
      <c r="B7" s="7">
        <v>5</v>
      </c>
      <c r="C7" s="7" t="s">
        <v>875</v>
      </c>
      <c r="D7" s="7" t="s">
        <v>1337</v>
      </c>
      <c r="E7" s="7">
        <v>1</v>
      </c>
      <c r="F7" s="13">
        <v>219000</v>
      </c>
      <c r="G7" s="7">
        <v>10</v>
      </c>
      <c r="H7" s="13">
        <v>7246000</v>
      </c>
    </row>
    <row r="8" spans="1:10" x14ac:dyDescent="0.35">
      <c r="A8" s="7">
        <v>67</v>
      </c>
      <c r="B8" s="7">
        <v>6</v>
      </c>
      <c r="C8" s="7" t="s">
        <v>777</v>
      </c>
      <c r="D8" s="7" t="s">
        <v>1330</v>
      </c>
      <c r="E8" s="7">
        <v>12</v>
      </c>
      <c r="F8" s="13">
        <v>10146000</v>
      </c>
      <c r="G8" s="7">
        <v>9</v>
      </c>
      <c r="H8" s="13">
        <v>13291000</v>
      </c>
    </row>
    <row r="9" spans="1:10" x14ac:dyDescent="0.35">
      <c r="A9" s="7">
        <v>92</v>
      </c>
      <c r="B9" s="7">
        <v>7</v>
      </c>
      <c r="C9" s="7" t="s">
        <v>887</v>
      </c>
      <c r="D9" s="7" t="s">
        <v>1293</v>
      </c>
      <c r="E9" s="7">
        <v>4</v>
      </c>
      <c r="F9" s="13">
        <v>2355000</v>
      </c>
      <c r="G9" s="7">
        <v>5</v>
      </c>
      <c r="H9" s="13">
        <v>3404000</v>
      </c>
    </row>
    <row r="10" spans="1:10" ht="15" thickBot="1" x14ac:dyDescent="0.4">
      <c r="A10" s="7">
        <v>100</v>
      </c>
      <c r="B10" s="7">
        <v>8</v>
      </c>
      <c r="C10" s="7" t="s">
        <v>851</v>
      </c>
      <c r="D10" s="7" t="s">
        <v>852</v>
      </c>
      <c r="E10" s="7">
        <v>2</v>
      </c>
      <c r="F10" s="13">
        <v>2653000</v>
      </c>
      <c r="G10" s="7">
        <v>4</v>
      </c>
      <c r="H10" s="13">
        <v>4169000</v>
      </c>
    </row>
    <row r="11" spans="1:10" x14ac:dyDescent="0.35">
      <c r="A11" s="7">
        <v>105</v>
      </c>
      <c r="B11" s="7">
        <v>9</v>
      </c>
      <c r="C11" s="7" t="s">
        <v>1423</v>
      </c>
      <c r="D11" s="7" t="s">
        <v>1413</v>
      </c>
      <c r="E11" s="7">
        <v>1</v>
      </c>
      <c r="F11" s="13">
        <v>306000</v>
      </c>
      <c r="G11" s="7">
        <v>4</v>
      </c>
      <c r="H11" s="13">
        <v>2375000</v>
      </c>
      <c r="I11" s="87" t="s">
        <v>1499</v>
      </c>
      <c r="J11" s="88" t="s">
        <v>1499</v>
      </c>
    </row>
    <row r="12" spans="1:10" ht="15" thickBot="1" x14ac:dyDescent="0.4">
      <c r="A12" s="83">
        <v>125</v>
      </c>
      <c r="B12" s="83">
        <v>10</v>
      </c>
      <c r="C12" s="83" t="s">
        <v>894</v>
      </c>
      <c r="D12" s="83" t="s">
        <v>895</v>
      </c>
      <c r="E12" s="83">
        <v>2</v>
      </c>
      <c r="F12" s="84">
        <v>872000</v>
      </c>
      <c r="G12" s="83">
        <v>2</v>
      </c>
      <c r="H12" s="84">
        <v>2031000</v>
      </c>
      <c r="I12" s="89" t="s">
        <v>1500</v>
      </c>
      <c r="J12" s="90" t="s">
        <v>1501</v>
      </c>
    </row>
    <row r="13" spans="1:10" s="4" customFormat="1" ht="15" thickBot="1" x14ac:dyDescent="0.4">
      <c r="A13" s="106" t="s">
        <v>1497</v>
      </c>
      <c r="B13" s="106"/>
      <c r="C13" s="106"/>
      <c r="D13" s="106"/>
      <c r="E13" s="85">
        <f>SUM(E3:E12)</f>
        <v>173</v>
      </c>
      <c r="F13" s="86">
        <f>SUM(F3:F12)</f>
        <v>118024000</v>
      </c>
      <c r="G13" s="85">
        <f>SUM(G3:G12)</f>
        <v>220</v>
      </c>
      <c r="H13" s="86">
        <f>SUM(H3:H12)</f>
        <v>167061000</v>
      </c>
      <c r="I13" s="91">
        <f>(G13-E13)/E13</f>
        <v>0.27167630057803466</v>
      </c>
      <c r="J13" s="92">
        <f>(H13-F13)/F13</f>
        <v>0.41548329153392533</v>
      </c>
    </row>
    <row r="14" spans="1:10" ht="15" thickBot="1" x14ac:dyDescent="0.4">
      <c r="A14" s="106" t="s">
        <v>1480</v>
      </c>
      <c r="B14" s="106"/>
      <c r="C14" s="106"/>
      <c r="D14" s="106"/>
      <c r="E14" s="106"/>
      <c r="F14" s="106"/>
      <c r="G14" s="106"/>
      <c r="H14" s="106"/>
    </row>
    <row r="15" spans="1:10" x14ac:dyDescent="0.35">
      <c r="A15" s="57">
        <v>7</v>
      </c>
      <c r="B15" s="57">
        <v>1</v>
      </c>
      <c r="C15" s="57" t="s">
        <v>704</v>
      </c>
      <c r="D15" s="57" t="s">
        <v>1452</v>
      </c>
      <c r="E15" s="57">
        <v>81</v>
      </c>
      <c r="F15" s="58">
        <v>106310000</v>
      </c>
      <c r="G15" s="57">
        <v>95</v>
      </c>
      <c r="H15" s="58">
        <v>117821000</v>
      </c>
    </row>
    <row r="16" spans="1:10" x14ac:dyDescent="0.35">
      <c r="A16" s="7">
        <v>15</v>
      </c>
      <c r="B16" s="7">
        <v>2</v>
      </c>
      <c r="C16" s="7" t="s">
        <v>856</v>
      </c>
      <c r="D16" s="7" t="s">
        <v>857</v>
      </c>
      <c r="E16" s="7">
        <v>24</v>
      </c>
      <c r="F16" s="13">
        <v>34984000</v>
      </c>
      <c r="G16" s="7">
        <v>37</v>
      </c>
      <c r="H16" s="13">
        <v>58908000</v>
      </c>
    </row>
    <row r="17" spans="1:10" x14ac:dyDescent="0.35">
      <c r="A17" s="7">
        <v>46</v>
      </c>
      <c r="B17" s="7">
        <v>3</v>
      </c>
      <c r="C17" s="7" t="s">
        <v>761</v>
      </c>
      <c r="D17" s="7" t="s">
        <v>1355</v>
      </c>
      <c r="E17" s="7">
        <v>12</v>
      </c>
      <c r="F17" s="13">
        <v>4299000</v>
      </c>
      <c r="G17" s="7">
        <v>17</v>
      </c>
      <c r="H17" s="13">
        <v>6181000</v>
      </c>
    </row>
    <row r="18" spans="1:10" x14ac:dyDescent="0.35">
      <c r="A18" s="7">
        <v>52</v>
      </c>
      <c r="B18" s="7">
        <v>4</v>
      </c>
      <c r="C18" s="7" t="s">
        <v>807</v>
      </c>
      <c r="D18" s="7" t="s">
        <v>1324</v>
      </c>
      <c r="E18" s="7">
        <v>11</v>
      </c>
      <c r="F18" s="13">
        <v>9568000</v>
      </c>
      <c r="G18" s="7">
        <v>14</v>
      </c>
      <c r="H18" s="13">
        <v>4371000</v>
      </c>
    </row>
    <row r="19" spans="1:10" x14ac:dyDescent="0.35">
      <c r="A19" s="7">
        <v>106</v>
      </c>
      <c r="B19" s="7">
        <v>5</v>
      </c>
      <c r="C19" s="7" t="s">
        <v>870</v>
      </c>
      <c r="D19" s="7" t="s">
        <v>1327</v>
      </c>
      <c r="E19" s="7">
        <v>3</v>
      </c>
      <c r="F19" s="13">
        <v>894000</v>
      </c>
      <c r="G19" s="7">
        <v>4</v>
      </c>
      <c r="H19" s="13">
        <v>2214000</v>
      </c>
    </row>
    <row r="20" spans="1:10" x14ac:dyDescent="0.35">
      <c r="A20" s="7">
        <v>115</v>
      </c>
      <c r="B20" s="7">
        <v>6</v>
      </c>
      <c r="C20" s="7" t="s">
        <v>806</v>
      </c>
      <c r="D20" s="7" t="s">
        <v>266</v>
      </c>
      <c r="E20" s="7">
        <v>4</v>
      </c>
      <c r="F20" s="13">
        <v>835000</v>
      </c>
      <c r="G20" s="7">
        <v>3</v>
      </c>
      <c r="H20" s="13">
        <v>3625000</v>
      </c>
    </row>
    <row r="21" spans="1:10" ht="15" thickBot="1" x14ac:dyDescent="0.4">
      <c r="A21" s="7">
        <v>128</v>
      </c>
      <c r="B21" s="7">
        <v>7</v>
      </c>
      <c r="C21" s="7" t="s">
        <v>1103</v>
      </c>
      <c r="D21" s="7" t="s">
        <v>1305</v>
      </c>
      <c r="E21" s="7">
        <v>2</v>
      </c>
      <c r="F21" s="13">
        <v>1366000</v>
      </c>
      <c r="G21" s="7">
        <v>2</v>
      </c>
      <c r="H21" s="13">
        <v>1527000</v>
      </c>
    </row>
    <row r="22" spans="1:10" x14ac:dyDescent="0.35">
      <c r="A22" s="64" t="s">
        <v>1471</v>
      </c>
      <c r="B22" s="64" t="s">
        <v>1471</v>
      </c>
      <c r="C22" s="7" t="s">
        <v>859</v>
      </c>
      <c r="D22" s="7" t="s">
        <v>1316</v>
      </c>
      <c r="E22" s="7">
        <v>1</v>
      </c>
      <c r="F22" s="13">
        <v>2700000</v>
      </c>
      <c r="G22" s="7">
        <v>0</v>
      </c>
      <c r="H22" s="13">
        <v>0</v>
      </c>
      <c r="I22" s="87" t="s">
        <v>1499</v>
      </c>
      <c r="J22" s="88" t="s">
        <v>1499</v>
      </c>
    </row>
    <row r="23" spans="1:10" ht="15" thickBot="1" x14ac:dyDescent="0.4">
      <c r="A23" s="64" t="s">
        <v>1471</v>
      </c>
      <c r="B23" s="64" t="s">
        <v>1471</v>
      </c>
      <c r="C23" s="83" t="s">
        <v>906</v>
      </c>
      <c r="D23" s="83" t="s">
        <v>1467</v>
      </c>
      <c r="E23" s="83">
        <v>1</v>
      </c>
      <c r="F23" s="84">
        <v>255000</v>
      </c>
      <c r="G23" s="83">
        <v>0</v>
      </c>
      <c r="H23" s="84">
        <v>0</v>
      </c>
      <c r="I23" s="89" t="s">
        <v>1500</v>
      </c>
      <c r="J23" s="90" t="s">
        <v>1501</v>
      </c>
    </row>
    <row r="24" spans="1:10" s="4" customFormat="1" ht="15" thickBot="1" x14ac:dyDescent="0.4">
      <c r="A24" s="106" t="s">
        <v>1498</v>
      </c>
      <c r="B24" s="106"/>
      <c r="C24" s="106"/>
      <c r="D24" s="106"/>
      <c r="E24" s="85">
        <f>SUM(E15:E23)</f>
        <v>139</v>
      </c>
      <c r="F24" s="86">
        <f>SUM(F15:F23)</f>
        <v>161211000</v>
      </c>
      <c r="G24" s="85">
        <f>SUM(G15:G23)</f>
        <v>172</v>
      </c>
      <c r="H24" s="86">
        <f>SUM(H15:H23)</f>
        <v>194647000</v>
      </c>
      <c r="I24" s="91">
        <f>(G24-E24)/E24</f>
        <v>0.23741007194244604</v>
      </c>
      <c r="J24" s="92">
        <f>(H24-F24)/F24</f>
        <v>0.20740520187828373</v>
      </c>
    </row>
    <row r="25" spans="1:10" ht="15" thickBot="1" x14ac:dyDescent="0.4">
      <c r="A25" s="106" t="s">
        <v>1481</v>
      </c>
      <c r="B25" s="106"/>
      <c r="C25" s="106"/>
      <c r="D25" s="106"/>
      <c r="E25" s="106"/>
      <c r="F25" s="106"/>
      <c r="G25" s="106"/>
      <c r="H25" s="106"/>
    </row>
    <row r="26" spans="1:10" x14ac:dyDescent="0.35">
      <c r="A26" s="57">
        <v>20</v>
      </c>
      <c r="B26" s="57">
        <v>1</v>
      </c>
      <c r="C26" s="57" t="s">
        <v>739</v>
      </c>
      <c r="D26" s="57" t="s">
        <v>1304</v>
      </c>
      <c r="E26" s="57">
        <v>38</v>
      </c>
      <c r="F26" s="58">
        <v>43295000</v>
      </c>
      <c r="G26" s="57">
        <v>32</v>
      </c>
      <c r="H26" s="58">
        <v>41641000</v>
      </c>
    </row>
    <row r="27" spans="1:10" x14ac:dyDescent="0.35">
      <c r="A27" s="7">
        <v>41</v>
      </c>
      <c r="B27" s="7">
        <v>2</v>
      </c>
      <c r="C27" s="7" t="s">
        <v>867</v>
      </c>
      <c r="D27" s="7" t="s">
        <v>1382</v>
      </c>
      <c r="E27" s="7">
        <v>18</v>
      </c>
      <c r="F27" s="13">
        <v>23481000</v>
      </c>
      <c r="G27" s="7">
        <v>19</v>
      </c>
      <c r="H27" s="13">
        <v>16757000</v>
      </c>
    </row>
    <row r="28" spans="1:10" x14ac:dyDescent="0.35">
      <c r="A28" s="7">
        <v>48</v>
      </c>
      <c r="B28" s="7">
        <v>3</v>
      </c>
      <c r="C28" s="7" t="s">
        <v>918</v>
      </c>
      <c r="D28" s="7" t="s">
        <v>919</v>
      </c>
      <c r="E28" s="7">
        <v>5</v>
      </c>
      <c r="F28" s="13">
        <v>2969000</v>
      </c>
      <c r="G28" s="7">
        <v>14</v>
      </c>
      <c r="H28" s="13">
        <v>16085000</v>
      </c>
    </row>
    <row r="29" spans="1:10" x14ac:dyDescent="0.35">
      <c r="A29" s="7">
        <v>49</v>
      </c>
      <c r="B29" s="7">
        <v>4</v>
      </c>
      <c r="C29" s="7" t="s">
        <v>782</v>
      </c>
      <c r="D29" s="7" t="s">
        <v>783</v>
      </c>
      <c r="E29" s="7">
        <v>6</v>
      </c>
      <c r="F29" s="13">
        <v>7340000</v>
      </c>
      <c r="G29" s="7">
        <v>14</v>
      </c>
      <c r="H29" s="13">
        <v>15588000</v>
      </c>
    </row>
    <row r="30" spans="1:10" x14ac:dyDescent="0.35">
      <c r="A30" s="7">
        <v>72</v>
      </c>
      <c r="B30" s="7">
        <v>5</v>
      </c>
      <c r="C30" s="7" t="s">
        <v>766</v>
      </c>
      <c r="D30" s="7" t="s">
        <v>767</v>
      </c>
      <c r="E30" s="7">
        <v>5</v>
      </c>
      <c r="F30" s="13">
        <v>5852000</v>
      </c>
      <c r="G30" s="7">
        <v>8</v>
      </c>
      <c r="H30" s="13">
        <v>5923000</v>
      </c>
    </row>
    <row r="31" spans="1:10" x14ac:dyDescent="0.35">
      <c r="A31" s="7">
        <v>78</v>
      </c>
      <c r="B31" s="7">
        <v>6</v>
      </c>
      <c r="C31" s="7" t="s">
        <v>878</v>
      </c>
      <c r="D31" s="7" t="s">
        <v>879</v>
      </c>
      <c r="E31" s="7">
        <v>8</v>
      </c>
      <c r="F31" s="13">
        <v>2783000</v>
      </c>
      <c r="G31" s="7">
        <v>6</v>
      </c>
      <c r="H31" s="13">
        <v>7918000</v>
      </c>
    </row>
    <row r="32" spans="1:10" x14ac:dyDescent="0.35">
      <c r="A32" s="7">
        <v>111</v>
      </c>
      <c r="B32" s="7">
        <v>7</v>
      </c>
      <c r="C32" s="7" t="s">
        <v>923</v>
      </c>
      <c r="D32" s="7" t="s">
        <v>924</v>
      </c>
      <c r="E32" s="7">
        <v>2</v>
      </c>
      <c r="F32" s="13">
        <v>6524000</v>
      </c>
      <c r="G32" s="7">
        <v>3</v>
      </c>
      <c r="H32" s="13">
        <v>6096000</v>
      </c>
    </row>
    <row r="33" spans="1:10" x14ac:dyDescent="0.35">
      <c r="A33" s="7">
        <v>129</v>
      </c>
      <c r="B33" s="7">
        <v>8</v>
      </c>
      <c r="C33" s="7" t="s">
        <v>1373</v>
      </c>
      <c r="D33" s="7" t="s">
        <v>1449</v>
      </c>
      <c r="E33" s="7">
        <v>0</v>
      </c>
      <c r="F33" s="13">
        <v>0</v>
      </c>
      <c r="G33" s="7">
        <v>2</v>
      </c>
      <c r="H33" s="13">
        <v>1526000</v>
      </c>
    </row>
    <row r="34" spans="1:10" x14ac:dyDescent="0.35">
      <c r="A34" s="7">
        <v>130</v>
      </c>
      <c r="B34" s="7">
        <v>9</v>
      </c>
      <c r="C34" s="7" t="s">
        <v>908</v>
      </c>
      <c r="D34" s="7" t="s">
        <v>909</v>
      </c>
      <c r="E34" s="7">
        <v>1</v>
      </c>
      <c r="F34" s="13">
        <v>1382000</v>
      </c>
      <c r="G34" s="7">
        <v>2</v>
      </c>
      <c r="H34" s="13">
        <v>1518000</v>
      </c>
    </row>
    <row r="35" spans="1:10" ht="15" thickBot="1" x14ac:dyDescent="0.4">
      <c r="A35" s="7">
        <v>133</v>
      </c>
      <c r="B35" s="7">
        <v>10</v>
      </c>
      <c r="C35" s="7" t="s">
        <v>1240</v>
      </c>
      <c r="D35" s="7" t="s">
        <v>1417</v>
      </c>
      <c r="E35" s="7">
        <v>1</v>
      </c>
      <c r="F35" s="13">
        <v>182000</v>
      </c>
      <c r="G35" s="7">
        <v>2</v>
      </c>
      <c r="H35" s="13">
        <v>964000</v>
      </c>
    </row>
    <row r="36" spans="1:10" x14ac:dyDescent="0.35">
      <c r="A36" s="7">
        <v>148</v>
      </c>
      <c r="B36" s="7">
        <v>11</v>
      </c>
      <c r="C36" s="7" t="s">
        <v>778</v>
      </c>
      <c r="D36" s="7" t="s">
        <v>779</v>
      </c>
      <c r="E36" s="7">
        <v>0</v>
      </c>
      <c r="F36" s="13">
        <v>0</v>
      </c>
      <c r="G36" s="7">
        <v>1</v>
      </c>
      <c r="H36" s="13">
        <v>252000</v>
      </c>
      <c r="I36" s="87" t="s">
        <v>1499</v>
      </c>
      <c r="J36" s="88" t="s">
        <v>1499</v>
      </c>
    </row>
    <row r="37" spans="1:10" ht="15" thickBot="1" x14ac:dyDescent="0.4">
      <c r="A37" s="64" t="s">
        <v>1471</v>
      </c>
      <c r="B37" s="64" t="s">
        <v>1471</v>
      </c>
      <c r="C37" s="83" t="s">
        <v>910</v>
      </c>
      <c r="D37" s="83" t="s">
        <v>911</v>
      </c>
      <c r="E37" s="83">
        <v>1</v>
      </c>
      <c r="F37" s="84">
        <v>138000</v>
      </c>
      <c r="G37" s="83">
        <v>0</v>
      </c>
      <c r="H37" s="84">
        <v>0</v>
      </c>
      <c r="I37" s="89" t="s">
        <v>1500</v>
      </c>
      <c r="J37" s="90" t="s">
        <v>1501</v>
      </c>
    </row>
    <row r="38" spans="1:10" s="4" customFormat="1" ht="15" thickBot="1" x14ac:dyDescent="0.4">
      <c r="A38" s="103" t="s">
        <v>1496</v>
      </c>
      <c r="B38" s="104"/>
      <c r="C38" s="104"/>
      <c r="D38" s="105"/>
      <c r="E38" s="85">
        <f>SUM(E26:E37)</f>
        <v>85</v>
      </c>
      <c r="F38" s="86">
        <f>SUM(F26:F37)</f>
        <v>93946000</v>
      </c>
      <c r="G38" s="85">
        <f>SUM(G26:G37)</f>
        <v>103</v>
      </c>
      <c r="H38" s="86">
        <f>SUM(H26:H37)</f>
        <v>114268000</v>
      </c>
      <c r="I38" s="91">
        <f>(G38-E38)/E38</f>
        <v>0.21176470588235294</v>
      </c>
      <c r="J38" s="92">
        <f>(H38-F38)/F38</f>
        <v>0.21631575585974921</v>
      </c>
    </row>
    <row r="39" spans="1:10" ht="15" thickBot="1" x14ac:dyDescent="0.4">
      <c r="A39" s="106" t="s">
        <v>1482</v>
      </c>
      <c r="B39" s="106"/>
      <c r="C39" s="106"/>
      <c r="D39" s="106"/>
      <c r="E39" s="106"/>
      <c r="F39" s="106"/>
      <c r="G39" s="106"/>
      <c r="H39" s="106"/>
    </row>
    <row r="40" spans="1:10" x14ac:dyDescent="0.35">
      <c r="A40" s="57">
        <v>2</v>
      </c>
      <c r="B40" s="57">
        <v>1</v>
      </c>
      <c r="C40" s="57" t="s">
        <v>698</v>
      </c>
      <c r="D40" s="57" t="s">
        <v>699</v>
      </c>
      <c r="E40" s="57">
        <v>117</v>
      </c>
      <c r="F40" s="58">
        <v>125986000</v>
      </c>
      <c r="G40" s="57">
        <v>160</v>
      </c>
      <c r="H40" s="58">
        <v>198586000</v>
      </c>
    </row>
    <row r="41" spans="1:10" x14ac:dyDescent="0.35">
      <c r="A41" s="7">
        <v>3</v>
      </c>
      <c r="B41" s="7">
        <v>2</v>
      </c>
      <c r="C41" s="7" t="s">
        <v>696</v>
      </c>
      <c r="D41" s="7" t="s">
        <v>697</v>
      </c>
      <c r="E41" s="7">
        <v>163</v>
      </c>
      <c r="F41" s="13">
        <v>175934000</v>
      </c>
      <c r="G41" s="7">
        <v>160</v>
      </c>
      <c r="H41" s="13">
        <v>189012000</v>
      </c>
    </row>
    <row r="42" spans="1:10" x14ac:dyDescent="0.35">
      <c r="A42" s="7">
        <v>24</v>
      </c>
      <c r="B42" s="7">
        <v>3</v>
      </c>
      <c r="C42" s="7" t="s">
        <v>873</v>
      </c>
      <c r="D42" s="7" t="s">
        <v>874</v>
      </c>
      <c r="E42" s="7">
        <v>17</v>
      </c>
      <c r="F42" s="13">
        <v>23293000</v>
      </c>
      <c r="G42" s="7">
        <v>24</v>
      </c>
      <c r="H42" s="13">
        <v>41888000</v>
      </c>
    </row>
    <row r="43" spans="1:10" x14ac:dyDescent="0.35">
      <c r="A43" s="7">
        <v>44</v>
      </c>
      <c r="B43" s="7">
        <v>4</v>
      </c>
      <c r="C43" s="7" t="s">
        <v>755</v>
      </c>
      <c r="D43" s="7" t="s">
        <v>756</v>
      </c>
      <c r="E43" s="7">
        <v>14</v>
      </c>
      <c r="F43" s="13">
        <v>17599000</v>
      </c>
      <c r="G43" s="7">
        <v>17</v>
      </c>
      <c r="H43" s="13">
        <v>20493000</v>
      </c>
    </row>
    <row r="44" spans="1:10" x14ac:dyDescent="0.35">
      <c r="A44" s="7">
        <v>56</v>
      </c>
      <c r="B44" s="7">
        <v>5</v>
      </c>
      <c r="C44" s="7" t="s">
        <v>837</v>
      </c>
      <c r="D44" s="7" t="s">
        <v>838</v>
      </c>
      <c r="E44" s="7">
        <v>15</v>
      </c>
      <c r="F44" s="13">
        <v>27072000</v>
      </c>
      <c r="G44" s="7">
        <v>12</v>
      </c>
      <c r="H44" s="13">
        <v>17399000</v>
      </c>
    </row>
    <row r="45" spans="1:10" x14ac:dyDescent="0.35">
      <c r="A45" s="7">
        <v>57</v>
      </c>
      <c r="B45" s="7">
        <v>6</v>
      </c>
      <c r="C45" s="7" t="s">
        <v>794</v>
      </c>
      <c r="D45" s="7" t="s">
        <v>177</v>
      </c>
      <c r="E45" s="7">
        <v>6</v>
      </c>
      <c r="F45" s="13">
        <v>7097000</v>
      </c>
      <c r="G45" s="7">
        <v>12</v>
      </c>
      <c r="H45" s="13">
        <v>13017000</v>
      </c>
    </row>
    <row r="46" spans="1:10" x14ac:dyDescent="0.35">
      <c r="A46" s="7">
        <v>63</v>
      </c>
      <c r="B46" s="7">
        <v>7</v>
      </c>
      <c r="C46" s="7" t="s">
        <v>860</v>
      </c>
      <c r="D46" s="7" t="s">
        <v>1353</v>
      </c>
      <c r="E46" s="7">
        <v>13</v>
      </c>
      <c r="F46" s="13">
        <v>9315000</v>
      </c>
      <c r="G46" s="7">
        <v>10</v>
      </c>
      <c r="H46" s="13">
        <v>12588000</v>
      </c>
    </row>
    <row r="47" spans="1:10" x14ac:dyDescent="0.35">
      <c r="A47" s="7">
        <v>71</v>
      </c>
      <c r="B47" s="7">
        <v>8</v>
      </c>
      <c r="C47" s="7" t="s">
        <v>957</v>
      </c>
      <c r="D47" s="7" t="s">
        <v>958</v>
      </c>
      <c r="E47" s="7">
        <v>9</v>
      </c>
      <c r="F47" s="13">
        <v>12752000</v>
      </c>
      <c r="G47" s="7">
        <v>8</v>
      </c>
      <c r="H47" s="13">
        <v>10811000</v>
      </c>
    </row>
    <row r="48" spans="1:10" x14ac:dyDescent="0.35">
      <c r="A48" s="7">
        <v>75</v>
      </c>
      <c r="B48" s="7">
        <v>9</v>
      </c>
      <c r="C48" s="7" t="s">
        <v>932</v>
      </c>
      <c r="D48" s="7" t="s">
        <v>933</v>
      </c>
      <c r="E48" s="7">
        <v>5</v>
      </c>
      <c r="F48" s="13">
        <v>6511000</v>
      </c>
      <c r="G48" s="7">
        <v>7</v>
      </c>
      <c r="H48" s="13">
        <v>21574000</v>
      </c>
    </row>
    <row r="49" spans="1:8" x14ac:dyDescent="0.35">
      <c r="A49" s="7">
        <v>79</v>
      </c>
      <c r="B49" s="7">
        <v>10</v>
      </c>
      <c r="C49" s="7" t="s">
        <v>847</v>
      </c>
      <c r="D49" s="7" t="s">
        <v>1312</v>
      </c>
      <c r="E49" s="7">
        <v>3</v>
      </c>
      <c r="F49" s="13">
        <v>2725000</v>
      </c>
      <c r="G49" s="7">
        <v>6</v>
      </c>
      <c r="H49" s="13">
        <v>7252000</v>
      </c>
    </row>
    <row r="50" spans="1:8" x14ac:dyDescent="0.35">
      <c r="A50" s="7">
        <v>89</v>
      </c>
      <c r="B50" s="7">
        <v>11</v>
      </c>
      <c r="C50" s="7" t="s">
        <v>943</v>
      </c>
      <c r="D50" s="7" t="s">
        <v>944</v>
      </c>
      <c r="E50" s="7">
        <v>2</v>
      </c>
      <c r="F50" s="13">
        <v>8076000</v>
      </c>
      <c r="G50" s="7">
        <v>5</v>
      </c>
      <c r="H50" s="13">
        <v>4352000</v>
      </c>
    </row>
    <row r="51" spans="1:8" x14ac:dyDescent="0.35">
      <c r="A51" s="7">
        <v>96</v>
      </c>
      <c r="B51" s="7">
        <v>12</v>
      </c>
      <c r="C51" s="7" t="s">
        <v>938</v>
      </c>
      <c r="D51" s="7" t="s">
        <v>1123</v>
      </c>
      <c r="E51" s="7">
        <v>6</v>
      </c>
      <c r="F51" s="13">
        <v>10492000</v>
      </c>
      <c r="G51" s="7">
        <v>4</v>
      </c>
      <c r="H51" s="13">
        <v>7776000</v>
      </c>
    </row>
    <row r="52" spans="1:8" x14ac:dyDescent="0.35">
      <c r="A52" s="7">
        <v>97</v>
      </c>
      <c r="B52" s="7">
        <v>13</v>
      </c>
      <c r="C52" s="7" t="s">
        <v>882</v>
      </c>
      <c r="D52" s="7" t="s">
        <v>1090</v>
      </c>
      <c r="E52" s="7">
        <v>2</v>
      </c>
      <c r="F52" s="13">
        <v>1514000</v>
      </c>
      <c r="G52" s="7">
        <v>4</v>
      </c>
      <c r="H52" s="13">
        <v>6523000</v>
      </c>
    </row>
    <row r="53" spans="1:8" x14ac:dyDescent="0.35">
      <c r="A53" s="7">
        <v>99</v>
      </c>
      <c r="B53" s="7">
        <v>14</v>
      </c>
      <c r="C53" s="7" t="s">
        <v>955</v>
      </c>
      <c r="D53" s="7" t="s">
        <v>956</v>
      </c>
      <c r="E53" s="7">
        <v>1</v>
      </c>
      <c r="F53" s="13">
        <v>290000</v>
      </c>
      <c r="G53" s="7">
        <v>4</v>
      </c>
      <c r="H53" s="13">
        <v>5524000</v>
      </c>
    </row>
    <row r="54" spans="1:8" x14ac:dyDescent="0.35">
      <c r="A54" s="7">
        <v>110</v>
      </c>
      <c r="B54" s="7">
        <v>15</v>
      </c>
      <c r="C54" s="7" t="s">
        <v>929</v>
      </c>
      <c r="D54" s="7" t="s">
        <v>1342</v>
      </c>
      <c r="E54" s="7">
        <v>1</v>
      </c>
      <c r="F54" s="13">
        <v>1156000</v>
      </c>
      <c r="G54" s="7">
        <v>3</v>
      </c>
      <c r="H54" s="13">
        <v>8588000</v>
      </c>
    </row>
    <row r="55" spans="1:8" x14ac:dyDescent="0.35">
      <c r="A55" s="7">
        <v>112</v>
      </c>
      <c r="B55" s="7">
        <v>16</v>
      </c>
      <c r="C55" s="7" t="s">
        <v>963</v>
      </c>
      <c r="D55" s="7" t="s">
        <v>1332</v>
      </c>
      <c r="E55" s="7">
        <v>6</v>
      </c>
      <c r="F55" s="13">
        <v>7513000</v>
      </c>
      <c r="G55" s="7">
        <v>3</v>
      </c>
      <c r="H55" s="13">
        <v>5768000</v>
      </c>
    </row>
    <row r="56" spans="1:8" x14ac:dyDescent="0.35">
      <c r="A56" s="7">
        <v>114</v>
      </c>
      <c r="B56" s="7">
        <v>17</v>
      </c>
      <c r="C56" s="7" t="s">
        <v>827</v>
      </c>
      <c r="D56" s="7" t="s">
        <v>828</v>
      </c>
      <c r="E56" s="7">
        <v>3</v>
      </c>
      <c r="F56" s="13">
        <v>2026000</v>
      </c>
      <c r="G56" s="7">
        <v>3</v>
      </c>
      <c r="H56" s="13">
        <v>4233000</v>
      </c>
    </row>
    <row r="57" spans="1:8" x14ac:dyDescent="0.35">
      <c r="A57" s="7">
        <v>120</v>
      </c>
      <c r="B57" s="7">
        <v>18</v>
      </c>
      <c r="C57" s="7" t="s">
        <v>810</v>
      </c>
      <c r="D57" s="7" t="s">
        <v>108</v>
      </c>
      <c r="E57" s="7">
        <v>2</v>
      </c>
      <c r="F57" s="13">
        <v>4316000</v>
      </c>
      <c r="G57" s="7">
        <v>2</v>
      </c>
      <c r="H57" s="13">
        <v>3020000</v>
      </c>
    </row>
    <row r="58" spans="1:8" x14ac:dyDescent="0.35">
      <c r="A58" s="7">
        <v>121</v>
      </c>
      <c r="B58" s="7">
        <v>19</v>
      </c>
      <c r="C58" s="7" t="s">
        <v>832</v>
      </c>
      <c r="D58" s="7" t="s">
        <v>833</v>
      </c>
      <c r="E58" s="7">
        <v>4</v>
      </c>
      <c r="F58" s="13">
        <v>1783000</v>
      </c>
      <c r="G58" s="7">
        <v>2</v>
      </c>
      <c r="H58" s="13">
        <v>2984000</v>
      </c>
    </row>
    <row r="59" spans="1:8" x14ac:dyDescent="0.35">
      <c r="A59" s="7">
        <v>123</v>
      </c>
      <c r="B59" s="7">
        <v>20</v>
      </c>
      <c r="C59" s="7" t="s">
        <v>941</v>
      </c>
      <c r="D59" s="7" t="s">
        <v>942</v>
      </c>
      <c r="E59" s="7">
        <v>3</v>
      </c>
      <c r="F59" s="13">
        <v>1289000</v>
      </c>
      <c r="G59" s="7">
        <v>2</v>
      </c>
      <c r="H59" s="13">
        <v>2360000</v>
      </c>
    </row>
    <row r="60" spans="1:8" x14ac:dyDescent="0.35">
      <c r="A60" s="7">
        <v>132</v>
      </c>
      <c r="B60" s="7">
        <v>21</v>
      </c>
      <c r="C60" s="7" t="s">
        <v>930</v>
      </c>
      <c r="D60" s="7" t="s">
        <v>931</v>
      </c>
      <c r="E60" s="7">
        <v>0</v>
      </c>
      <c r="F60" s="13">
        <v>0</v>
      </c>
      <c r="G60" s="7">
        <v>2</v>
      </c>
      <c r="H60" s="13">
        <v>1163000</v>
      </c>
    </row>
    <row r="61" spans="1:8" x14ac:dyDescent="0.35">
      <c r="A61" s="7">
        <v>137</v>
      </c>
      <c r="B61" s="7">
        <v>22</v>
      </c>
      <c r="C61" s="7" t="s">
        <v>951</v>
      </c>
      <c r="D61" s="7" t="s">
        <v>952</v>
      </c>
      <c r="E61" s="7">
        <v>1</v>
      </c>
      <c r="F61" s="13">
        <v>1423000</v>
      </c>
      <c r="G61" s="7">
        <v>2</v>
      </c>
      <c r="H61" s="13">
        <v>496000</v>
      </c>
    </row>
    <row r="62" spans="1:8" x14ac:dyDescent="0.35">
      <c r="A62" s="7">
        <v>140</v>
      </c>
      <c r="B62" s="7">
        <v>23</v>
      </c>
      <c r="C62" s="7" t="s">
        <v>934</v>
      </c>
      <c r="D62" s="7" t="s">
        <v>1115</v>
      </c>
      <c r="E62" s="7">
        <v>0</v>
      </c>
      <c r="F62" s="13">
        <v>0</v>
      </c>
      <c r="G62" s="7">
        <v>1</v>
      </c>
      <c r="H62" s="13">
        <v>1318000</v>
      </c>
    </row>
    <row r="63" spans="1:8" x14ac:dyDescent="0.35">
      <c r="A63" s="7">
        <v>142</v>
      </c>
      <c r="B63" s="7">
        <v>24</v>
      </c>
      <c r="C63" s="7" t="s">
        <v>935</v>
      </c>
      <c r="D63" s="7" t="s">
        <v>1134</v>
      </c>
      <c r="E63" s="7">
        <v>1</v>
      </c>
      <c r="F63" s="13">
        <v>239000</v>
      </c>
      <c r="G63" s="7">
        <v>1</v>
      </c>
      <c r="H63" s="13">
        <v>1099000</v>
      </c>
    </row>
    <row r="64" spans="1:8" x14ac:dyDescent="0.35">
      <c r="A64" s="7">
        <v>153</v>
      </c>
      <c r="B64" s="7">
        <v>25</v>
      </c>
      <c r="C64" s="7" t="s">
        <v>936</v>
      </c>
      <c r="D64" s="7" t="s">
        <v>937</v>
      </c>
      <c r="E64" s="7">
        <v>1</v>
      </c>
      <c r="F64" s="13">
        <v>5000000</v>
      </c>
      <c r="G64" s="7">
        <v>1</v>
      </c>
      <c r="H64" s="13">
        <v>191000</v>
      </c>
    </row>
    <row r="65" spans="1:10" x14ac:dyDescent="0.35">
      <c r="A65" s="7">
        <v>155</v>
      </c>
      <c r="B65" s="7">
        <v>26</v>
      </c>
      <c r="C65" s="7" t="s">
        <v>1454</v>
      </c>
      <c r="D65" s="7" t="s">
        <v>1453</v>
      </c>
      <c r="E65" s="7">
        <v>1</v>
      </c>
      <c r="F65" s="13">
        <v>229000</v>
      </c>
      <c r="G65" s="7">
        <v>1</v>
      </c>
      <c r="H65" s="13">
        <v>153000</v>
      </c>
    </row>
    <row r="66" spans="1:10" ht="15" thickBot="1" x14ac:dyDescent="0.4">
      <c r="A66" s="7">
        <v>157</v>
      </c>
      <c r="B66" s="7">
        <v>27</v>
      </c>
      <c r="C66" s="7" t="s">
        <v>795</v>
      </c>
      <c r="D66" s="7" t="s">
        <v>185</v>
      </c>
      <c r="E66" s="7">
        <v>0</v>
      </c>
      <c r="F66" s="13">
        <v>0</v>
      </c>
      <c r="G66" s="7">
        <v>1</v>
      </c>
      <c r="H66" s="13">
        <v>108000</v>
      </c>
    </row>
    <row r="67" spans="1:10" x14ac:dyDescent="0.35">
      <c r="A67" s="64" t="s">
        <v>1471</v>
      </c>
      <c r="B67" s="64" t="s">
        <v>1471</v>
      </c>
      <c r="C67" s="7" t="s">
        <v>809</v>
      </c>
      <c r="D67" s="7" t="s">
        <v>1319</v>
      </c>
      <c r="E67" s="7">
        <v>1</v>
      </c>
      <c r="F67" s="13">
        <v>4943000</v>
      </c>
      <c r="G67" s="7">
        <v>0</v>
      </c>
      <c r="H67" s="13"/>
      <c r="I67" s="87" t="s">
        <v>1499</v>
      </c>
      <c r="J67" s="88" t="s">
        <v>1499</v>
      </c>
    </row>
    <row r="68" spans="1:10" ht="15" thickBot="1" x14ac:dyDescent="0.4">
      <c r="A68" s="64" t="s">
        <v>1471</v>
      </c>
      <c r="B68" s="64" t="s">
        <v>1471</v>
      </c>
      <c r="C68" s="83" t="s">
        <v>949</v>
      </c>
      <c r="D68" s="83" t="s">
        <v>950</v>
      </c>
      <c r="E68" s="83">
        <v>1</v>
      </c>
      <c r="F68" s="84">
        <v>1987000</v>
      </c>
      <c r="G68" s="83">
        <v>0</v>
      </c>
      <c r="H68" s="84">
        <v>0</v>
      </c>
      <c r="I68" s="89" t="s">
        <v>1500</v>
      </c>
      <c r="J68" s="90" t="s">
        <v>1501</v>
      </c>
    </row>
    <row r="69" spans="1:10" s="4" customFormat="1" ht="15" thickBot="1" x14ac:dyDescent="0.4">
      <c r="A69" s="103" t="s">
        <v>1495</v>
      </c>
      <c r="B69" s="104"/>
      <c r="C69" s="104"/>
      <c r="D69" s="105"/>
      <c r="E69" s="85">
        <f>SUM(E40:E68)</f>
        <v>398</v>
      </c>
      <c r="F69" s="86">
        <f>SUM(F40:F68)</f>
        <v>460560000</v>
      </c>
      <c r="G69" s="85">
        <f>SUM(G40:G68)</f>
        <v>457</v>
      </c>
      <c r="H69" s="86">
        <f>SUM(H40:H68)</f>
        <v>588276000</v>
      </c>
      <c r="I69" s="91">
        <f>(G69-E69)/E69</f>
        <v>0.14824120603015076</v>
      </c>
      <c r="J69" s="92">
        <f>(H69-F69)/F69</f>
        <v>0.27730588848358523</v>
      </c>
    </row>
    <row r="70" spans="1:10" ht="15" thickBot="1" x14ac:dyDescent="0.4">
      <c r="A70" s="106" t="s">
        <v>1483</v>
      </c>
      <c r="B70" s="106"/>
      <c r="C70" s="106"/>
      <c r="D70" s="106"/>
      <c r="E70" s="106"/>
      <c r="F70" s="106"/>
      <c r="G70" s="106"/>
      <c r="H70" s="106"/>
    </row>
    <row r="71" spans="1:10" x14ac:dyDescent="0.35">
      <c r="A71" s="57">
        <v>9</v>
      </c>
      <c r="B71" s="57">
        <v>1</v>
      </c>
      <c r="C71" s="57" t="s">
        <v>713</v>
      </c>
      <c r="D71" s="57" t="s">
        <v>1378</v>
      </c>
      <c r="E71" s="57">
        <v>65</v>
      </c>
      <c r="F71" s="58">
        <v>67598000</v>
      </c>
      <c r="G71" s="57">
        <v>74</v>
      </c>
      <c r="H71" s="58">
        <v>81792000</v>
      </c>
    </row>
    <row r="72" spans="1:10" x14ac:dyDescent="0.35">
      <c r="A72" s="7">
        <v>10</v>
      </c>
      <c r="B72" s="7">
        <v>2</v>
      </c>
      <c r="C72" s="7" t="s">
        <v>700</v>
      </c>
      <c r="D72" s="7" t="s">
        <v>701</v>
      </c>
      <c r="E72" s="7">
        <v>58</v>
      </c>
      <c r="F72" s="13">
        <v>63944000</v>
      </c>
      <c r="G72" s="7">
        <v>73</v>
      </c>
      <c r="H72" s="13">
        <v>73881000</v>
      </c>
    </row>
    <row r="73" spans="1:10" x14ac:dyDescent="0.35">
      <c r="A73" s="7">
        <v>14</v>
      </c>
      <c r="B73" s="7">
        <v>3</v>
      </c>
      <c r="C73" s="7" t="s">
        <v>715</v>
      </c>
      <c r="D73" s="7" t="s">
        <v>33</v>
      </c>
      <c r="E73" s="7">
        <v>35</v>
      </c>
      <c r="F73" s="13">
        <v>31332000</v>
      </c>
      <c r="G73" s="7">
        <v>44</v>
      </c>
      <c r="H73" s="13">
        <v>62035000</v>
      </c>
    </row>
    <row r="74" spans="1:10" x14ac:dyDescent="0.35">
      <c r="A74" s="7">
        <v>17</v>
      </c>
      <c r="B74" s="7">
        <v>4</v>
      </c>
      <c r="C74" s="7" t="s">
        <v>711</v>
      </c>
      <c r="D74" s="7" t="s">
        <v>712</v>
      </c>
      <c r="E74" s="7">
        <v>26</v>
      </c>
      <c r="F74" s="13">
        <v>21295000</v>
      </c>
      <c r="G74" s="7">
        <v>36</v>
      </c>
      <c r="H74" s="13">
        <v>40612000</v>
      </c>
    </row>
    <row r="75" spans="1:10" x14ac:dyDescent="0.35">
      <c r="A75" s="7">
        <v>21</v>
      </c>
      <c r="B75" s="7">
        <v>5</v>
      </c>
      <c r="C75" s="7" t="s">
        <v>745</v>
      </c>
      <c r="D75" s="7" t="s">
        <v>746</v>
      </c>
      <c r="E75" s="7">
        <v>30</v>
      </c>
      <c r="F75" s="13">
        <v>37996000</v>
      </c>
      <c r="G75" s="7">
        <v>28</v>
      </c>
      <c r="H75" s="13">
        <v>29235000</v>
      </c>
    </row>
    <row r="76" spans="1:10" x14ac:dyDescent="0.35">
      <c r="A76" s="7">
        <v>26</v>
      </c>
      <c r="B76" s="7">
        <v>6</v>
      </c>
      <c r="C76" s="7" t="s">
        <v>802</v>
      </c>
      <c r="D76" s="7" t="s">
        <v>1438</v>
      </c>
      <c r="E76" s="7">
        <v>16</v>
      </c>
      <c r="F76" s="13">
        <v>25487000</v>
      </c>
      <c r="G76" s="7">
        <v>23</v>
      </c>
      <c r="H76" s="13">
        <v>38294000</v>
      </c>
    </row>
    <row r="77" spans="1:10" x14ac:dyDescent="0.35">
      <c r="A77" s="7">
        <v>33</v>
      </c>
      <c r="B77" s="7">
        <v>7</v>
      </c>
      <c r="C77" s="7" t="s">
        <v>732</v>
      </c>
      <c r="D77" s="7" t="s">
        <v>733</v>
      </c>
      <c r="E77" s="7">
        <v>21</v>
      </c>
      <c r="F77" s="13">
        <v>18410000</v>
      </c>
      <c r="G77" s="7">
        <v>21</v>
      </c>
      <c r="H77" s="13">
        <v>27689000</v>
      </c>
    </row>
    <row r="78" spans="1:10" x14ac:dyDescent="0.35">
      <c r="A78" s="7">
        <v>35</v>
      </c>
      <c r="B78" s="7">
        <v>8</v>
      </c>
      <c r="C78" s="7" t="s">
        <v>740</v>
      </c>
      <c r="D78" s="7" t="s">
        <v>741</v>
      </c>
      <c r="E78" s="7">
        <v>14</v>
      </c>
      <c r="F78" s="13">
        <v>14590000</v>
      </c>
      <c r="G78" s="7">
        <v>21</v>
      </c>
      <c r="H78" s="13">
        <v>18765000</v>
      </c>
    </row>
    <row r="79" spans="1:10" x14ac:dyDescent="0.35">
      <c r="A79" s="7">
        <v>38</v>
      </c>
      <c r="B79" s="7">
        <v>9</v>
      </c>
      <c r="C79" s="7" t="s">
        <v>714</v>
      </c>
      <c r="D79" s="7" t="s">
        <v>1432</v>
      </c>
      <c r="E79" s="7">
        <v>16</v>
      </c>
      <c r="F79" s="13">
        <v>13579000</v>
      </c>
      <c r="G79" s="7">
        <v>20</v>
      </c>
      <c r="H79" s="13">
        <v>29409000</v>
      </c>
    </row>
    <row r="80" spans="1:10" x14ac:dyDescent="0.35">
      <c r="A80" s="7">
        <v>51</v>
      </c>
      <c r="B80" s="7">
        <v>10</v>
      </c>
      <c r="C80" s="7" t="s">
        <v>754</v>
      </c>
      <c r="D80" s="7" t="s">
        <v>1418</v>
      </c>
      <c r="E80" s="7">
        <v>13</v>
      </c>
      <c r="F80" s="13">
        <v>8607000</v>
      </c>
      <c r="G80" s="7">
        <v>14</v>
      </c>
      <c r="H80" s="13">
        <v>10373000</v>
      </c>
    </row>
    <row r="81" spans="1:8" x14ac:dyDescent="0.35">
      <c r="A81" s="7">
        <v>58</v>
      </c>
      <c r="B81" s="7">
        <v>11</v>
      </c>
      <c r="C81" s="7" t="s">
        <v>990</v>
      </c>
      <c r="D81" s="7" t="s">
        <v>991</v>
      </c>
      <c r="E81" s="7">
        <v>6</v>
      </c>
      <c r="F81" s="13">
        <v>3145000</v>
      </c>
      <c r="G81" s="7">
        <v>11</v>
      </c>
      <c r="H81" s="13">
        <v>8421000</v>
      </c>
    </row>
    <row r="82" spans="1:8" x14ac:dyDescent="0.35">
      <c r="A82" s="7">
        <v>59</v>
      </c>
      <c r="B82" s="7">
        <v>12</v>
      </c>
      <c r="C82" s="7" t="s">
        <v>736</v>
      </c>
      <c r="D82" s="7" t="s">
        <v>92</v>
      </c>
      <c r="E82" s="7">
        <v>11</v>
      </c>
      <c r="F82" s="13">
        <v>10870000</v>
      </c>
      <c r="G82" s="7">
        <v>11</v>
      </c>
      <c r="H82" s="13">
        <v>6995000</v>
      </c>
    </row>
    <row r="83" spans="1:8" x14ac:dyDescent="0.35">
      <c r="A83" s="7">
        <v>62</v>
      </c>
      <c r="B83" s="7">
        <v>13</v>
      </c>
      <c r="C83" s="7" t="s">
        <v>826</v>
      </c>
      <c r="D83" s="7" t="s">
        <v>1308</v>
      </c>
      <c r="E83" s="7">
        <v>6</v>
      </c>
      <c r="F83" s="13">
        <v>9141000</v>
      </c>
      <c r="G83" s="7">
        <v>10</v>
      </c>
      <c r="H83" s="13">
        <v>12600000</v>
      </c>
    </row>
    <row r="84" spans="1:8" x14ac:dyDescent="0.35">
      <c r="A84" s="7">
        <v>64</v>
      </c>
      <c r="B84" s="7">
        <v>14</v>
      </c>
      <c r="C84" s="7" t="s">
        <v>880</v>
      </c>
      <c r="D84" s="7" t="s">
        <v>881</v>
      </c>
      <c r="E84" s="7">
        <v>1</v>
      </c>
      <c r="F84" s="13">
        <v>250000</v>
      </c>
      <c r="G84" s="7">
        <v>10</v>
      </c>
      <c r="H84" s="13">
        <v>7321000</v>
      </c>
    </row>
    <row r="85" spans="1:8" x14ac:dyDescent="0.35">
      <c r="A85" s="7">
        <v>68</v>
      </c>
      <c r="B85" s="7">
        <v>15</v>
      </c>
      <c r="C85" s="7" t="s">
        <v>780</v>
      </c>
      <c r="D85" s="7" t="s">
        <v>781</v>
      </c>
      <c r="E85" s="7">
        <v>6</v>
      </c>
      <c r="F85" s="13">
        <v>8268000</v>
      </c>
      <c r="G85" s="7">
        <v>9</v>
      </c>
      <c r="H85" s="13">
        <v>6473000</v>
      </c>
    </row>
    <row r="86" spans="1:8" x14ac:dyDescent="0.35">
      <c r="A86" s="7">
        <v>70</v>
      </c>
      <c r="B86" s="7">
        <v>16</v>
      </c>
      <c r="C86" s="7" t="s">
        <v>970</v>
      </c>
      <c r="D86" s="7" t="s">
        <v>971</v>
      </c>
      <c r="E86" s="7">
        <v>13</v>
      </c>
      <c r="F86" s="13">
        <v>9716000</v>
      </c>
      <c r="G86" s="7">
        <v>9</v>
      </c>
      <c r="H86" s="13">
        <v>6405000</v>
      </c>
    </row>
    <row r="87" spans="1:8" x14ac:dyDescent="0.35">
      <c r="A87" s="7">
        <v>73</v>
      </c>
      <c r="B87" s="7">
        <v>17</v>
      </c>
      <c r="C87" s="7" t="s">
        <v>853</v>
      </c>
      <c r="D87" s="7" t="s">
        <v>250</v>
      </c>
      <c r="E87" s="7">
        <v>8</v>
      </c>
      <c r="F87" s="13">
        <v>4196000</v>
      </c>
      <c r="G87" s="7">
        <v>8</v>
      </c>
      <c r="H87" s="13">
        <v>5714000</v>
      </c>
    </row>
    <row r="88" spans="1:8" x14ac:dyDescent="0.35">
      <c r="A88" s="7">
        <v>76</v>
      </c>
      <c r="B88" s="7">
        <v>18</v>
      </c>
      <c r="C88" s="7" t="s">
        <v>775</v>
      </c>
      <c r="D88" s="7" t="s">
        <v>776</v>
      </c>
      <c r="E88" s="7">
        <v>4</v>
      </c>
      <c r="F88" s="13">
        <v>2302000</v>
      </c>
      <c r="G88" s="7">
        <v>7</v>
      </c>
      <c r="H88" s="13">
        <v>7608000</v>
      </c>
    </row>
    <row r="89" spans="1:8" x14ac:dyDescent="0.35">
      <c r="A89" s="7">
        <v>77</v>
      </c>
      <c r="B89" s="7">
        <v>19</v>
      </c>
      <c r="C89" s="7" t="s">
        <v>967</v>
      </c>
      <c r="D89" s="7" t="s">
        <v>1310</v>
      </c>
      <c r="E89" s="7">
        <v>4</v>
      </c>
      <c r="F89" s="13">
        <v>3365000</v>
      </c>
      <c r="G89" s="7">
        <v>7</v>
      </c>
      <c r="H89" s="13">
        <v>4410000</v>
      </c>
    </row>
    <row r="90" spans="1:8" x14ac:dyDescent="0.35">
      <c r="A90" s="7">
        <v>81</v>
      </c>
      <c r="B90" s="7">
        <v>20</v>
      </c>
      <c r="C90" s="7" t="s">
        <v>752</v>
      </c>
      <c r="D90" s="7" t="s">
        <v>753</v>
      </c>
      <c r="E90" s="7">
        <v>5</v>
      </c>
      <c r="F90" s="13">
        <v>1415000</v>
      </c>
      <c r="G90" s="7">
        <v>6</v>
      </c>
      <c r="H90" s="13">
        <v>3723000</v>
      </c>
    </row>
    <row r="91" spans="1:8" x14ac:dyDescent="0.35">
      <c r="A91" s="7">
        <v>84</v>
      </c>
      <c r="B91" s="7">
        <v>21</v>
      </c>
      <c r="C91" s="7" t="s">
        <v>984</v>
      </c>
      <c r="D91" s="7" t="s">
        <v>985</v>
      </c>
      <c r="E91" s="7">
        <v>6</v>
      </c>
      <c r="F91" s="13">
        <v>2034000</v>
      </c>
      <c r="G91" s="7">
        <v>6</v>
      </c>
      <c r="H91" s="13">
        <v>1262000</v>
      </c>
    </row>
    <row r="92" spans="1:8" x14ac:dyDescent="0.35">
      <c r="A92" s="7">
        <v>101</v>
      </c>
      <c r="B92" s="7">
        <v>22</v>
      </c>
      <c r="C92" s="7" t="s">
        <v>976</v>
      </c>
      <c r="D92" s="7" t="s">
        <v>977</v>
      </c>
      <c r="E92" s="7">
        <v>8</v>
      </c>
      <c r="F92" s="13">
        <v>7075000</v>
      </c>
      <c r="G92" s="7">
        <v>4</v>
      </c>
      <c r="H92" s="13">
        <v>3791000</v>
      </c>
    </row>
    <row r="93" spans="1:8" x14ac:dyDescent="0.35">
      <c r="A93" s="7">
        <v>107</v>
      </c>
      <c r="B93" s="7">
        <v>23</v>
      </c>
      <c r="C93" s="7" t="s">
        <v>969</v>
      </c>
      <c r="D93" s="7" t="s">
        <v>1421</v>
      </c>
      <c r="E93" s="7">
        <v>0</v>
      </c>
      <c r="F93" s="13">
        <v>0</v>
      </c>
      <c r="G93" s="7">
        <v>4</v>
      </c>
      <c r="H93" s="13">
        <v>2061000</v>
      </c>
    </row>
    <row r="94" spans="1:8" x14ac:dyDescent="0.35">
      <c r="A94" s="7">
        <v>109</v>
      </c>
      <c r="B94" s="7">
        <v>24</v>
      </c>
      <c r="C94" s="7" t="s">
        <v>992</v>
      </c>
      <c r="D94" s="7" t="s">
        <v>993</v>
      </c>
      <c r="E94" s="7">
        <v>3</v>
      </c>
      <c r="F94" s="13">
        <v>1832000</v>
      </c>
      <c r="G94" s="7">
        <v>4</v>
      </c>
      <c r="H94" s="13">
        <v>1450000</v>
      </c>
    </row>
    <row r="95" spans="1:8" x14ac:dyDescent="0.35">
      <c r="A95" s="7">
        <v>118</v>
      </c>
      <c r="B95" s="7">
        <v>25</v>
      </c>
      <c r="C95" s="7" t="s">
        <v>996</v>
      </c>
      <c r="D95" s="7" t="s">
        <v>997</v>
      </c>
      <c r="E95" s="7">
        <v>2</v>
      </c>
      <c r="F95" s="13">
        <v>1094000</v>
      </c>
      <c r="G95" s="7">
        <v>2</v>
      </c>
      <c r="H95" s="13">
        <v>4039000</v>
      </c>
    </row>
    <row r="96" spans="1:8" x14ac:dyDescent="0.35">
      <c r="A96" s="7">
        <v>152</v>
      </c>
      <c r="B96" s="7">
        <v>26</v>
      </c>
      <c r="C96" s="7" t="s">
        <v>872</v>
      </c>
      <c r="D96" s="7" t="s">
        <v>287</v>
      </c>
      <c r="E96" s="7">
        <v>1</v>
      </c>
      <c r="F96" s="13">
        <v>5111000</v>
      </c>
      <c r="G96" s="7">
        <v>1</v>
      </c>
      <c r="H96" s="13">
        <v>203000</v>
      </c>
    </row>
    <row r="97" spans="1:10" ht="15" thickBot="1" x14ac:dyDescent="0.4">
      <c r="A97" s="64" t="s">
        <v>1471</v>
      </c>
      <c r="B97" s="64" t="s">
        <v>1471</v>
      </c>
      <c r="C97" s="7" t="s">
        <v>829</v>
      </c>
      <c r="D97" s="7" t="s">
        <v>1468</v>
      </c>
      <c r="E97" s="7">
        <v>1</v>
      </c>
      <c r="F97" s="13">
        <v>2382000</v>
      </c>
      <c r="G97" s="7">
        <v>0</v>
      </c>
      <c r="H97" s="13">
        <v>0</v>
      </c>
    </row>
    <row r="98" spans="1:10" x14ac:dyDescent="0.35">
      <c r="A98" s="64" t="s">
        <v>1471</v>
      </c>
      <c r="B98" s="64" t="s">
        <v>1471</v>
      </c>
      <c r="C98" s="7" t="s">
        <v>998</v>
      </c>
      <c r="D98" s="7" t="s">
        <v>1329</v>
      </c>
      <c r="E98" s="7">
        <v>1</v>
      </c>
      <c r="F98" s="13">
        <v>900000</v>
      </c>
      <c r="G98" s="7">
        <v>0</v>
      </c>
      <c r="H98" s="13">
        <v>0</v>
      </c>
      <c r="I98" s="87" t="s">
        <v>1499</v>
      </c>
      <c r="J98" s="88" t="s">
        <v>1499</v>
      </c>
    </row>
    <row r="99" spans="1:10" ht="15" thickBot="1" x14ac:dyDescent="0.4">
      <c r="A99" s="64" t="s">
        <v>1471</v>
      </c>
      <c r="B99" s="64" t="s">
        <v>1471</v>
      </c>
      <c r="C99" s="83" t="s">
        <v>980</v>
      </c>
      <c r="D99" s="83" t="s">
        <v>981</v>
      </c>
      <c r="E99" s="83">
        <v>1</v>
      </c>
      <c r="F99" s="84">
        <v>409000</v>
      </c>
      <c r="G99" s="83">
        <v>0</v>
      </c>
      <c r="H99" s="84">
        <v>0</v>
      </c>
      <c r="I99" s="89" t="s">
        <v>1500</v>
      </c>
      <c r="J99" s="90" t="s">
        <v>1501</v>
      </c>
    </row>
    <row r="100" spans="1:10" s="4" customFormat="1" ht="15" thickBot="1" x14ac:dyDescent="0.4">
      <c r="A100" s="103" t="s">
        <v>1494</v>
      </c>
      <c r="B100" s="104"/>
      <c r="C100" s="104"/>
      <c r="D100" s="105"/>
      <c r="E100" s="85">
        <f>SUM(E71:E99)</f>
        <v>381</v>
      </c>
      <c r="F100" s="86">
        <f>SUM(F71:F99)</f>
        <v>376343000</v>
      </c>
      <c r="G100" s="85">
        <f>SUM(G71:G99)</f>
        <v>463</v>
      </c>
      <c r="H100" s="86">
        <f>SUM(H71:H99)</f>
        <v>494561000</v>
      </c>
      <c r="I100" s="91">
        <f>(G100-E100)/E100</f>
        <v>0.21522309711286089</v>
      </c>
      <c r="J100" s="92">
        <f>(H100-F100)/F100</f>
        <v>0.31412302075500276</v>
      </c>
    </row>
    <row r="101" spans="1:10" ht="15" thickBot="1" x14ac:dyDescent="0.4">
      <c r="A101" s="106" t="s">
        <v>1484</v>
      </c>
      <c r="B101" s="106"/>
      <c r="C101" s="106"/>
      <c r="D101" s="106"/>
      <c r="E101" s="106"/>
      <c r="F101" s="106"/>
      <c r="G101" s="106"/>
      <c r="H101" s="106"/>
    </row>
    <row r="102" spans="1:10" x14ac:dyDescent="0.35">
      <c r="A102" s="57">
        <v>11</v>
      </c>
      <c r="B102" s="57">
        <v>1</v>
      </c>
      <c r="C102" s="57" t="s">
        <v>719</v>
      </c>
      <c r="D102" s="57" t="s">
        <v>720</v>
      </c>
      <c r="E102" s="57">
        <v>43</v>
      </c>
      <c r="F102" s="58">
        <v>60028000</v>
      </c>
      <c r="G102" s="57">
        <v>61</v>
      </c>
      <c r="H102" s="58">
        <v>86507000</v>
      </c>
    </row>
    <row r="103" spans="1:10" x14ac:dyDescent="0.35">
      <c r="A103" s="7">
        <v>32</v>
      </c>
      <c r="B103" s="7">
        <v>2</v>
      </c>
      <c r="C103" s="7" t="s">
        <v>751</v>
      </c>
      <c r="D103" s="7" t="s">
        <v>1369</v>
      </c>
      <c r="E103" s="7">
        <v>21</v>
      </c>
      <c r="F103" s="13">
        <v>22534000</v>
      </c>
      <c r="G103" s="7">
        <v>21</v>
      </c>
      <c r="H103" s="13">
        <v>35787000</v>
      </c>
    </row>
    <row r="104" spans="1:10" x14ac:dyDescent="0.35">
      <c r="A104" s="7">
        <v>42</v>
      </c>
      <c r="B104" s="7">
        <v>3</v>
      </c>
      <c r="C104" s="7" t="s">
        <v>749</v>
      </c>
      <c r="D104" s="7" t="s">
        <v>750</v>
      </c>
      <c r="E104" s="7">
        <v>16</v>
      </c>
      <c r="F104" s="13">
        <v>28035000</v>
      </c>
      <c r="G104" s="7">
        <v>18</v>
      </c>
      <c r="H104" s="13">
        <v>23916000</v>
      </c>
    </row>
    <row r="105" spans="1:10" x14ac:dyDescent="0.35">
      <c r="A105" s="7">
        <v>47</v>
      </c>
      <c r="B105" s="7">
        <v>4</v>
      </c>
      <c r="C105" s="7" t="s">
        <v>725</v>
      </c>
      <c r="D105" s="7" t="s">
        <v>1177</v>
      </c>
      <c r="E105" s="7">
        <v>6</v>
      </c>
      <c r="F105" s="13">
        <v>8806000</v>
      </c>
      <c r="G105" s="7">
        <v>14</v>
      </c>
      <c r="H105" s="13">
        <v>32396000</v>
      </c>
    </row>
    <row r="106" spans="1:10" x14ac:dyDescent="0.35">
      <c r="A106" s="7">
        <v>54</v>
      </c>
      <c r="B106" s="7">
        <v>5</v>
      </c>
      <c r="C106" s="7" t="s">
        <v>737</v>
      </c>
      <c r="D106" s="7" t="s">
        <v>738</v>
      </c>
      <c r="E106" s="7">
        <v>6</v>
      </c>
      <c r="F106" s="13">
        <v>7568000</v>
      </c>
      <c r="G106" s="7">
        <v>12</v>
      </c>
      <c r="H106" s="13">
        <v>18788000</v>
      </c>
    </row>
    <row r="107" spans="1:10" x14ac:dyDescent="0.35">
      <c r="A107" s="7">
        <v>61</v>
      </c>
      <c r="B107" s="7">
        <v>6</v>
      </c>
      <c r="C107" s="7" t="s">
        <v>830</v>
      </c>
      <c r="D107" s="7" t="s">
        <v>831</v>
      </c>
      <c r="E107" s="7">
        <v>9</v>
      </c>
      <c r="F107" s="13">
        <v>12698000</v>
      </c>
      <c r="G107" s="7">
        <v>10</v>
      </c>
      <c r="H107" s="13">
        <v>18877000</v>
      </c>
    </row>
    <row r="108" spans="1:10" x14ac:dyDescent="0.35">
      <c r="A108" s="7">
        <v>85</v>
      </c>
      <c r="B108" s="7">
        <v>7</v>
      </c>
      <c r="C108" s="7" t="s">
        <v>1001</v>
      </c>
      <c r="D108" s="7" t="s">
        <v>1002</v>
      </c>
      <c r="E108" s="7">
        <v>1</v>
      </c>
      <c r="F108" s="13">
        <v>149000</v>
      </c>
      <c r="G108" s="7">
        <v>5</v>
      </c>
      <c r="H108" s="13">
        <v>7380000</v>
      </c>
    </row>
    <row r="109" spans="1:10" x14ac:dyDescent="0.35">
      <c r="A109" s="7">
        <v>86</v>
      </c>
      <c r="B109" s="7">
        <v>8</v>
      </c>
      <c r="C109" s="7" t="s">
        <v>1020</v>
      </c>
      <c r="D109" s="7" t="s">
        <v>1021</v>
      </c>
      <c r="E109" s="7">
        <v>4</v>
      </c>
      <c r="F109" s="13">
        <v>3652000</v>
      </c>
      <c r="G109" s="7">
        <v>5</v>
      </c>
      <c r="H109" s="13">
        <v>7204000</v>
      </c>
    </row>
    <row r="110" spans="1:10" x14ac:dyDescent="0.35">
      <c r="A110" s="7">
        <v>88</v>
      </c>
      <c r="B110" s="7">
        <v>9</v>
      </c>
      <c r="C110" s="7" t="s">
        <v>785</v>
      </c>
      <c r="D110" s="7" t="s">
        <v>126</v>
      </c>
      <c r="E110" s="7">
        <v>3</v>
      </c>
      <c r="F110" s="13">
        <v>5690000</v>
      </c>
      <c r="G110" s="7">
        <v>5</v>
      </c>
      <c r="H110" s="13">
        <v>5518000</v>
      </c>
    </row>
    <row r="111" spans="1:10" x14ac:dyDescent="0.35">
      <c r="A111" s="7">
        <v>90</v>
      </c>
      <c r="B111" s="7">
        <v>10</v>
      </c>
      <c r="C111" s="7" t="s">
        <v>822</v>
      </c>
      <c r="D111" s="7" t="s">
        <v>823</v>
      </c>
      <c r="E111" s="7">
        <v>1</v>
      </c>
      <c r="F111" s="13">
        <v>1580000</v>
      </c>
      <c r="G111" s="7">
        <v>5</v>
      </c>
      <c r="H111" s="13">
        <v>3938000</v>
      </c>
    </row>
    <row r="112" spans="1:10" x14ac:dyDescent="0.35">
      <c r="A112" s="7">
        <v>91</v>
      </c>
      <c r="B112" s="7">
        <v>11</v>
      </c>
      <c r="C112" s="7" t="s">
        <v>871</v>
      </c>
      <c r="D112" s="7" t="s">
        <v>1307</v>
      </c>
      <c r="E112" s="7">
        <v>4</v>
      </c>
      <c r="F112" s="13">
        <v>8274000</v>
      </c>
      <c r="G112" s="7">
        <v>5</v>
      </c>
      <c r="H112" s="13">
        <v>3507000</v>
      </c>
    </row>
    <row r="113" spans="1:10" x14ac:dyDescent="0.35">
      <c r="A113" s="7">
        <v>94</v>
      </c>
      <c r="B113" s="7">
        <v>12</v>
      </c>
      <c r="C113" s="7" t="s">
        <v>1024</v>
      </c>
      <c r="D113" s="7" t="s">
        <v>1025</v>
      </c>
      <c r="E113" s="7">
        <v>0</v>
      </c>
      <c r="F113" s="13">
        <v>0</v>
      </c>
      <c r="G113" s="7">
        <v>5</v>
      </c>
      <c r="H113" s="13">
        <v>2497000</v>
      </c>
    </row>
    <row r="114" spans="1:10" x14ac:dyDescent="0.35">
      <c r="A114" s="7">
        <v>102</v>
      </c>
      <c r="B114" s="7">
        <v>13</v>
      </c>
      <c r="C114" s="7" t="s">
        <v>789</v>
      </c>
      <c r="D114" s="7" t="s">
        <v>1334</v>
      </c>
      <c r="E114" s="7">
        <v>4</v>
      </c>
      <c r="F114" s="13">
        <v>7879000</v>
      </c>
      <c r="G114" s="7">
        <v>4</v>
      </c>
      <c r="H114" s="13">
        <v>3665000</v>
      </c>
    </row>
    <row r="115" spans="1:10" x14ac:dyDescent="0.35">
      <c r="A115" s="7">
        <v>122</v>
      </c>
      <c r="B115" s="7">
        <v>14</v>
      </c>
      <c r="C115" s="7" t="s">
        <v>1010</v>
      </c>
      <c r="D115" s="7" t="s">
        <v>1341</v>
      </c>
      <c r="E115" s="7">
        <v>1</v>
      </c>
      <c r="F115" s="13">
        <v>1663000</v>
      </c>
      <c r="G115" s="7">
        <v>2</v>
      </c>
      <c r="H115" s="13">
        <v>2367000</v>
      </c>
    </row>
    <row r="116" spans="1:10" x14ac:dyDescent="0.35">
      <c r="A116" s="7">
        <v>143</v>
      </c>
      <c r="B116" s="7">
        <v>15</v>
      </c>
      <c r="C116" s="7" t="s">
        <v>816</v>
      </c>
      <c r="D116" s="7" t="s">
        <v>817</v>
      </c>
      <c r="E116" s="7">
        <v>3</v>
      </c>
      <c r="F116" s="13">
        <v>4597000</v>
      </c>
      <c r="G116" s="7">
        <v>1</v>
      </c>
      <c r="H116" s="13">
        <v>828000</v>
      </c>
    </row>
    <row r="117" spans="1:10" x14ac:dyDescent="0.35">
      <c r="A117" s="7">
        <v>144</v>
      </c>
      <c r="B117" s="7">
        <v>16</v>
      </c>
      <c r="C117" s="7" t="s">
        <v>814</v>
      </c>
      <c r="D117" s="7" t="s">
        <v>137</v>
      </c>
      <c r="E117" s="7">
        <v>0</v>
      </c>
      <c r="F117" s="13">
        <v>0</v>
      </c>
      <c r="G117" s="7">
        <v>1</v>
      </c>
      <c r="H117" s="13">
        <v>560000</v>
      </c>
    </row>
    <row r="118" spans="1:10" x14ac:dyDescent="0.35">
      <c r="A118" s="7">
        <v>146</v>
      </c>
      <c r="B118" s="7">
        <v>17</v>
      </c>
      <c r="C118" s="7" t="s">
        <v>848</v>
      </c>
      <c r="D118" s="7" t="s">
        <v>849</v>
      </c>
      <c r="E118" s="7">
        <v>2</v>
      </c>
      <c r="F118" s="13">
        <v>1406000</v>
      </c>
      <c r="G118" s="7">
        <v>1</v>
      </c>
      <c r="H118" s="13">
        <v>369000</v>
      </c>
    </row>
    <row r="119" spans="1:10" x14ac:dyDescent="0.35">
      <c r="A119" s="7">
        <v>147</v>
      </c>
      <c r="B119" s="7">
        <v>18</v>
      </c>
      <c r="C119" s="7" t="s">
        <v>1374</v>
      </c>
      <c r="D119" s="7" t="s">
        <v>1368</v>
      </c>
      <c r="E119" s="7">
        <v>2</v>
      </c>
      <c r="F119" s="13">
        <v>2591000</v>
      </c>
      <c r="G119" s="7">
        <v>1</v>
      </c>
      <c r="H119" s="13">
        <v>269000</v>
      </c>
    </row>
    <row r="120" spans="1:10" ht="15" thickBot="1" x14ac:dyDescent="0.4">
      <c r="A120" s="7">
        <v>150</v>
      </c>
      <c r="B120" s="7">
        <v>19</v>
      </c>
      <c r="C120" s="7" t="s">
        <v>1003</v>
      </c>
      <c r="D120" s="7" t="s">
        <v>1004</v>
      </c>
      <c r="E120" s="7">
        <v>2</v>
      </c>
      <c r="F120" s="13">
        <v>3963000</v>
      </c>
      <c r="G120" s="7">
        <v>1</v>
      </c>
      <c r="H120" s="13">
        <v>221000</v>
      </c>
    </row>
    <row r="121" spans="1:10" x14ac:dyDescent="0.35">
      <c r="A121" s="7">
        <v>154</v>
      </c>
      <c r="B121" s="7">
        <v>20</v>
      </c>
      <c r="C121" s="7" t="s">
        <v>1019</v>
      </c>
      <c r="D121" s="7" t="s">
        <v>1400</v>
      </c>
      <c r="E121" s="7">
        <v>2</v>
      </c>
      <c r="F121" s="13">
        <v>2902000</v>
      </c>
      <c r="G121" s="7">
        <v>1</v>
      </c>
      <c r="H121" s="13">
        <v>157000</v>
      </c>
      <c r="I121" s="87" t="s">
        <v>1499</v>
      </c>
      <c r="J121" s="88" t="s">
        <v>1499</v>
      </c>
    </row>
    <row r="122" spans="1:10" ht="15" thickBot="1" x14ac:dyDescent="0.4">
      <c r="A122" s="64" t="s">
        <v>1471</v>
      </c>
      <c r="B122" s="64" t="s">
        <v>1471</v>
      </c>
      <c r="C122" s="83" t="s">
        <v>999</v>
      </c>
      <c r="D122" s="83" t="s">
        <v>1000</v>
      </c>
      <c r="E122" s="83">
        <v>1</v>
      </c>
      <c r="F122" s="84">
        <v>2716000</v>
      </c>
      <c r="G122" s="83">
        <v>0</v>
      </c>
      <c r="H122" s="84">
        <v>0</v>
      </c>
      <c r="I122" s="89" t="s">
        <v>1500</v>
      </c>
      <c r="J122" s="90" t="s">
        <v>1501</v>
      </c>
    </row>
    <row r="123" spans="1:10" s="4" customFormat="1" ht="15" thickBot="1" x14ac:dyDescent="0.4">
      <c r="A123" s="103" t="s">
        <v>1493</v>
      </c>
      <c r="B123" s="104"/>
      <c r="C123" s="104"/>
      <c r="D123" s="105"/>
      <c r="E123" s="85">
        <f>SUM(E102:E122)</f>
        <v>131</v>
      </c>
      <c r="F123" s="86">
        <f>SUM(F102:F122)</f>
        <v>186731000</v>
      </c>
      <c r="G123" s="85">
        <f>SUM(G102:G122)</f>
        <v>178</v>
      </c>
      <c r="H123" s="86">
        <f>SUM(H102:H122)</f>
        <v>254751000</v>
      </c>
      <c r="I123" s="91">
        <f>(G123-E123)/E123</f>
        <v>0.35877862595419846</v>
      </c>
      <c r="J123" s="92">
        <f>(H123-F123)/F123</f>
        <v>0.36426731501464676</v>
      </c>
    </row>
    <row r="124" spans="1:10" ht="15" thickBot="1" x14ac:dyDescent="0.4">
      <c r="A124" s="106" t="s">
        <v>1485</v>
      </c>
      <c r="B124" s="106"/>
      <c r="C124" s="106"/>
      <c r="D124" s="106"/>
      <c r="E124" s="106"/>
      <c r="F124" s="106"/>
      <c r="G124" s="106"/>
      <c r="H124" s="106"/>
    </row>
    <row r="125" spans="1:10" x14ac:dyDescent="0.35">
      <c r="A125" s="57">
        <v>31</v>
      </c>
      <c r="B125" s="57">
        <v>1</v>
      </c>
      <c r="C125" s="57" t="s">
        <v>721</v>
      </c>
      <c r="D125" s="57" t="s">
        <v>56</v>
      </c>
      <c r="E125" s="57">
        <v>29</v>
      </c>
      <c r="F125" s="58">
        <v>28309000</v>
      </c>
      <c r="G125" s="57">
        <v>22</v>
      </c>
      <c r="H125" s="58">
        <v>27176000</v>
      </c>
    </row>
    <row r="126" spans="1:10" x14ac:dyDescent="0.35">
      <c r="A126" s="7">
        <v>45</v>
      </c>
      <c r="B126" s="7">
        <v>2</v>
      </c>
      <c r="C126" s="7" t="s">
        <v>786</v>
      </c>
      <c r="D126" s="7" t="s">
        <v>787</v>
      </c>
      <c r="E126" s="7">
        <v>8</v>
      </c>
      <c r="F126" s="13">
        <v>12102000</v>
      </c>
      <c r="G126" s="7">
        <v>17</v>
      </c>
      <c r="H126" s="13">
        <v>13475000</v>
      </c>
    </row>
    <row r="127" spans="1:10" x14ac:dyDescent="0.35">
      <c r="A127" s="7">
        <v>50</v>
      </c>
      <c r="B127" s="7">
        <v>3</v>
      </c>
      <c r="C127" s="7" t="s">
        <v>773</v>
      </c>
      <c r="D127" s="7" t="s">
        <v>1295</v>
      </c>
      <c r="E127" s="7">
        <v>9</v>
      </c>
      <c r="F127" s="13">
        <v>5233000</v>
      </c>
      <c r="G127" s="7">
        <v>14</v>
      </c>
      <c r="H127" s="13">
        <v>14307000</v>
      </c>
    </row>
    <row r="128" spans="1:10" x14ac:dyDescent="0.35">
      <c r="A128" s="7">
        <v>60</v>
      </c>
      <c r="B128" s="7">
        <v>4</v>
      </c>
      <c r="C128" s="7" t="s">
        <v>846</v>
      </c>
      <c r="D128" s="7" t="s">
        <v>1320</v>
      </c>
      <c r="E128" s="7">
        <v>4</v>
      </c>
      <c r="F128" s="13">
        <v>6107000</v>
      </c>
      <c r="G128" s="7">
        <v>11</v>
      </c>
      <c r="H128" s="13">
        <v>3782000</v>
      </c>
    </row>
    <row r="129" spans="1:10" x14ac:dyDescent="0.35">
      <c r="A129" s="7">
        <v>95</v>
      </c>
      <c r="B129" s="7">
        <v>5</v>
      </c>
      <c r="C129" s="7" t="s">
        <v>770</v>
      </c>
      <c r="D129" s="7" t="s">
        <v>1318</v>
      </c>
      <c r="E129" s="7">
        <v>3</v>
      </c>
      <c r="F129" s="13">
        <v>3190000</v>
      </c>
      <c r="G129" s="7">
        <v>5</v>
      </c>
      <c r="H129" s="13">
        <v>2492000</v>
      </c>
    </row>
    <row r="130" spans="1:10" x14ac:dyDescent="0.35">
      <c r="A130" s="7">
        <v>104</v>
      </c>
      <c r="B130" s="7">
        <v>6</v>
      </c>
      <c r="C130" s="7" t="s">
        <v>858</v>
      </c>
      <c r="D130" s="7" t="s">
        <v>241</v>
      </c>
      <c r="E130" s="7">
        <v>3</v>
      </c>
      <c r="F130" s="13">
        <v>1364000</v>
      </c>
      <c r="G130" s="7">
        <v>4</v>
      </c>
      <c r="H130" s="13">
        <v>2905000</v>
      </c>
    </row>
    <row r="131" spans="1:10" x14ac:dyDescent="0.35">
      <c r="A131" s="7">
        <v>113</v>
      </c>
      <c r="B131" s="7">
        <v>7</v>
      </c>
      <c r="C131" s="7" t="s">
        <v>1039</v>
      </c>
      <c r="D131" s="7" t="s">
        <v>1314</v>
      </c>
      <c r="E131" s="7">
        <v>1</v>
      </c>
      <c r="F131" s="13">
        <v>658000</v>
      </c>
      <c r="G131" s="7">
        <v>3</v>
      </c>
      <c r="H131" s="13">
        <v>5026000</v>
      </c>
    </row>
    <row r="132" spans="1:10" x14ac:dyDescent="0.35">
      <c r="A132" s="7">
        <v>124</v>
      </c>
      <c r="B132" s="7">
        <v>8</v>
      </c>
      <c r="C132" s="7" t="s">
        <v>819</v>
      </c>
      <c r="D132" s="7" t="s">
        <v>820</v>
      </c>
      <c r="E132" s="7">
        <v>4</v>
      </c>
      <c r="F132" s="13">
        <v>3393000</v>
      </c>
      <c r="G132" s="7">
        <v>2</v>
      </c>
      <c r="H132" s="13">
        <v>2340000</v>
      </c>
    </row>
    <row r="133" spans="1:10" x14ac:dyDescent="0.35">
      <c r="A133" s="7">
        <v>126</v>
      </c>
      <c r="B133" s="7">
        <v>9</v>
      </c>
      <c r="C133" s="7" t="s">
        <v>1029</v>
      </c>
      <c r="D133" s="7" t="s">
        <v>1429</v>
      </c>
      <c r="E133" s="7">
        <v>2</v>
      </c>
      <c r="F133" s="13">
        <v>288000</v>
      </c>
      <c r="G133" s="7">
        <v>2</v>
      </c>
      <c r="H133" s="13">
        <v>1838000</v>
      </c>
    </row>
    <row r="134" spans="1:10" x14ac:dyDescent="0.35">
      <c r="A134" s="7">
        <v>134</v>
      </c>
      <c r="B134" s="7">
        <v>10</v>
      </c>
      <c r="C134" s="7" t="s">
        <v>1035</v>
      </c>
      <c r="D134" s="7" t="s">
        <v>1036</v>
      </c>
      <c r="E134" s="7">
        <v>1</v>
      </c>
      <c r="F134" s="13">
        <v>230000</v>
      </c>
      <c r="G134" s="7">
        <v>2</v>
      </c>
      <c r="H134" s="13">
        <v>872000</v>
      </c>
    </row>
    <row r="135" spans="1:10" x14ac:dyDescent="0.35">
      <c r="A135" s="7">
        <v>136</v>
      </c>
      <c r="B135" s="7">
        <v>11</v>
      </c>
      <c r="C135" s="7" t="s">
        <v>1031</v>
      </c>
      <c r="D135" s="7" t="s">
        <v>1264</v>
      </c>
      <c r="E135" s="7">
        <v>0</v>
      </c>
      <c r="F135" s="13">
        <v>0</v>
      </c>
      <c r="G135" s="7">
        <v>2</v>
      </c>
      <c r="H135" s="13">
        <v>594000</v>
      </c>
    </row>
    <row r="136" spans="1:10" x14ac:dyDescent="0.35">
      <c r="A136" s="7">
        <v>138</v>
      </c>
      <c r="B136" s="7">
        <v>12</v>
      </c>
      <c r="C136" s="7" t="s">
        <v>808</v>
      </c>
      <c r="D136" s="7" t="s">
        <v>300</v>
      </c>
      <c r="E136" s="7">
        <v>2</v>
      </c>
      <c r="F136" s="13">
        <v>1383000</v>
      </c>
      <c r="G136" s="7">
        <v>2</v>
      </c>
      <c r="H136" s="13">
        <v>438000</v>
      </c>
    </row>
    <row r="137" spans="1:10" x14ac:dyDescent="0.35">
      <c r="A137" s="7">
        <v>141</v>
      </c>
      <c r="B137" s="7">
        <v>13</v>
      </c>
      <c r="C137" s="7" t="s">
        <v>818</v>
      </c>
      <c r="D137" s="7" t="s">
        <v>1379</v>
      </c>
      <c r="E137" s="7">
        <v>3</v>
      </c>
      <c r="F137" s="13">
        <v>3657000</v>
      </c>
      <c r="G137" s="7">
        <v>1</v>
      </c>
      <c r="H137" s="13">
        <v>1241000</v>
      </c>
    </row>
    <row r="138" spans="1:10" ht="15" thickBot="1" x14ac:dyDescent="0.4">
      <c r="A138" s="7">
        <v>145</v>
      </c>
      <c r="B138" s="7">
        <v>14</v>
      </c>
      <c r="C138" s="7" t="s">
        <v>1033</v>
      </c>
      <c r="D138" s="7" t="s">
        <v>1034</v>
      </c>
      <c r="E138" s="7">
        <v>3</v>
      </c>
      <c r="F138" s="13">
        <v>1286000</v>
      </c>
      <c r="G138" s="7">
        <v>1</v>
      </c>
      <c r="H138" s="13">
        <v>400000</v>
      </c>
    </row>
    <row r="139" spans="1:10" x14ac:dyDescent="0.35">
      <c r="A139" s="64" t="s">
        <v>1471</v>
      </c>
      <c r="B139" s="64" t="s">
        <v>1471</v>
      </c>
      <c r="C139" s="7" t="s">
        <v>834</v>
      </c>
      <c r="D139" s="7" t="s">
        <v>835</v>
      </c>
      <c r="E139" s="7">
        <v>2</v>
      </c>
      <c r="F139" s="13">
        <v>781000</v>
      </c>
      <c r="G139" s="7">
        <v>0</v>
      </c>
      <c r="H139" s="13">
        <v>0</v>
      </c>
      <c r="I139" s="87" t="s">
        <v>1499</v>
      </c>
      <c r="J139" s="88" t="s">
        <v>1499</v>
      </c>
    </row>
    <row r="140" spans="1:10" ht="15" thickBot="1" x14ac:dyDescent="0.4">
      <c r="A140" s="64" t="s">
        <v>1471</v>
      </c>
      <c r="B140" s="64" t="s">
        <v>1471</v>
      </c>
      <c r="C140" s="83" t="s">
        <v>865</v>
      </c>
      <c r="D140" s="83" t="s">
        <v>1469</v>
      </c>
      <c r="E140" s="83">
        <v>1</v>
      </c>
      <c r="F140" s="84">
        <v>217000</v>
      </c>
      <c r="G140" s="83">
        <v>0</v>
      </c>
      <c r="H140" s="84">
        <v>0</v>
      </c>
      <c r="I140" s="89" t="s">
        <v>1500</v>
      </c>
      <c r="J140" s="90" t="s">
        <v>1501</v>
      </c>
    </row>
    <row r="141" spans="1:10" s="4" customFormat="1" ht="15" thickBot="1" x14ac:dyDescent="0.4">
      <c r="A141" s="103" t="s">
        <v>1492</v>
      </c>
      <c r="B141" s="104"/>
      <c r="C141" s="104"/>
      <c r="D141" s="105"/>
      <c r="E141" s="85">
        <f>SUM(E125:E140)</f>
        <v>75</v>
      </c>
      <c r="F141" s="86">
        <f>SUM(F125:F140)</f>
        <v>68198000</v>
      </c>
      <c r="G141" s="85">
        <f>SUM(G125:G140)</f>
        <v>88</v>
      </c>
      <c r="H141" s="86">
        <f>SUM(H125:H140)</f>
        <v>76886000</v>
      </c>
      <c r="I141" s="91">
        <f>(G141-E141)/E141</f>
        <v>0.17333333333333334</v>
      </c>
      <c r="J141" s="92">
        <f>(H141-F141)/F141</f>
        <v>0.12739376521305609</v>
      </c>
    </row>
    <row r="142" spans="1:10" ht="15" thickBot="1" x14ac:dyDescent="0.4">
      <c r="A142" s="106" t="s">
        <v>1486</v>
      </c>
      <c r="B142" s="106"/>
      <c r="C142" s="106"/>
      <c r="D142" s="106"/>
      <c r="E142" s="106"/>
      <c r="F142" s="106"/>
      <c r="G142" s="106"/>
      <c r="H142" s="106"/>
    </row>
    <row r="143" spans="1:10" x14ac:dyDescent="0.35">
      <c r="A143" s="57">
        <v>6</v>
      </c>
      <c r="B143" s="57">
        <v>1</v>
      </c>
      <c r="C143" s="57" t="s">
        <v>705</v>
      </c>
      <c r="D143" s="57" t="s">
        <v>35</v>
      </c>
      <c r="E143" s="57">
        <v>72</v>
      </c>
      <c r="F143" s="58">
        <v>75004000</v>
      </c>
      <c r="G143" s="57">
        <v>101</v>
      </c>
      <c r="H143" s="58">
        <v>139911000</v>
      </c>
    </row>
    <row r="144" spans="1:10" x14ac:dyDescent="0.35">
      <c r="A144" s="7">
        <v>13</v>
      </c>
      <c r="B144" s="7">
        <v>2</v>
      </c>
      <c r="C144" s="7" t="s">
        <v>722</v>
      </c>
      <c r="D144" s="7" t="s">
        <v>1428</v>
      </c>
      <c r="E144" s="7">
        <v>48</v>
      </c>
      <c r="F144" s="13">
        <v>38692000</v>
      </c>
      <c r="G144" s="7">
        <v>47</v>
      </c>
      <c r="H144" s="13">
        <v>33863000</v>
      </c>
    </row>
    <row r="145" spans="1:10" x14ac:dyDescent="0.35">
      <c r="A145" s="7">
        <v>30</v>
      </c>
      <c r="B145" s="7">
        <v>3</v>
      </c>
      <c r="C145" s="7" t="s">
        <v>1053</v>
      </c>
      <c r="D145" s="7" t="s">
        <v>1054</v>
      </c>
      <c r="E145" s="7">
        <v>21</v>
      </c>
      <c r="F145" s="13">
        <v>20014000</v>
      </c>
      <c r="G145" s="7">
        <v>23</v>
      </c>
      <c r="H145" s="13">
        <v>18442000</v>
      </c>
    </row>
    <row r="146" spans="1:10" x14ac:dyDescent="0.35">
      <c r="A146" s="7">
        <v>34</v>
      </c>
      <c r="B146" s="7">
        <v>4</v>
      </c>
      <c r="C146" s="7" t="s">
        <v>731</v>
      </c>
      <c r="D146" s="7" t="s">
        <v>1456</v>
      </c>
      <c r="E146" s="7">
        <v>16</v>
      </c>
      <c r="F146" s="13">
        <v>16098000</v>
      </c>
      <c r="G146" s="7">
        <v>21</v>
      </c>
      <c r="H146" s="13">
        <v>25060000</v>
      </c>
    </row>
    <row r="147" spans="1:10" x14ac:dyDescent="0.35">
      <c r="A147" s="7">
        <v>39</v>
      </c>
      <c r="B147" s="7">
        <v>5</v>
      </c>
      <c r="C147" s="7" t="s">
        <v>800</v>
      </c>
      <c r="D147" s="7" t="s">
        <v>1377</v>
      </c>
      <c r="E147" s="7">
        <v>18</v>
      </c>
      <c r="F147" s="13">
        <v>10936000</v>
      </c>
      <c r="G147" s="7">
        <v>20</v>
      </c>
      <c r="H147" s="13">
        <v>13187000</v>
      </c>
    </row>
    <row r="148" spans="1:10" x14ac:dyDescent="0.35">
      <c r="A148" s="7">
        <v>69</v>
      </c>
      <c r="B148" s="7">
        <v>6</v>
      </c>
      <c r="C148" s="7" t="s">
        <v>812</v>
      </c>
      <c r="D148" s="7" t="s">
        <v>813</v>
      </c>
      <c r="E148" s="7">
        <v>8</v>
      </c>
      <c r="F148" s="13">
        <v>4697000</v>
      </c>
      <c r="G148" s="7">
        <v>9</v>
      </c>
      <c r="H148" s="13">
        <v>6469000</v>
      </c>
    </row>
    <row r="149" spans="1:10" x14ac:dyDescent="0.35">
      <c r="A149" s="7">
        <v>74</v>
      </c>
      <c r="B149" s="7">
        <v>7</v>
      </c>
      <c r="C149" s="7" t="s">
        <v>824</v>
      </c>
      <c r="D149" s="7" t="s">
        <v>825</v>
      </c>
      <c r="E149" s="7">
        <v>4</v>
      </c>
      <c r="F149" s="13">
        <v>1716000</v>
      </c>
      <c r="G149" s="7">
        <v>8</v>
      </c>
      <c r="H149" s="13">
        <v>5408000</v>
      </c>
    </row>
    <row r="150" spans="1:10" x14ac:dyDescent="0.35">
      <c r="A150" s="7">
        <v>80</v>
      </c>
      <c r="B150" s="7">
        <v>8</v>
      </c>
      <c r="C150" s="7" t="s">
        <v>1045</v>
      </c>
      <c r="D150" s="7" t="s">
        <v>1302</v>
      </c>
      <c r="E150" s="7">
        <v>0</v>
      </c>
      <c r="F150" s="13">
        <v>0</v>
      </c>
      <c r="G150" s="7">
        <v>6</v>
      </c>
      <c r="H150" s="13">
        <v>4364000</v>
      </c>
    </row>
    <row r="151" spans="1:10" x14ac:dyDescent="0.35">
      <c r="A151" s="7">
        <v>83</v>
      </c>
      <c r="B151" s="7">
        <v>9</v>
      </c>
      <c r="C151" s="7" t="s">
        <v>1051</v>
      </c>
      <c r="D151" s="7" t="s">
        <v>1052</v>
      </c>
      <c r="E151" s="7">
        <v>2</v>
      </c>
      <c r="F151" s="13">
        <v>650000</v>
      </c>
      <c r="G151" s="7">
        <v>6</v>
      </c>
      <c r="H151" s="13">
        <v>2555000</v>
      </c>
    </row>
    <row r="152" spans="1:10" x14ac:dyDescent="0.35">
      <c r="A152" s="7">
        <v>93</v>
      </c>
      <c r="B152" s="7">
        <v>10</v>
      </c>
      <c r="C152" s="7" t="s">
        <v>792</v>
      </c>
      <c r="D152" s="7" t="s">
        <v>793</v>
      </c>
      <c r="E152" s="7">
        <v>2</v>
      </c>
      <c r="F152" s="13">
        <v>752000</v>
      </c>
      <c r="G152" s="7">
        <v>5</v>
      </c>
      <c r="H152" s="13">
        <v>3306000</v>
      </c>
    </row>
    <row r="153" spans="1:10" x14ac:dyDescent="0.35">
      <c r="A153" s="7">
        <v>108</v>
      </c>
      <c r="B153" s="7">
        <v>11</v>
      </c>
      <c r="C153" s="7" t="s">
        <v>821</v>
      </c>
      <c r="D153" s="7" t="s">
        <v>1436</v>
      </c>
      <c r="E153" s="7">
        <v>2</v>
      </c>
      <c r="F153" s="13">
        <v>6098000</v>
      </c>
      <c r="G153" s="7">
        <v>4</v>
      </c>
      <c r="H153" s="13">
        <v>1572000</v>
      </c>
    </row>
    <row r="154" spans="1:10" x14ac:dyDescent="0.35">
      <c r="A154" s="7">
        <v>117</v>
      </c>
      <c r="B154" s="7">
        <v>12</v>
      </c>
      <c r="C154" s="7" t="s">
        <v>801</v>
      </c>
      <c r="D154" s="7" t="s">
        <v>1301</v>
      </c>
      <c r="E154" s="7">
        <v>3</v>
      </c>
      <c r="F154" s="13">
        <v>2791000</v>
      </c>
      <c r="G154" s="7">
        <v>3</v>
      </c>
      <c r="H154" s="13">
        <v>707000</v>
      </c>
    </row>
    <row r="155" spans="1:10" x14ac:dyDescent="0.35">
      <c r="A155" s="7">
        <v>119</v>
      </c>
      <c r="B155" s="7">
        <v>13</v>
      </c>
      <c r="C155" s="7" t="s">
        <v>836</v>
      </c>
      <c r="D155" s="7" t="s">
        <v>1155</v>
      </c>
      <c r="E155" s="7">
        <v>6</v>
      </c>
      <c r="F155" s="13">
        <v>3646000</v>
      </c>
      <c r="G155" s="7">
        <v>2</v>
      </c>
      <c r="H155" s="13">
        <v>3572000</v>
      </c>
    </row>
    <row r="156" spans="1:10" ht="15" thickBot="1" x14ac:dyDescent="0.4">
      <c r="A156" s="7">
        <v>135</v>
      </c>
      <c r="B156" s="7">
        <v>14</v>
      </c>
      <c r="C156" s="7" t="s">
        <v>1044</v>
      </c>
      <c r="D156" s="7" t="s">
        <v>1139</v>
      </c>
      <c r="E156" s="7">
        <v>1</v>
      </c>
      <c r="F156" s="13">
        <v>2249000</v>
      </c>
      <c r="G156" s="7">
        <v>2</v>
      </c>
      <c r="H156" s="13">
        <v>827000</v>
      </c>
    </row>
    <row r="157" spans="1:10" x14ac:dyDescent="0.35">
      <c r="A157" s="64" t="s">
        <v>1471</v>
      </c>
      <c r="B157" s="64" t="s">
        <v>1471</v>
      </c>
      <c r="C157" s="7" t="s">
        <v>863</v>
      </c>
      <c r="D157" s="7" t="s">
        <v>1470</v>
      </c>
      <c r="E157" s="7">
        <v>2</v>
      </c>
      <c r="F157" s="13">
        <v>1600000</v>
      </c>
      <c r="G157" s="7">
        <v>0</v>
      </c>
      <c r="H157" s="13">
        <v>0</v>
      </c>
      <c r="I157" s="87" t="s">
        <v>1499</v>
      </c>
      <c r="J157" s="88" t="s">
        <v>1499</v>
      </c>
    </row>
    <row r="158" spans="1:10" ht="15" thickBot="1" x14ac:dyDescent="0.4">
      <c r="A158" s="64" t="s">
        <v>1471</v>
      </c>
      <c r="B158" s="64" t="s">
        <v>1471</v>
      </c>
      <c r="C158" s="83" t="s">
        <v>1445</v>
      </c>
      <c r="D158" s="83" t="s">
        <v>1444</v>
      </c>
      <c r="E158" s="83">
        <v>1</v>
      </c>
      <c r="F158" s="84">
        <v>1882000</v>
      </c>
      <c r="G158" s="83">
        <v>0</v>
      </c>
      <c r="H158" s="84">
        <v>0</v>
      </c>
      <c r="I158" s="89" t="s">
        <v>1500</v>
      </c>
      <c r="J158" s="90" t="s">
        <v>1501</v>
      </c>
    </row>
    <row r="159" spans="1:10" ht="15" thickBot="1" x14ac:dyDescent="0.4">
      <c r="A159" s="106" t="s">
        <v>1491</v>
      </c>
      <c r="B159" s="106"/>
      <c r="C159" s="106"/>
      <c r="D159" s="106"/>
      <c r="E159" s="85">
        <f>SUM(E143:E158)</f>
        <v>206</v>
      </c>
      <c r="F159" s="86">
        <f>SUM(F143:F158)</f>
        <v>186825000</v>
      </c>
      <c r="G159" s="85">
        <f>SUM(G143:G158)</f>
        <v>257</v>
      </c>
      <c r="H159" s="86">
        <f>SUM(H143:H158)</f>
        <v>259243000</v>
      </c>
      <c r="I159" s="91">
        <f>(G159-E159)/E159</f>
        <v>0.24757281553398058</v>
      </c>
      <c r="J159" s="92">
        <f>(H159-F159)/F159</f>
        <v>0.38762478255051519</v>
      </c>
    </row>
    <row r="160" spans="1:10" ht="15" thickBot="1" x14ac:dyDescent="0.4">
      <c r="A160" s="106" t="s">
        <v>1487</v>
      </c>
      <c r="B160" s="106"/>
      <c r="C160" s="106"/>
      <c r="D160" s="106"/>
      <c r="E160" s="106"/>
      <c r="F160" s="106"/>
      <c r="G160" s="106"/>
      <c r="H160" s="106"/>
    </row>
    <row r="161" spans="1:8" x14ac:dyDescent="0.35">
      <c r="A161" s="57">
        <v>1</v>
      </c>
      <c r="B161" s="57">
        <v>1</v>
      </c>
      <c r="C161" s="57" t="s">
        <v>702</v>
      </c>
      <c r="D161" s="57" t="s">
        <v>703</v>
      </c>
      <c r="E161" s="57">
        <v>208</v>
      </c>
      <c r="F161" s="58">
        <v>274775000</v>
      </c>
      <c r="G161" s="57">
        <v>202</v>
      </c>
      <c r="H161" s="58">
        <v>298191000</v>
      </c>
    </row>
    <row r="162" spans="1:8" x14ac:dyDescent="0.35">
      <c r="A162" s="7">
        <v>4</v>
      </c>
      <c r="B162" s="7">
        <v>2</v>
      </c>
      <c r="C162" s="7" t="s">
        <v>709</v>
      </c>
      <c r="D162" s="7" t="s">
        <v>710</v>
      </c>
      <c r="E162" s="7">
        <v>113</v>
      </c>
      <c r="F162" s="13">
        <v>151231000</v>
      </c>
      <c r="G162" s="7">
        <v>123</v>
      </c>
      <c r="H162" s="13">
        <v>170770000</v>
      </c>
    </row>
    <row r="163" spans="1:8" x14ac:dyDescent="0.35">
      <c r="A163" s="7">
        <v>5</v>
      </c>
      <c r="B163" s="7">
        <v>3</v>
      </c>
      <c r="C163" s="7" t="s">
        <v>726</v>
      </c>
      <c r="D163" s="7" t="s">
        <v>727</v>
      </c>
      <c r="E163" s="7">
        <v>105</v>
      </c>
      <c r="F163" s="13">
        <v>135651000</v>
      </c>
      <c r="G163" s="7">
        <v>104</v>
      </c>
      <c r="H163" s="13">
        <v>121612000</v>
      </c>
    </row>
    <row r="164" spans="1:8" x14ac:dyDescent="0.35">
      <c r="A164" s="7">
        <v>19</v>
      </c>
      <c r="B164" s="7">
        <v>4</v>
      </c>
      <c r="C164" s="7" t="s">
        <v>694</v>
      </c>
      <c r="D164" s="7" t="s">
        <v>695</v>
      </c>
      <c r="E164" s="7">
        <v>21</v>
      </c>
      <c r="F164" s="13">
        <v>24745000</v>
      </c>
      <c r="G164" s="7">
        <v>33</v>
      </c>
      <c r="H164" s="13">
        <v>40159000</v>
      </c>
    </row>
    <row r="165" spans="1:8" x14ac:dyDescent="0.35">
      <c r="A165" s="7">
        <v>22</v>
      </c>
      <c r="B165" s="7">
        <v>5</v>
      </c>
      <c r="C165" s="7" t="s">
        <v>728</v>
      </c>
      <c r="D165" s="7" t="s">
        <v>1300</v>
      </c>
      <c r="E165" s="7">
        <v>20</v>
      </c>
      <c r="F165" s="13">
        <v>17535000</v>
      </c>
      <c r="G165" s="7">
        <v>27</v>
      </c>
      <c r="H165" s="13">
        <v>36137000</v>
      </c>
    </row>
    <row r="166" spans="1:8" x14ac:dyDescent="0.35">
      <c r="A166" s="7">
        <v>25</v>
      </c>
      <c r="B166" s="7">
        <v>6</v>
      </c>
      <c r="C166" s="7" t="s">
        <v>734</v>
      </c>
      <c r="D166" s="7" t="s">
        <v>735</v>
      </c>
      <c r="E166" s="7">
        <v>17</v>
      </c>
      <c r="F166" s="13">
        <v>23151000</v>
      </c>
      <c r="G166" s="7">
        <v>24</v>
      </c>
      <c r="H166" s="13">
        <v>33237000</v>
      </c>
    </row>
    <row r="167" spans="1:8" x14ac:dyDescent="0.35">
      <c r="A167" s="7">
        <v>27</v>
      </c>
      <c r="B167" s="7">
        <v>7</v>
      </c>
      <c r="C167" s="7" t="s">
        <v>869</v>
      </c>
      <c r="D167" s="7" t="s">
        <v>1296</v>
      </c>
      <c r="E167" s="7">
        <v>19</v>
      </c>
      <c r="F167" s="13">
        <v>23741000</v>
      </c>
      <c r="G167" s="7">
        <v>23</v>
      </c>
      <c r="H167" s="13">
        <v>27693000</v>
      </c>
    </row>
    <row r="168" spans="1:8" x14ac:dyDescent="0.35">
      <c r="A168" s="7">
        <v>28</v>
      </c>
      <c r="B168" s="7">
        <v>8</v>
      </c>
      <c r="C168" s="7" t="s">
        <v>757</v>
      </c>
      <c r="D168" s="7" t="s">
        <v>122</v>
      </c>
      <c r="E168" s="7">
        <v>27</v>
      </c>
      <c r="F168" s="13">
        <v>34095000</v>
      </c>
      <c r="G168" s="7">
        <v>23</v>
      </c>
      <c r="H168" s="13">
        <v>26427000</v>
      </c>
    </row>
    <row r="169" spans="1:8" x14ac:dyDescent="0.35">
      <c r="A169" s="7">
        <v>36</v>
      </c>
      <c r="B169" s="7">
        <v>9</v>
      </c>
      <c r="C169" s="7" t="s">
        <v>742</v>
      </c>
      <c r="D169" s="7" t="s">
        <v>743</v>
      </c>
      <c r="E169" s="7">
        <v>16</v>
      </c>
      <c r="F169" s="13">
        <v>14455000</v>
      </c>
      <c r="G169" s="7">
        <v>21</v>
      </c>
      <c r="H169" s="13">
        <v>18686000</v>
      </c>
    </row>
    <row r="170" spans="1:8" x14ac:dyDescent="0.35">
      <c r="A170" s="7">
        <v>37</v>
      </c>
      <c r="B170" s="7">
        <v>10</v>
      </c>
      <c r="C170" s="7" t="s">
        <v>790</v>
      </c>
      <c r="D170" s="7" t="s">
        <v>791</v>
      </c>
      <c r="E170" s="7">
        <v>19</v>
      </c>
      <c r="F170" s="13">
        <v>24536000</v>
      </c>
      <c r="G170" s="7">
        <v>20</v>
      </c>
      <c r="H170" s="13">
        <v>45117000</v>
      </c>
    </row>
    <row r="171" spans="1:8" x14ac:dyDescent="0.35">
      <c r="A171" s="7">
        <v>40</v>
      </c>
      <c r="B171" s="7">
        <v>11</v>
      </c>
      <c r="C171" s="7" t="s">
        <v>729</v>
      </c>
      <c r="D171" s="7" t="s">
        <v>730</v>
      </c>
      <c r="E171" s="7">
        <v>14</v>
      </c>
      <c r="F171" s="13">
        <v>10443000</v>
      </c>
      <c r="G171" s="7">
        <v>19</v>
      </c>
      <c r="H171" s="13">
        <v>17177000</v>
      </c>
    </row>
    <row r="172" spans="1:8" x14ac:dyDescent="0.35">
      <c r="A172" s="7">
        <v>53</v>
      </c>
      <c r="B172" s="7">
        <v>12</v>
      </c>
      <c r="C172" s="7" t="s">
        <v>747</v>
      </c>
      <c r="D172" s="7" t="s">
        <v>1450</v>
      </c>
      <c r="E172" s="7">
        <v>8</v>
      </c>
      <c r="F172" s="13">
        <v>5964000</v>
      </c>
      <c r="G172" s="7">
        <v>13</v>
      </c>
      <c r="H172" s="13">
        <v>17215000</v>
      </c>
    </row>
    <row r="173" spans="1:8" x14ac:dyDescent="0.35">
      <c r="A173" s="7">
        <v>55</v>
      </c>
      <c r="B173" s="7">
        <v>13</v>
      </c>
      <c r="C173" s="7" t="s">
        <v>866</v>
      </c>
      <c r="D173" s="7" t="s">
        <v>273</v>
      </c>
      <c r="E173" s="7">
        <v>13</v>
      </c>
      <c r="F173" s="13">
        <v>7556000</v>
      </c>
      <c r="G173" s="7">
        <v>12</v>
      </c>
      <c r="H173" s="13">
        <v>18473000</v>
      </c>
    </row>
    <row r="174" spans="1:8" x14ac:dyDescent="0.35">
      <c r="A174" s="7">
        <v>87</v>
      </c>
      <c r="B174" s="7">
        <v>14</v>
      </c>
      <c r="C174" s="7" t="s">
        <v>1061</v>
      </c>
      <c r="D174" s="7" t="s">
        <v>1340</v>
      </c>
      <c r="E174" s="7">
        <v>5</v>
      </c>
      <c r="F174" s="13">
        <v>3508000</v>
      </c>
      <c r="G174" s="7">
        <v>5</v>
      </c>
      <c r="H174" s="13">
        <v>6364000</v>
      </c>
    </row>
    <row r="175" spans="1:8" x14ac:dyDescent="0.35">
      <c r="A175" s="7">
        <v>98</v>
      </c>
      <c r="B175" s="7">
        <v>15</v>
      </c>
      <c r="C175" s="7" t="s">
        <v>764</v>
      </c>
      <c r="D175" s="7" t="s">
        <v>765</v>
      </c>
      <c r="E175" s="7">
        <v>7</v>
      </c>
      <c r="F175" s="13">
        <v>5488000</v>
      </c>
      <c r="G175" s="7">
        <v>4</v>
      </c>
      <c r="H175" s="13">
        <v>6246000</v>
      </c>
    </row>
    <row r="176" spans="1:8" x14ac:dyDescent="0.35">
      <c r="A176" s="7">
        <v>127</v>
      </c>
      <c r="B176" s="7">
        <v>16</v>
      </c>
      <c r="C176" s="7" t="s">
        <v>1064</v>
      </c>
      <c r="D176" s="7" t="s">
        <v>1376</v>
      </c>
      <c r="E176" s="7">
        <v>4</v>
      </c>
      <c r="F176" s="13">
        <v>7823000</v>
      </c>
      <c r="G176" s="7">
        <v>2</v>
      </c>
      <c r="H176" s="13">
        <v>1609000</v>
      </c>
    </row>
    <row r="177" spans="1:10" ht="15" thickBot="1" x14ac:dyDescent="0.4">
      <c r="A177" s="7">
        <v>149</v>
      </c>
      <c r="B177" s="7">
        <v>17</v>
      </c>
      <c r="C177" s="7" t="s">
        <v>1278</v>
      </c>
      <c r="D177" s="7" t="s">
        <v>1057</v>
      </c>
      <c r="E177" s="7">
        <v>1</v>
      </c>
      <c r="F177" s="13">
        <v>340000</v>
      </c>
      <c r="G177" s="7">
        <v>1</v>
      </c>
      <c r="H177" s="13">
        <v>238000</v>
      </c>
    </row>
    <row r="178" spans="1:10" x14ac:dyDescent="0.35">
      <c r="A178" s="7">
        <v>156</v>
      </c>
      <c r="B178" s="7">
        <v>18</v>
      </c>
      <c r="C178" s="7" t="s">
        <v>1058</v>
      </c>
      <c r="D178" s="7" t="s">
        <v>1460</v>
      </c>
      <c r="E178" s="7">
        <v>0</v>
      </c>
      <c r="F178" s="13">
        <v>0</v>
      </c>
      <c r="G178" s="7">
        <v>1</v>
      </c>
      <c r="H178" s="13">
        <v>151000</v>
      </c>
      <c r="I178" s="87" t="s">
        <v>1499</v>
      </c>
      <c r="J178" s="88" t="s">
        <v>1499</v>
      </c>
    </row>
    <row r="179" spans="1:10" ht="15" thickBot="1" x14ac:dyDescent="0.4">
      <c r="A179" s="64" t="s">
        <v>1471</v>
      </c>
      <c r="B179" s="64" t="s">
        <v>1471</v>
      </c>
      <c r="C179" s="83" t="s">
        <v>868</v>
      </c>
      <c r="D179" s="83" t="s">
        <v>277</v>
      </c>
      <c r="E179" s="83">
        <v>5</v>
      </c>
      <c r="F179" s="84">
        <v>6356000</v>
      </c>
      <c r="G179" s="83">
        <v>0</v>
      </c>
      <c r="H179" s="84">
        <v>0</v>
      </c>
      <c r="I179" s="89" t="s">
        <v>1500</v>
      </c>
      <c r="J179" s="90" t="s">
        <v>1501</v>
      </c>
    </row>
    <row r="180" spans="1:10" ht="15" thickBot="1" x14ac:dyDescent="0.4">
      <c r="A180" s="106" t="s">
        <v>1490</v>
      </c>
      <c r="B180" s="106"/>
      <c r="C180" s="106"/>
      <c r="D180" s="106"/>
      <c r="E180" s="85">
        <f>SUM(E161:E179)</f>
        <v>622</v>
      </c>
      <c r="F180" s="86">
        <f>SUM(F161:F179)</f>
        <v>771393000</v>
      </c>
      <c r="G180" s="85">
        <f>SUM(G161:G179)</f>
        <v>657</v>
      </c>
      <c r="H180" s="86">
        <f>SUM(H161:H179)</f>
        <v>885502000</v>
      </c>
      <c r="I180" s="91">
        <f>(G180-E180)/E180</f>
        <v>5.6270096463022508E-2</v>
      </c>
      <c r="J180" s="92">
        <f>(H180-F180)/F180</f>
        <v>0.14792589510145931</v>
      </c>
    </row>
    <row r="181" spans="1:10" ht="15" thickBot="1" x14ac:dyDescent="0.4">
      <c r="A181" s="106" t="s">
        <v>1488</v>
      </c>
      <c r="B181" s="106"/>
      <c r="C181" s="106"/>
      <c r="D181" s="106"/>
      <c r="E181" s="106"/>
      <c r="F181" s="106"/>
      <c r="G181" s="106"/>
      <c r="H181" s="106"/>
    </row>
    <row r="182" spans="1:10" x14ac:dyDescent="0.35">
      <c r="A182" s="57">
        <v>18</v>
      </c>
      <c r="B182" s="57">
        <v>1</v>
      </c>
      <c r="C182" s="57" t="s">
        <v>805</v>
      </c>
      <c r="D182" s="57" t="s">
        <v>264</v>
      </c>
      <c r="E182" s="57">
        <v>21</v>
      </c>
      <c r="F182" s="58">
        <v>20363000</v>
      </c>
      <c r="G182" s="57">
        <v>34</v>
      </c>
      <c r="H182" s="58">
        <v>25070000</v>
      </c>
    </row>
    <row r="183" spans="1:10" x14ac:dyDescent="0.35">
      <c r="A183" s="7">
        <v>23</v>
      </c>
      <c r="B183" s="7">
        <v>2</v>
      </c>
      <c r="C183" s="7" t="s">
        <v>706</v>
      </c>
      <c r="D183" s="7" t="s">
        <v>41</v>
      </c>
      <c r="E183" s="7">
        <v>26</v>
      </c>
      <c r="F183" s="13">
        <v>27455000</v>
      </c>
      <c r="G183" s="7">
        <v>27</v>
      </c>
      <c r="H183" s="13">
        <v>19313000</v>
      </c>
    </row>
    <row r="184" spans="1:10" x14ac:dyDescent="0.35">
      <c r="A184" s="7">
        <v>29</v>
      </c>
      <c r="B184" s="7">
        <v>3</v>
      </c>
      <c r="C184" s="7" t="s">
        <v>716</v>
      </c>
      <c r="D184" s="7" t="s">
        <v>78</v>
      </c>
      <c r="E184" s="7">
        <v>15</v>
      </c>
      <c r="F184" s="13">
        <v>26099000</v>
      </c>
      <c r="G184" s="7">
        <v>23</v>
      </c>
      <c r="H184" s="13">
        <v>25790000</v>
      </c>
    </row>
    <row r="185" spans="1:10" x14ac:dyDescent="0.35">
      <c r="A185" s="7">
        <v>66</v>
      </c>
      <c r="B185" s="7">
        <v>4</v>
      </c>
      <c r="C185" s="7" t="s">
        <v>784</v>
      </c>
      <c r="D185" s="7" t="s">
        <v>120</v>
      </c>
      <c r="E185" s="7">
        <v>7</v>
      </c>
      <c r="F185" s="13">
        <v>5919000</v>
      </c>
      <c r="G185" s="7">
        <v>9</v>
      </c>
      <c r="H185" s="13">
        <v>14769000</v>
      </c>
    </row>
    <row r="186" spans="1:10" x14ac:dyDescent="0.35">
      <c r="A186" s="7">
        <v>82</v>
      </c>
      <c r="B186" s="7">
        <v>5</v>
      </c>
      <c r="C186" s="7" t="s">
        <v>693</v>
      </c>
      <c r="D186" s="7" t="s">
        <v>1358</v>
      </c>
      <c r="E186" s="7">
        <v>7</v>
      </c>
      <c r="F186" s="13">
        <v>4893000</v>
      </c>
      <c r="G186" s="7">
        <v>6</v>
      </c>
      <c r="H186" s="13">
        <v>3069000</v>
      </c>
    </row>
    <row r="187" spans="1:10" x14ac:dyDescent="0.35">
      <c r="A187" s="7">
        <v>103</v>
      </c>
      <c r="B187" s="7">
        <v>6</v>
      </c>
      <c r="C187" s="7" t="s">
        <v>839</v>
      </c>
      <c r="D187" s="7" t="s">
        <v>840</v>
      </c>
      <c r="E187" s="7">
        <v>2</v>
      </c>
      <c r="F187" s="13">
        <v>6636000</v>
      </c>
      <c r="G187" s="7">
        <v>4</v>
      </c>
      <c r="H187" s="13">
        <v>3042000</v>
      </c>
    </row>
    <row r="188" spans="1:10" x14ac:dyDescent="0.35">
      <c r="A188" s="7">
        <v>116</v>
      </c>
      <c r="B188" s="7">
        <v>7</v>
      </c>
      <c r="C188" s="7" t="s">
        <v>1068</v>
      </c>
      <c r="D188" s="7" t="s">
        <v>1069</v>
      </c>
      <c r="E188" s="7">
        <v>2</v>
      </c>
      <c r="F188" s="13">
        <v>799000</v>
      </c>
      <c r="G188" s="7">
        <v>3</v>
      </c>
      <c r="H188" s="13">
        <v>1750000</v>
      </c>
    </row>
    <row r="189" spans="1:10" ht="15" thickBot="1" x14ac:dyDescent="0.4">
      <c r="A189" s="7">
        <v>131</v>
      </c>
      <c r="B189" s="7">
        <v>8</v>
      </c>
      <c r="C189" s="7" t="s">
        <v>796</v>
      </c>
      <c r="D189" s="7" t="s">
        <v>190</v>
      </c>
      <c r="E189" s="7">
        <v>4</v>
      </c>
      <c r="F189" s="13">
        <v>1413000</v>
      </c>
      <c r="G189" s="7">
        <v>2</v>
      </c>
      <c r="H189" s="13">
        <v>1348000</v>
      </c>
    </row>
    <row r="190" spans="1:10" x14ac:dyDescent="0.35">
      <c r="A190" s="7">
        <v>139</v>
      </c>
      <c r="B190" s="7">
        <v>9</v>
      </c>
      <c r="C190" s="7" t="s">
        <v>1070</v>
      </c>
      <c r="D190" s="7" t="s">
        <v>1071</v>
      </c>
      <c r="E190" s="7">
        <v>0</v>
      </c>
      <c r="F190" s="13">
        <v>0</v>
      </c>
      <c r="G190" s="7">
        <v>1</v>
      </c>
      <c r="H190" s="13">
        <v>2069000</v>
      </c>
      <c r="I190" s="87" t="s">
        <v>1499</v>
      </c>
      <c r="J190" s="88" t="s">
        <v>1499</v>
      </c>
    </row>
    <row r="191" spans="1:10" ht="15" thickBot="1" x14ac:dyDescent="0.4">
      <c r="A191" s="83">
        <v>151</v>
      </c>
      <c r="B191" s="83">
        <v>10</v>
      </c>
      <c r="C191" s="83" t="s">
        <v>1065</v>
      </c>
      <c r="D191" s="83" t="s">
        <v>1306</v>
      </c>
      <c r="E191" s="83">
        <v>0</v>
      </c>
      <c r="F191" s="84">
        <v>0</v>
      </c>
      <c r="G191" s="83">
        <v>1</v>
      </c>
      <c r="H191" s="84">
        <v>208000</v>
      </c>
      <c r="I191" s="89" t="s">
        <v>1500</v>
      </c>
      <c r="J191" s="90" t="s">
        <v>1501</v>
      </c>
    </row>
    <row r="192" spans="1:10" ht="15" thickBot="1" x14ac:dyDescent="0.4">
      <c r="A192" s="106" t="s">
        <v>1489</v>
      </c>
      <c r="B192" s="106"/>
      <c r="C192" s="106"/>
      <c r="D192" s="106"/>
      <c r="E192" s="85">
        <f>SUM(E182:E191)</f>
        <v>84</v>
      </c>
      <c r="F192" s="86">
        <f>SUM(F182:F191)</f>
        <v>93577000</v>
      </c>
      <c r="G192" s="85">
        <f>SUM(G182:G191)</f>
        <v>110</v>
      </c>
      <c r="H192" s="86">
        <f>SUM(H182:H191)</f>
        <v>96428000</v>
      </c>
      <c r="I192" s="91">
        <f>(G192-E192)/E192</f>
        <v>0.30952380952380953</v>
      </c>
      <c r="J192" s="92">
        <f>(H192-F192)/F192</f>
        <v>3.0466888231082425E-2</v>
      </c>
    </row>
  </sheetData>
  <sortState xmlns:xlrd2="http://schemas.microsoft.com/office/spreadsheetml/2017/richdata2" ref="A182:H191">
    <sortCondition descending="1" ref="G182:G191"/>
    <sortCondition descending="1" ref="H182:H191"/>
  </sortState>
  <mergeCells count="20">
    <mergeCell ref="A2:H2"/>
    <mergeCell ref="A14:H14"/>
    <mergeCell ref="A25:H25"/>
    <mergeCell ref="A39:H39"/>
    <mergeCell ref="A70:H70"/>
    <mergeCell ref="A124:H124"/>
    <mergeCell ref="A142:H142"/>
    <mergeCell ref="A160:H160"/>
    <mergeCell ref="A181:H181"/>
    <mergeCell ref="A192:D192"/>
    <mergeCell ref="A180:D180"/>
    <mergeCell ref="A159:D159"/>
    <mergeCell ref="A141:D141"/>
    <mergeCell ref="A123:D123"/>
    <mergeCell ref="A100:D100"/>
    <mergeCell ref="A69:D69"/>
    <mergeCell ref="A38:D38"/>
    <mergeCell ref="A13:D13"/>
    <mergeCell ref="A24:D24"/>
    <mergeCell ref="A101:H10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b8b287299174f36c0365d4664237efcd">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6e04c2669d8cffe9f58196785d8ed385"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2.xml><?xml version="1.0" encoding="utf-8"?>
<ds:datastoreItem xmlns:ds="http://schemas.openxmlformats.org/officeDocument/2006/customXml" ds:itemID="{FB0BA7F2-80F4-4236-90B9-C11C39D3B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Ref</vt: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2025-03-13T22:40:29Z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