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403" documentId="8_{877A2CDA-8E35-4700-9EB4-DDE12CF9E65C}" xr6:coauthVersionLast="47" xr6:coauthVersionMax="47" xr10:uidLastSave="{5B2C7D07-6E68-4E34-85E0-56F16D814747}"/>
  <bookViews>
    <workbookView xWindow="-110" yWindow="-110" windowWidth="19420" windowHeight="1150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67" i="12" l="1"/>
  <c r="I167" i="12"/>
  <c r="J188" i="12"/>
  <c r="I188" i="12"/>
  <c r="J200" i="12"/>
  <c r="I200" i="12"/>
  <c r="J150" i="12"/>
  <c r="I150" i="12"/>
  <c r="J130" i="12"/>
  <c r="I130" i="12"/>
  <c r="J103" i="12"/>
  <c r="I103" i="12"/>
  <c r="J72" i="12"/>
  <c r="I72" i="12"/>
  <c r="J42" i="12"/>
  <c r="I42" i="12"/>
  <c r="J25" i="12"/>
  <c r="I25" i="12"/>
  <c r="J14" i="12"/>
  <c r="I14" i="12"/>
  <c r="E25" i="12"/>
  <c r="F25" i="12"/>
  <c r="G25" i="12"/>
  <c r="H25" i="12"/>
  <c r="E14" i="12"/>
  <c r="F14" i="12"/>
  <c r="G14" i="12"/>
  <c r="H14" i="12"/>
  <c r="E42" i="12"/>
  <c r="F42" i="12"/>
  <c r="G42" i="12"/>
  <c r="H42" i="12"/>
  <c r="E72" i="12"/>
  <c r="F72" i="12"/>
  <c r="G72" i="12"/>
  <c r="H72" i="12"/>
  <c r="E103" i="12"/>
  <c r="F103" i="12"/>
  <c r="G103" i="12"/>
  <c r="H103" i="12"/>
  <c r="E130" i="12"/>
  <c r="F130" i="12"/>
  <c r="G130" i="12"/>
  <c r="H130" i="12"/>
  <c r="E150" i="12"/>
  <c r="F150" i="12"/>
  <c r="G150" i="12"/>
  <c r="H150" i="12"/>
  <c r="E167" i="12"/>
  <c r="F167" i="12"/>
  <c r="G167" i="12"/>
  <c r="H167" i="12"/>
  <c r="E188" i="12"/>
  <c r="F188" i="12"/>
  <c r="G188" i="12"/>
  <c r="H188" i="12"/>
  <c r="E200" i="12"/>
  <c r="F200" i="12"/>
  <c r="G200" i="12"/>
  <c r="H200" i="12"/>
  <c r="E181" i="13"/>
  <c r="F181" i="13"/>
  <c r="F183" i="13" s="1"/>
  <c r="G181" i="13"/>
  <c r="G182" i="13" s="1"/>
  <c r="H181" i="13"/>
  <c r="H182" i="13" l="1"/>
  <c r="H183" i="13"/>
  <c r="H184" i="13" s="1"/>
</calcChain>
</file>

<file path=xl/sharedStrings.xml><?xml version="1.0" encoding="utf-8"?>
<sst xmlns="http://schemas.openxmlformats.org/spreadsheetml/2006/main" count="3801" uniqueCount="1056">
  <si>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</si>
  <si>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</si>
  <si>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</si>
  <si>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</si>
  <si>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</si>
  <si>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</si>
  <si>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</si>
  <si>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</si>
  <si>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</si>
  <si>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</si>
  <si>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</si>
  <si>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</si>
  <si>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</si>
  <si>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</si>
  <si>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</si>
  <si>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</si>
  <si>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</si>
  <si>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</si>
  <si>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</si>
  <si>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</si>
  <si>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</si>
  <si>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</si>
  <si>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</si>
  <si>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</si>
  <si>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</si>
  <si>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</si>
  <si>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</si>
  <si>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</si>
  <si>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</si>
  <si>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</si>
  <si>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</si>
  <si>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</si>
  <si>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</si>
  <si>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</si>
  <si>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</si>
  <si>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</si>
  <si>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</si>
  <si>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</si>
  <si>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</si>
  <si>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</si>
  <si>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</si>
  <si>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</si>
  <si>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</si>
  <si>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</si>
  <si>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</si>
  <si>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</si>
  <si>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</si>
  <si>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</si>
  <si>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</si>
  <si>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</si>
  <si>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</si>
  <si>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</si>
  <si>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</si>
  <si>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</si>
  <si>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</si>
  <si>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</si>
  <si>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</si>
  <si>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</si>
  <si>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</si>
  <si>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</si>
  <si>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</si>
  <si>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</si>
  <si>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</si>
  <si>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</si>
  <si>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</si>
  <si>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</si>
  <si>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</si>
  <si>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</si>
  <si>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</si>
  <si>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</si>
  <si>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</si>
  <si>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</si>
  <si>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</si>
  <si>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</si>
  <si>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</si>
  <si>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</si>
  <si>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</si>
  <si>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</si>
  <si>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</si>
  <si>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</si>
  <si>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</si>
  <si>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</si>
  <si>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</si>
  <si>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</si>
  <si>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</si>
  <si>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</si>
  <si>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</si>
  <si>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</si>
  <si>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</si>
  <si>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</si>
  <si>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</si>
  <si>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</si>
  <si>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</si>
  <si>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</si>
  <si>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</si>
  <si>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</si>
  <si>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</si>
  <si>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</si>
  <si>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</si>
  <si>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</si>
  <si>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</si>
  <si>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</si>
  <si>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</si>
  <si>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</si>
  <si>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</si>
  <si>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</si>
  <si>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</si>
  <si>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</si>
  <si>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</si>
  <si>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</si>
  <si>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</si>
  <si>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</si>
  <si>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</si>
  <si>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</si>
  <si>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</si>
  <si>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</si>
  <si>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</si>
  <si>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</si>
  <si>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</si>
  <si>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</si>
  <si>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</si>
  <si>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</si>
  <si>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</si>
  <si>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</si>
  <si>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</si>
  <si>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</si>
  <si>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</si>
  <si>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</si>
  <si>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</si>
  <si>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</si>
  <si>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</si>
  <si>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</si>
  <si>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</si>
  <si>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</si>
  <si>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</si>
  <si>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</si>
  <si>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</si>
  <si>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</si>
  <si>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</si>
  <si>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</si>
  <si>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</si>
  <si>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</si>
  <si>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</si>
  <si>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</si>
  <si>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</si>
  <si>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</si>
  <si>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</si>
  <si>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</si>
  <si>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</si>
  <si>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</si>
  <si>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</si>
  <si>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</si>
  <si>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</si>
  <si>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</si>
  <si>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</si>
  <si>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</si>
  <si>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</si>
  <si>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</si>
  <si>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</si>
  <si>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</si>
  <si>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</si>
  <si>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</si>
  <si>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</si>
  <si>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</si>
  <si>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</si>
  <si>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</si>
  <si>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</si>
  <si>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</si>
  <si>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</si>
  <si>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</si>
  <si>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</si>
  <si>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</si>
  <si>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</si>
  <si>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</si>
  <si>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</si>
  <si>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</si>
  <si>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</si>
  <si>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</si>
  <si>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</si>
  <si>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</si>
  <si>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</si>
  <si>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</si>
  <si>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</si>
  <si>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</si>
  <si>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</si>
  <si>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</si>
  <si>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</si>
  <si>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</si>
  <si>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</si>
  <si>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</si>
  <si>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</si>
  <si>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</si>
  <si>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</si>
  <si>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</si>
  <si>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</si>
  <si>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</si>
  <si>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</si>
  <si>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</si>
  <si>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</si>
  <si>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</si>
  <si>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</si>
  <si>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</si>
  <si>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</si>
  <si>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</si>
  <si>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</si>
  <si>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</si>
  <si>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</si>
  <si>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</si>
  <si>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</si>
  <si>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</si>
  <si>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</si>
  <si>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</si>
  <si>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</si>
  <si>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</si>
  <si>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</si>
  <si>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</si>
  <si>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</si>
  <si>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</si>
  <si>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</si>
  <si>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</si>
  <si>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</si>
  <si>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</si>
  <si>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</si>
  <si>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</si>
  <si>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</si>
  <si>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</si>
  <si>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</si>
  <si>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</si>
  <si>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</si>
  <si>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</si>
  <si>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</si>
  <si>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</si>
  <si>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</si>
  <si>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</si>
  <si>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</si>
  <si>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</si>
  <si>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</si>
  <si>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</si>
  <si>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</si>
  <si>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</si>
  <si>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</si>
  <si>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</si>
  <si>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</si>
  <si>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</si>
  <si>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</si>
  <si>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</si>
  <si>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</si>
  <si>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</si>
  <si>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</si>
  <si>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</si>
  <si>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</si>
  <si>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</si>
  <si>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</si>
  <si>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</si>
  <si>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</si>
  <si>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</si>
  <si>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</si>
  <si>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</si>
  <si>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</si>
  <si>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</si>
  <si>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</si>
  <si>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</si>
  <si>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</si>
  <si>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</si>
  <si>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</si>
  <si>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</si>
  <si>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</si>
  <si>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</si>
  <si>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</si>
  <si>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</si>
  <si>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</si>
  <si>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</si>
  <si>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</si>
  <si>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</si>
  <si>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</si>
  <si>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</si>
  <si>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</si>
  <si>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</si>
  <si>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</si>
  <si>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</si>
  <si>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</si>
  <si>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</si>
  <si>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</si>
  <si>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</si>
  <si>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</si>
  <si>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</si>
  <si>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</si>
  <si>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</si>
  <si>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</si>
  <si>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</si>
  <si>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</si>
  <si>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</si>
  <si>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</si>
  <si>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</si>
  <si>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</si>
  <si>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</si>
  <si>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</si>
  <si>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</si>
  <si>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</si>
  <si>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</si>
  <si>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</si>
  <si>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</si>
  <si>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</si>
  <si>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</si>
  <si>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</si>
  <si>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</si>
  <si>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</si>
  <si>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</si>
  <si>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</si>
  <si>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</si>
  <si>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</si>
  <si>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</si>
  <si>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</si>
  <si>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</si>
  <si>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</si>
  <si>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</si>
  <si>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</si>
  <si>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</si>
  <si>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</si>
  <si>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</si>
  <si>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</si>
  <si>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</si>
  <si>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</si>
  <si>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</si>
  <si>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</si>
  <si>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</si>
  <si>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</si>
  <si>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</si>
  <si>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</si>
  <si>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</si>
  <si>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</si>
  <si>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</si>
  <si>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</si>
  <si>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</si>
  <si>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</si>
  <si>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</si>
  <si>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</si>
  <si>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</si>
  <si>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</si>
  <si>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</si>
  <si>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</si>
  <si>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</si>
  <si>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</si>
  <si>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</si>
  <si>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</si>
  <si>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</si>
  <si>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</si>
  <si>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</si>
  <si>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</si>
  <si>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</si>
  <si>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</si>
  <si>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</si>
  <si>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</si>
  <si>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</si>
  <si>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</si>
  <si>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</si>
  <si>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</si>
  <si>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</si>
  <si>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</si>
  <si>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</si>
  <si>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</si>
  <si>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</si>
  <si>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</si>
  <si>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</si>
  <si>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</si>
  <si>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</si>
  <si>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</si>
  <si>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</si>
  <si>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</si>
  <si>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</si>
  <si>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</si>
  <si>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</si>
  <si>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</si>
  <si>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</si>
  <si>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</si>
  <si>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</si>
  <si>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</si>
  <si>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</si>
  <si>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</si>
  <si>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</si>
  <si>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</si>
  <si>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</si>
  <si>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</si>
  <si>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</si>
  <si>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</si>
  <si>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</si>
  <si>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</si>
  <si>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</si>
  <si>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</si>
  <si>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</si>
  <si>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</si>
  <si>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</si>
  <si>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</si>
  <si>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</si>
  <si>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</si>
  <si>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</si>
  <si>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</si>
  <si>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</si>
  <si>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</si>
  <si>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</si>
  <si>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</si>
  <si>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</si>
  <si>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</si>
  <si>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</si>
  <si>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</si>
  <si>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</si>
  <si>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</si>
  <si>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</si>
  <si>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</si>
  <si>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</si>
  <si>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</si>
  <si>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</si>
  <si>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</si>
  <si>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</si>
  <si>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</si>
  <si>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</si>
  <si>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</si>
  <si>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</si>
  <si>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</si>
  <si>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</si>
  <si>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</si>
  <si>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</si>
  <si>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</si>
  <si>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</si>
  <si>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</si>
  <si>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</si>
  <si>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</si>
  <si>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</si>
  <si>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</si>
  <si>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</si>
  <si>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</si>
  <si>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</si>
  <si>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</si>
  <si>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</si>
  <si>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</si>
  <si>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</si>
  <si>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</si>
  <si>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</si>
  <si>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</si>
  <si>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</si>
  <si>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</si>
  <si>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</si>
  <si>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</si>
  <si>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</si>
  <si>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</si>
  <si>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</si>
  <si>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</si>
  <si>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</si>
  <si>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</si>
  <si>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</si>
  <si>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</si>
  <si>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</si>
  <si>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</si>
  <si>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</si>
  <si>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</si>
  <si>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</si>
  <si>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</si>
  <si>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</si>
  <si>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</si>
  <si>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</si>
  <si>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</si>
  <si>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</si>
  <si>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</si>
  <si>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</si>
  <si>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</si>
  <si>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</si>
  <si>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</si>
  <si>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</si>
  <si>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</si>
  <si>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</si>
  <si>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</si>
  <si>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</si>
  <si>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</si>
  <si>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</si>
  <si>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</si>
  <si>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</si>
  <si>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</si>
  <si>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</si>
  <si>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</si>
  <si>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</si>
  <si>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</si>
  <si>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</si>
  <si>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</si>
  <si>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</si>
  <si>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</si>
  <si>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</si>
  <si>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</si>
  <si>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</si>
  <si>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</si>
  <si>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</si>
  <si>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</si>
  <si>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</si>
  <si>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</si>
  <si>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</si>
  <si>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</si>
  <si>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</si>
  <si>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</si>
  <si>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</si>
  <si>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</si>
  <si>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</si>
  <si>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</si>
  <si>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</si>
  <si>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</si>
  <si>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</si>
  <si>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</si>
  <si>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</si>
  <si>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</si>
  <si>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</si>
  <si>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</si>
  <si>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</si>
  <si>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</si>
  <si>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</si>
  <si>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</si>
  <si>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</si>
  <si>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</si>
  <si>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</si>
  <si>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</si>
  <si>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</si>
  <si>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</si>
  <si>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</si>
  <si>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</si>
  <si>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</si>
  <si>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</si>
  <si>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</si>
  <si>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</si>
  <si>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</si>
  <si>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</si>
  <si>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</si>
  <si>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</si>
  <si>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</si>
  <si>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</si>
  <si>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</si>
  <si>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</si>
  <si>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</si>
  <si>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</si>
  <si>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</si>
  <si>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</si>
  <si>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</si>
  <si>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</si>
  <si>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</si>
  <si>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</si>
  <si>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</si>
  <si>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</si>
  <si>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</si>
  <si>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</si>
  <si>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</si>
  <si>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</si>
  <si>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</si>
  <si>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</si>
  <si>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</si>
  <si>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</si>
  <si>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</si>
  <si>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</si>
  <si>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</si>
  <si>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</si>
  <si>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</si>
  <si>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</si>
  <si>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</si>
  <si>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</si>
  <si>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</si>
  <si>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</si>
  <si>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</si>
  <si>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</si>
  <si>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</si>
  <si>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</si>
  <si>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</si>
  <si>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</si>
  <si>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</si>
  <si>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</si>
  <si>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</si>
  <si>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</si>
  <si>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</si>
  <si>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</si>
  <si>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</si>
  <si>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</si>
  <si>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</si>
  <si>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</si>
  <si>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</si>
  <si>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</si>
  <si>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</si>
  <si>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</si>
  <si>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</si>
  <si>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</si>
  <si>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</si>
  <si>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</si>
  <si>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</si>
  <si>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</si>
  <si>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</si>
  <si>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</si>
  <si>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</si>
  <si>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</si>
  <si>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</si>
  <si>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</si>
  <si>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</si>
  <si>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</si>
  <si>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</si>
  <si>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</si>
  <si>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</si>
  <si>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</si>
  <si>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</si>
  <si>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</si>
  <si>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</si>
  <si>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</si>
  <si>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</si>
  <si>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</si>
  <si>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</si>
  <si>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</si>
  <si>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</si>
  <si>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</si>
  <si>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</si>
  <si>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</si>
  <si>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</si>
  <si>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</si>
  <si>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</si>
  <si>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</si>
  <si>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</si>
  <si>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</si>
  <si>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</si>
  <si>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</si>
  <si>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</si>
  <si>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</si>
  <si>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</si>
  <si>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</si>
  <si>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</si>
  <si>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</si>
  <si>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</si>
  <si>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</si>
  <si>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</si>
  <si>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</si>
  <si>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</si>
  <si>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</si>
  <si>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</si>
  <si>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</si>
  <si>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</si>
  <si>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</si>
  <si>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</si>
  <si>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</si>
  <si>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</si>
  <si>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</si>
  <si>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</si>
  <si>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</si>
  <si>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</si>
  <si>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</si>
  <si>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</si>
  <si>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</si>
  <si>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</si>
  <si>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</si>
  <si>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</si>
  <si>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</si>
  <si>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</si>
  <si>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</si>
  <si>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</si>
  <si>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</si>
  <si>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</si>
  <si>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</si>
  <si>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</si>
  <si>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</si>
  <si>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</si>
  <si>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</si>
  <si>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</si>
  <si>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</si>
  <si>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</si>
  <si>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</si>
  <si>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</si>
  <si>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</si>
  <si>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</si>
  <si>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</si>
  <si>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</si>
  <si>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</si>
  <si>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</si>
  <si>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</si>
  <si>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</si>
  <si>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</si>
  <si>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</si>
  <si>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</si>
  <si>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</si>
  <si>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</si>
  <si>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</si>
  <si>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</si>
  <si>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</si>
  <si>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</si>
  <si>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</si>
  <si>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</si>
  <si>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</si>
  <si>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</si>
  <si>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</si>
  <si>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</si>
  <si>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</si>
  <si>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</si>
  <si>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</si>
  <si>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</si>
  <si>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</si>
  <si>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</si>
  <si>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</si>
  <si>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</si>
  <si>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</si>
  <si>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</si>
  <si>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</si>
  <si>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</si>
  <si>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</si>
  <si>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</si>
  <si>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</si>
  <si>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</si>
  <si>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</si>
  <si>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</si>
  <si>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</si>
  <si>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</si>
  <si>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</si>
  <si>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</si>
  <si>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</si>
  <si>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</si>
  <si>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</si>
  <si>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</si>
  <si>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</si>
  <si>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</si>
  <si>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</si>
  <si>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</si>
  <si>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</si>
  <si>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</si>
  <si>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</si>
  <si>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</si>
  <si>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</si>
  <si>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</si>
  <si>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</si>
  <si>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</si>
  <si>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</si>
  <si>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</si>
  <si>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</si>
  <si>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</si>
  <si>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</si>
  <si>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</si>
  <si>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</si>
  <si>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</si>
  <si>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</si>
  <si>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</si>
  <si>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</si>
  <si>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</si>
  <si>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</si>
  <si>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</si>
  <si>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</si>
  <si>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</si>
  <si>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</si>
  <si>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</si>
  <si>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</si>
  <si>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</si>
  <si>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</si>
  <si>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</si>
  <si>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</si>
  <si>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</si>
  <si>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06-478</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</si>
  <si>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</si>
  <si>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</si>
  <si>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</si>
  <si>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</si>
  <si>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</si>
  <si>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</si>
  <si>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</si>
  <si>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</si>
  <si>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</si>
  <si>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</si>
  <si>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</si>
  <si>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</si>
  <si>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</si>
  <si>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</si>
  <si>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</si>
  <si>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</si>
  <si>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</si>
  <si>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</si>
  <si>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</si>
  <si>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</si>
  <si>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</si>
  <si>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</si>
  <si>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</si>
  <si>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</si>
  <si>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</si>
  <si>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</si>
  <si>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</si>
  <si>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</si>
  <si>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03-676</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</si>
  <si>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</si>
  <si>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</si>
  <si>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</si>
  <si>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</si>
  <si>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</si>
  <si>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</si>
  <si>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</si>
  <si>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</si>
  <si>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</si>
  <si>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</si>
  <si>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</si>
  <si>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</si>
  <si>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</si>
  <si>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</si>
  <si>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</si>
  <si>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</si>
  <si>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</si>
  <si>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</si>
  <si>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</si>
  <si>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</si>
  <si>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</si>
  <si>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</si>
  <si>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</si>
  <si>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</si>
  <si>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</si>
  <si>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</si>
  <si>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</si>
  <si>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</si>
  <si>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</si>
  <si>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</si>
  <si>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</si>
  <si>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</si>
  <si>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</si>
  <si>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</si>
  <si>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</si>
  <si>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</si>
  <si>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</si>
  <si>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</si>
  <si>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</si>
  <si>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</si>
  <si>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</si>
  <si>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</si>
  <si>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</si>
  <si>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</si>
  <si>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</si>
  <si>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</si>
  <si>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</si>
  <si>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</si>
  <si>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</si>
  <si>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03-704</t>
  </si>
  <si>
    <t>07-303</t>
  </si>
  <si>
    <t>09-529</t>
  </si>
  <si>
    <t>03-390</t>
  </si>
  <si>
    <t>09-708</t>
  </si>
  <si>
    <t>09-697</t>
  </si>
  <si>
    <t>02-053</t>
  </si>
  <si>
    <t>06-201</t>
  </si>
  <si>
    <t>05-203</t>
  </si>
  <si>
    <t>04-302</t>
  </si>
  <si>
    <t>Business Expansion Funding Corp</t>
  </si>
  <si>
    <t>01-315</t>
  </si>
  <si>
    <t>03-714</t>
  </si>
  <si>
    <t>Northeastern PA Alliance</t>
  </si>
  <si>
    <t>05-285</t>
  </si>
  <si>
    <t>Oakland County Business Finance Corp</t>
  </si>
  <si>
    <t>04-113</t>
  </si>
  <si>
    <t>01-131</t>
  </si>
  <si>
    <t>01-219</t>
  </si>
  <si>
    <t>Housatonic Industrial Development Corp</t>
  </si>
  <si>
    <t>01-324</t>
  </si>
  <si>
    <t>Capital Regional Development Council</t>
  </si>
  <si>
    <t>02-715</t>
  </si>
  <si>
    <t>03-018</t>
  </si>
  <si>
    <t>Delaware Community Development Corp</t>
  </si>
  <si>
    <t>03-207</t>
  </si>
  <si>
    <t>SEDA-COG LDC</t>
  </si>
  <si>
    <t>03-318</t>
  </si>
  <si>
    <t>Altoona-Blair County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</si>
  <si>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</si>
  <si>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</si>
  <si>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</si>
  <si>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</si>
  <si>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</si>
  <si>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</si>
  <si>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</si>
  <si>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</si>
  <si>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</si>
  <si>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</si>
  <si>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</si>
  <si>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</si>
  <si>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</si>
  <si>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</si>
  <si>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</si>
  <si>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</si>
  <si>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</si>
  <si>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</si>
  <si>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</si>
  <si>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</si>
  <si>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</si>
  <si>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</si>
  <si>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</si>
  <si>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</si>
  <si>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</si>
  <si>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</si>
  <si>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</si>
  <si>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</si>
  <si>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</si>
  <si>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</si>
  <si>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</si>
  <si>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05-476</t>
  </si>
  <si>
    <t>Business Development Corp</t>
  </si>
  <si>
    <t>05-572</t>
  </si>
  <si>
    <t>Business Lending Partners</t>
  </si>
  <si>
    <t>05-581</t>
  </si>
  <si>
    <t>Rockford LDC</t>
  </si>
  <si>
    <t>05-634</t>
  </si>
  <si>
    <t>504 Corporation</t>
  </si>
  <si>
    <t>05-677</t>
  </si>
  <si>
    <t>06-017</t>
  </si>
  <si>
    <t>Regional Loan Corp</t>
  </si>
  <si>
    <t>06-151</t>
  </si>
  <si>
    <t>Tulsa EDC</t>
  </si>
  <si>
    <t>06-186</t>
  </si>
  <si>
    <t>Business Development Fund of TX</t>
  </si>
  <si>
    <t>06-284</t>
  </si>
  <si>
    <t>Houston-Galveston Area LDC</t>
  </si>
  <si>
    <t>06-313</t>
  </si>
  <si>
    <t>06-373</t>
  </si>
  <si>
    <t>East Texas Regional Development Co., Inc.</t>
  </si>
  <si>
    <t>06-496</t>
  </si>
  <si>
    <t>06-626</t>
  </si>
  <si>
    <t>JEDCO Development Corp</t>
  </si>
  <si>
    <t>06-627</t>
  </si>
  <si>
    <t>06-637</t>
  </si>
  <si>
    <t>Small Business Capital Corp</t>
  </si>
  <si>
    <t>07-171</t>
  </si>
  <si>
    <t>07-356</t>
  </si>
  <si>
    <t>07-367</t>
  </si>
  <si>
    <t>E.C.I.A. Business Growth, Inc.</t>
  </si>
  <si>
    <t>07-417</t>
  </si>
  <si>
    <t>Enterprise Development Corp</t>
  </si>
  <si>
    <t>07-590</t>
  </si>
  <si>
    <t>07-705</t>
  </si>
  <si>
    <t>08-040</t>
  </si>
  <si>
    <t>08-262</t>
  </si>
  <si>
    <t>08-680</t>
  </si>
  <si>
    <t>High Plains Financial, Inc.</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</si>
  <si>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</si>
  <si>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</si>
  <si>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</si>
  <si>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</si>
  <si>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</si>
  <si>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</si>
  <si>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</si>
  <si>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</si>
  <si>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</si>
  <si>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</si>
  <si>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</si>
  <si>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</si>
  <si>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</si>
  <si>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</si>
  <si>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</si>
  <si>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Central Mississippi Development Company, Inc.</t>
  </si>
  <si>
    <t>Carolina Business Capital, Inc.</t>
  </si>
  <si>
    <t>Coastal Area District Development Authority, Inc.</t>
  </si>
  <si>
    <t>Community Development Resources</t>
  </si>
  <si>
    <t>Community Economic Development Company of Colorado</t>
  </si>
  <si>
    <t>Preferred Lending Partners</t>
  </si>
  <si>
    <t>Greater Texas Capital Corporation</t>
  </si>
  <si>
    <t>03-312</t>
  </si>
  <si>
    <t>South Central Kansas Economic Development District, Inc.</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</si>
  <si>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</si>
  <si>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</si>
  <si>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</si>
  <si>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</si>
  <si>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</si>
  <si>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</si>
  <si>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</si>
  <si>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</si>
  <si>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</si>
  <si>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</si>
  <si>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</si>
  <si>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</si>
  <si>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</si>
  <si>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</si>
  <si>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Heartland Business Capital Inc</t>
  </si>
  <si>
    <t>Independent Development Services Corp</t>
  </si>
  <si>
    <t>Iowa Business Growth Co.</t>
  </si>
  <si>
    <t>Louisiana Capital CDC, Inc.</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</si>
  <si>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</si>
  <si>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</si>
  <si>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</si>
  <si>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</si>
  <si>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</si>
  <si>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</si>
  <si>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</si>
  <si>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</si>
  <si>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</si>
  <si>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</si>
  <si>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</si>
  <si>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</si>
  <si>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</si>
  <si>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</si>
  <si>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</si>
  <si>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Cascade Capital Funding</t>
  </si>
  <si>
    <t>PeopleFund</t>
  </si>
  <si>
    <t xml:space="preserve">LiftFund, Inc. </t>
  </si>
  <si>
    <t>03-718</t>
  </si>
  <si>
    <t>06-717</t>
  </si>
  <si>
    <t>Golden State CDC</t>
  </si>
  <si>
    <t>Dakota Business Lending</t>
  </si>
  <si>
    <t>WBD, Inc.</t>
  </si>
  <si>
    <t>STL Partnership CDC</t>
  </si>
  <si>
    <t>504 Capital Corporation</t>
  </si>
  <si>
    <t>Union County Economic Development Corporation (UCEDC)</t>
  </si>
  <si>
    <t>Southeast Texas EDF</t>
  </si>
  <si>
    <t>07-020</t>
  </si>
  <si>
    <t>Southern Maine Finance Agency</t>
  </si>
  <si>
    <t>FSC First</t>
  </si>
  <si>
    <t>Amplio Economic Development Corporation</t>
  </si>
  <si>
    <t>Valley Economic Development Partners, Inc.</t>
  </si>
  <si>
    <t>01-719</t>
  </si>
  <si>
    <t>B:Side Capital</t>
  </si>
  <si>
    <t>Pivotal Business Partners</t>
  </si>
  <si>
    <t>Great Lakes Commercial Finance</t>
  </si>
  <si>
    <t>Wyoming Capital Access</t>
  </si>
  <si>
    <t>Alloy Commercial Capital</t>
  </si>
  <si>
    <t>True Access Capital Corporation</t>
  </si>
  <si>
    <t>Arizona Capital Source</t>
  </si>
  <si>
    <t>Pursuit CDC</t>
  </si>
  <si>
    <t>Sabre Finance</t>
  </si>
  <si>
    <t>04-721</t>
  </si>
  <si>
    <t>InterMountain Business Lending, Inc.</t>
  </si>
  <si>
    <t>North Edge: Business Financing &amp; Community Development</t>
  </si>
  <si>
    <t>Ally Dakota Development, Inc.</t>
  </si>
  <si>
    <t>CDC Small Business Finance Corp.</t>
  </si>
  <si>
    <t>Midwest Business Finance Corporation (dba MBFC)</t>
  </si>
  <si>
    <t>Business and Community Lenders (BCL) of Texas</t>
  </si>
  <si>
    <t>Ascend Capital</t>
  </si>
  <si>
    <t>The Pennsylvania Community Development and Finance Corporation</t>
  </si>
  <si>
    <t>National Ranking</t>
  </si>
  <si>
    <t>Regional Ranking</t>
  </si>
  <si>
    <t>FY25 to 6-30-25 #Loans</t>
  </si>
  <si>
    <t>FY26 to 6-30-26 #Loans</t>
  </si>
  <si>
    <t>FY25 to 6-30-25 $Amt Loans</t>
  </si>
  <si>
    <t>FY26 to 6-30-26 $Amt Loans</t>
  </si>
  <si>
    <t xml:space="preserve"> - </t>
  </si>
  <si>
    <t>Grand Totals</t>
  </si>
  <si>
    <t>Inc. in Average Loan Size for entire FY 2026</t>
  </si>
  <si>
    <t xml:space="preserve">Note: The CDCs not ranked for FY 2026 do not have a loan approval recorded for FY 2026 in the SBA database. If these CDCs do in fact have loan approvals for FY 2026, they should contact their district office to correct the discrepancy. </t>
  </si>
  <si>
    <t>Percent +/- FY 26 compared with FY 25 through 6-30-2026</t>
  </si>
  <si>
    <t>Average Loan Size FY 26 compared with FY 25 through 6-30-2026</t>
  </si>
  <si>
    <t>Monthly Change (6-30-2026 compared to 5-31-2026)</t>
  </si>
  <si>
    <t>576 loans</t>
  </si>
  <si>
    <t>Region 1</t>
  </si>
  <si>
    <t>Region 2</t>
  </si>
  <si>
    <t>Region 3</t>
  </si>
  <si>
    <t>Region 4</t>
  </si>
  <si>
    <t>Region 5</t>
  </si>
  <si>
    <t>Region 6</t>
  </si>
  <si>
    <t>Region 7</t>
  </si>
  <si>
    <t>Region 8</t>
  </si>
  <si>
    <t>Region 9</t>
  </si>
  <si>
    <t>Region 10</t>
  </si>
  <si>
    <t>Region 10 Subtotals</t>
  </si>
  <si>
    <t>Region 9 Subtotals</t>
  </si>
  <si>
    <t>Region 8 Subtotals</t>
  </si>
  <si>
    <t>Region 7 Subtotals</t>
  </si>
  <si>
    <t>Region 6 Subtotals</t>
  </si>
  <si>
    <t>Region 5 Subtotals</t>
  </si>
  <si>
    <t>Region 4 Subtotals</t>
  </si>
  <si>
    <t>Region 3 Subtotals</t>
  </si>
  <si>
    <t>Region 1 Subtotals</t>
  </si>
  <si>
    <t>Region 2 Subtotals</t>
  </si>
  <si>
    <t>FY25 to FY26</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</si>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</sst>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71"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8">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cellStyleXfs>
  <cellXfs count="93">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0" fillId="0" borderId="2" xfId="0" applyBorder="1"/>
    <xf numFmtId="165" fontId="0" fillId="0" borderId="2" xfId="11" applyNumberFormat="1" applyFont="1" applyBorder="1"/>
    <xf numFmtId="0" fontId="0" fillId="0" borderId="6" xfId="0" applyBorder="1"/>
    <xf numFmtId="165" fontId="0" fillId="0" borderId="6" xfId="11" applyNumberFormat="1" applyFont="1" applyBorder="1"/>
    <xf numFmtId="165" fontId="0" fillId="0" borderId="0" xfId="11" applyNumberFormat="1" applyFont="1"/>
    <xf numFmtId="0" fontId="1" fillId="3" borderId="7" xfId="0" applyFont="1" applyFill="1" applyBorder="1" applyAlignment="1">
      <alignment horizontal="center" wrapText="1"/>
    </xf>
    <xf numFmtId="0" fontId="1" fillId="3" borderId="7" xfId="0" applyFont="1" applyFill="1" applyBorder="1" applyAlignment="1">
      <alignment horizontal="center"/>
    </xf>
    <xf numFmtId="165" fontId="1" fillId="3" borderId="7" xfId="11" applyNumberFormat="1" applyFont="1" applyFill="1" applyBorder="1" applyAlignment="1">
      <alignment horizontal="center" wrapText="1"/>
    </xf>
    <xf numFmtId="0" fontId="0" fillId="0" borderId="2" xfId="0" applyBorder="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xf numFmtId="166" fontId="1" fillId="0" borderId="11" xfId="0" applyNumberFormat="1" applyFont="1" applyBorder="1" applyAlignment="1">
      <alignment horizontal="right"/>
    </xf>
    <xf numFmtId="165" fontId="1" fillId="0" borderId="12" xfId="11" applyNumberFormat="1" applyFont="1" applyBorder="1" applyAlignment="1">
      <alignment horizontal="right"/>
    </xf>
    <xf numFmtId="0" fontId="1" fillId="0" borderId="13" xfId="0" applyFont="1" applyBorder="1" applyAlignment="1">
      <alignment horizontal="left"/>
    </xf>
    <xf numFmtId="0" fontId="1" fillId="0" borderId="14" xfId="0" applyFont="1" applyBorder="1" applyAlignment="1">
      <alignment horizontal="left"/>
    </xf>
    <xf numFmtId="0" fontId="1" fillId="0" borderId="5" xfId="0" applyFont="1" applyBorder="1" applyAlignment="1">
      <alignment horizontal="left"/>
    </xf>
    <xf numFmtId="166" fontId="0" fillId="0" borderId="2" xfId="0" applyNumberFormat="1" applyBorder="1"/>
    <xf numFmtId="171" fontId="0" fillId="0" borderId="2" xfId="0" applyNumberFormat="1" applyBorder="1"/>
    <xf numFmtId="9" fontId="0" fillId="0" borderId="15" xfId="11" applyNumberFormat="1" applyFont="1" applyBorder="1"/>
    <xf numFmtId="166" fontId="0" fillId="0" borderId="2" xfId="0" applyNumberFormat="1" applyBorder="1" applyAlignment="1">
      <alignment horizontal="left" indent="1"/>
    </xf>
    <xf numFmtId="166" fontId="0" fillId="0" borderId="15" xfId="11" applyNumberFormat="1" applyFont="1" applyBorder="1"/>
    <xf numFmtId="0" fontId="5" fillId="0" borderId="13" xfId="12" applyFont="1" applyBorder="1" applyAlignment="1">
      <alignment horizontal="left"/>
    </xf>
    <xf numFmtId="0" fontId="5" fillId="0" borderId="14" xfId="12" applyFont="1" applyBorder="1" applyAlignment="1">
      <alignment horizontal="left"/>
    </xf>
    <xf numFmtId="0" fontId="5" fillId="0" borderId="5" xfId="12" applyFont="1" applyBorder="1" applyAlignment="1">
      <alignment horizontal="left"/>
    </xf>
    <xf numFmtId="171" fontId="0" fillId="0" borderId="15" xfId="11" applyNumberFormat="1" applyFont="1" applyBorder="1"/>
    <xf numFmtId="0" fontId="1" fillId="0" borderId="16" xfId="0" applyFont="1" applyBorder="1"/>
    <xf numFmtId="0" fontId="1" fillId="0" borderId="17" xfId="0" applyFont="1" applyBorder="1"/>
    <xf numFmtId="0" fontId="0" fillId="0" borderId="17" xfId="0" applyBorder="1"/>
    <xf numFmtId="166" fontId="0" fillId="0" borderId="17" xfId="0" applyNumberFormat="1" applyBorder="1"/>
    <xf numFmtId="0" fontId="0" fillId="0" borderId="17" xfId="11" applyNumberFormat="1" applyFont="1" applyBorder="1" applyAlignment="1">
      <alignment horizontal="right"/>
    </xf>
    <xf numFmtId="164" fontId="0" fillId="0" borderId="18" xfId="0" applyNumberFormat="1" applyBorder="1"/>
    <xf numFmtId="0" fontId="6" fillId="0" borderId="0" xfId="0" applyFont="1" applyAlignment="1">
      <alignment horizontal="left" wrapText="1"/>
    </xf>
    <xf numFmtId="0" fontId="1" fillId="0" borderId="7" xfId="0" applyFont="1" applyBorder="1" applyAlignment="1">
      <alignment horizontal="center" wrapText="1"/>
    </xf>
    <xf numFmtId="0" fontId="1" fillId="0" borderId="7" xfId="0" applyFont="1" applyBorder="1" applyAlignment="1">
      <alignment horizontal="center"/>
    </xf>
    <xf numFmtId="0" fontId="0" fillId="0" borderId="19" xfId="0" applyBorder="1" applyAlignment="1">
      <alignment horizontal="center"/>
    </xf>
    <xf numFmtId="0" fontId="0" fillId="0" borderId="6" xfId="0" applyBorder="1"/>
    <xf numFmtId="165" fontId="0" fillId="0" borderId="6" xfId="11" applyNumberFormat="1" applyFont="1" applyBorder="1"/>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0" fillId="0" borderId="6" xfId="0" applyBorder="1"/>
    <xf numFmtId="165" fontId="0" fillId="0" borderId="6" xfId="11" applyNumberFormat="1" applyFont="1" applyBorder="1"/>
    <xf numFmtId="0" fontId="0" fillId="0" borderId="2" xfId="0" applyBorder="1" applyAlignment="1">
      <alignment horizontal="center"/>
    </xf>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0" fillId="0" borderId="6" xfId="0" applyBorder="1"/>
    <xf numFmtId="165" fontId="0" fillId="0" borderId="6" xfId="11" applyNumberFormat="1" applyFont="1" applyBorder="1"/>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0" fillId="0" borderId="6" xfId="0" applyBorder="1"/>
    <xf numFmtId="165" fontId="0" fillId="0" borderId="6" xfId="11" applyNumberFormat="1" applyFont="1" applyBorder="1"/>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0" fillId="0" borderId="6" xfId="0" applyBorder="1"/>
    <xf numFmtId="165" fontId="0" fillId="0" borderId="6" xfId="11" applyNumberFormat="1" applyFont="1" applyBorder="1"/>
    <xf numFmtId="0" fontId="0" fillId="0" borderId="2" xfId="0" applyBorder="1" applyAlignment="1">
      <alignment horizontal="center"/>
    </xf>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0" fillId="0" borderId="6" xfId="0" applyBorder="1"/>
    <xf numFmtId="165" fontId="0" fillId="0" borderId="6" xfId="11" applyNumberFormat="1" applyFont="1" applyBorder="1"/>
    <xf numFmtId="0" fontId="0" fillId="0" borderId="2" xfId="0" applyBorder="1" applyAlignment="1">
      <alignment horizontal="center"/>
    </xf>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0" fillId="0" borderId="6" xfId="0" applyBorder="1"/>
    <xf numFmtId="165" fontId="0" fillId="0" borderId="6" xfId="11" applyNumberFormat="1" applyFont="1" applyBorder="1"/>
    <xf numFmtId="0" fontId="0" fillId="0" borderId="2" xfId="0" applyBorder="1" applyAlignment="1">
      <alignment horizontal="center"/>
    </xf>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7" fillId="0" borderId="21" xfId="17" applyFont="1" applyBorder="1" applyAlignment="1">
      <alignment horizontal="center"/>
    </xf>
    <xf numFmtId="0" fontId="7" fillId="0" borderId="3" xfId="17" applyFont="1" applyBorder="1"/>
    <xf numFmtId="0" fontId="7" fillId="0" borderId="22" xfId="17" applyFont="1" applyBorder="1" applyAlignment="1">
      <alignment horizontal="center"/>
    </xf>
    <xf numFmtId="0" fontId="7" fillId="0" borderId="4" xfId="17" applyFont="1" applyBorder="1" applyAlignment="1">
      <alignment horizontal="center"/>
    </xf>
    <xf numFmtId="9" fontId="7" fillId="3" borderId="20" xfId="17" applyNumberFormat="1" applyFont="1" applyFill="1" applyBorder="1" applyAlignment="1">
      <alignment horizontal="center"/>
    </xf>
    <xf numFmtId="9" fontId="7" fillId="3" borderId="7" xfId="17" applyNumberFormat="1" applyFont="1" applyFill="1" applyBorder="1" applyAlignment="1">
      <alignment horizontal="center"/>
    </xf>
  </cellXfs>
  <cellStyles count="18">
    <cellStyle name="Comma 2" xfId="9" xr:uid="{00000000-0005-0000-0000-000001000000}"/>
    <cellStyle name="Comma 2 2" xfId="16" xr:uid="{3EB42B14-F6B2-43A1-A2A5-156592CDBC3D}"/>
    <cellStyle name="Currency" xfId="11" builtinId="4"/>
    <cellStyle name="Currency 2" xfId="1" xr:uid="{00000000-0005-0000-0000-000003000000}"/>
    <cellStyle name="Currency 2 2" xfId="7" xr:uid="{00000000-0005-0000-0000-000004000000}"/>
    <cellStyle name="Currency 3" xfId="5" xr:uid="{00000000-0005-0000-0000-000005000000}"/>
    <cellStyle name="Currency 3 2" xfId="14" xr:uid="{CA6E1170-A812-4559-89B5-F51FD7EAD9FF}"/>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5FB6B42F-E767-48E0-A666-75530196077D}"/>
    <cellStyle name="Normal 3" xfId="4" xr:uid="{00000000-0005-0000-0000-00000A000000}"/>
    <cellStyle name="Normal 3 2" xfId="17" xr:uid="{97732984-F931-43E4-ACE7-77487C73774F}"/>
    <cellStyle name="Normal 3 3" xfId="13" xr:uid="{FB8F8A34-B9D2-4FAD-8B73-79D1B2744817}"/>
    <cellStyle name="Percent 2" xfId="3" xr:uid="{00000000-0005-0000-0000-00000B000000}"/>
    <cellStyle name="Percent 3" xfId="6" xr:uid="{00000000-0005-0000-0000-00000C000000}"/>
    <cellStyle name="Percent 3 2" xfId="15" xr:uid="{E76EA633-BDEA-419B-9EDA-44995FDBE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795F-44C7-41B8-8368-3D0BCB4767A5}">
  <dimension ref="A1:H187"/>
  <sheetViews>
    <sheetView tabSelected="1" workbookViewId="0"/>
  </sheetViews>
  <sheetFormatPr defaultRowHeight="14.5" x14ac:dyDescent="0.35"/>
  <cols>
    <col min="3" max="3" width="8.7265625" customWidth="1"/>
    <col min="4" max="4" width="59.6328125" customWidth="1"/>
    <col min="5" max="5" width="14.6328125" customWidth="1"/>
    <col min="6" max="6" width="16.81640625" style="8" customWidth="1"/>
    <col min="7" max="7" width="14.6328125" customWidth="1"/>
    <col min="8" max="8" width="16.81640625" style="8" customWidth="1"/>
  </cols>
  <sheetData>
    <row r="1" spans="1:8" ht="29.5" thickBot="1" x14ac:dyDescent="0.4">
      <c r="A1" s="9" t="s">
        <v>1019</v>
      </c>
      <c r="B1" s="9" t="s">
        <v>1020</v>
      </c>
      <c r="C1" s="9" t="s">
        <v>685</v>
      </c>
      <c r="D1" s="10" t="s">
        <v>979</v>
      </c>
      <c r="E1" s="9" t="s">
        <v>1021</v>
      </c>
      <c r="F1" s="11" t="s">
        <v>1023</v>
      </c>
      <c r="G1" s="9" t="s">
        <v>1022</v>
      </c>
      <c r="H1" s="11" t="s">
        <v>1024</v>
      </c>
    </row>
    <row r="2" spans="1:8" x14ac:dyDescent="0.35">
      <c r="A2" s="6">
        <v>1</v>
      </c>
      <c r="B2" s="6">
        <v>1</v>
      </c>
      <c r="C2" s="6" t="s">
        <v>694</v>
      </c>
      <c r="D2" s="6" t="s">
        <v>695</v>
      </c>
      <c r="E2" s="6">
        <v>374</v>
      </c>
      <c r="F2" s="7">
        <v>585220000</v>
      </c>
      <c r="G2" s="6">
        <v>354</v>
      </c>
      <c r="H2" s="7">
        <v>554812000</v>
      </c>
    </row>
    <row r="3" spans="1:8" x14ac:dyDescent="0.35">
      <c r="A3" s="4">
        <v>2</v>
      </c>
      <c r="B3" s="4">
        <v>1</v>
      </c>
      <c r="C3" s="4" t="s">
        <v>688</v>
      </c>
      <c r="D3" s="4" t="s">
        <v>689</v>
      </c>
      <c r="E3" s="4">
        <v>308</v>
      </c>
      <c r="F3" s="5">
        <v>323534000</v>
      </c>
      <c r="G3" s="4">
        <v>278</v>
      </c>
      <c r="H3" s="5">
        <v>314338000</v>
      </c>
    </row>
    <row r="4" spans="1:8" x14ac:dyDescent="0.35">
      <c r="A4" s="4">
        <v>3</v>
      </c>
      <c r="B4" s="4">
        <v>2</v>
      </c>
      <c r="C4" s="4" t="s">
        <v>701</v>
      </c>
      <c r="D4" s="4" t="s">
        <v>702</v>
      </c>
      <c r="E4" s="4">
        <v>208</v>
      </c>
      <c r="F4" s="5">
        <v>272192000</v>
      </c>
      <c r="G4" s="4">
        <v>241</v>
      </c>
      <c r="H4" s="5">
        <v>329498000</v>
      </c>
    </row>
    <row r="5" spans="1:8" x14ac:dyDescent="0.35">
      <c r="A5" s="4">
        <v>4</v>
      </c>
      <c r="B5" s="4">
        <v>3</v>
      </c>
      <c r="C5" s="4" t="s">
        <v>717</v>
      </c>
      <c r="D5" s="4" t="s">
        <v>718</v>
      </c>
      <c r="E5" s="4">
        <v>200</v>
      </c>
      <c r="F5" s="5">
        <v>240995000</v>
      </c>
      <c r="G5" s="4">
        <v>201</v>
      </c>
      <c r="H5" s="5">
        <v>275473000</v>
      </c>
    </row>
    <row r="6" spans="1:8" x14ac:dyDescent="0.35">
      <c r="A6" s="4">
        <v>5</v>
      </c>
      <c r="B6" s="4">
        <v>2</v>
      </c>
      <c r="C6" s="4" t="s">
        <v>690</v>
      </c>
      <c r="D6" s="4" t="s">
        <v>691</v>
      </c>
      <c r="E6" s="4">
        <v>261</v>
      </c>
      <c r="F6" s="5">
        <v>308794000</v>
      </c>
      <c r="G6" s="4">
        <v>190</v>
      </c>
      <c r="H6" s="5">
        <v>265051000</v>
      </c>
    </row>
    <row r="7" spans="1:8" x14ac:dyDescent="0.35">
      <c r="A7" s="4">
        <v>6</v>
      </c>
      <c r="B7" s="4">
        <v>1</v>
      </c>
      <c r="C7" s="4" t="s">
        <v>697</v>
      </c>
      <c r="D7" s="4" t="s">
        <v>35</v>
      </c>
      <c r="E7" s="4">
        <v>176</v>
      </c>
      <c r="F7" s="5">
        <v>204627000</v>
      </c>
      <c r="G7" s="4">
        <v>182</v>
      </c>
      <c r="H7" s="5">
        <v>221344000</v>
      </c>
    </row>
    <row r="8" spans="1:8" x14ac:dyDescent="0.35">
      <c r="A8" s="4">
        <v>7</v>
      </c>
      <c r="B8" s="4">
        <v>1</v>
      </c>
      <c r="C8" s="4" t="s">
        <v>696</v>
      </c>
      <c r="D8" s="4" t="s">
        <v>1008</v>
      </c>
      <c r="E8" s="4">
        <v>167</v>
      </c>
      <c r="F8" s="5">
        <v>198058000</v>
      </c>
      <c r="G8" s="4">
        <v>136</v>
      </c>
      <c r="H8" s="5">
        <v>160093000</v>
      </c>
    </row>
    <row r="9" spans="1:8" x14ac:dyDescent="0.35">
      <c r="A9" s="4">
        <v>8</v>
      </c>
      <c r="B9" s="4">
        <v>1</v>
      </c>
      <c r="C9" s="4" t="s">
        <v>704</v>
      </c>
      <c r="D9" s="4" t="s">
        <v>990</v>
      </c>
      <c r="E9" s="4">
        <v>122</v>
      </c>
      <c r="F9" s="5">
        <v>127246000</v>
      </c>
      <c r="G9" s="4">
        <v>130</v>
      </c>
      <c r="H9" s="5">
        <v>131827000</v>
      </c>
    </row>
    <row r="10" spans="1:8" x14ac:dyDescent="0.35">
      <c r="A10" s="4">
        <v>9</v>
      </c>
      <c r="B10" s="4">
        <v>2</v>
      </c>
      <c r="C10" s="4" t="s">
        <v>692</v>
      </c>
      <c r="D10" s="4" t="s">
        <v>693</v>
      </c>
      <c r="E10" s="4">
        <v>132</v>
      </c>
      <c r="F10" s="5">
        <v>120388000</v>
      </c>
      <c r="G10" s="4">
        <v>127</v>
      </c>
      <c r="H10" s="5">
        <v>154987000</v>
      </c>
    </row>
    <row r="11" spans="1:8" x14ac:dyDescent="0.35">
      <c r="A11" s="4">
        <v>10</v>
      </c>
      <c r="B11" s="4">
        <v>1</v>
      </c>
      <c r="C11" s="4" t="s">
        <v>699</v>
      </c>
      <c r="D11" s="4" t="s">
        <v>700</v>
      </c>
      <c r="E11" s="4">
        <v>135</v>
      </c>
      <c r="F11" s="5">
        <v>100792000</v>
      </c>
      <c r="G11" s="4">
        <v>114</v>
      </c>
      <c r="H11" s="5">
        <v>85133000</v>
      </c>
    </row>
    <row r="12" spans="1:8" x14ac:dyDescent="0.35">
      <c r="A12" s="4">
        <v>11</v>
      </c>
      <c r="B12" s="4">
        <v>2</v>
      </c>
      <c r="C12" s="4" t="s">
        <v>713</v>
      </c>
      <c r="D12" s="4" t="s">
        <v>1001</v>
      </c>
      <c r="E12" s="4">
        <v>94</v>
      </c>
      <c r="F12" s="5">
        <v>89225000</v>
      </c>
      <c r="G12" s="4">
        <v>107</v>
      </c>
      <c r="H12" s="5">
        <v>95878000</v>
      </c>
    </row>
    <row r="13" spans="1:8" x14ac:dyDescent="0.35">
      <c r="A13" s="4">
        <v>12</v>
      </c>
      <c r="B13" s="4">
        <v>1</v>
      </c>
      <c r="C13" s="4" t="s">
        <v>710</v>
      </c>
      <c r="D13" s="4" t="s">
        <v>711</v>
      </c>
      <c r="E13" s="4">
        <v>106</v>
      </c>
      <c r="F13" s="5">
        <v>157849000</v>
      </c>
      <c r="G13" s="4">
        <v>104</v>
      </c>
      <c r="H13" s="5">
        <v>158616000</v>
      </c>
    </row>
    <row r="14" spans="1:8" x14ac:dyDescent="0.35">
      <c r="A14" s="4">
        <v>13</v>
      </c>
      <c r="B14" s="4">
        <v>2</v>
      </c>
      <c r="C14" s="4" t="s">
        <v>823</v>
      </c>
      <c r="D14" s="4" t="s">
        <v>824</v>
      </c>
      <c r="E14" s="4">
        <v>68</v>
      </c>
      <c r="F14" s="5">
        <v>112012000</v>
      </c>
      <c r="G14" s="4">
        <v>73</v>
      </c>
      <c r="H14" s="5">
        <v>144451000</v>
      </c>
    </row>
    <row r="15" spans="1:8" x14ac:dyDescent="0.35">
      <c r="A15" s="4">
        <v>14</v>
      </c>
      <c r="B15" s="4">
        <v>1</v>
      </c>
      <c r="C15" s="4" t="s">
        <v>782</v>
      </c>
      <c r="D15" s="4" t="s">
        <v>264</v>
      </c>
      <c r="E15" s="4">
        <v>58</v>
      </c>
      <c r="F15" s="5">
        <v>48359000</v>
      </c>
      <c r="G15" s="4">
        <v>64</v>
      </c>
      <c r="H15" s="5">
        <v>64301000</v>
      </c>
    </row>
    <row r="16" spans="1:8" x14ac:dyDescent="0.35">
      <c r="A16" s="4">
        <v>15</v>
      </c>
      <c r="B16" s="4">
        <v>2</v>
      </c>
      <c r="C16" s="4" t="s">
        <v>714</v>
      </c>
      <c r="D16" s="4" t="s">
        <v>715</v>
      </c>
      <c r="E16" s="4">
        <v>84</v>
      </c>
      <c r="F16" s="5">
        <v>72615000</v>
      </c>
      <c r="G16" s="4">
        <v>61</v>
      </c>
      <c r="H16" s="5">
        <v>52099000</v>
      </c>
    </row>
    <row r="17" spans="1:8" x14ac:dyDescent="0.35">
      <c r="A17" s="4">
        <v>16</v>
      </c>
      <c r="B17" s="4">
        <v>3</v>
      </c>
      <c r="C17" s="4" t="s">
        <v>706</v>
      </c>
      <c r="D17" s="4" t="s">
        <v>33</v>
      </c>
      <c r="E17" s="4">
        <v>83</v>
      </c>
      <c r="F17" s="5">
        <v>114972000</v>
      </c>
      <c r="G17" s="4">
        <v>60</v>
      </c>
      <c r="H17" s="5">
        <v>54397000</v>
      </c>
    </row>
    <row r="18" spans="1:8" x14ac:dyDescent="0.35">
      <c r="A18" s="4">
        <v>17</v>
      </c>
      <c r="B18" s="4">
        <v>2</v>
      </c>
      <c r="C18" s="4" t="s">
        <v>698</v>
      </c>
      <c r="D18" s="4" t="s">
        <v>41</v>
      </c>
      <c r="E18" s="4">
        <v>51</v>
      </c>
      <c r="F18" s="5">
        <v>47371000</v>
      </c>
      <c r="G18" s="4">
        <v>58</v>
      </c>
      <c r="H18" s="5">
        <v>63449000</v>
      </c>
    </row>
    <row r="19" spans="1:8" x14ac:dyDescent="0.35">
      <c r="A19" s="4">
        <v>18</v>
      </c>
      <c r="B19" s="4">
        <v>4</v>
      </c>
      <c r="C19" s="4" t="s">
        <v>703</v>
      </c>
      <c r="D19" s="4" t="s">
        <v>1015</v>
      </c>
      <c r="E19" s="4">
        <v>69</v>
      </c>
      <c r="F19" s="5">
        <v>66382000</v>
      </c>
      <c r="G19" s="4">
        <v>58</v>
      </c>
      <c r="H19" s="5">
        <v>48074000</v>
      </c>
    </row>
    <row r="20" spans="1:8" x14ac:dyDescent="0.35">
      <c r="A20" s="4">
        <v>19</v>
      </c>
      <c r="B20" s="4">
        <v>1</v>
      </c>
      <c r="C20" s="4" t="s">
        <v>712</v>
      </c>
      <c r="D20" s="4" t="s">
        <v>56</v>
      </c>
      <c r="E20" s="4">
        <v>39</v>
      </c>
      <c r="F20" s="5">
        <v>57525000</v>
      </c>
      <c r="G20" s="4">
        <v>57</v>
      </c>
      <c r="H20" s="5">
        <v>62376000</v>
      </c>
    </row>
    <row r="21" spans="1:8" x14ac:dyDescent="0.35">
      <c r="A21" s="4">
        <v>20</v>
      </c>
      <c r="B21" s="4">
        <v>1</v>
      </c>
      <c r="C21" s="4" t="s">
        <v>730</v>
      </c>
      <c r="D21" s="4" t="s">
        <v>956</v>
      </c>
      <c r="E21" s="4">
        <v>63</v>
      </c>
      <c r="F21" s="5">
        <v>64979000</v>
      </c>
      <c r="G21" s="4">
        <v>55</v>
      </c>
      <c r="H21" s="5">
        <v>66369000</v>
      </c>
    </row>
    <row r="22" spans="1:8" x14ac:dyDescent="0.35">
      <c r="A22" s="4">
        <v>21</v>
      </c>
      <c r="B22" s="4">
        <v>3</v>
      </c>
      <c r="C22" s="4" t="s">
        <v>708</v>
      </c>
      <c r="D22" s="4" t="s">
        <v>709</v>
      </c>
      <c r="E22" s="4">
        <v>69</v>
      </c>
      <c r="F22" s="5">
        <v>59689000</v>
      </c>
      <c r="G22" s="4">
        <v>53</v>
      </c>
      <c r="H22" s="5">
        <v>60940000</v>
      </c>
    </row>
    <row r="23" spans="1:8" x14ac:dyDescent="0.35">
      <c r="A23" s="4">
        <v>22</v>
      </c>
      <c r="B23" s="4">
        <v>4</v>
      </c>
      <c r="C23" s="4" t="s">
        <v>687</v>
      </c>
      <c r="D23" s="4" t="s">
        <v>1014</v>
      </c>
      <c r="E23" s="4">
        <v>56</v>
      </c>
      <c r="F23" s="5">
        <v>66813000</v>
      </c>
      <c r="G23" s="4">
        <v>51</v>
      </c>
      <c r="H23" s="5">
        <v>57011000</v>
      </c>
    </row>
    <row r="24" spans="1:8" x14ac:dyDescent="0.35">
      <c r="A24" s="4">
        <v>23</v>
      </c>
      <c r="B24" s="4">
        <v>4</v>
      </c>
      <c r="C24" s="4" t="s">
        <v>735</v>
      </c>
      <c r="D24" s="4" t="s">
        <v>980</v>
      </c>
      <c r="E24" s="4">
        <v>25</v>
      </c>
      <c r="F24" s="5">
        <v>22195000</v>
      </c>
      <c r="G24" s="4">
        <v>50</v>
      </c>
      <c r="H24" s="5">
        <v>36299000</v>
      </c>
    </row>
    <row r="25" spans="1:8" x14ac:dyDescent="0.35">
      <c r="A25" s="4">
        <v>24</v>
      </c>
      <c r="B25" s="4">
        <v>5</v>
      </c>
      <c r="C25" s="4" t="s">
        <v>736</v>
      </c>
      <c r="D25" s="4" t="s">
        <v>737</v>
      </c>
      <c r="E25" s="4">
        <v>45</v>
      </c>
      <c r="F25" s="5">
        <v>40701000</v>
      </c>
      <c r="G25" s="4">
        <v>49</v>
      </c>
      <c r="H25" s="5">
        <v>54733000</v>
      </c>
    </row>
    <row r="26" spans="1:8" x14ac:dyDescent="0.35">
      <c r="A26" s="4">
        <v>25</v>
      </c>
      <c r="B26" s="4">
        <v>5</v>
      </c>
      <c r="C26" s="4" t="s">
        <v>748</v>
      </c>
      <c r="D26" s="4" t="s">
        <v>122</v>
      </c>
      <c r="E26" s="4">
        <v>42</v>
      </c>
      <c r="F26" s="5">
        <v>48634000</v>
      </c>
      <c r="G26" s="4">
        <v>46</v>
      </c>
      <c r="H26" s="5">
        <v>44667000</v>
      </c>
    </row>
    <row r="27" spans="1:8" x14ac:dyDescent="0.35">
      <c r="A27" s="4">
        <v>26</v>
      </c>
      <c r="B27" s="4">
        <v>6</v>
      </c>
      <c r="C27" s="4" t="s">
        <v>719</v>
      </c>
      <c r="D27" s="4" t="s">
        <v>954</v>
      </c>
      <c r="E27" s="4">
        <v>44</v>
      </c>
      <c r="F27" s="5">
        <v>62225000</v>
      </c>
      <c r="G27" s="4">
        <v>46</v>
      </c>
      <c r="H27" s="5">
        <v>43284000</v>
      </c>
    </row>
    <row r="28" spans="1:8" x14ac:dyDescent="0.35">
      <c r="A28" s="4">
        <v>27</v>
      </c>
      <c r="B28" s="4">
        <v>7</v>
      </c>
      <c r="C28" s="4" t="s">
        <v>833</v>
      </c>
      <c r="D28" s="4" t="s">
        <v>953</v>
      </c>
      <c r="E28" s="4">
        <v>43</v>
      </c>
      <c r="F28" s="5">
        <v>48068000</v>
      </c>
      <c r="G28" s="4">
        <v>42</v>
      </c>
      <c r="H28" s="5">
        <v>59004000</v>
      </c>
    </row>
    <row r="29" spans="1:8" x14ac:dyDescent="0.35">
      <c r="A29" s="4">
        <v>28</v>
      </c>
      <c r="B29" s="4">
        <v>3</v>
      </c>
      <c r="C29" s="4" t="s">
        <v>928</v>
      </c>
      <c r="D29" s="4" t="s">
        <v>929</v>
      </c>
      <c r="E29" s="4">
        <v>48</v>
      </c>
      <c r="F29" s="5">
        <v>45643000</v>
      </c>
      <c r="G29" s="4">
        <v>42</v>
      </c>
      <c r="H29" s="5">
        <v>32706000</v>
      </c>
    </row>
    <row r="30" spans="1:8" x14ac:dyDescent="0.35">
      <c r="A30" s="4">
        <v>29</v>
      </c>
      <c r="B30" s="4">
        <v>3</v>
      </c>
      <c r="C30" s="4" t="s">
        <v>746</v>
      </c>
      <c r="D30" s="4" t="s">
        <v>747</v>
      </c>
      <c r="E30" s="4">
        <v>35</v>
      </c>
      <c r="F30" s="5">
        <v>44375000</v>
      </c>
      <c r="G30" s="4">
        <v>41</v>
      </c>
      <c r="H30" s="5">
        <v>71280000</v>
      </c>
    </row>
    <row r="31" spans="1:8" x14ac:dyDescent="0.35">
      <c r="A31" s="4">
        <v>30</v>
      </c>
      <c r="B31" s="4">
        <v>6</v>
      </c>
      <c r="C31" s="4" t="s">
        <v>723</v>
      </c>
      <c r="D31" s="4" t="s">
        <v>724</v>
      </c>
      <c r="E31" s="4">
        <v>40</v>
      </c>
      <c r="F31" s="5">
        <v>42857000</v>
      </c>
      <c r="G31" s="4">
        <v>40</v>
      </c>
      <c r="H31" s="5">
        <v>48997000</v>
      </c>
    </row>
    <row r="32" spans="1:8" x14ac:dyDescent="0.35">
      <c r="A32" s="4">
        <v>31</v>
      </c>
      <c r="B32" s="4">
        <v>4</v>
      </c>
      <c r="C32" s="4" t="s">
        <v>837</v>
      </c>
      <c r="D32" s="4" t="s">
        <v>838</v>
      </c>
      <c r="E32" s="4">
        <v>46</v>
      </c>
      <c r="F32" s="5">
        <v>70006000</v>
      </c>
      <c r="G32" s="4">
        <v>38</v>
      </c>
      <c r="H32" s="5">
        <v>49205000</v>
      </c>
    </row>
    <row r="33" spans="1:8" x14ac:dyDescent="0.35">
      <c r="A33" s="4">
        <v>32</v>
      </c>
      <c r="B33" s="4">
        <v>8</v>
      </c>
      <c r="C33" s="4" t="s">
        <v>830</v>
      </c>
      <c r="D33" s="4" t="s">
        <v>273</v>
      </c>
      <c r="E33" s="4">
        <v>26</v>
      </c>
      <c r="F33" s="5">
        <v>29860000</v>
      </c>
      <c r="G33" s="4">
        <v>37</v>
      </c>
      <c r="H33" s="5">
        <v>31675000</v>
      </c>
    </row>
    <row r="34" spans="1:8" x14ac:dyDescent="0.35">
      <c r="A34" s="4">
        <v>33</v>
      </c>
      <c r="B34" s="4">
        <v>7</v>
      </c>
      <c r="C34" s="4" t="s">
        <v>705</v>
      </c>
      <c r="D34" s="4" t="s">
        <v>1003</v>
      </c>
      <c r="E34" s="4">
        <v>40</v>
      </c>
      <c r="F34" s="5">
        <v>46863000</v>
      </c>
      <c r="G34" s="4">
        <v>37</v>
      </c>
      <c r="H34" s="5">
        <v>30951000</v>
      </c>
    </row>
    <row r="35" spans="1:8" x14ac:dyDescent="0.35">
      <c r="A35" s="4">
        <v>34</v>
      </c>
      <c r="B35" s="4">
        <v>9</v>
      </c>
      <c r="C35" s="4" t="s">
        <v>771</v>
      </c>
      <c r="D35" s="4" t="s">
        <v>772</v>
      </c>
      <c r="E35" s="4">
        <v>37</v>
      </c>
      <c r="F35" s="5">
        <v>72929000</v>
      </c>
      <c r="G35" s="4">
        <v>36</v>
      </c>
      <c r="H35" s="5">
        <v>59917000</v>
      </c>
    </row>
    <row r="36" spans="1:8" x14ac:dyDescent="0.35">
      <c r="A36" s="4">
        <v>35</v>
      </c>
      <c r="B36" s="4">
        <v>4</v>
      </c>
      <c r="C36" s="4" t="s">
        <v>722</v>
      </c>
      <c r="D36" s="4" t="s">
        <v>1011</v>
      </c>
      <c r="E36" s="4">
        <v>35</v>
      </c>
      <c r="F36" s="5">
        <v>42049000</v>
      </c>
      <c r="G36" s="4">
        <v>34</v>
      </c>
      <c r="H36" s="5">
        <v>37975000</v>
      </c>
    </row>
    <row r="37" spans="1:8" x14ac:dyDescent="0.35">
      <c r="A37" s="4">
        <v>36</v>
      </c>
      <c r="B37" s="4">
        <v>10</v>
      </c>
      <c r="C37" s="4" t="s">
        <v>725</v>
      </c>
      <c r="D37" s="4" t="s">
        <v>726</v>
      </c>
      <c r="E37" s="4">
        <v>43</v>
      </c>
      <c r="F37" s="5">
        <v>59562000</v>
      </c>
      <c r="G37" s="4">
        <v>32</v>
      </c>
      <c r="H37" s="5">
        <v>53615000</v>
      </c>
    </row>
    <row r="38" spans="1:8" x14ac:dyDescent="0.35">
      <c r="A38" s="4">
        <v>37</v>
      </c>
      <c r="B38" s="4">
        <v>2</v>
      </c>
      <c r="C38" s="4" t="s">
        <v>831</v>
      </c>
      <c r="D38" s="4" t="s">
        <v>992</v>
      </c>
      <c r="E38" s="4">
        <v>33</v>
      </c>
      <c r="F38" s="5">
        <v>33053000</v>
      </c>
      <c r="G38" s="4">
        <v>31</v>
      </c>
      <c r="H38" s="5">
        <v>40547000</v>
      </c>
    </row>
    <row r="39" spans="1:8" x14ac:dyDescent="0.35">
      <c r="A39" s="4">
        <v>38</v>
      </c>
      <c r="B39" s="4">
        <v>2</v>
      </c>
      <c r="C39" s="4" t="s">
        <v>740</v>
      </c>
      <c r="D39" s="4" t="s">
        <v>741</v>
      </c>
      <c r="E39" s="4">
        <v>30</v>
      </c>
      <c r="F39" s="5">
        <v>49181000</v>
      </c>
      <c r="G39" s="4">
        <v>30</v>
      </c>
      <c r="H39" s="5">
        <v>44430000</v>
      </c>
    </row>
    <row r="40" spans="1:8" x14ac:dyDescent="0.35">
      <c r="A40" s="4">
        <v>39</v>
      </c>
      <c r="B40" s="4">
        <v>5</v>
      </c>
      <c r="C40" s="4" t="s">
        <v>779</v>
      </c>
      <c r="D40" s="4" t="s">
        <v>989</v>
      </c>
      <c r="E40" s="4">
        <v>36</v>
      </c>
      <c r="F40" s="5">
        <v>26964000</v>
      </c>
      <c r="G40" s="4">
        <v>29</v>
      </c>
      <c r="H40" s="5">
        <v>21361000</v>
      </c>
    </row>
    <row r="41" spans="1:8" x14ac:dyDescent="0.35">
      <c r="A41" s="4">
        <v>40</v>
      </c>
      <c r="B41" s="4">
        <v>11</v>
      </c>
      <c r="C41" s="4" t="s">
        <v>733</v>
      </c>
      <c r="D41" s="4" t="s">
        <v>734</v>
      </c>
      <c r="E41" s="4">
        <v>39</v>
      </c>
      <c r="F41" s="5">
        <v>45280000</v>
      </c>
      <c r="G41" s="4">
        <v>28</v>
      </c>
      <c r="H41" s="5">
        <v>27978000</v>
      </c>
    </row>
    <row r="42" spans="1:8" x14ac:dyDescent="0.35">
      <c r="A42" s="4">
        <v>41</v>
      </c>
      <c r="B42" s="4">
        <v>8</v>
      </c>
      <c r="C42" s="4" t="s">
        <v>731</v>
      </c>
      <c r="D42" s="4" t="s">
        <v>732</v>
      </c>
      <c r="E42" s="4">
        <v>40</v>
      </c>
      <c r="F42" s="5">
        <v>36934000</v>
      </c>
      <c r="G42" s="4">
        <v>27</v>
      </c>
      <c r="H42" s="5">
        <v>38362000</v>
      </c>
    </row>
    <row r="43" spans="1:8" x14ac:dyDescent="0.35">
      <c r="A43" s="4">
        <v>42</v>
      </c>
      <c r="B43" s="4">
        <v>9</v>
      </c>
      <c r="C43" s="4" t="s">
        <v>781</v>
      </c>
      <c r="D43" s="4" t="s">
        <v>1005</v>
      </c>
      <c r="E43" s="4">
        <v>32</v>
      </c>
      <c r="F43" s="5">
        <v>45450000</v>
      </c>
      <c r="G43" s="4">
        <v>24</v>
      </c>
      <c r="H43" s="5">
        <v>39688000</v>
      </c>
    </row>
    <row r="44" spans="1:8" x14ac:dyDescent="0.35">
      <c r="A44" s="4">
        <v>43</v>
      </c>
      <c r="B44" s="4">
        <v>12</v>
      </c>
      <c r="C44" s="4" t="s">
        <v>720</v>
      </c>
      <c r="D44" s="4" t="s">
        <v>721</v>
      </c>
      <c r="E44" s="4">
        <v>24</v>
      </c>
      <c r="F44" s="5">
        <v>25372000</v>
      </c>
      <c r="G44" s="4">
        <v>24</v>
      </c>
      <c r="H44" s="5">
        <v>25022000</v>
      </c>
    </row>
    <row r="45" spans="1:8" x14ac:dyDescent="0.35">
      <c r="A45" s="4">
        <v>44</v>
      </c>
      <c r="B45" s="4">
        <v>3</v>
      </c>
      <c r="C45" s="4" t="s">
        <v>742</v>
      </c>
      <c r="D45" s="4" t="s">
        <v>985</v>
      </c>
      <c r="E45" s="4">
        <v>38</v>
      </c>
      <c r="F45" s="5">
        <v>61172000</v>
      </c>
      <c r="G45" s="4">
        <v>23</v>
      </c>
      <c r="H45" s="5">
        <v>36562000</v>
      </c>
    </row>
    <row r="46" spans="1:8" x14ac:dyDescent="0.35">
      <c r="A46" s="4">
        <v>45</v>
      </c>
      <c r="B46" s="4">
        <v>5</v>
      </c>
      <c r="C46" s="4" t="s">
        <v>812</v>
      </c>
      <c r="D46" s="4" t="s">
        <v>813</v>
      </c>
      <c r="E46" s="4">
        <v>20</v>
      </c>
      <c r="F46" s="5">
        <v>30206000</v>
      </c>
      <c r="G46" s="4">
        <v>22</v>
      </c>
      <c r="H46" s="5">
        <v>31936000</v>
      </c>
    </row>
    <row r="47" spans="1:8" x14ac:dyDescent="0.35">
      <c r="A47" s="4">
        <v>46</v>
      </c>
      <c r="B47" s="4">
        <v>13</v>
      </c>
      <c r="C47" s="4" t="s">
        <v>738</v>
      </c>
      <c r="D47" s="4" t="s">
        <v>1007</v>
      </c>
      <c r="E47" s="4">
        <v>23</v>
      </c>
      <c r="F47" s="5">
        <v>22263000</v>
      </c>
      <c r="G47" s="4">
        <v>22</v>
      </c>
      <c r="H47" s="5">
        <v>17817000</v>
      </c>
    </row>
    <row r="48" spans="1:8" x14ac:dyDescent="0.35">
      <c r="A48" s="4">
        <v>47</v>
      </c>
      <c r="B48" s="4">
        <v>4</v>
      </c>
      <c r="C48" s="4" t="s">
        <v>716</v>
      </c>
      <c r="D48" s="4" t="s">
        <v>947</v>
      </c>
      <c r="E48" s="4">
        <v>27</v>
      </c>
      <c r="F48" s="5">
        <v>55736000</v>
      </c>
      <c r="G48" s="4">
        <v>21</v>
      </c>
      <c r="H48" s="5">
        <v>27034000</v>
      </c>
    </row>
    <row r="49" spans="1:8" x14ac:dyDescent="0.35">
      <c r="A49" s="4">
        <v>48</v>
      </c>
      <c r="B49" s="4">
        <v>10</v>
      </c>
      <c r="C49" s="4" t="s">
        <v>727</v>
      </c>
      <c r="D49" s="4" t="s">
        <v>92</v>
      </c>
      <c r="E49" s="4">
        <v>22</v>
      </c>
      <c r="F49" s="5">
        <v>23411000</v>
      </c>
      <c r="G49" s="4">
        <v>21</v>
      </c>
      <c r="H49" s="5">
        <v>21231000</v>
      </c>
    </row>
    <row r="50" spans="1:8" x14ac:dyDescent="0.35">
      <c r="A50" s="4">
        <v>49</v>
      </c>
      <c r="B50" s="4">
        <v>6</v>
      </c>
      <c r="C50" s="4" t="s">
        <v>827</v>
      </c>
      <c r="D50" s="4" t="s">
        <v>981</v>
      </c>
      <c r="E50" s="4">
        <v>24</v>
      </c>
      <c r="F50" s="5">
        <v>28881000</v>
      </c>
      <c r="G50" s="4">
        <v>20</v>
      </c>
      <c r="H50" s="5">
        <v>21872000</v>
      </c>
    </row>
    <row r="51" spans="1:8" x14ac:dyDescent="0.35">
      <c r="A51" s="4">
        <v>50</v>
      </c>
      <c r="B51" s="4">
        <v>11</v>
      </c>
      <c r="C51" s="4" t="s">
        <v>801</v>
      </c>
      <c r="D51" s="4" t="s">
        <v>960</v>
      </c>
      <c r="E51" s="4">
        <v>21</v>
      </c>
      <c r="F51" s="5">
        <v>24139000</v>
      </c>
      <c r="G51" s="4">
        <v>20</v>
      </c>
      <c r="H51" s="5">
        <v>14650000</v>
      </c>
    </row>
    <row r="52" spans="1:8" x14ac:dyDescent="0.35">
      <c r="A52" s="4">
        <v>51</v>
      </c>
      <c r="B52" s="4">
        <v>12</v>
      </c>
      <c r="C52" s="4" t="s">
        <v>890</v>
      </c>
      <c r="D52" s="4" t="s">
        <v>891</v>
      </c>
      <c r="E52" s="4">
        <v>13</v>
      </c>
      <c r="F52" s="5">
        <v>9567000</v>
      </c>
      <c r="G52" s="4">
        <v>20</v>
      </c>
      <c r="H52" s="5">
        <v>14141000</v>
      </c>
    </row>
    <row r="53" spans="1:8" x14ac:dyDescent="0.35">
      <c r="A53" s="4">
        <v>52</v>
      </c>
      <c r="B53" s="4">
        <v>3</v>
      </c>
      <c r="C53" s="4" t="s">
        <v>764</v>
      </c>
      <c r="D53" s="4" t="s">
        <v>765</v>
      </c>
      <c r="E53" s="4">
        <v>27</v>
      </c>
      <c r="F53" s="5">
        <v>27286000</v>
      </c>
      <c r="G53" s="4">
        <v>19</v>
      </c>
      <c r="H53" s="5">
        <v>25242000</v>
      </c>
    </row>
    <row r="54" spans="1:8" x14ac:dyDescent="0.35">
      <c r="A54" s="4">
        <v>53</v>
      </c>
      <c r="B54" s="4">
        <v>2</v>
      </c>
      <c r="C54" s="4" t="s">
        <v>768</v>
      </c>
      <c r="D54" s="4" t="s">
        <v>769</v>
      </c>
      <c r="E54" s="4">
        <v>23</v>
      </c>
      <c r="F54" s="5">
        <v>27877000</v>
      </c>
      <c r="G54" s="4">
        <v>19</v>
      </c>
      <c r="H54" s="5">
        <v>19049000</v>
      </c>
    </row>
    <row r="55" spans="1:8" x14ac:dyDescent="0.35">
      <c r="A55" s="4">
        <v>54</v>
      </c>
      <c r="B55" s="4">
        <v>3</v>
      </c>
      <c r="C55" s="4" t="s">
        <v>707</v>
      </c>
      <c r="D55" s="4" t="s">
        <v>78</v>
      </c>
      <c r="E55" s="4">
        <v>39</v>
      </c>
      <c r="F55" s="5">
        <v>40152000</v>
      </c>
      <c r="G55" s="4">
        <v>19</v>
      </c>
      <c r="H55" s="5">
        <v>16321000</v>
      </c>
    </row>
    <row r="56" spans="1:8" x14ac:dyDescent="0.35">
      <c r="A56" s="4">
        <v>55</v>
      </c>
      <c r="B56" s="4">
        <v>6</v>
      </c>
      <c r="C56" s="4" t="s">
        <v>923</v>
      </c>
      <c r="D56" s="4" t="s">
        <v>1013</v>
      </c>
      <c r="E56" s="4">
        <v>10</v>
      </c>
      <c r="F56" s="5">
        <v>7640000</v>
      </c>
      <c r="G56" s="4">
        <v>19</v>
      </c>
      <c r="H56" s="5">
        <v>15443000</v>
      </c>
    </row>
    <row r="57" spans="1:8" x14ac:dyDescent="0.35">
      <c r="A57" s="4">
        <v>56</v>
      </c>
      <c r="B57" s="4">
        <v>4</v>
      </c>
      <c r="C57" s="4" t="s">
        <v>766</v>
      </c>
      <c r="D57" s="4" t="s">
        <v>120</v>
      </c>
      <c r="E57" s="4">
        <v>18</v>
      </c>
      <c r="F57" s="5">
        <v>19091000</v>
      </c>
      <c r="G57" s="4">
        <v>18</v>
      </c>
      <c r="H57" s="5">
        <v>23331000</v>
      </c>
    </row>
    <row r="58" spans="1:8" x14ac:dyDescent="0.35">
      <c r="A58" s="4">
        <v>57</v>
      </c>
      <c r="B58" s="4">
        <v>3</v>
      </c>
      <c r="C58" s="4" t="s">
        <v>784</v>
      </c>
      <c r="D58" s="4" t="s">
        <v>968</v>
      </c>
      <c r="E58" s="4">
        <v>16</v>
      </c>
      <c r="F58" s="5">
        <v>4594000</v>
      </c>
      <c r="G58" s="4">
        <v>18</v>
      </c>
      <c r="H58" s="5">
        <v>7399000</v>
      </c>
    </row>
    <row r="59" spans="1:8" x14ac:dyDescent="0.35">
      <c r="A59" s="4">
        <v>58</v>
      </c>
      <c r="B59" s="4">
        <v>7</v>
      </c>
      <c r="C59" s="4" t="s">
        <v>775</v>
      </c>
      <c r="D59" s="4" t="s">
        <v>177</v>
      </c>
      <c r="E59" s="4">
        <v>18</v>
      </c>
      <c r="F59" s="5">
        <v>21200000</v>
      </c>
      <c r="G59" s="4">
        <v>17</v>
      </c>
      <c r="H59" s="5">
        <v>19367000</v>
      </c>
    </row>
    <row r="60" spans="1:8" x14ac:dyDescent="0.35">
      <c r="A60" s="4">
        <v>59</v>
      </c>
      <c r="B60" s="4">
        <v>4</v>
      </c>
      <c r="C60" s="4" t="s">
        <v>857</v>
      </c>
      <c r="D60" s="4" t="s">
        <v>858</v>
      </c>
      <c r="E60" s="4">
        <v>27</v>
      </c>
      <c r="F60" s="5">
        <v>30513000</v>
      </c>
      <c r="G60" s="4">
        <v>17</v>
      </c>
      <c r="H60" s="5">
        <v>13052000</v>
      </c>
    </row>
    <row r="61" spans="1:8" x14ac:dyDescent="0.35">
      <c r="A61" s="4">
        <v>60</v>
      </c>
      <c r="B61" s="4">
        <v>5</v>
      </c>
      <c r="C61" s="4" t="s">
        <v>759</v>
      </c>
      <c r="D61" s="4" t="s">
        <v>971</v>
      </c>
      <c r="E61" s="4">
        <v>18</v>
      </c>
      <c r="F61" s="5">
        <v>19151000</v>
      </c>
      <c r="G61" s="4">
        <v>17</v>
      </c>
      <c r="H61" s="5">
        <v>8418000</v>
      </c>
    </row>
    <row r="62" spans="1:8" x14ac:dyDescent="0.35">
      <c r="A62" s="4">
        <v>61</v>
      </c>
      <c r="B62" s="4">
        <v>13</v>
      </c>
      <c r="C62" s="4" t="s">
        <v>745</v>
      </c>
      <c r="D62" s="4" t="s">
        <v>998</v>
      </c>
      <c r="E62" s="4">
        <v>24</v>
      </c>
      <c r="F62" s="5">
        <v>19081000</v>
      </c>
      <c r="G62" s="4">
        <v>16</v>
      </c>
      <c r="H62" s="5">
        <v>17668000</v>
      </c>
    </row>
    <row r="63" spans="1:8" x14ac:dyDescent="0.35">
      <c r="A63" s="4">
        <v>62</v>
      </c>
      <c r="B63" s="4">
        <v>14</v>
      </c>
      <c r="C63" s="4" t="s">
        <v>932</v>
      </c>
      <c r="D63" s="4" t="s">
        <v>976</v>
      </c>
      <c r="E63" s="4">
        <v>10</v>
      </c>
      <c r="F63" s="5">
        <v>8912000</v>
      </c>
      <c r="G63" s="4">
        <v>16</v>
      </c>
      <c r="H63" s="5">
        <v>12960000</v>
      </c>
    </row>
    <row r="64" spans="1:8" x14ac:dyDescent="0.35">
      <c r="A64" s="4">
        <v>63</v>
      </c>
      <c r="B64" s="4">
        <v>5</v>
      </c>
      <c r="C64" s="4" t="s">
        <v>840</v>
      </c>
      <c r="D64" s="4" t="s">
        <v>841</v>
      </c>
      <c r="E64" s="4">
        <v>14</v>
      </c>
      <c r="F64" s="5">
        <v>20483000</v>
      </c>
      <c r="G64" s="4">
        <v>16</v>
      </c>
      <c r="H64" s="5">
        <v>12537000</v>
      </c>
    </row>
    <row r="65" spans="1:8" x14ac:dyDescent="0.35">
      <c r="A65" s="4">
        <v>64</v>
      </c>
      <c r="B65" s="4">
        <v>6</v>
      </c>
      <c r="C65" s="4" t="s">
        <v>753</v>
      </c>
      <c r="D65" s="4" t="s">
        <v>754</v>
      </c>
      <c r="E65" s="4">
        <v>16</v>
      </c>
      <c r="F65" s="5">
        <v>14692000</v>
      </c>
      <c r="G65" s="4">
        <v>15</v>
      </c>
      <c r="H65" s="5">
        <v>17138000</v>
      </c>
    </row>
    <row r="66" spans="1:8" x14ac:dyDescent="0.35">
      <c r="A66" s="4">
        <v>65</v>
      </c>
      <c r="B66" s="4">
        <v>14</v>
      </c>
      <c r="C66" s="4" t="s">
        <v>884</v>
      </c>
      <c r="D66" s="4" t="s">
        <v>885</v>
      </c>
      <c r="E66" s="4">
        <v>13</v>
      </c>
      <c r="F66" s="5">
        <v>7754000</v>
      </c>
      <c r="G66" s="4">
        <v>15</v>
      </c>
      <c r="H66" s="5">
        <v>15800000</v>
      </c>
    </row>
    <row r="67" spans="1:8" x14ac:dyDescent="0.35">
      <c r="A67" s="4">
        <v>66</v>
      </c>
      <c r="B67" s="4">
        <v>15</v>
      </c>
      <c r="C67" s="4" t="s">
        <v>762</v>
      </c>
      <c r="D67" s="4" t="s">
        <v>763</v>
      </c>
      <c r="E67" s="4">
        <v>12</v>
      </c>
      <c r="F67" s="5">
        <v>10705000</v>
      </c>
      <c r="G67" s="4">
        <v>15</v>
      </c>
      <c r="H67" s="5">
        <v>13076000</v>
      </c>
    </row>
    <row r="68" spans="1:8" x14ac:dyDescent="0.35">
      <c r="A68" s="4">
        <v>67</v>
      </c>
      <c r="B68" s="4">
        <v>16</v>
      </c>
      <c r="C68" s="4" t="s">
        <v>822</v>
      </c>
      <c r="D68" s="4" t="s">
        <v>250</v>
      </c>
      <c r="E68" s="4">
        <v>17</v>
      </c>
      <c r="F68" s="5">
        <v>14307000</v>
      </c>
      <c r="G68" s="4">
        <v>14</v>
      </c>
      <c r="H68" s="5">
        <v>9688000</v>
      </c>
    </row>
    <row r="69" spans="1:8" x14ac:dyDescent="0.35">
      <c r="A69" s="4">
        <v>68</v>
      </c>
      <c r="B69" s="4">
        <v>17</v>
      </c>
      <c r="C69" s="4" t="s">
        <v>894</v>
      </c>
      <c r="D69" s="4" t="s">
        <v>895</v>
      </c>
      <c r="E69" s="4">
        <v>8</v>
      </c>
      <c r="F69" s="5">
        <v>8486000</v>
      </c>
      <c r="G69" s="4">
        <v>13</v>
      </c>
      <c r="H69" s="5">
        <v>12415000</v>
      </c>
    </row>
    <row r="70" spans="1:8" x14ac:dyDescent="0.35">
      <c r="A70" s="4">
        <v>69</v>
      </c>
      <c r="B70" s="4">
        <v>8</v>
      </c>
      <c r="C70" s="4" t="s">
        <v>873</v>
      </c>
      <c r="D70" s="4" t="s">
        <v>874</v>
      </c>
      <c r="E70" s="4">
        <v>12</v>
      </c>
      <c r="F70" s="5">
        <v>17147000</v>
      </c>
      <c r="G70" s="4">
        <v>13</v>
      </c>
      <c r="H70" s="5">
        <v>11197000</v>
      </c>
    </row>
    <row r="71" spans="1:8" x14ac:dyDescent="0.35">
      <c r="A71" s="4">
        <v>70</v>
      </c>
      <c r="B71" s="4">
        <v>18</v>
      </c>
      <c r="C71" s="4" t="s">
        <v>886</v>
      </c>
      <c r="D71" s="4" t="s">
        <v>887</v>
      </c>
      <c r="E71" s="4">
        <v>9</v>
      </c>
      <c r="F71" s="5">
        <v>6198000</v>
      </c>
      <c r="G71" s="4">
        <v>13</v>
      </c>
      <c r="H71" s="5">
        <v>10339000</v>
      </c>
    </row>
    <row r="72" spans="1:8" x14ac:dyDescent="0.35">
      <c r="A72" s="4">
        <v>71</v>
      </c>
      <c r="B72" s="4">
        <v>7</v>
      </c>
      <c r="C72" s="4" t="s">
        <v>926</v>
      </c>
      <c r="D72" s="4" t="s">
        <v>927</v>
      </c>
      <c r="E72" s="4">
        <v>7</v>
      </c>
      <c r="F72" s="5">
        <v>3276000</v>
      </c>
      <c r="G72" s="4">
        <v>13</v>
      </c>
      <c r="H72" s="5">
        <v>9906000</v>
      </c>
    </row>
    <row r="73" spans="1:8" x14ac:dyDescent="0.35">
      <c r="A73" s="4">
        <v>72</v>
      </c>
      <c r="B73" s="4">
        <v>5</v>
      </c>
      <c r="C73" s="4" t="s">
        <v>728</v>
      </c>
      <c r="D73" s="4" t="s">
        <v>729</v>
      </c>
      <c r="E73" s="4">
        <v>17</v>
      </c>
      <c r="F73" s="5">
        <v>29903000</v>
      </c>
      <c r="G73" s="4">
        <v>12</v>
      </c>
      <c r="H73" s="5">
        <v>19259000</v>
      </c>
    </row>
    <row r="74" spans="1:8" x14ac:dyDescent="0.35">
      <c r="A74" s="4">
        <v>73</v>
      </c>
      <c r="B74" s="4">
        <v>9</v>
      </c>
      <c r="C74" s="4" t="s">
        <v>817</v>
      </c>
      <c r="D74" s="4" t="s">
        <v>962</v>
      </c>
      <c r="E74" s="4">
        <v>11</v>
      </c>
      <c r="F74" s="5">
        <v>13030000</v>
      </c>
      <c r="G74" s="4">
        <v>12</v>
      </c>
      <c r="H74" s="5">
        <v>15856000</v>
      </c>
    </row>
    <row r="75" spans="1:8" x14ac:dyDescent="0.35">
      <c r="A75" s="4">
        <v>74</v>
      </c>
      <c r="B75" s="4">
        <v>10</v>
      </c>
      <c r="C75" s="4" t="s">
        <v>864</v>
      </c>
      <c r="D75" s="4" t="s">
        <v>865</v>
      </c>
      <c r="E75" s="4">
        <v>11</v>
      </c>
      <c r="F75" s="5">
        <v>24807000</v>
      </c>
      <c r="G75" s="4">
        <v>12</v>
      </c>
      <c r="H75" s="5">
        <v>13619000</v>
      </c>
    </row>
    <row r="76" spans="1:8" x14ac:dyDescent="0.35">
      <c r="A76" s="4">
        <v>75</v>
      </c>
      <c r="B76" s="4">
        <v>3</v>
      </c>
      <c r="C76" s="4" t="s">
        <v>816</v>
      </c>
      <c r="D76" s="4" t="s">
        <v>966</v>
      </c>
      <c r="E76" s="4">
        <v>22</v>
      </c>
      <c r="F76" s="5">
        <v>17045000</v>
      </c>
      <c r="G76" s="4">
        <v>12</v>
      </c>
      <c r="H76" s="5">
        <v>10026000</v>
      </c>
    </row>
    <row r="77" spans="1:8" x14ac:dyDescent="0.35">
      <c r="A77" s="4">
        <v>76</v>
      </c>
      <c r="B77" s="4">
        <v>4</v>
      </c>
      <c r="C77" s="4" t="s">
        <v>783</v>
      </c>
      <c r="D77" s="4" t="s">
        <v>266</v>
      </c>
      <c r="E77" s="4">
        <v>9</v>
      </c>
      <c r="F77" s="5">
        <v>11379000</v>
      </c>
      <c r="G77" s="4">
        <v>12</v>
      </c>
      <c r="H77" s="5">
        <v>7002000</v>
      </c>
    </row>
    <row r="78" spans="1:8" x14ac:dyDescent="0.35">
      <c r="A78" s="4">
        <v>77</v>
      </c>
      <c r="B78" s="4">
        <v>11</v>
      </c>
      <c r="C78" s="4" t="s">
        <v>870</v>
      </c>
      <c r="D78" s="4" t="s">
        <v>942</v>
      </c>
      <c r="E78" s="4">
        <v>11</v>
      </c>
      <c r="F78" s="5">
        <v>22506000</v>
      </c>
      <c r="G78" s="4">
        <v>11</v>
      </c>
      <c r="H78" s="5">
        <v>11927000</v>
      </c>
    </row>
    <row r="79" spans="1:8" x14ac:dyDescent="0.35">
      <c r="A79" s="4">
        <v>78</v>
      </c>
      <c r="B79" s="4">
        <v>19</v>
      </c>
      <c r="C79" s="4" t="s">
        <v>888</v>
      </c>
      <c r="D79" s="4" t="s">
        <v>889</v>
      </c>
      <c r="E79" s="4">
        <v>16</v>
      </c>
      <c r="F79" s="5">
        <v>8712000</v>
      </c>
      <c r="G79" s="4">
        <v>11</v>
      </c>
      <c r="H79" s="5">
        <v>4905000</v>
      </c>
    </row>
    <row r="80" spans="1:8" x14ac:dyDescent="0.35">
      <c r="A80" s="4">
        <v>79</v>
      </c>
      <c r="B80" s="4">
        <v>12</v>
      </c>
      <c r="C80" s="4" t="s">
        <v>881</v>
      </c>
      <c r="D80" s="4" t="s">
        <v>972</v>
      </c>
      <c r="E80" s="4">
        <v>7</v>
      </c>
      <c r="F80" s="5">
        <v>13924000</v>
      </c>
      <c r="G80" s="4">
        <v>10</v>
      </c>
      <c r="H80" s="5">
        <v>17336000</v>
      </c>
    </row>
    <row r="81" spans="1:8" x14ac:dyDescent="0.35">
      <c r="A81" s="4">
        <v>80</v>
      </c>
      <c r="B81" s="4">
        <v>8</v>
      </c>
      <c r="C81" s="4" t="s">
        <v>773</v>
      </c>
      <c r="D81" s="4" t="s">
        <v>774</v>
      </c>
      <c r="E81" s="4">
        <v>10</v>
      </c>
      <c r="F81" s="5">
        <v>6549000</v>
      </c>
      <c r="G81" s="4">
        <v>10</v>
      </c>
      <c r="H81" s="5">
        <v>10318000</v>
      </c>
    </row>
    <row r="82" spans="1:8" x14ac:dyDescent="0.35">
      <c r="A82" s="4">
        <v>81</v>
      </c>
      <c r="B82" s="4">
        <v>6</v>
      </c>
      <c r="C82" s="4" t="s">
        <v>845</v>
      </c>
      <c r="D82" s="4" t="s">
        <v>951</v>
      </c>
      <c r="E82" s="4">
        <v>10</v>
      </c>
      <c r="F82" s="5">
        <v>9183000</v>
      </c>
      <c r="G82" s="4">
        <v>10</v>
      </c>
      <c r="H82" s="5">
        <v>6252000</v>
      </c>
    </row>
    <row r="83" spans="1:8" x14ac:dyDescent="0.35">
      <c r="A83" s="4">
        <v>82</v>
      </c>
      <c r="B83" s="4">
        <v>13</v>
      </c>
      <c r="C83" s="4" t="s">
        <v>879</v>
      </c>
      <c r="D83" s="4" t="s">
        <v>880</v>
      </c>
      <c r="E83" s="4">
        <v>13</v>
      </c>
      <c r="F83" s="5">
        <v>21655000</v>
      </c>
      <c r="G83" s="4">
        <v>9</v>
      </c>
      <c r="H83" s="5">
        <v>13113000</v>
      </c>
    </row>
    <row r="84" spans="1:8" x14ac:dyDescent="0.35">
      <c r="A84" s="4">
        <v>83</v>
      </c>
      <c r="B84" s="4">
        <v>5</v>
      </c>
      <c r="C84" s="4" t="s">
        <v>686</v>
      </c>
      <c r="D84" s="4" t="s">
        <v>983</v>
      </c>
      <c r="E84" s="4">
        <v>9</v>
      </c>
      <c r="F84" s="5">
        <v>5311000</v>
      </c>
      <c r="G84" s="4">
        <v>9</v>
      </c>
      <c r="H84" s="5">
        <v>8946000</v>
      </c>
    </row>
    <row r="85" spans="1:8" x14ac:dyDescent="0.35">
      <c r="A85" s="4">
        <v>84</v>
      </c>
      <c r="B85" s="4">
        <v>7</v>
      </c>
      <c r="C85" s="4" t="s">
        <v>839</v>
      </c>
      <c r="D85" s="4" t="s">
        <v>974</v>
      </c>
      <c r="E85" s="4">
        <v>14</v>
      </c>
      <c r="F85" s="5">
        <v>9889000</v>
      </c>
      <c r="G85" s="4">
        <v>9</v>
      </c>
      <c r="H85" s="5">
        <v>6110000</v>
      </c>
    </row>
    <row r="86" spans="1:8" x14ac:dyDescent="0.35">
      <c r="A86" s="4">
        <v>85</v>
      </c>
      <c r="B86" s="4">
        <v>9</v>
      </c>
      <c r="C86" s="4" t="s">
        <v>788</v>
      </c>
      <c r="D86" s="4" t="s">
        <v>789</v>
      </c>
      <c r="E86" s="4">
        <v>19</v>
      </c>
      <c r="F86" s="5">
        <v>13524000</v>
      </c>
      <c r="G86" s="4">
        <v>9</v>
      </c>
      <c r="H86" s="5">
        <v>5479000</v>
      </c>
    </row>
    <row r="87" spans="1:8" x14ac:dyDescent="0.35">
      <c r="A87" s="4">
        <v>86</v>
      </c>
      <c r="B87" s="4">
        <v>4</v>
      </c>
      <c r="C87" s="4" t="s">
        <v>785</v>
      </c>
      <c r="D87" s="4" t="s">
        <v>300</v>
      </c>
      <c r="E87" s="4">
        <v>3</v>
      </c>
      <c r="F87" s="5">
        <v>1217000</v>
      </c>
      <c r="G87" s="4">
        <v>9</v>
      </c>
      <c r="H87" s="5">
        <v>2415000</v>
      </c>
    </row>
    <row r="88" spans="1:8" x14ac:dyDescent="0.35">
      <c r="A88" s="4">
        <v>87</v>
      </c>
      <c r="B88" s="4">
        <v>14</v>
      </c>
      <c r="C88" s="4" t="s">
        <v>877</v>
      </c>
      <c r="D88" s="4" t="s">
        <v>878</v>
      </c>
      <c r="E88" s="4">
        <v>6</v>
      </c>
      <c r="F88" s="5">
        <v>11376000</v>
      </c>
      <c r="G88" s="4">
        <v>8</v>
      </c>
      <c r="H88" s="5">
        <v>15150000</v>
      </c>
    </row>
    <row r="89" spans="1:8" x14ac:dyDescent="0.35">
      <c r="A89" s="4">
        <v>88</v>
      </c>
      <c r="B89" s="4">
        <v>8</v>
      </c>
      <c r="C89" s="4" t="s">
        <v>1000</v>
      </c>
      <c r="D89" s="4" t="s">
        <v>996</v>
      </c>
      <c r="E89" s="4">
        <v>9</v>
      </c>
      <c r="F89" s="5">
        <v>4943000</v>
      </c>
      <c r="G89" s="4">
        <v>8</v>
      </c>
      <c r="H89" s="5">
        <v>9624000</v>
      </c>
    </row>
    <row r="90" spans="1:8" x14ac:dyDescent="0.35">
      <c r="A90" s="4">
        <v>89</v>
      </c>
      <c r="B90" s="4">
        <v>20</v>
      </c>
      <c r="C90" s="4" t="s">
        <v>896</v>
      </c>
      <c r="D90" s="4" t="s">
        <v>970</v>
      </c>
      <c r="E90" s="4">
        <v>5</v>
      </c>
      <c r="F90" s="5">
        <v>4036000</v>
      </c>
      <c r="G90" s="4">
        <v>8</v>
      </c>
      <c r="H90" s="5">
        <v>7551000</v>
      </c>
    </row>
    <row r="91" spans="1:8" x14ac:dyDescent="0.35">
      <c r="A91" s="4">
        <v>90</v>
      </c>
      <c r="B91" s="4">
        <v>21</v>
      </c>
      <c r="C91" s="4" t="s">
        <v>743</v>
      </c>
      <c r="D91" s="4" t="s">
        <v>744</v>
      </c>
      <c r="E91" s="4">
        <v>11</v>
      </c>
      <c r="F91" s="5">
        <v>11401000</v>
      </c>
      <c r="G91" s="4">
        <v>8</v>
      </c>
      <c r="H91" s="5">
        <v>3346000</v>
      </c>
    </row>
    <row r="92" spans="1:8" x14ac:dyDescent="0.35">
      <c r="A92" s="4">
        <v>91</v>
      </c>
      <c r="B92" s="4">
        <v>9</v>
      </c>
      <c r="C92" s="4" t="s">
        <v>820</v>
      </c>
      <c r="D92" s="4" t="s">
        <v>821</v>
      </c>
      <c r="E92" s="4">
        <v>10</v>
      </c>
      <c r="F92" s="5">
        <v>6856000</v>
      </c>
      <c r="G92" s="4">
        <v>7</v>
      </c>
      <c r="H92" s="5">
        <v>8808000</v>
      </c>
    </row>
    <row r="93" spans="1:8" x14ac:dyDescent="0.35">
      <c r="A93" s="4">
        <v>92</v>
      </c>
      <c r="B93" s="4">
        <v>15</v>
      </c>
      <c r="C93" s="4" t="s">
        <v>802</v>
      </c>
      <c r="D93" s="4" t="s">
        <v>803</v>
      </c>
      <c r="E93" s="4">
        <v>4</v>
      </c>
      <c r="F93" s="5">
        <v>4654000</v>
      </c>
      <c r="G93" s="4">
        <v>7</v>
      </c>
      <c r="H93" s="5">
        <v>8641000</v>
      </c>
    </row>
    <row r="94" spans="1:8" x14ac:dyDescent="0.35">
      <c r="A94" s="4">
        <v>93</v>
      </c>
      <c r="B94" s="4">
        <v>6</v>
      </c>
      <c r="C94" s="4" t="s">
        <v>749</v>
      </c>
      <c r="D94" s="4" t="s">
        <v>967</v>
      </c>
      <c r="E94" s="4">
        <v>2</v>
      </c>
      <c r="F94" s="5">
        <v>787000</v>
      </c>
      <c r="G94" s="4">
        <v>7</v>
      </c>
      <c r="H94" s="5">
        <v>6650000</v>
      </c>
    </row>
    <row r="95" spans="1:8" x14ac:dyDescent="0.35">
      <c r="A95" s="4">
        <v>94</v>
      </c>
      <c r="B95" s="4">
        <v>16</v>
      </c>
      <c r="C95" s="4" t="s">
        <v>844</v>
      </c>
      <c r="D95" s="4" t="s">
        <v>939</v>
      </c>
      <c r="E95" s="4">
        <v>7</v>
      </c>
      <c r="F95" s="5">
        <v>14543000</v>
      </c>
      <c r="G95" s="4">
        <v>7</v>
      </c>
      <c r="H95" s="5">
        <v>6440000</v>
      </c>
    </row>
    <row r="96" spans="1:8" x14ac:dyDescent="0.35">
      <c r="A96" s="4">
        <v>95</v>
      </c>
      <c r="B96" s="4">
        <v>15</v>
      </c>
      <c r="C96" s="4" t="s">
        <v>950</v>
      </c>
      <c r="D96" s="4" t="s">
        <v>930</v>
      </c>
      <c r="E96" s="4">
        <v>5</v>
      </c>
      <c r="F96" s="5">
        <v>2224000</v>
      </c>
      <c r="G96" s="4">
        <v>7</v>
      </c>
      <c r="H96" s="5">
        <v>6043000</v>
      </c>
    </row>
    <row r="97" spans="1:8" x14ac:dyDescent="0.35">
      <c r="A97" s="4">
        <v>96</v>
      </c>
      <c r="B97" s="4">
        <v>10</v>
      </c>
      <c r="C97" s="4" t="s">
        <v>780</v>
      </c>
      <c r="D97" s="4" t="s">
        <v>955</v>
      </c>
      <c r="E97" s="4">
        <v>11</v>
      </c>
      <c r="F97" s="5">
        <v>6046000</v>
      </c>
      <c r="G97" s="4">
        <v>7</v>
      </c>
      <c r="H97" s="5">
        <v>3982000</v>
      </c>
    </row>
    <row r="98" spans="1:8" x14ac:dyDescent="0.35">
      <c r="A98" s="4">
        <v>97</v>
      </c>
      <c r="B98" s="4">
        <v>6</v>
      </c>
      <c r="C98" s="4" t="s">
        <v>935</v>
      </c>
      <c r="D98" s="4" t="s">
        <v>936</v>
      </c>
      <c r="E98" s="4">
        <v>6</v>
      </c>
      <c r="F98" s="5">
        <v>2501000</v>
      </c>
      <c r="G98" s="4">
        <v>7</v>
      </c>
      <c r="H98" s="5">
        <v>3849000</v>
      </c>
    </row>
    <row r="99" spans="1:8" x14ac:dyDescent="0.35">
      <c r="A99" s="4">
        <v>98</v>
      </c>
      <c r="B99" s="4">
        <v>22</v>
      </c>
      <c r="C99" s="4" t="s">
        <v>757</v>
      </c>
      <c r="D99" s="4" t="s">
        <v>758</v>
      </c>
      <c r="E99" s="4">
        <v>10</v>
      </c>
      <c r="F99" s="5">
        <v>14242000</v>
      </c>
      <c r="G99" s="4">
        <v>6</v>
      </c>
      <c r="H99" s="5">
        <v>10318000</v>
      </c>
    </row>
    <row r="100" spans="1:8" x14ac:dyDescent="0.35">
      <c r="A100" s="4">
        <v>99</v>
      </c>
      <c r="B100" s="4">
        <v>11</v>
      </c>
      <c r="C100" s="4" t="s">
        <v>811</v>
      </c>
      <c r="D100" s="4" t="s">
        <v>946</v>
      </c>
      <c r="E100" s="4">
        <v>6</v>
      </c>
      <c r="F100" s="5">
        <v>5178000</v>
      </c>
      <c r="G100" s="4">
        <v>6</v>
      </c>
      <c r="H100" s="5">
        <v>7998000</v>
      </c>
    </row>
    <row r="101" spans="1:8" x14ac:dyDescent="0.35">
      <c r="A101" s="4">
        <v>100</v>
      </c>
      <c r="B101" s="4">
        <v>10</v>
      </c>
      <c r="C101" s="4" t="s">
        <v>848</v>
      </c>
      <c r="D101" s="4" t="s">
        <v>849</v>
      </c>
      <c r="E101" s="4">
        <v>6</v>
      </c>
      <c r="F101" s="5">
        <v>7546000</v>
      </c>
      <c r="G101" s="4">
        <v>6</v>
      </c>
      <c r="H101" s="5">
        <v>6000000</v>
      </c>
    </row>
    <row r="102" spans="1:8" x14ac:dyDescent="0.35">
      <c r="A102" s="4">
        <v>101</v>
      </c>
      <c r="B102" s="4">
        <v>12</v>
      </c>
      <c r="C102" s="4" t="s">
        <v>799</v>
      </c>
      <c r="D102" s="4" t="s">
        <v>800</v>
      </c>
      <c r="E102" s="4">
        <v>10</v>
      </c>
      <c r="F102" s="5">
        <v>6892000</v>
      </c>
      <c r="G102" s="4">
        <v>6</v>
      </c>
      <c r="H102" s="5">
        <v>3464000</v>
      </c>
    </row>
    <row r="103" spans="1:8" x14ac:dyDescent="0.35">
      <c r="A103" s="4">
        <v>102</v>
      </c>
      <c r="B103" s="4">
        <v>5</v>
      </c>
      <c r="C103" s="4" t="s">
        <v>920</v>
      </c>
      <c r="D103" s="4" t="s">
        <v>963</v>
      </c>
      <c r="E103" s="4">
        <v>5</v>
      </c>
      <c r="F103" s="5">
        <v>7476000</v>
      </c>
      <c r="G103" s="4">
        <v>5</v>
      </c>
      <c r="H103" s="5">
        <v>8379000</v>
      </c>
    </row>
    <row r="104" spans="1:8" x14ac:dyDescent="0.35">
      <c r="A104" s="4">
        <v>103</v>
      </c>
      <c r="B104" s="4">
        <v>6</v>
      </c>
      <c r="C104" s="4" t="s">
        <v>755</v>
      </c>
      <c r="D104" s="4" t="s">
        <v>964</v>
      </c>
      <c r="E104" s="4">
        <v>8</v>
      </c>
      <c r="F104" s="5">
        <v>4189000</v>
      </c>
      <c r="G104" s="4">
        <v>5</v>
      </c>
      <c r="H104" s="5">
        <v>8150000</v>
      </c>
    </row>
    <row r="105" spans="1:8" x14ac:dyDescent="0.35">
      <c r="A105" s="4">
        <v>104</v>
      </c>
      <c r="B105" s="4">
        <v>7</v>
      </c>
      <c r="C105" s="4" t="s">
        <v>794</v>
      </c>
      <c r="D105" s="4" t="s">
        <v>795</v>
      </c>
      <c r="E105" s="4">
        <v>6</v>
      </c>
      <c r="F105" s="5">
        <v>4109000</v>
      </c>
      <c r="G105" s="4">
        <v>5</v>
      </c>
      <c r="H105" s="5">
        <v>7683000</v>
      </c>
    </row>
    <row r="106" spans="1:8" x14ac:dyDescent="0.35">
      <c r="A106" s="4">
        <v>105</v>
      </c>
      <c r="B106" s="4">
        <v>7</v>
      </c>
      <c r="C106" s="4" t="s">
        <v>805</v>
      </c>
      <c r="D106" s="4" t="s">
        <v>806</v>
      </c>
      <c r="E106" s="4">
        <v>13</v>
      </c>
      <c r="F106" s="5">
        <v>20301000</v>
      </c>
      <c r="G106" s="4">
        <v>5</v>
      </c>
      <c r="H106" s="5">
        <v>7522000</v>
      </c>
    </row>
    <row r="107" spans="1:8" x14ac:dyDescent="0.35">
      <c r="A107" s="4">
        <v>106</v>
      </c>
      <c r="B107" s="4">
        <v>16</v>
      </c>
      <c r="C107" s="4" t="s">
        <v>933</v>
      </c>
      <c r="D107" s="4" t="s">
        <v>988</v>
      </c>
      <c r="E107" s="4">
        <v>6</v>
      </c>
      <c r="F107" s="5">
        <v>5784000</v>
      </c>
      <c r="G107" s="4">
        <v>5</v>
      </c>
      <c r="H107" s="5">
        <v>7500000</v>
      </c>
    </row>
    <row r="108" spans="1:8" x14ac:dyDescent="0.35">
      <c r="A108" s="4">
        <v>107</v>
      </c>
      <c r="B108" s="4">
        <v>7</v>
      </c>
      <c r="C108" s="4" t="s">
        <v>760</v>
      </c>
      <c r="D108" s="4" t="s">
        <v>761</v>
      </c>
      <c r="E108" s="4">
        <v>2</v>
      </c>
      <c r="F108" s="5">
        <v>2938000</v>
      </c>
      <c r="G108" s="4">
        <v>5</v>
      </c>
      <c r="H108" s="5">
        <v>5690000</v>
      </c>
    </row>
    <row r="109" spans="1:8" x14ac:dyDescent="0.35">
      <c r="A109" s="4">
        <v>108</v>
      </c>
      <c r="B109" s="4">
        <v>8</v>
      </c>
      <c r="C109" s="4" t="s">
        <v>767</v>
      </c>
      <c r="D109" s="4" t="s">
        <v>126</v>
      </c>
      <c r="E109" s="4">
        <v>7</v>
      </c>
      <c r="F109" s="5">
        <v>7933000</v>
      </c>
      <c r="G109" s="4">
        <v>5</v>
      </c>
      <c r="H109" s="5">
        <v>5571000</v>
      </c>
    </row>
    <row r="110" spans="1:8" x14ac:dyDescent="0.35">
      <c r="A110" s="4">
        <v>109</v>
      </c>
      <c r="B110" s="4">
        <v>9</v>
      </c>
      <c r="C110" s="4" t="s">
        <v>818</v>
      </c>
      <c r="D110" s="4" t="s">
        <v>819</v>
      </c>
      <c r="E110" s="4">
        <v>2</v>
      </c>
      <c r="F110" s="5">
        <v>3265000</v>
      </c>
      <c r="G110" s="4">
        <v>5</v>
      </c>
      <c r="H110" s="5">
        <v>4371000</v>
      </c>
    </row>
    <row r="111" spans="1:8" x14ac:dyDescent="0.35">
      <c r="A111" s="4">
        <v>110</v>
      </c>
      <c r="B111" s="4">
        <v>10</v>
      </c>
      <c r="C111" s="4" t="s">
        <v>835</v>
      </c>
      <c r="D111" s="4" t="s">
        <v>959</v>
      </c>
      <c r="E111" s="4">
        <v>6</v>
      </c>
      <c r="F111" s="5">
        <v>4472000</v>
      </c>
      <c r="G111" s="4">
        <v>5</v>
      </c>
      <c r="H111" s="5">
        <v>4152000</v>
      </c>
    </row>
    <row r="112" spans="1:8" x14ac:dyDescent="0.35">
      <c r="A112" s="4">
        <v>111</v>
      </c>
      <c r="B112" s="4">
        <v>17</v>
      </c>
      <c r="C112" s="4" t="s">
        <v>832</v>
      </c>
      <c r="D112" s="4" t="s">
        <v>277</v>
      </c>
      <c r="E112" s="4">
        <v>1</v>
      </c>
      <c r="F112" s="5">
        <v>1099000</v>
      </c>
      <c r="G112" s="4">
        <v>5</v>
      </c>
      <c r="H112" s="5">
        <v>2744000</v>
      </c>
    </row>
    <row r="113" spans="1:8" x14ac:dyDescent="0.35">
      <c r="A113" s="4">
        <v>112</v>
      </c>
      <c r="B113" s="4">
        <v>23</v>
      </c>
      <c r="C113" s="4" t="s">
        <v>892</v>
      </c>
      <c r="D113" s="4" t="s">
        <v>893</v>
      </c>
      <c r="E113" s="4">
        <v>7</v>
      </c>
      <c r="F113" s="5">
        <v>2627000</v>
      </c>
      <c r="G113" s="4">
        <v>5</v>
      </c>
      <c r="H113" s="5">
        <v>2726000</v>
      </c>
    </row>
    <row r="114" spans="1:8" x14ac:dyDescent="0.35">
      <c r="A114" s="4">
        <v>113</v>
      </c>
      <c r="B114" s="4">
        <v>5</v>
      </c>
      <c r="C114" s="4" t="s">
        <v>750</v>
      </c>
      <c r="D114" s="4" t="s">
        <v>982</v>
      </c>
      <c r="E114" s="4">
        <v>22</v>
      </c>
      <c r="F114" s="5">
        <v>8041000</v>
      </c>
      <c r="G114" s="4">
        <v>5</v>
      </c>
      <c r="H114" s="5">
        <v>1180000</v>
      </c>
    </row>
    <row r="115" spans="1:8" x14ac:dyDescent="0.35">
      <c r="A115" s="4">
        <v>114</v>
      </c>
      <c r="B115" s="4">
        <v>8</v>
      </c>
      <c r="C115" s="4" t="s">
        <v>756</v>
      </c>
      <c r="D115" s="4" t="s">
        <v>952</v>
      </c>
      <c r="E115" s="4">
        <v>22</v>
      </c>
      <c r="F115" s="5">
        <v>25233000</v>
      </c>
      <c r="G115" s="4">
        <v>4</v>
      </c>
      <c r="H115" s="5">
        <v>7365000</v>
      </c>
    </row>
    <row r="116" spans="1:8" x14ac:dyDescent="0.35">
      <c r="A116" s="4">
        <v>115</v>
      </c>
      <c r="B116" s="4">
        <v>11</v>
      </c>
      <c r="C116" s="4" t="s">
        <v>897</v>
      </c>
      <c r="D116" s="4" t="s">
        <v>898</v>
      </c>
      <c r="E116" s="4">
        <v>1</v>
      </c>
      <c r="F116" s="5">
        <v>1076000</v>
      </c>
      <c r="G116" s="4">
        <v>4</v>
      </c>
      <c r="H116" s="5">
        <v>6892000</v>
      </c>
    </row>
    <row r="117" spans="1:8" x14ac:dyDescent="0.35">
      <c r="A117" s="4">
        <v>116</v>
      </c>
      <c r="B117" s="4">
        <v>7</v>
      </c>
      <c r="C117" s="4" t="s">
        <v>814</v>
      </c>
      <c r="D117" s="4" t="s">
        <v>815</v>
      </c>
      <c r="E117" s="4">
        <v>5</v>
      </c>
      <c r="F117" s="5">
        <v>3358000</v>
      </c>
      <c r="G117" s="4">
        <v>4</v>
      </c>
      <c r="H117" s="5">
        <v>6458000</v>
      </c>
    </row>
    <row r="118" spans="1:8" x14ac:dyDescent="0.35">
      <c r="A118" s="4">
        <v>117</v>
      </c>
      <c r="B118" s="4">
        <v>12</v>
      </c>
      <c r="C118" s="4" t="s">
        <v>770</v>
      </c>
      <c r="D118" s="4" t="s">
        <v>973</v>
      </c>
      <c r="E118" s="4">
        <v>4</v>
      </c>
      <c r="F118" s="5">
        <v>3665000</v>
      </c>
      <c r="G118" s="4">
        <v>4</v>
      </c>
      <c r="H118" s="5">
        <v>5591000</v>
      </c>
    </row>
    <row r="119" spans="1:8" x14ac:dyDescent="0.35">
      <c r="A119" s="4">
        <v>118</v>
      </c>
      <c r="B119" s="4">
        <v>13</v>
      </c>
      <c r="C119" s="4" t="s">
        <v>922</v>
      </c>
      <c r="D119" s="4" t="s">
        <v>945</v>
      </c>
      <c r="E119" s="4">
        <v>2</v>
      </c>
      <c r="F119" s="5">
        <v>827000</v>
      </c>
      <c r="G119" s="4">
        <v>4</v>
      </c>
      <c r="H119" s="5">
        <v>4317000</v>
      </c>
    </row>
    <row r="120" spans="1:8" x14ac:dyDescent="0.35">
      <c r="A120" s="4">
        <v>119</v>
      </c>
      <c r="B120" s="4">
        <v>14</v>
      </c>
      <c r="C120" s="4" t="s">
        <v>796</v>
      </c>
      <c r="D120" s="4" t="s">
        <v>1004</v>
      </c>
      <c r="E120" s="4">
        <v>6</v>
      </c>
      <c r="F120" s="5">
        <v>2080000</v>
      </c>
      <c r="G120" s="4">
        <v>4</v>
      </c>
      <c r="H120" s="5">
        <v>2546000</v>
      </c>
    </row>
    <row r="121" spans="1:8" x14ac:dyDescent="0.35">
      <c r="A121" s="4">
        <v>120</v>
      </c>
      <c r="B121" s="4">
        <v>6</v>
      </c>
      <c r="C121" s="4" t="s">
        <v>834</v>
      </c>
      <c r="D121" s="4" t="s">
        <v>969</v>
      </c>
      <c r="E121" s="4">
        <v>7</v>
      </c>
      <c r="F121" s="5">
        <v>2960000</v>
      </c>
      <c r="G121" s="4">
        <v>4</v>
      </c>
      <c r="H121" s="5">
        <v>2166000</v>
      </c>
    </row>
    <row r="122" spans="1:8" x14ac:dyDescent="0.35">
      <c r="A122" s="4">
        <v>121</v>
      </c>
      <c r="B122" s="4">
        <v>9</v>
      </c>
      <c r="C122" s="4" t="s">
        <v>916</v>
      </c>
      <c r="D122" s="4" t="s">
        <v>917</v>
      </c>
      <c r="E122" s="4">
        <v>3</v>
      </c>
      <c r="F122" s="5">
        <v>2521000</v>
      </c>
      <c r="G122" s="4">
        <v>4</v>
      </c>
      <c r="H122" s="5">
        <v>1495000</v>
      </c>
    </row>
    <row r="123" spans="1:8" x14ac:dyDescent="0.35">
      <c r="A123" s="4">
        <v>122</v>
      </c>
      <c r="B123" s="4">
        <v>18</v>
      </c>
      <c r="C123" s="4" t="s">
        <v>751</v>
      </c>
      <c r="D123" s="4" t="s">
        <v>752</v>
      </c>
      <c r="E123" s="4">
        <v>4</v>
      </c>
      <c r="F123" s="5">
        <v>6246000</v>
      </c>
      <c r="G123" s="4">
        <v>4</v>
      </c>
      <c r="H123" s="5">
        <v>1411000</v>
      </c>
    </row>
    <row r="124" spans="1:8" x14ac:dyDescent="0.35">
      <c r="A124" s="4">
        <v>123</v>
      </c>
      <c r="B124" s="4">
        <v>10</v>
      </c>
      <c r="C124" s="4" t="s">
        <v>825</v>
      </c>
      <c r="D124" s="4" t="s">
        <v>241</v>
      </c>
      <c r="E124" s="4">
        <v>6</v>
      </c>
      <c r="F124" s="5">
        <v>6332000</v>
      </c>
      <c r="G124" s="4">
        <v>4</v>
      </c>
      <c r="H124" s="5">
        <v>1109000</v>
      </c>
    </row>
    <row r="125" spans="1:8" x14ac:dyDescent="0.35">
      <c r="A125" s="4">
        <v>124</v>
      </c>
      <c r="B125" s="4">
        <v>17</v>
      </c>
      <c r="C125" s="4" t="s">
        <v>786</v>
      </c>
      <c r="D125" s="4" t="s">
        <v>965</v>
      </c>
      <c r="E125" s="4">
        <v>1</v>
      </c>
      <c r="F125" s="5">
        <v>1160000</v>
      </c>
      <c r="G125" s="4">
        <v>3</v>
      </c>
      <c r="H125" s="5">
        <v>10283000</v>
      </c>
    </row>
    <row r="126" spans="1:8" x14ac:dyDescent="0.35">
      <c r="A126" s="4">
        <v>125</v>
      </c>
      <c r="B126" s="4">
        <v>13</v>
      </c>
      <c r="C126" s="4" t="s">
        <v>797</v>
      </c>
      <c r="D126" s="4" t="s">
        <v>798</v>
      </c>
      <c r="E126" s="4">
        <v>7</v>
      </c>
      <c r="F126" s="5">
        <v>4806000</v>
      </c>
      <c r="G126" s="4">
        <v>3</v>
      </c>
      <c r="H126" s="5">
        <v>5824000</v>
      </c>
    </row>
    <row r="127" spans="1:8" x14ac:dyDescent="0.35">
      <c r="A127" s="4">
        <v>126</v>
      </c>
      <c r="B127" s="4">
        <v>24</v>
      </c>
      <c r="C127" s="4" t="s">
        <v>804</v>
      </c>
      <c r="D127" s="4" t="s">
        <v>201</v>
      </c>
      <c r="E127" s="4">
        <v>1</v>
      </c>
      <c r="F127" s="5">
        <v>616000</v>
      </c>
      <c r="G127" s="4">
        <v>3</v>
      </c>
      <c r="H127" s="5">
        <v>4763000</v>
      </c>
    </row>
    <row r="128" spans="1:8" x14ac:dyDescent="0.35">
      <c r="A128" s="4">
        <v>127</v>
      </c>
      <c r="B128" s="4">
        <v>25</v>
      </c>
      <c r="C128" s="4" t="s">
        <v>842</v>
      </c>
      <c r="D128" s="4" t="s">
        <v>843</v>
      </c>
      <c r="E128" s="4">
        <v>13</v>
      </c>
      <c r="F128" s="5">
        <v>11786000</v>
      </c>
      <c r="G128" s="4">
        <v>3</v>
      </c>
      <c r="H128" s="5">
        <v>3806000</v>
      </c>
    </row>
    <row r="129" spans="1:8" x14ac:dyDescent="0.35">
      <c r="A129" s="4">
        <v>128</v>
      </c>
      <c r="B129" s="4">
        <v>18</v>
      </c>
      <c r="C129" s="4" t="s">
        <v>867</v>
      </c>
      <c r="D129" s="4" t="s">
        <v>943</v>
      </c>
      <c r="E129" s="4">
        <v>2</v>
      </c>
      <c r="F129" s="5">
        <v>1521000</v>
      </c>
      <c r="G129" s="4">
        <v>3</v>
      </c>
      <c r="H129" s="5">
        <v>2613000</v>
      </c>
    </row>
    <row r="130" spans="1:8" x14ac:dyDescent="0.35">
      <c r="A130" s="4">
        <v>129</v>
      </c>
      <c r="B130" s="4">
        <v>19</v>
      </c>
      <c r="C130" s="4" t="s">
        <v>931</v>
      </c>
      <c r="D130" s="4" t="s">
        <v>1012</v>
      </c>
      <c r="E130" s="4">
        <v>4</v>
      </c>
      <c r="F130" s="5">
        <v>881000</v>
      </c>
      <c r="G130" s="4">
        <v>3</v>
      </c>
      <c r="H130" s="5">
        <v>2476000</v>
      </c>
    </row>
    <row r="131" spans="1:8" x14ac:dyDescent="0.35">
      <c r="A131" s="4">
        <v>130</v>
      </c>
      <c r="B131" s="4">
        <v>7</v>
      </c>
      <c r="C131" s="4" t="s">
        <v>826</v>
      </c>
      <c r="D131" s="4" t="s">
        <v>1017</v>
      </c>
      <c r="E131" s="4">
        <v>3</v>
      </c>
      <c r="F131" s="5">
        <v>1531000</v>
      </c>
      <c r="G131" s="4">
        <v>3</v>
      </c>
      <c r="H131" s="5">
        <v>2311000</v>
      </c>
    </row>
    <row r="132" spans="1:8" x14ac:dyDescent="0.35">
      <c r="A132" s="4">
        <v>131</v>
      </c>
      <c r="B132" s="4">
        <v>14</v>
      </c>
      <c r="C132" s="4" t="s">
        <v>899</v>
      </c>
      <c r="D132" s="4" t="s">
        <v>900</v>
      </c>
      <c r="E132" s="4">
        <v>6</v>
      </c>
      <c r="F132" s="5">
        <v>8159000</v>
      </c>
      <c r="G132" s="4">
        <v>3</v>
      </c>
      <c r="H132" s="5">
        <v>1713000</v>
      </c>
    </row>
    <row r="133" spans="1:8" x14ac:dyDescent="0.35">
      <c r="A133" s="4">
        <v>132</v>
      </c>
      <c r="B133" s="4">
        <v>8</v>
      </c>
      <c r="C133" s="4" t="s">
        <v>859</v>
      </c>
      <c r="D133" s="4" t="s">
        <v>860</v>
      </c>
      <c r="E133" s="4">
        <v>3</v>
      </c>
      <c r="F133" s="5">
        <v>6096000</v>
      </c>
      <c r="G133" s="4">
        <v>3</v>
      </c>
      <c r="H133" s="5">
        <v>1634000</v>
      </c>
    </row>
    <row r="134" spans="1:8" x14ac:dyDescent="0.35">
      <c r="A134" s="4">
        <v>133</v>
      </c>
      <c r="B134" s="4">
        <v>11</v>
      </c>
      <c r="C134" s="4" t="s">
        <v>918</v>
      </c>
      <c r="D134" s="4" t="s">
        <v>919</v>
      </c>
      <c r="E134" s="4">
        <v>3</v>
      </c>
      <c r="F134" s="5">
        <v>1169000</v>
      </c>
      <c r="G134" s="4">
        <v>3</v>
      </c>
      <c r="H134" s="5">
        <v>1080000</v>
      </c>
    </row>
    <row r="135" spans="1:8" x14ac:dyDescent="0.35">
      <c r="A135" s="4">
        <v>134</v>
      </c>
      <c r="B135" s="4">
        <v>19</v>
      </c>
      <c r="C135" s="4" t="s">
        <v>807</v>
      </c>
      <c r="D135" s="4" t="s">
        <v>808</v>
      </c>
      <c r="E135" s="4">
        <v>2</v>
      </c>
      <c r="F135" s="5">
        <v>2984000</v>
      </c>
      <c r="G135" s="4">
        <v>3</v>
      </c>
      <c r="H135" s="5">
        <v>1065000</v>
      </c>
    </row>
    <row r="136" spans="1:8" x14ac:dyDescent="0.35">
      <c r="A136" s="4">
        <v>135</v>
      </c>
      <c r="B136" s="4">
        <v>15</v>
      </c>
      <c r="C136" s="4" t="s">
        <v>906</v>
      </c>
      <c r="D136" s="4" t="s">
        <v>907</v>
      </c>
      <c r="E136" s="4">
        <v>1</v>
      </c>
      <c r="F136" s="5">
        <v>1227000</v>
      </c>
      <c r="G136" s="4">
        <v>2</v>
      </c>
      <c r="H136" s="5">
        <v>6461000</v>
      </c>
    </row>
    <row r="137" spans="1:8" x14ac:dyDescent="0.35">
      <c r="A137" s="4">
        <v>136</v>
      </c>
      <c r="B137" s="4">
        <v>16</v>
      </c>
      <c r="C137" s="4" t="s">
        <v>987</v>
      </c>
      <c r="D137" s="4" t="s">
        <v>984</v>
      </c>
      <c r="E137" s="4">
        <v>2</v>
      </c>
      <c r="F137" s="5">
        <v>424000</v>
      </c>
      <c r="G137" s="4">
        <v>2</v>
      </c>
      <c r="H137" s="5">
        <v>5968000</v>
      </c>
    </row>
    <row r="138" spans="1:8" x14ac:dyDescent="0.35">
      <c r="A138" s="4">
        <v>137</v>
      </c>
      <c r="B138" s="4">
        <v>20</v>
      </c>
      <c r="C138" s="4" t="s">
        <v>875</v>
      </c>
      <c r="D138" s="4" t="s">
        <v>876</v>
      </c>
      <c r="E138" s="4">
        <v>2</v>
      </c>
      <c r="F138" s="5">
        <v>496000</v>
      </c>
      <c r="G138" s="4">
        <v>2</v>
      </c>
      <c r="H138" s="5">
        <v>5770000</v>
      </c>
    </row>
    <row r="139" spans="1:8" x14ac:dyDescent="0.35">
      <c r="A139" s="4">
        <v>138</v>
      </c>
      <c r="B139" s="4">
        <v>21</v>
      </c>
      <c r="C139" s="4" t="s">
        <v>861</v>
      </c>
      <c r="D139" s="4" t="s">
        <v>978</v>
      </c>
      <c r="E139" s="4">
        <v>4</v>
      </c>
      <c r="F139" s="5">
        <v>10526000</v>
      </c>
      <c r="G139" s="4">
        <v>2</v>
      </c>
      <c r="H139" s="5">
        <v>4554000</v>
      </c>
    </row>
    <row r="140" spans="1:8" x14ac:dyDescent="0.35">
      <c r="A140" s="4">
        <v>139</v>
      </c>
      <c r="B140" s="4">
        <v>22</v>
      </c>
      <c r="C140" s="4" t="s">
        <v>787</v>
      </c>
      <c r="D140" s="4" t="s">
        <v>108</v>
      </c>
      <c r="E140" s="4">
        <v>2</v>
      </c>
      <c r="F140" s="5">
        <v>3020000</v>
      </c>
      <c r="G140" s="4">
        <v>2</v>
      </c>
      <c r="H140" s="5">
        <v>3879000</v>
      </c>
    </row>
    <row r="141" spans="1:8" x14ac:dyDescent="0.35">
      <c r="A141" s="4">
        <v>140</v>
      </c>
      <c r="B141" s="4">
        <v>26</v>
      </c>
      <c r="C141" s="4" t="s">
        <v>883</v>
      </c>
      <c r="D141" s="4" t="s">
        <v>999</v>
      </c>
      <c r="E141" s="4">
        <v>9</v>
      </c>
      <c r="F141" s="5">
        <v>3100000</v>
      </c>
      <c r="G141" s="4">
        <v>2</v>
      </c>
      <c r="H141" s="5">
        <v>3632000</v>
      </c>
    </row>
    <row r="142" spans="1:8" x14ac:dyDescent="0.35">
      <c r="A142" s="4">
        <v>141</v>
      </c>
      <c r="B142" s="4">
        <v>12</v>
      </c>
      <c r="C142" s="4" t="s">
        <v>793</v>
      </c>
      <c r="D142" s="4" t="s">
        <v>991</v>
      </c>
      <c r="E142" s="4">
        <v>3</v>
      </c>
      <c r="F142" s="5">
        <v>3134000</v>
      </c>
      <c r="G142" s="4">
        <v>2</v>
      </c>
      <c r="H142" s="5">
        <v>2540000</v>
      </c>
    </row>
    <row r="143" spans="1:8" x14ac:dyDescent="0.35">
      <c r="A143" s="4">
        <v>142</v>
      </c>
      <c r="B143" s="4">
        <v>23</v>
      </c>
      <c r="C143" s="4" t="s">
        <v>871</v>
      </c>
      <c r="D143" s="4" t="s">
        <v>872</v>
      </c>
      <c r="E143" s="4">
        <v>2</v>
      </c>
      <c r="F143" s="5">
        <v>2360000</v>
      </c>
      <c r="G143" s="4">
        <v>2</v>
      </c>
      <c r="H143" s="5">
        <v>2207000</v>
      </c>
    </row>
    <row r="144" spans="1:8" x14ac:dyDescent="0.35">
      <c r="A144" s="4">
        <v>143</v>
      </c>
      <c r="B144" s="4">
        <v>13</v>
      </c>
      <c r="C144" s="4" t="s">
        <v>921</v>
      </c>
      <c r="D144" s="4" t="s">
        <v>944</v>
      </c>
      <c r="E144" s="4">
        <v>0</v>
      </c>
      <c r="F144" s="5">
        <v>0</v>
      </c>
      <c r="G144" s="4">
        <v>2</v>
      </c>
      <c r="H144" s="5">
        <v>2207000</v>
      </c>
    </row>
    <row r="145" spans="1:8" x14ac:dyDescent="0.35">
      <c r="A145" s="4">
        <v>144</v>
      </c>
      <c r="B145" s="4">
        <v>17</v>
      </c>
      <c r="C145" s="4" t="s">
        <v>791</v>
      </c>
      <c r="D145" s="4" t="s">
        <v>792</v>
      </c>
      <c r="E145" s="4">
        <v>2</v>
      </c>
      <c r="F145" s="5">
        <v>1279000</v>
      </c>
      <c r="G145" s="4">
        <v>2</v>
      </c>
      <c r="H145" s="5">
        <v>2148000</v>
      </c>
    </row>
    <row r="146" spans="1:8" x14ac:dyDescent="0.35">
      <c r="A146" s="4">
        <v>145</v>
      </c>
      <c r="B146" s="4">
        <v>14</v>
      </c>
      <c r="C146" s="4" t="s">
        <v>914</v>
      </c>
      <c r="D146" s="4" t="s">
        <v>1002</v>
      </c>
      <c r="E146" s="4">
        <v>7</v>
      </c>
      <c r="F146" s="5">
        <v>4035000</v>
      </c>
      <c r="G146" s="4">
        <v>2</v>
      </c>
      <c r="H146" s="5">
        <v>2043000</v>
      </c>
    </row>
    <row r="147" spans="1:8" x14ac:dyDescent="0.35">
      <c r="A147" s="4">
        <v>146</v>
      </c>
      <c r="B147" s="4">
        <v>9</v>
      </c>
      <c r="C147" s="4" t="s">
        <v>851</v>
      </c>
      <c r="D147" s="4" t="s">
        <v>852</v>
      </c>
      <c r="E147" s="4">
        <v>3</v>
      </c>
      <c r="F147" s="5">
        <v>2412000</v>
      </c>
      <c r="G147" s="4">
        <v>2</v>
      </c>
      <c r="H147" s="5">
        <v>1595000</v>
      </c>
    </row>
    <row r="148" spans="1:8" x14ac:dyDescent="0.35">
      <c r="A148" s="4">
        <v>147</v>
      </c>
      <c r="B148" s="4">
        <v>15</v>
      </c>
      <c r="C148" s="4" t="s">
        <v>995</v>
      </c>
      <c r="D148" s="4" t="s">
        <v>975</v>
      </c>
      <c r="E148" s="4">
        <v>0</v>
      </c>
      <c r="F148" s="5">
        <v>0</v>
      </c>
      <c r="G148" s="4">
        <v>2</v>
      </c>
      <c r="H148" s="5">
        <v>1380000</v>
      </c>
    </row>
    <row r="149" spans="1:8" x14ac:dyDescent="0.35">
      <c r="A149" s="4">
        <v>148</v>
      </c>
      <c r="B149" s="4">
        <v>10</v>
      </c>
      <c r="C149" s="4" t="s">
        <v>855</v>
      </c>
      <c r="D149" s="4" t="s">
        <v>856</v>
      </c>
      <c r="E149" s="4">
        <v>1</v>
      </c>
      <c r="F149" s="5">
        <v>330000</v>
      </c>
      <c r="G149" s="4">
        <v>2</v>
      </c>
      <c r="H149" s="5">
        <v>1335000</v>
      </c>
    </row>
    <row r="150" spans="1:8" x14ac:dyDescent="0.35">
      <c r="A150" s="4">
        <v>149</v>
      </c>
      <c r="B150" s="4">
        <v>11</v>
      </c>
      <c r="C150" s="4" t="s">
        <v>853</v>
      </c>
      <c r="D150" s="4" t="s">
        <v>854</v>
      </c>
      <c r="E150" s="4">
        <v>1</v>
      </c>
      <c r="F150" s="5">
        <v>133000</v>
      </c>
      <c r="G150" s="4">
        <v>2</v>
      </c>
      <c r="H150" s="5">
        <v>1306000</v>
      </c>
    </row>
    <row r="151" spans="1:8" x14ac:dyDescent="0.35">
      <c r="A151" s="4">
        <v>150</v>
      </c>
      <c r="B151" s="4">
        <v>18</v>
      </c>
      <c r="C151" s="4" t="s">
        <v>912</v>
      </c>
      <c r="D151" s="4" t="s">
        <v>913</v>
      </c>
      <c r="E151" s="4">
        <v>8</v>
      </c>
      <c r="F151" s="5">
        <v>3125000</v>
      </c>
      <c r="G151" s="4">
        <v>2</v>
      </c>
      <c r="H151" s="5">
        <v>1281000</v>
      </c>
    </row>
    <row r="152" spans="1:8" x14ac:dyDescent="0.35">
      <c r="A152" s="4">
        <v>151</v>
      </c>
      <c r="B152" s="4">
        <v>8</v>
      </c>
      <c r="C152" s="4" t="s">
        <v>940</v>
      </c>
      <c r="D152" s="4" t="s">
        <v>957</v>
      </c>
      <c r="E152" s="4">
        <v>6</v>
      </c>
      <c r="F152" s="5">
        <v>10153000</v>
      </c>
      <c r="G152" s="4">
        <v>2</v>
      </c>
      <c r="H152" s="5">
        <v>1244000</v>
      </c>
    </row>
    <row r="153" spans="1:8" x14ac:dyDescent="0.35">
      <c r="A153" s="4">
        <v>152</v>
      </c>
      <c r="B153" s="4">
        <v>15</v>
      </c>
      <c r="C153" s="4" t="s">
        <v>924</v>
      </c>
      <c r="D153" s="4" t="s">
        <v>925</v>
      </c>
      <c r="E153" s="4">
        <v>2</v>
      </c>
      <c r="F153" s="5">
        <v>340000</v>
      </c>
      <c r="G153" s="4">
        <v>2</v>
      </c>
      <c r="H153" s="5">
        <v>1143000</v>
      </c>
    </row>
    <row r="154" spans="1:8" x14ac:dyDescent="0.35">
      <c r="A154" s="4">
        <v>153</v>
      </c>
      <c r="B154" s="4">
        <v>16</v>
      </c>
      <c r="C154" s="4" t="s">
        <v>915</v>
      </c>
      <c r="D154" s="4" t="s">
        <v>949</v>
      </c>
      <c r="E154" s="4">
        <v>4</v>
      </c>
      <c r="F154" s="5">
        <v>1386000</v>
      </c>
      <c r="G154" s="4">
        <v>2</v>
      </c>
      <c r="H154" s="5">
        <v>1005000</v>
      </c>
    </row>
    <row r="155" spans="1:8" x14ac:dyDescent="0.35">
      <c r="A155" s="4">
        <v>154</v>
      </c>
      <c r="B155" s="4">
        <v>24</v>
      </c>
      <c r="C155" s="4" t="s">
        <v>776</v>
      </c>
      <c r="D155" s="4" t="s">
        <v>185</v>
      </c>
      <c r="E155" s="4">
        <v>3</v>
      </c>
      <c r="F155" s="5">
        <v>1439000</v>
      </c>
      <c r="G155" s="4">
        <v>2</v>
      </c>
      <c r="H155" s="5">
        <v>874000</v>
      </c>
    </row>
    <row r="156" spans="1:8" x14ac:dyDescent="0.35">
      <c r="A156" s="4">
        <v>155</v>
      </c>
      <c r="B156" s="4">
        <v>19</v>
      </c>
      <c r="C156" s="4" t="s">
        <v>908</v>
      </c>
      <c r="D156" s="4" t="s">
        <v>994</v>
      </c>
      <c r="E156" s="4">
        <v>1</v>
      </c>
      <c r="F156" s="5">
        <v>157000</v>
      </c>
      <c r="G156" s="4">
        <v>2</v>
      </c>
      <c r="H156" s="5">
        <v>855000</v>
      </c>
    </row>
    <row r="157" spans="1:8" x14ac:dyDescent="0.35">
      <c r="A157" s="4">
        <v>156</v>
      </c>
      <c r="B157" s="4">
        <v>8</v>
      </c>
      <c r="C157" s="4" t="s">
        <v>937</v>
      </c>
      <c r="D157" s="4" t="s">
        <v>938</v>
      </c>
      <c r="E157" s="4">
        <v>3</v>
      </c>
      <c r="F157" s="5">
        <v>3328000</v>
      </c>
      <c r="G157" s="4">
        <v>2</v>
      </c>
      <c r="H157" s="5">
        <v>524000</v>
      </c>
    </row>
    <row r="158" spans="1:8" x14ac:dyDescent="0.35">
      <c r="A158" s="4">
        <v>157</v>
      </c>
      <c r="B158" s="4">
        <v>20</v>
      </c>
      <c r="C158" s="4" t="s">
        <v>901</v>
      </c>
      <c r="D158" s="4" t="s">
        <v>902</v>
      </c>
      <c r="E158" s="4">
        <v>2</v>
      </c>
      <c r="F158" s="5">
        <v>837000</v>
      </c>
      <c r="G158" s="4">
        <v>1</v>
      </c>
      <c r="H158" s="5">
        <v>3402000</v>
      </c>
    </row>
    <row r="159" spans="1:8" x14ac:dyDescent="0.35">
      <c r="A159" s="4">
        <v>158</v>
      </c>
      <c r="B159" s="4">
        <v>9</v>
      </c>
      <c r="C159" s="4" t="s">
        <v>934</v>
      </c>
      <c r="D159" s="4" t="s">
        <v>958</v>
      </c>
      <c r="E159" s="4">
        <v>2</v>
      </c>
      <c r="F159" s="5">
        <v>3079000</v>
      </c>
      <c r="G159" s="4">
        <v>1</v>
      </c>
      <c r="H159" s="5">
        <v>2307000</v>
      </c>
    </row>
    <row r="160" spans="1:8" x14ac:dyDescent="0.35">
      <c r="A160" s="4">
        <v>159</v>
      </c>
      <c r="B160" s="4">
        <v>12</v>
      </c>
      <c r="C160" s="4" t="s">
        <v>828</v>
      </c>
      <c r="D160" s="4" t="s">
        <v>1018</v>
      </c>
      <c r="E160" s="4">
        <v>0</v>
      </c>
      <c r="F160" s="5">
        <v>0</v>
      </c>
      <c r="G160" s="4">
        <v>1</v>
      </c>
      <c r="H160" s="5">
        <v>2159000</v>
      </c>
    </row>
    <row r="161" spans="1:8" x14ac:dyDescent="0.35">
      <c r="A161" s="4">
        <v>160</v>
      </c>
      <c r="B161" s="4">
        <v>21</v>
      </c>
      <c r="C161" s="4" t="s">
        <v>909</v>
      </c>
      <c r="D161" s="4" t="s">
        <v>910</v>
      </c>
      <c r="E161" s="4">
        <v>6</v>
      </c>
      <c r="F161" s="5">
        <v>12701000</v>
      </c>
      <c r="G161" s="4">
        <v>1</v>
      </c>
      <c r="H161" s="5">
        <v>1827000</v>
      </c>
    </row>
    <row r="162" spans="1:8" x14ac:dyDescent="0.35">
      <c r="A162" s="4">
        <v>161</v>
      </c>
      <c r="B162" s="4">
        <v>22</v>
      </c>
      <c r="C162" s="4" t="s">
        <v>905</v>
      </c>
      <c r="D162" s="4" t="s">
        <v>977</v>
      </c>
      <c r="E162" s="4">
        <v>3</v>
      </c>
      <c r="F162" s="5">
        <v>7867000</v>
      </c>
      <c r="G162" s="4">
        <v>1</v>
      </c>
      <c r="H162" s="5">
        <v>1622000</v>
      </c>
    </row>
    <row r="163" spans="1:8" x14ac:dyDescent="0.35">
      <c r="A163" s="4">
        <v>162</v>
      </c>
      <c r="B163" s="4">
        <v>27</v>
      </c>
      <c r="C163" s="4" t="s">
        <v>882</v>
      </c>
      <c r="D163" s="4" t="s">
        <v>961</v>
      </c>
      <c r="E163" s="4">
        <v>8</v>
      </c>
      <c r="F163" s="5">
        <v>4801000</v>
      </c>
      <c r="G163" s="4">
        <v>1</v>
      </c>
      <c r="H163" s="5">
        <v>1095000</v>
      </c>
    </row>
    <row r="164" spans="1:8" x14ac:dyDescent="0.35">
      <c r="A164" s="4">
        <v>163</v>
      </c>
      <c r="B164" s="4">
        <v>23</v>
      </c>
      <c r="C164" s="4" t="s">
        <v>911</v>
      </c>
      <c r="D164" s="4" t="s">
        <v>1016</v>
      </c>
      <c r="E164" s="4">
        <v>0</v>
      </c>
      <c r="F164" s="5">
        <v>0</v>
      </c>
      <c r="G164" s="4">
        <v>1</v>
      </c>
      <c r="H164" s="5">
        <v>551000</v>
      </c>
    </row>
    <row r="165" spans="1:8" x14ac:dyDescent="0.35">
      <c r="A165" s="4">
        <v>164</v>
      </c>
      <c r="B165" s="4">
        <v>13</v>
      </c>
      <c r="C165" s="4" t="s">
        <v>948</v>
      </c>
      <c r="D165" s="4" t="s">
        <v>997</v>
      </c>
      <c r="E165" s="4">
        <v>2</v>
      </c>
      <c r="F165" s="5">
        <v>964000</v>
      </c>
      <c r="G165" s="4">
        <v>1</v>
      </c>
      <c r="H165" s="5">
        <v>524000</v>
      </c>
    </row>
    <row r="166" spans="1:8" x14ac:dyDescent="0.35">
      <c r="A166" s="4">
        <v>165</v>
      </c>
      <c r="B166" s="4">
        <v>9</v>
      </c>
      <c r="C166" s="4" t="s">
        <v>850</v>
      </c>
      <c r="D166" s="4" t="s">
        <v>993</v>
      </c>
      <c r="E166" s="4">
        <v>2</v>
      </c>
      <c r="F166" s="5">
        <v>1066000</v>
      </c>
      <c r="G166" s="4">
        <v>1</v>
      </c>
      <c r="H166" s="5">
        <v>393000</v>
      </c>
    </row>
    <row r="167" spans="1:8" x14ac:dyDescent="0.35">
      <c r="A167" s="4">
        <v>166</v>
      </c>
      <c r="B167" s="4">
        <v>24</v>
      </c>
      <c r="C167" s="4" t="s">
        <v>790</v>
      </c>
      <c r="D167" s="4" t="s">
        <v>137</v>
      </c>
      <c r="E167" s="4">
        <v>1</v>
      </c>
      <c r="F167" s="5">
        <v>560000</v>
      </c>
      <c r="G167" s="4">
        <v>1</v>
      </c>
      <c r="H167" s="5">
        <v>353000</v>
      </c>
    </row>
    <row r="168" spans="1:8" x14ac:dyDescent="0.35">
      <c r="A168" s="4">
        <v>167</v>
      </c>
      <c r="B168" s="4">
        <v>28</v>
      </c>
      <c r="C168" s="4" t="s">
        <v>739</v>
      </c>
      <c r="D168" s="4" t="s">
        <v>170</v>
      </c>
      <c r="E168" s="4">
        <v>0</v>
      </c>
      <c r="F168" s="5">
        <v>0</v>
      </c>
      <c r="G168" s="4">
        <v>1</v>
      </c>
      <c r="H168" s="5">
        <v>303000</v>
      </c>
    </row>
    <row r="169" spans="1:8" x14ac:dyDescent="0.35">
      <c r="A169" s="4">
        <v>168</v>
      </c>
      <c r="B169" s="4">
        <v>25</v>
      </c>
      <c r="C169" s="4" t="s">
        <v>866</v>
      </c>
      <c r="D169" s="4" t="s">
        <v>941</v>
      </c>
      <c r="E169" s="4">
        <v>1</v>
      </c>
      <c r="F169" s="5">
        <v>1318000</v>
      </c>
      <c r="G169" s="4">
        <v>1</v>
      </c>
      <c r="H169" s="5">
        <v>128000</v>
      </c>
    </row>
    <row r="170" spans="1:8" x14ac:dyDescent="0.35">
      <c r="A170" s="12" t="s">
        <v>1025</v>
      </c>
      <c r="B170" s="12" t="s">
        <v>1025</v>
      </c>
      <c r="C170" s="4" t="s">
        <v>846</v>
      </c>
      <c r="D170" s="4" t="s">
        <v>847</v>
      </c>
      <c r="E170" s="4">
        <v>1</v>
      </c>
      <c r="F170" s="5">
        <v>514000</v>
      </c>
      <c r="G170" s="4">
        <v>0</v>
      </c>
      <c r="H170" s="5">
        <v>0</v>
      </c>
    </row>
    <row r="171" spans="1:8" x14ac:dyDescent="0.35">
      <c r="A171" s="12" t="s">
        <v>1025</v>
      </c>
      <c r="B171" s="12" t="s">
        <v>1025</v>
      </c>
      <c r="C171" s="4" t="s">
        <v>986</v>
      </c>
      <c r="D171" s="4" t="s">
        <v>1006</v>
      </c>
      <c r="E171" s="4">
        <v>2</v>
      </c>
      <c r="F171" s="5">
        <v>1526000</v>
      </c>
      <c r="G171" s="4">
        <v>0</v>
      </c>
      <c r="H171" s="5">
        <v>0</v>
      </c>
    </row>
    <row r="172" spans="1:8" x14ac:dyDescent="0.35">
      <c r="A172" s="12" t="s">
        <v>1025</v>
      </c>
      <c r="B172" s="12" t="s">
        <v>1025</v>
      </c>
      <c r="C172" s="4" t="s">
        <v>778</v>
      </c>
      <c r="D172" s="4" t="s">
        <v>199</v>
      </c>
      <c r="E172" s="4">
        <v>2</v>
      </c>
      <c r="F172" s="5">
        <v>1131000</v>
      </c>
      <c r="G172" s="4">
        <v>0</v>
      </c>
      <c r="H172" s="5">
        <v>0</v>
      </c>
    </row>
    <row r="173" spans="1:8" x14ac:dyDescent="0.35">
      <c r="A173" s="12" t="s">
        <v>1025</v>
      </c>
      <c r="B173" s="12" t="s">
        <v>1025</v>
      </c>
      <c r="C173" s="4" t="s">
        <v>862</v>
      </c>
      <c r="D173" s="4" t="s">
        <v>863</v>
      </c>
      <c r="E173" s="4">
        <v>2</v>
      </c>
      <c r="F173" s="5">
        <v>1163000</v>
      </c>
      <c r="G173" s="4">
        <v>0</v>
      </c>
      <c r="H173" s="5">
        <v>0</v>
      </c>
    </row>
    <row r="174" spans="1:8" x14ac:dyDescent="0.35">
      <c r="A174" s="12" t="s">
        <v>1025</v>
      </c>
      <c r="B174" s="12" t="s">
        <v>1025</v>
      </c>
      <c r="C174" s="4" t="s">
        <v>868</v>
      </c>
      <c r="D174" s="4" t="s">
        <v>869</v>
      </c>
      <c r="E174" s="4">
        <v>1</v>
      </c>
      <c r="F174" s="5">
        <v>191000</v>
      </c>
      <c r="G174" s="4">
        <v>0</v>
      </c>
      <c r="H174" s="5">
        <v>0</v>
      </c>
    </row>
    <row r="175" spans="1:8" x14ac:dyDescent="0.35">
      <c r="A175" s="12" t="s">
        <v>1025</v>
      </c>
      <c r="B175" s="12" t="s">
        <v>1025</v>
      </c>
      <c r="C175" s="4" t="s">
        <v>1010</v>
      </c>
      <c r="D175" s="4" t="s">
        <v>1009</v>
      </c>
      <c r="E175" s="4">
        <v>1</v>
      </c>
      <c r="F175" s="5">
        <v>153000</v>
      </c>
      <c r="G175" s="4">
        <v>0</v>
      </c>
      <c r="H175" s="5">
        <v>0</v>
      </c>
    </row>
    <row r="176" spans="1:8" x14ac:dyDescent="0.35">
      <c r="A176" s="12" t="s">
        <v>1025</v>
      </c>
      <c r="B176" s="12" t="s">
        <v>1025</v>
      </c>
      <c r="C176" s="4" t="s">
        <v>836</v>
      </c>
      <c r="D176" s="4" t="s">
        <v>287</v>
      </c>
      <c r="E176" s="4">
        <v>2</v>
      </c>
      <c r="F176" s="5">
        <v>636000</v>
      </c>
      <c r="G176" s="4">
        <v>0</v>
      </c>
      <c r="H176" s="5">
        <v>0</v>
      </c>
    </row>
    <row r="177" spans="1:8" x14ac:dyDescent="0.35">
      <c r="A177" s="12" t="s">
        <v>1025</v>
      </c>
      <c r="B177" s="12" t="s">
        <v>1025</v>
      </c>
      <c r="C177" s="4" t="s">
        <v>903</v>
      </c>
      <c r="D177" s="4" t="s">
        <v>904</v>
      </c>
      <c r="E177" s="4">
        <v>2</v>
      </c>
      <c r="F177" s="5">
        <v>4298000</v>
      </c>
      <c r="G177" s="4">
        <v>0</v>
      </c>
      <c r="H177" s="5">
        <v>0</v>
      </c>
    </row>
    <row r="178" spans="1:8" x14ac:dyDescent="0.35">
      <c r="A178" s="12" t="s">
        <v>1025</v>
      </c>
      <c r="B178" s="12" t="s">
        <v>1025</v>
      </c>
      <c r="C178" s="4" t="s">
        <v>809</v>
      </c>
      <c r="D178" s="4" t="s">
        <v>810</v>
      </c>
      <c r="E178" s="4">
        <v>1</v>
      </c>
      <c r="F178" s="5">
        <v>340000</v>
      </c>
      <c r="G178" s="4">
        <v>0</v>
      </c>
      <c r="H178" s="5">
        <v>0</v>
      </c>
    </row>
    <row r="179" spans="1:8" x14ac:dyDescent="0.35">
      <c r="A179" s="12" t="s">
        <v>1025</v>
      </c>
      <c r="B179" s="12" t="s">
        <v>1025</v>
      </c>
      <c r="C179" s="4" t="s">
        <v>829</v>
      </c>
      <c r="D179" s="4" t="s">
        <v>275</v>
      </c>
      <c r="E179" s="4">
        <v>1</v>
      </c>
      <c r="F179" s="5">
        <v>91000</v>
      </c>
      <c r="G179" s="4">
        <v>0</v>
      </c>
      <c r="H179" s="5">
        <v>0</v>
      </c>
    </row>
    <row r="180" spans="1:8" ht="15" thickBot="1" x14ac:dyDescent="0.4">
      <c r="A180" s="12" t="s">
        <v>1025</v>
      </c>
      <c r="B180" s="12" t="s">
        <v>1025</v>
      </c>
      <c r="C180" s="4" t="s">
        <v>777</v>
      </c>
      <c r="D180" s="4" t="s">
        <v>190</v>
      </c>
      <c r="E180" s="4">
        <v>3</v>
      </c>
      <c r="F180" s="5">
        <v>1898000</v>
      </c>
      <c r="G180" s="4">
        <v>0</v>
      </c>
      <c r="H180" s="5">
        <v>0</v>
      </c>
    </row>
    <row r="181" spans="1:8" x14ac:dyDescent="0.35">
      <c r="A181" s="13" t="s">
        <v>1026</v>
      </c>
      <c r="B181" s="14"/>
      <c r="C181" s="14"/>
      <c r="D181" s="15"/>
      <c r="E181" s="16">
        <f>SUM(E2:E180)</f>
        <v>4823</v>
      </c>
      <c r="F181" s="17">
        <f>SUM(F2:F180)</f>
        <v>5538396000</v>
      </c>
      <c r="G181" s="16">
        <f>SUM(G2:G180)</f>
        <v>4459</v>
      </c>
      <c r="H181" s="18">
        <f>SUM(H2:H180)</f>
        <v>5259430000</v>
      </c>
    </row>
    <row r="182" spans="1:8" x14ac:dyDescent="0.35">
      <c r="A182" s="19" t="s">
        <v>1029</v>
      </c>
      <c r="B182" s="20"/>
      <c r="C182" s="20"/>
      <c r="D182" s="21"/>
      <c r="E182" s="4"/>
      <c r="F182" s="22"/>
      <c r="G182" s="23">
        <f>(G181-E181)/E181</f>
        <v>-7.5471698113207544E-2</v>
      </c>
      <c r="H182" s="24">
        <f>(H181-F181)/F181</f>
        <v>-5.036945714968738E-2</v>
      </c>
    </row>
    <row r="183" spans="1:8" x14ac:dyDescent="0.35">
      <c r="A183" s="19" t="s">
        <v>1030</v>
      </c>
      <c r="B183" s="20"/>
      <c r="C183" s="20"/>
      <c r="D183" s="21"/>
      <c r="E183" s="4"/>
      <c r="F183" s="25">
        <f>F181/E181</f>
        <v>1148330.0850093302</v>
      </c>
      <c r="G183" s="22"/>
      <c r="H183" s="26">
        <f>H181/G181</f>
        <v>1179508.8584884503</v>
      </c>
    </row>
    <row r="184" spans="1:8" x14ac:dyDescent="0.35">
      <c r="A184" s="27" t="s">
        <v>1027</v>
      </c>
      <c r="B184" s="28"/>
      <c r="C184" s="28"/>
      <c r="D184" s="29"/>
      <c r="E184" s="4"/>
      <c r="F184" s="4"/>
      <c r="G184" s="4"/>
      <c r="H184" s="30">
        <f>(H183-F183)/F183</f>
        <v>2.7151403491154531E-2</v>
      </c>
    </row>
    <row r="185" spans="1:8" ht="15" thickBot="1" x14ac:dyDescent="0.4">
      <c r="A185" s="31" t="s">
        <v>1031</v>
      </c>
      <c r="B185" s="32"/>
      <c r="C185" s="32"/>
      <c r="D185" s="32"/>
      <c r="E185" s="33"/>
      <c r="F185" s="34"/>
      <c r="G185" s="35" t="s">
        <v>1032</v>
      </c>
      <c r="H185" s="36">
        <v>688956000</v>
      </c>
    </row>
    <row r="187" spans="1:8" ht="30.65" customHeight="1" x14ac:dyDescent="0.35">
      <c r="A187" s="37" t="s">
        <v>1028</v>
      </c>
      <c r="B187" s="37"/>
      <c r="C187" s="37"/>
      <c r="D187" s="37"/>
      <c r="E187" s="37"/>
      <c r="F187" s="37"/>
      <c r="G187" s="37"/>
      <c r="H187" s="37"/>
    </row>
  </sheetData>
  <sortState xmlns:xlrd2="http://schemas.microsoft.com/office/spreadsheetml/2017/richdata2" ref="A1:H199">
    <sortCondition descending="1" ref="G1:G199"/>
    <sortCondition descending="1" ref="H1:H199"/>
  </sortState>
  <mergeCells count="5">
    <mergeCell ref="A181:D181"/>
    <mergeCell ref="A182:D182"/>
    <mergeCell ref="A183:D183"/>
    <mergeCell ref="A184:D184"/>
    <mergeCell ref="A187:H18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F712-64C6-4A01-B9A1-46145B324C8A}">
  <dimension ref="A1:J200"/>
  <sheetViews>
    <sheetView workbookViewId="0"/>
  </sheetViews>
  <sheetFormatPr defaultRowHeight="14.5" x14ac:dyDescent="0.35"/>
  <cols>
    <col min="3" max="3" width="8.7265625" customWidth="1"/>
    <col min="4" max="4" width="59.6328125" customWidth="1"/>
    <col min="5" max="5" width="14.6328125" customWidth="1"/>
    <col min="6" max="6" width="16.81640625" style="8" customWidth="1"/>
    <col min="7" max="7" width="14.6328125" customWidth="1"/>
    <col min="8" max="8" width="16.81640625" style="8" customWidth="1"/>
    <col min="9" max="10" width="10.453125" bestFit="1" customWidth="1"/>
  </cols>
  <sheetData>
    <row r="1" spans="1:10" ht="29.5" thickBot="1" x14ac:dyDescent="0.4">
      <c r="A1" s="9" t="s">
        <v>1019</v>
      </c>
      <c r="B1" s="9" t="s">
        <v>1020</v>
      </c>
      <c r="C1" s="9" t="s">
        <v>685</v>
      </c>
      <c r="D1" s="10" t="s">
        <v>979</v>
      </c>
      <c r="E1" s="9" t="s">
        <v>1021</v>
      </c>
      <c r="F1" s="11" t="s">
        <v>1023</v>
      </c>
      <c r="G1" s="9" t="s">
        <v>1022</v>
      </c>
      <c r="H1" s="11" t="s">
        <v>1024</v>
      </c>
    </row>
    <row r="2" spans="1:10" ht="15" thickBot="1" x14ac:dyDescent="0.4">
      <c r="A2" s="38" t="s">
        <v>1033</v>
      </c>
      <c r="B2" s="38"/>
      <c r="C2" s="38"/>
      <c r="D2" s="38"/>
      <c r="E2" s="38"/>
      <c r="F2" s="38"/>
      <c r="G2" s="38"/>
      <c r="H2" s="38"/>
    </row>
    <row r="3" spans="1:10" x14ac:dyDescent="0.35">
      <c r="A3" s="6">
        <v>10</v>
      </c>
      <c r="B3" s="6">
        <v>1</v>
      </c>
      <c r="C3" s="6" t="s">
        <v>699</v>
      </c>
      <c r="D3" s="6" t="s">
        <v>700</v>
      </c>
      <c r="E3" s="6">
        <v>135</v>
      </c>
      <c r="F3" s="7">
        <v>100792000</v>
      </c>
      <c r="G3" s="6">
        <v>114</v>
      </c>
      <c r="H3" s="7">
        <v>85133000</v>
      </c>
    </row>
    <row r="4" spans="1:10" x14ac:dyDescent="0.35">
      <c r="A4" s="4">
        <v>15</v>
      </c>
      <c r="B4" s="4">
        <v>2</v>
      </c>
      <c r="C4" s="4" t="s">
        <v>714</v>
      </c>
      <c r="D4" s="4" t="s">
        <v>715</v>
      </c>
      <c r="E4" s="4">
        <v>84</v>
      </c>
      <c r="F4" s="5">
        <v>72615000</v>
      </c>
      <c r="G4" s="4">
        <v>61</v>
      </c>
      <c r="H4" s="5">
        <v>52099000</v>
      </c>
    </row>
    <row r="5" spans="1:10" x14ac:dyDescent="0.35">
      <c r="A5" s="4">
        <v>21</v>
      </c>
      <c r="B5" s="4">
        <v>3</v>
      </c>
      <c r="C5" s="4" t="s">
        <v>708</v>
      </c>
      <c r="D5" s="4" t="s">
        <v>709</v>
      </c>
      <c r="E5" s="4">
        <v>69</v>
      </c>
      <c r="F5" s="5">
        <v>59689000</v>
      </c>
      <c r="G5" s="4">
        <v>53</v>
      </c>
      <c r="H5" s="5">
        <v>60940000</v>
      </c>
    </row>
    <row r="6" spans="1:10" x14ac:dyDescent="0.35">
      <c r="A6" s="4">
        <v>23</v>
      </c>
      <c r="B6" s="4">
        <v>4</v>
      </c>
      <c r="C6" s="4" t="s">
        <v>735</v>
      </c>
      <c r="D6" s="4" t="s">
        <v>980</v>
      </c>
      <c r="E6" s="4">
        <v>25</v>
      </c>
      <c r="F6" s="5">
        <v>22195000</v>
      </c>
      <c r="G6" s="4">
        <v>50</v>
      </c>
      <c r="H6" s="5">
        <v>36299000</v>
      </c>
    </row>
    <row r="7" spans="1:10" x14ac:dyDescent="0.35">
      <c r="A7" s="4">
        <v>60</v>
      </c>
      <c r="B7" s="4">
        <v>5</v>
      </c>
      <c r="C7" s="4" t="s">
        <v>759</v>
      </c>
      <c r="D7" s="4" t="s">
        <v>971</v>
      </c>
      <c r="E7" s="4">
        <v>18</v>
      </c>
      <c r="F7" s="5">
        <v>19151000</v>
      </c>
      <c r="G7" s="4">
        <v>17</v>
      </c>
      <c r="H7" s="5">
        <v>8418000</v>
      </c>
    </row>
    <row r="8" spans="1:10" x14ac:dyDescent="0.35">
      <c r="A8" s="4">
        <v>81</v>
      </c>
      <c r="B8" s="4">
        <v>6</v>
      </c>
      <c r="C8" s="4" t="s">
        <v>845</v>
      </c>
      <c r="D8" s="4" t="s">
        <v>951</v>
      </c>
      <c r="E8" s="4">
        <v>10</v>
      </c>
      <c r="F8" s="5">
        <v>9183000</v>
      </c>
      <c r="G8" s="4">
        <v>10</v>
      </c>
      <c r="H8" s="5">
        <v>6252000</v>
      </c>
    </row>
    <row r="9" spans="1:10" x14ac:dyDescent="0.35">
      <c r="A9" s="4">
        <v>84</v>
      </c>
      <c r="B9" s="4">
        <v>7</v>
      </c>
      <c r="C9" s="4" t="s">
        <v>839</v>
      </c>
      <c r="D9" s="4" t="s">
        <v>974</v>
      </c>
      <c r="E9" s="4">
        <v>14</v>
      </c>
      <c r="F9" s="5">
        <v>9889000</v>
      </c>
      <c r="G9" s="4">
        <v>9</v>
      </c>
      <c r="H9" s="5">
        <v>6110000</v>
      </c>
    </row>
    <row r="10" spans="1:10" x14ac:dyDescent="0.35">
      <c r="A10" s="4">
        <v>88</v>
      </c>
      <c r="B10" s="4">
        <v>8</v>
      </c>
      <c r="C10" s="4" t="s">
        <v>1000</v>
      </c>
      <c r="D10" s="4" t="s">
        <v>996</v>
      </c>
      <c r="E10" s="4">
        <v>9</v>
      </c>
      <c r="F10" s="5">
        <v>4943000</v>
      </c>
      <c r="G10" s="4">
        <v>8</v>
      </c>
      <c r="H10" s="5">
        <v>9624000</v>
      </c>
    </row>
    <row r="11" spans="1:10" ht="15" thickBot="1" x14ac:dyDescent="0.4">
      <c r="A11" s="4">
        <v>91</v>
      </c>
      <c r="B11" s="4">
        <v>9</v>
      </c>
      <c r="C11" s="4" t="s">
        <v>820</v>
      </c>
      <c r="D11" s="4" t="s">
        <v>821</v>
      </c>
      <c r="E11" s="4">
        <v>10</v>
      </c>
      <c r="F11" s="5">
        <v>6856000</v>
      </c>
      <c r="G11" s="4">
        <v>7</v>
      </c>
      <c r="H11" s="5">
        <v>8808000</v>
      </c>
    </row>
    <row r="12" spans="1:10" x14ac:dyDescent="0.35">
      <c r="A12" s="4">
        <v>100</v>
      </c>
      <c r="B12" s="4">
        <v>10</v>
      </c>
      <c r="C12" s="4" t="s">
        <v>848</v>
      </c>
      <c r="D12" s="4" t="s">
        <v>849</v>
      </c>
      <c r="E12" s="4">
        <v>6</v>
      </c>
      <c r="F12" s="5">
        <v>7546000</v>
      </c>
      <c r="G12" s="4">
        <v>6</v>
      </c>
      <c r="H12" s="5">
        <v>6000000</v>
      </c>
      <c r="I12" s="87" t="s">
        <v>1053</v>
      </c>
      <c r="J12" s="88" t="s">
        <v>1053</v>
      </c>
    </row>
    <row r="13" spans="1:10" ht="15" thickBot="1" x14ac:dyDescent="0.4">
      <c r="A13" s="82" t="s">
        <v>1025</v>
      </c>
      <c r="B13" s="82" t="s">
        <v>1025</v>
      </c>
      <c r="C13" s="76" t="s">
        <v>846</v>
      </c>
      <c r="D13" s="76" t="s">
        <v>847</v>
      </c>
      <c r="E13" s="76">
        <v>1</v>
      </c>
      <c r="F13" s="77">
        <v>514000</v>
      </c>
      <c r="G13" s="76">
        <v>0</v>
      </c>
      <c r="H13" s="77">
        <v>0</v>
      </c>
      <c r="I13" s="89" t="s">
        <v>1054</v>
      </c>
      <c r="J13" s="90" t="s">
        <v>1055</v>
      </c>
    </row>
    <row r="14" spans="1:10" ht="15" thickBot="1" x14ac:dyDescent="0.4">
      <c r="A14" s="39" t="s">
        <v>1051</v>
      </c>
      <c r="B14" s="39"/>
      <c r="C14" s="39"/>
      <c r="D14" s="39"/>
      <c r="E14" s="78">
        <f>SUM(E3:E13)</f>
        <v>381</v>
      </c>
      <c r="F14" s="79">
        <f>SUM(F3:F13)</f>
        <v>313373000</v>
      </c>
      <c r="G14" s="78">
        <f>SUM(G3:G13)</f>
        <v>335</v>
      </c>
      <c r="H14" s="79">
        <f>SUM(H3:H13)</f>
        <v>279683000</v>
      </c>
      <c r="I14" s="91">
        <f>(G14-E14)/E14</f>
        <v>-0.12073490813648294</v>
      </c>
      <c r="J14" s="92">
        <f>(H14-F14)/F14</f>
        <v>-0.10750766658263475</v>
      </c>
    </row>
    <row r="15" spans="1:10" ht="15" thickBot="1" x14ac:dyDescent="0.4">
      <c r="A15" s="39" t="s">
        <v>1034</v>
      </c>
      <c r="B15" s="39"/>
      <c r="C15" s="39"/>
      <c r="D15" s="39"/>
      <c r="E15" s="39"/>
      <c r="F15" s="39"/>
      <c r="G15" s="39"/>
      <c r="H15" s="39"/>
    </row>
    <row r="16" spans="1:10" x14ac:dyDescent="0.35">
      <c r="A16" s="73">
        <v>7</v>
      </c>
      <c r="B16" s="73">
        <v>1</v>
      </c>
      <c r="C16" s="73" t="s">
        <v>696</v>
      </c>
      <c r="D16" s="73" t="s">
        <v>1008</v>
      </c>
      <c r="E16" s="73">
        <v>167</v>
      </c>
      <c r="F16" s="74">
        <v>198058000</v>
      </c>
      <c r="G16" s="73">
        <v>136</v>
      </c>
      <c r="H16" s="74">
        <v>160093000</v>
      </c>
    </row>
    <row r="17" spans="1:10" x14ac:dyDescent="0.35">
      <c r="A17" s="4">
        <v>13</v>
      </c>
      <c r="B17" s="4">
        <v>2</v>
      </c>
      <c r="C17" s="4" t="s">
        <v>823</v>
      </c>
      <c r="D17" s="4" t="s">
        <v>824</v>
      </c>
      <c r="E17" s="4">
        <v>68</v>
      </c>
      <c r="F17" s="5">
        <v>112012000</v>
      </c>
      <c r="G17" s="4">
        <v>73</v>
      </c>
      <c r="H17" s="5">
        <v>144451000</v>
      </c>
    </row>
    <row r="18" spans="1:10" x14ac:dyDescent="0.35">
      <c r="A18" s="4">
        <v>57</v>
      </c>
      <c r="B18" s="4">
        <v>3</v>
      </c>
      <c r="C18" s="4" t="s">
        <v>784</v>
      </c>
      <c r="D18" s="4" t="s">
        <v>968</v>
      </c>
      <c r="E18" s="4">
        <v>16</v>
      </c>
      <c r="F18" s="5">
        <v>4594000</v>
      </c>
      <c r="G18" s="4">
        <v>18</v>
      </c>
      <c r="H18" s="5">
        <v>7399000</v>
      </c>
    </row>
    <row r="19" spans="1:10" x14ac:dyDescent="0.35">
      <c r="A19" s="4">
        <v>76</v>
      </c>
      <c r="B19" s="4">
        <v>4</v>
      </c>
      <c r="C19" s="4" t="s">
        <v>783</v>
      </c>
      <c r="D19" s="4" t="s">
        <v>266</v>
      </c>
      <c r="E19" s="4">
        <v>9</v>
      </c>
      <c r="F19" s="5">
        <v>11379000</v>
      </c>
      <c r="G19" s="4">
        <v>12</v>
      </c>
      <c r="H19" s="5">
        <v>7002000</v>
      </c>
    </row>
    <row r="20" spans="1:10" x14ac:dyDescent="0.35">
      <c r="A20" s="4">
        <v>113</v>
      </c>
      <c r="B20" s="4">
        <v>5</v>
      </c>
      <c r="C20" s="4" t="s">
        <v>750</v>
      </c>
      <c r="D20" s="4" t="s">
        <v>982</v>
      </c>
      <c r="E20" s="4">
        <v>22</v>
      </c>
      <c r="F20" s="5">
        <v>8041000</v>
      </c>
      <c r="G20" s="4">
        <v>5</v>
      </c>
      <c r="H20" s="5">
        <v>1180000</v>
      </c>
    </row>
    <row r="21" spans="1:10" x14ac:dyDescent="0.35">
      <c r="A21" s="4">
        <v>120</v>
      </c>
      <c r="B21" s="4">
        <v>6</v>
      </c>
      <c r="C21" s="4" t="s">
        <v>834</v>
      </c>
      <c r="D21" s="4" t="s">
        <v>969</v>
      </c>
      <c r="E21" s="4">
        <v>7</v>
      </c>
      <c r="F21" s="5">
        <v>2960000</v>
      </c>
      <c r="G21" s="4">
        <v>4</v>
      </c>
      <c r="H21" s="5">
        <v>2166000</v>
      </c>
    </row>
    <row r="22" spans="1:10" ht="15" thickBot="1" x14ac:dyDescent="0.4">
      <c r="A22" s="4">
        <v>130</v>
      </c>
      <c r="B22" s="4">
        <v>7</v>
      </c>
      <c r="C22" s="4" t="s">
        <v>826</v>
      </c>
      <c r="D22" s="4" t="s">
        <v>1017</v>
      </c>
      <c r="E22" s="4">
        <v>3</v>
      </c>
      <c r="F22" s="5">
        <v>1531000</v>
      </c>
      <c r="G22" s="4">
        <v>3</v>
      </c>
      <c r="H22" s="5">
        <v>2311000</v>
      </c>
    </row>
    <row r="23" spans="1:10" x14ac:dyDescent="0.35">
      <c r="A23" s="4">
        <v>151</v>
      </c>
      <c r="B23" s="4">
        <v>8</v>
      </c>
      <c r="C23" s="4" t="s">
        <v>940</v>
      </c>
      <c r="D23" s="4" t="s">
        <v>957</v>
      </c>
      <c r="E23" s="4">
        <v>6</v>
      </c>
      <c r="F23" s="5">
        <v>10153000</v>
      </c>
      <c r="G23" s="4">
        <v>2</v>
      </c>
      <c r="H23" s="5">
        <v>1244000</v>
      </c>
      <c r="I23" s="87" t="s">
        <v>1053</v>
      </c>
      <c r="J23" s="88" t="s">
        <v>1053</v>
      </c>
    </row>
    <row r="24" spans="1:10" ht="15" thickBot="1" x14ac:dyDescent="0.4">
      <c r="A24" s="83">
        <v>165</v>
      </c>
      <c r="B24" s="83">
        <v>9</v>
      </c>
      <c r="C24" s="83" t="s">
        <v>850</v>
      </c>
      <c r="D24" s="83" t="s">
        <v>993</v>
      </c>
      <c r="E24" s="83">
        <v>2</v>
      </c>
      <c r="F24" s="84">
        <v>1066000</v>
      </c>
      <c r="G24" s="83">
        <v>1</v>
      </c>
      <c r="H24" s="84">
        <v>393000</v>
      </c>
      <c r="I24" s="89" t="s">
        <v>1054</v>
      </c>
      <c r="J24" s="90" t="s">
        <v>1055</v>
      </c>
    </row>
    <row r="25" spans="1:10" ht="15" thickBot="1" x14ac:dyDescent="0.4">
      <c r="A25" s="39" t="s">
        <v>1052</v>
      </c>
      <c r="B25" s="39"/>
      <c r="C25" s="39"/>
      <c r="D25" s="39"/>
      <c r="E25" s="85">
        <f>SUM(E16:E24)</f>
        <v>300</v>
      </c>
      <c r="F25" s="86">
        <f>SUM(F16:F24)</f>
        <v>349794000</v>
      </c>
      <c r="G25" s="85">
        <f>SUM(G16:G24)</f>
        <v>254</v>
      </c>
      <c r="H25" s="86">
        <f>SUM(H16:H24)</f>
        <v>326239000</v>
      </c>
      <c r="I25" s="91">
        <f>(G25-E25)/E25</f>
        <v>-0.15333333333333332</v>
      </c>
      <c r="J25" s="92">
        <f>(H25-F25)/F25</f>
        <v>-6.7339634184691563E-2</v>
      </c>
    </row>
    <row r="26" spans="1:10" ht="15" thickBot="1" x14ac:dyDescent="0.4">
      <c r="A26" s="39" t="s">
        <v>1035</v>
      </c>
      <c r="B26" s="39"/>
      <c r="C26" s="39"/>
      <c r="D26" s="39"/>
      <c r="E26" s="39"/>
      <c r="F26" s="39"/>
      <c r="G26" s="39"/>
      <c r="H26" s="39"/>
    </row>
    <row r="27" spans="1:10" x14ac:dyDescent="0.35">
      <c r="A27" s="80">
        <v>20</v>
      </c>
      <c r="B27" s="80">
        <v>1</v>
      </c>
      <c r="C27" s="80" t="s">
        <v>730</v>
      </c>
      <c r="D27" s="80" t="s">
        <v>956</v>
      </c>
      <c r="E27" s="80">
        <v>63</v>
      </c>
      <c r="F27" s="81">
        <v>64979000</v>
      </c>
      <c r="G27" s="80">
        <v>55</v>
      </c>
      <c r="H27" s="81">
        <v>66369000</v>
      </c>
    </row>
    <row r="28" spans="1:10" x14ac:dyDescent="0.35">
      <c r="A28" s="4">
        <v>37</v>
      </c>
      <c r="B28" s="4">
        <v>2</v>
      </c>
      <c r="C28" s="4" t="s">
        <v>831</v>
      </c>
      <c r="D28" s="4" t="s">
        <v>992</v>
      </c>
      <c r="E28" s="4">
        <v>33</v>
      </c>
      <c r="F28" s="5">
        <v>33053000</v>
      </c>
      <c r="G28" s="4">
        <v>31</v>
      </c>
      <c r="H28" s="5">
        <v>40547000</v>
      </c>
    </row>
    <row r="29" spans="1:10" x14ac:dyDescent="0.35">
      <c r="A29" s="4">
        <v>52</v>
      </c>
      <c r="B29" s="4">
        <v>3</v>
      </c>
      <c r="C29" s="4" t="s">
        <v>764</v>
      </c>
      <c r="D29" s="4" t="s">
        <v>765</v>
      </c>
      <c r="E29" s="4">
        <v>27</v>
      </c>
      <c r="F29" s="5">
        <v>27286000</v>
      </c>
      <c r="G29" s="4">
        <v>19</v>
      </c>
      <c r="H29" s="5">
        <v>25242000</v>
      </c>
    </row>
    <row r="30" spans="1:10" x14ac:dyDescent="0.35">
      <c r="A30" s="4">
        <v>59</v>
      </c>
      <c r="B30" s="4">
        <v>4</v>
      </c>
      <c r="C30" s="4" t="s">
        <v>857</v>
      </c>
      <c r="D30" s="4" t="s">
        <v>858</v>
      </c>
      <c r="E30" s="4">
        <v>27</v>
      </c>
      <c r="F30" s="5">
        <v>30513000</v>
      </c>
      <c r="G30" s="4">
        <v>17</v>
      </c>
      <c r="H30" s="5">
        <v>13052000</v>
      </c>
    </row>
    <row r="31" spans="1:10" x14ac:dyDescent="0.35">
      <c r="A31" s="4">
        <v>63</v>
      </c>
      <c r="B31" s="4">
        <v>5</v>
      </c>
      <c r="C31" s="4" t="s">
        <v>840</v>
      </c>
      <c r="D31" s="4" t="s">
        <v>841</v>
      </c>
      <c r="E31" s="4">
        <v>14</v>
      </c>
      <c r="F31" s="5">
        <v>20483000</v>
      </c>
      <c r="G31" s="4">
        <v>16</v>
      </c>
      <c r="H31" s="5">
        <v>12537000</v>
      </c>
    </row>
    <row r="32" spans="1:10" x14ac:dyDescent="0.35">
      <c r="A32" s="4">
        <v>64</v>
      </c>
      <c r="B32" s="4">
        <v>6</v>
      </c>
      <c r="C32" s="4" t="s">
        <v>753</v>
      </c>
      <c r="D32" s="4" t="s">
        <v>754</v>
      </c>
      <c r="E32" s="4">
        <v>16</v>
      </c>
      <c r="F32" s="5">
        <v>14692000</v>
      </c>
      <c r="G32" s="4">
        <v>15</v>
      </c>
      <c r="H32" s="5">
        <v>17138000</v>
      </c>
    </row>
    <row r="33" spans="1:10" x14ac:dyDescent="0.35">
      <c r="A33" s="4">
        <v>107</v>
      </c>
      <c r="B33" s="4">
        <v>7</v>
      </c>
      <c r="C33" s="4" t="s">
        <v>760</v>
      </c>
      <c r="D33" s="4" t="s">
        <v>761</v>
      </c>
      <c r="E33" s="4">
        <v>2</v>
      </c>
      <c r="F33" s="5">
        <v>2938000</v>
      </c>
      <c r="G33" s="4">
        <v>5</v>
      </c>
      <c r="H33" s="5">
        <v>5690000</v>
      </c>
    </row>
    <row r="34" spans="1:10" x14ac:dyDescent="0.35">
      <c r="A34" s="4">
        <v>132</v>
      </c>
      <c r="B34" s="4">
        <v>8</v>
      </c>
      <c r="C34" s="4" t="s">
        <v>859</v>
      </c>
      <c r="D34" s="4" t="s">
        <v>860</v>
      </c>
      <c r="E34" s="4">
        <v>3</v>
      </c>
      <c r="F34" s="5">
        <v>6096000</v>
      </c>
      <c r="G34" s="4">
        <v>3</v>
      </c>
      <c r="H34" s="5">
        <v>1634000</v>
      </c>
    </row>
    <row r="35" spans="1:10" x14ac:dyDescent="0.35">
      <c r="A35" s="4">
        <v>146</v>
      </c>
      <c r="B35" s="4">
        <v>9</v>
      </c>
      <c r="C35" s="4" t="s">
        <v>851</v>
      </c>
      <c r="D35" s="4" t="s">
        <v>852</v>
      </c>
      <c r="E35" s="4">
        <v>3</v>
      </c>
      <c r="F35" s="5">
        <v>2412000</v>
      </c>
      <c r="G35" s="4">
        <v>2</v>
      </c>
      <c r="H35" s="5">
        <v>1595000</v>
      </c>
    </row>
    <row r="36" spans="1:10" x14ac:dyDescent="0.35">
      <c r="A36" s="4">
        <v>148</v>
      </c>
      <c r="B36" s="4">
        <v>10</v>
      </c>
      <c r="C36" s="4" t="s">
        <v>855</v>
      </c>
      <c r="D36" s="4" t="s">
        <v>856</v>
      </c>
      <c r="E36" s="4">
        <v>1</v>
      </c>
      <c r="F36" s="5">
        <v>330000</v>
      </c>
      <c r="G36" s="4">
        <v>2</v>
      </c>
      <c r="H36" s="5">
        <v>1335000</v>
      </c>
    </row>
    <row r="37" spans="1:10" x14ac:dyDescent="0.35">
      <c r="A37" s="4">
        <v>149</v>
      </c>
      <c r="B37" s="4">
        <v>11</v>
      </c>
      <c r="C37" s="4" t="s">
        <v>853</v>
      </c>
      <c r="D37" s="4" t="s">
        <v>854</v>
      </c>
      <c r="E37" s="4">
        <v>1</v>
      </c>
      <c r="F37" s="5">
        <v>133000</v>
      </c>
      <c r="G37" s="4">
        <v>2</v>
      </c>
      <c r="H37" s="5">
        <v>1306000</v>
      </c>
    </row>
    <row r="38" spans="1:10" x14ac:dyDescent="0.35">
      <c r="A38" s="4">
        <v>159</v>
      </c>
      <c r="B38" s="4">
        <v>12</v>
      </c>
      <c r="C38" s="4" t="s">
        <v>828</v>
      </c>
      <c r="D38" s="4" t="s">
        <v>1018</v>
      </c>
      <c r="E38" s="4">
        <v>0</v>
      </c>
      <c r="F38" s="5">
        <v>0</v>
      </c>
      <c r="G38" s="4">
        <v>1</v>
      </c>
      <c r="H38" s="5">
        <v>2159000</v>
      </c>
    </row>
    <row r="39" spans="1:10" ht="15" thickBot="1" x14ac:dyDescent="0.4">
      <c r="A39" s="4">
        <v>164</v>
      </c>
      <c r="B39" s="4">
        <v>13</v>
      </c>
      <c r="C39" s="4" t="s">
        <v>948</v>
      </c>
      <c r="D39" s="4" t="s">
        <v>997</v>
      </c>
      <c r="E39" s="4">
        <v>2</v>
      </c>
      <c r="F39" s="5">
        <v>964000</v>
      </c>
      <c r="G39" s="4">
        <v>1</v>
      </c>
      <c r="H39" s="5">
        <v>524000</v>
      </c>
    </row>
    <row r="40" spans="1:10" x14ac:dyDescent="0.35">
      <c r="A40" s="75" t="s">
        <v>1025</v>
      </c>
      <c r="B40" s="75" t="s">
        <v>1025</v>
      </c>
      <c r="C40" s="4" t="s">
        <v>986</v>
      </c>
      <c r="D40" s="4" t="s">
        <v>1006</v>
      </c>
      <c r="E40" s="4">
        <v>2</v>
      </c>
      <c r="F40" s="5">
        <v>1526000</v>
      </c>
      <c r="G40" s="4">
        <v>0</v>
      </c>
      <c r="H40" s="5">
        <v>0</v>
      </c>
      <c r="I40" s="87" t="s">
        <v>1053</v>
      </c>
      <c r="J40" s="88" t="s">
        <v>1053</v>
      </c>
    </row>
    <row r="41" spans="1:10" ht="15" thickBot="1" x14ac:dyDescent="0.4">
      <c r="A41" s="40" t="s">
        <v>1025</v>
      </c>
      <c r="B41" s="40" t="s">
        <v>1025</v>
      </c>
      <c r="C41" s="76" t="s">
        <v>778</v>
      </c>
      <c r="D41" s="76" t="s">
        <v>199</v>
      </c>
      <c r="E41" s="76">
        <v>2</v>
      </c>
      <c r="F41" s="77">
        <v>1131000</v>
      </c>
      <c r="G41" s="76">
        <v>0</v>
      </c>
      <c r="H41" s="77">
        <v>0</v>
      </c>
      <c r="I41" s="89" t="s">
        <v>1054</v>
      </c>
      <c r="J41" s="90" t="s">
        <v>1055</v>
      </c>
    </row>
    <row r="42" spans="1:10" ht="15" thickBot="1" x14ac:dyDescent="0.4">
      <c r="A42" s="39" t="s">
        <v>1050</v>
      </c>
      <c r="B42" s="39"/>
      <c r="C42" s="39"/>
      <c r="D42" s="39"/>
      <c r="E42" s="78">
        <f>SUM(E27:E41)</f>
        <v>196</v>
      </c>
      <c r="F42" s="79">
        <f>SUM(F27:F41)</f>
        <v>206536000</v>
      </c>
      <c r="G42" s="78">
        <f>SUM(G27:G41)</f>
        <v>169</v>
      </c>
      <c r="H42" s="79">
        <f>SUM(H27:H41)</f>
        <v>189128000</v>
      </c>
      <c r="I42" s="91">
        <f>(G42-E42)/E42</f>
        <v>-0.13775510204081631</v>
      </c>
      <c r="J42" s="92">
        <f>(H42-F42)/F42</f>
        <v>-8.4285548282139675E-2</v>
      </c>
    </row>
    <row r="43" spans="1:10" ht="15" thickBot="1" x14ac:dyDescent="0.4">
      <c r="A43" s="39" t="s">
        <v>1036</v>
      </c>
      <c r="B43" s="39"/>
      <c r="C43" s="39"/>
      <c r="D43" s="39"/>
      <c r="E43" s="39"/>
      <c r="F43" s="39"/>
      <c r="G43" s="39"/>
      <c r="H43" s="39"/>
    </row>
    <row r="44" spans="1:10" x14ac:dyDescent="0.35">
      <c r="A44" s="73">
        <v>2</v>
      </c>
      <c r="B44" s="73">
        <v>1</v>
      </c>
      <c r="C44" s="73" t="s">
        <v>688</v>
      </c>
      <c r="D44" s="73" t="s">
        <v>689</v>
      </c>
      <c r="E44" s="73">
        <v>308</v>
      </c>
      <c r="F44" s="74">
        <v>323534000</v>
      </c>
      <c r="G44" s="73">
        <v>278</v>
      </c>
      <c r="H44" s="74">
        <v>314338000</v>
      </c>
    </row>
    <row r="45" spans="1:10" x14ac:dyDescent="0.35">
      <c r="A45" s="4">
        <v>5</v>
      </c>
      <c r="B45" s="4">
        <v>2</v>
      </c>
      <c r="C45" s="4" t="s">
        <v>690</v>
      </c>
      <c r="D45" s="4" t="s">
        <v>691</v>
      </c>
      <c r="E45" s="4">
        <v>261</v>
      </c>
      <c r="F45" s="5">
        <v>308794000</v>
      </c>
      <c r="G45" s="4">
        <v>190</v>
      </c>
      <c r="H45" s="5">
        <v>265051000</v>
      </c>
    </row>
    <row r="46" spans="1:10" x14ac:dyDescent="0.35">
      <c r="A46" s="4">
        <v>29</v>
      </c>
      <c r="B46" s="4">
        <v>3</v>
      </c>
      <c r="C46" s="4" t="s">
        <v>746</v>
      </c>
      <c r="D46" s="4" t="s">
        <v>747</v>
      </c>
      <c r="E46" s="4">
        <v>35</v>
      </c>
      <c r="F46" s="5">
        <v>44375000</v>
      </c>
      <c r="G46" s="4">
        <v>41</v>
      </c>
      <c r="H46" s="5">
        <v>71280000</v>
      </c>
    </row>
    <row r="47" spans="1:10" x14ac:dyDescent="0.35">
      <c r="A47" s="4">
        <v>31</v>
      </c>
      <c r="B47" s="4">
        <v>4</v>
      </c>
      <c r="C47" s="4" t="s">
        <v>837</v>
      </c>
      <c r="D47" s="4" t="s">
        <v>838</v>
      </c>
      <c r="E47" s="4">
        <v>46</v>
      </c>
      <c r="F47" s="5">
        <v>70006000</v>
      </c>
      <c r="G47" s="4">
        <v>38</v>
      </c>
      <c r="H47" s="5">
        <v>49205000</v>
      </c>
    </row>
    <row r="48" spans="1:10" x14ac:dyDescent="0.35">
      <c r="A48" s="4">
        <v>45</v>
      </c>
      <c r="B48" s="4">
        <v>5</v>
      </c>
      <c r="C48" s="4" t="s">
        <v>812</v>
      </c>
      <c r="D48" s="4" t="s">
        <v>813</v>
      </c>
      <c r="E48" s="4">
        <v>20</v>
      </c>
      <c r="F48" s="5">
        <v>30206000</v>
      </c>
      <c r="G48" s="4">
        <v>22</v>
      </c>
      <c r="H48" s="5">
        <v>31936000</v>
      </c>
    </row>
    <row r="49" spans="1:8" x14ac:dyDescent="0.35">
      <c r="A49" s="4">
        <v>49</v>
      </c>
      <c r="B49" s="4">
        <v>6</v>
      </c>
      <c r="C49" s="4" t="s">
        <v>827</v>
      </c>
      <c r="D49" s="4" t="s">
        <v>981</v>
      </c>
      <c r="E49" s="4">
        <v>24</v>
      </c>
      <c r="F49" s="5">
        <v>28881000</v>
      </c>
      <c r="G49" s="4">
        <v>20</v>
      </c>
      <c r="H49" s="5">
        <v>21872000</v>
      </c>
    </row>
    <row r="50" spans="1:8" x14ac:dyDescent="0.35">
      <c r="A50" s="4">
        <v>58</v>
      </c>
      <c r="B50" s="4">
        <v>7</v>
      </c>
      <c r="C50" s="4" t="s">
        <v>775</v>
      </c>
      <c r="D50" s="4" t="s">
        <v>177</v>
      </c>
      <c r="E50" s="4">
        <v>18</v>
      </c>
      <c r="F50" s="5">
        <v>21200000</v>
      </c>
      <c r="G50" s="4">
        <v>17</v>
      </c>
      <c r="H50" s="5">
        <v>19367000</v>
      </c>
    </row>
    <row r="51" spans="1:8" x14ac:dyDescent="0.35">
      <c r="A51" s="4">
        <v>69</v>
      </c>
      <c r="B51" s="4">
        <v>8</v>
      </c>
      <c r="C51" s="4" t="s">
        <v>873</v>
      </c>
      <c r="D51" s="4" t="s">
        <v>874</v>
      </c>
      <c r="E51" s="4">
        <v>12</v>
      </c>
      <c r="F51" s="5">
        <v>17147000</v>
      </c>
      <c r="G51" s="4">
        <v>13</v>
      </c>
      <c r="H51" s="5">
        <v>11197000</v>
      </c>
    </row>
    <row r="52" spans="1:8" x14ac:dyDescent="0.35">
      <c r="A52" s="4">
        <v>73</v>
      </c>
      <c r="B52" s="4">
        <v>9</v>
      </c>
      <c r="C52" s="4" t="s">
        <v>817</v>
      </c>
      <c r="D52" s="4" t="s">
        <v>962</v>
      </c>
      <c r="E52" s="4">
        <v>11</v>
      </c>
      <c r="F52" s="5">
        <v>13030000</v>
      </c>
      <c r="G52" s="4">
        <v>12</v>
      </c>
      <c r="H52" s="5">
        <v>15856000</v>
      </c>
    </row>
    <row r="53" spans="1:8" x14ac:dyDescent="0.35">
      <c r="A53" s="4">
        <v>74</v>
      </c>
      <c r="B53" s="4">
        <v>10</v>
      </c>
      <c r="C53" s="4" t="s">
        <v>864</v>
      </c>
      <c r="D53" s="4" t="s">
        <v>865</v>
      </c>
      <c r="E53" s="4">
        <v>11</v>
      </c>
      <c r="F53" s="5">
        <v>24807000</v>
      </c>
      <c r="G53" s="4">
        <v>12</v>
      </c>
      <c r="H53" s="5">
        <v>13619000</v>
      </c>
    </row>
    <row r="54" spans="1:8" x14ac:dyDescent="0.35">
      <c r="A54" s="4">
        <v>77</v>
      </c>
      <c r="B54" s="4">
        <v>11</v>
      </c>
      <c r="C54" s="4" t="s">
        <v>870</v>
      </c>
      <c r="D54" s="4" t="s">
        <v>942</v>
      </c>
      <c r="E54" s="4">
        <v>11</v>
      </c>
      <c r="F54" s="5">
        <v>22506000</v>
      </c>
      <c r="G54" s="4">
        <v>11</v>
      </c>
      <c r="H54" s="5">
        <v>11927000</v>
      </c>
    </row>
    <row r="55" spans="1:8" x14ac:dyDescent="0.35">
      <c r="A55" s="4">
        <v>79</v>
      </c>
      <c r="B55" s="4">
        <v>12</v>
      </c>
      <c r="C55" s="4" t="s">
        <v>881</v>
      </c>
      <c r="D55" s="4" t="s">
        <v>972</v>
      </c>
      <c r="E55" s="4">
        <v>7</v>
      </c>
      <c r="F55" s="5">
        <v>13924000</v>
      </c>
      <c r="G55" s="4">
        <v>10</v>
      </c>
      <c r="H55" s="5">
        <v>17336000</v>
      </c>
    </row>
    <row r="56" spans="1:8" x14ac:dyDescent="0.35">
      <c r="A56" s="4">
        <v>82</v>
      </c>
      <c r="B56" s="4">
        <v>13</v>
      </c>
      <c r="C56" s="4" t="s">
        <v>879</v>
      </c>
      <c r="D56" s="4" t="s">
        <v>880</v>
      </c>
      <c r="E56" s="4">
        <v>13</v>
      </c>
      <c r="F56" s="5">
        <v>21655000</v>
      </c>
      <c r="G56" s="4">
        <v>9</v>
      </c>
      <c r="H56" s="5">
        <v>13113000</v>
      </c>
    </row>
    <row r="57" spans="1:8" x14ac:dyDescent="0.35">
      <c r="A57" s="4">
        <v>87</v>
      </c>
      <c r="B57" s="4">
        <v>14</v>
      </c>
      <c r="C57" s="4" t="s">
        <v>877</v>
      </c>
      <c r="D57" s="4" t="s">
        <v>878</v>
      </c>
      <c r="E57" s="4">
        <v>6</v>
      </c>
      <c r="F57" s="5">
        <v>11376000</v>
      </c>
      <c r="G57" s="4">
        <v>8</v>
      </c>
      <c r="H57" s="5">
        <v>15150000</v>
      </c>
    </row>
    <row r="58" spans="1:8" x14ac:dyDescent="0.35">
      <c r="A58" s="4">
        <v>92</v>
      </c>
      <c r="B58" s="4">
        <v>15</v>
      </c>
      <c r="C58" s="4" t="s">
        <v>802</v>
      </c>
      <c r="D58" s="4" t="s">
        <v>803</v>
      </c>
      <c r="E58" s="4">
        <v>4</v>
      </c>
      <c r="F58" s="5">
        <v>4654000</v>
      </c>
      <c r="G58" s="4">
        <v>7</v>
      </c>
      <c r="H58" s="5">
        <v>8641000</v>
      </c>
    </row>
    <row r="59" spans="1:8" x14ac:dyDescent="0.35">
      <c r="A59" s="4">
        <v>94</v>
      </c>
      <c r="B59" s="4">
        <v>16</v>
      </c>
      <c r="C59" s="4" t="s">
        <v>844</v>
      </c>
      <c r="D59" s="4" t="s">
        <v>939</v>
      </c>
      <c r="E59" s="4">
        <v>7</v>
      </c>
      <c r="F59" s="5">
        <v>14543000</v>
      </c>
      <c r="G59" s="4">
        <v>7</v>
      </c>
      <c r="H59" s="5">
        <v>6440000</v>
      </c>
    </row>
    <row r="60" spans="1:8" x14ac:dyDescent="0.35">
      <c r="A60" s="4">
        <v>124</v>
      </c>
      <c r="B60" s="4">
        <v>17</v>
      </c>
      <c r="C60" s="4" t="s">
        <v>786</v>
      </c>
      <c r="D60" s="4" t="s">
        <v>965</v>
      </c>
      <c r="E60" s="4">
        <v>1</v>
      </c>
      <c r="F60" s="5">
        <v>1160000</v>
      </c>
      <c r="G60" s="4">
        <v>3</v>
      </c>
      <c r="H60" s="5">
        <v>10283000</v>
      </c>
    </row>
    <row r="61" spans="1:8" x14ac:dyDescent="0.35">
      <c r="A61" s="4">
        <v>128</v>
      </c>
      <c r="B61" s="4">
        <v>18</v>
      </c>
      <c r="C61" s="4" t="s">
        <v>867</v>
      </c>
      <c r="D61" s="4" t="s">
        <v>943</v>
      </c>
      <c r="E61" s="4">
        <v>2</v>
      </c>
      <c r="F61" s="5">
        <v>1521000</v>
      </c>
      <c r="G61" s="4">
        <v>3</v>
      </c>
      <c r="H61" s="5">
        <v>2613000</v>
      </c>
    </row>
    <row r="62" spans="1:8" x14ac:dyDescent="0.35">
      <c r="A62" s="4">
        <v>134</v>
      </c>
      <c r="B62" s="4">
        <v>19</v>
      </c>
      <c r="C62" s="4" t="s">
        <v>807</v>
      </c>
      <c r="D62" s="4" t="s">
        <v>808</v>
      </c>
      <c r="E62" s="4">
        <v>2</v>
      </c>
      <c r="F62" s="5">
        <v>2984000</v>
      </c>
      <c r="G62" s="4">
        <v>3</v>
      </c>
      <c r="H62" s="5">
        <v>1065000</v>
      </c>
    </row>
    <row r="63" spans="1:8" x14ac:dyDescent="0.35">
      <c r="A63" s="4">
        <v>137</v>
      </c>
      <c r="B63" s="4">
        <v>20</v>
      </c>
      <c r="C63" s="4" t="s">
        <v>875</v>
      </c>
      <c r="D63" s="4" t="s">
        <v>876</v>
      </c>
      <c r="E63" s="4">
        <v>2</v>
      </c>
      <c r="F63" s="5">
        <v>496000</v>
      </c>
      <c r="G63" s="4">
        <v>2</v>
      </c>
      <c r="H63" s="5">
        <v>5770000</v>
      </c>
    </row>
    <row r="64" spans="1:8" x14ac:dyDescent="0.35">
      <c r="A64" s="4">
        <v>138</v>
      </c>
      <c r="B64" s="4">
        <v>21</v>
      </c>
      <c r="C64" s="4" t="s">
        <v>861</v>
      </c>
      <c r="D64" s="4" t="s">
        <v>978</v>
      </c>
      <c r="E64" s="4">
        <v>4</v>
      </c>
      <c r="F64" s="5">
        <v>10526000</v>
      </c>
      <c r="G64" s="4">
        <v>2</v>
      </c>
      <c r="H64" s="5">
        <v>4554000</v>
      </c>
    </row>
    <row r="65" spans="1:10" x14ac:dyDescent="0.35">
      <c r="A65" s="4">
        <v>139</v>
      </c>
      <c r="B65" s="4">
        <v>22</v>
      </c>
      <c r="C65" s="4" t="s">
        <v>787</v>
      </c>
      <c r="D65" s="4" t="s">
        <v>108</v>
      </c>
      <c r="E65" s="4">
        <v>2</v>
      </c>
      <c r="F65" s="5">
        <v>3020000</v>
      </c>
      <c r="G65" s="4">
        <v>2</v>
      </c>
      <c r="H65" s="5">
        <v>3879000</v>
      </c>
    </row>
    <row r="66" spans="1:10" x14ac:dyDescent="0.35">
      <c r="A66" s="4">
        <v>142</v>
      </c>
      <c r="B66" s="4">
        <v>23</v>
      </c>
      <c r="C66" s="4" t="s">
        <v>871</v>
      </c>
      <c r="D66" s="4" t="s">
        <v>872</v>
      </c>
      <c r="E66" s="4">
        <v>2</v>
      </c>
      <c r="F66" s="5">
        <v>2360000</v>
      </c>
      <c r="G66" s="4">
        <v>2</v>
      </c>
      <c r="H66" s="5">
        <v>2207000</v>
      </c>
    </row>
    <row r="67" spans="1:10" x14ac:dyDescent="0.35">
      <c r="A67" s="4">
        <v>154</v>
      </c>
      <c r="B67" s="4">
        <v>24</v>
      </c>
      <c r="C67" s="4" t="s">
        <v>776</v>
      </c>
      <c r="D67" s="4" t="s">
        <v>185</v>
      </c>
      <c r="E67" s="4">
        <v>3</v>
      </c>
      <c r="F67" s="5">
        <v>1439000</v>
      </c>
      <c r="G67" s="4">
        <v>2</v>
      </c>
      <c r="H67" s="5">
        <v>874000</v>
      </c>
    </row>
    <row r="68" spans="1:10" x14ac:dyDescent="0.35">
      <c r="A68" s="4">
        <v>168</v>
      </c>
      <c r="B68" s="4">
        <v>25</v>
      </c>
      <c r="C68" s="4" t="s">
        <v>866</v>
      </c>
      <c r="D68" s="4" t="s">
        <v>941</v>
      </c>
      <c r="E68" s="4">
        <v>1</v>
      </c>
      <c r="F68" s="5">
        <v>1318000</v>
      </c>
      <c r="G68" s="4">
        <v>1</v>
      </c>
      <c r="H68" s="5">
        <v>128000</v>
      </c>
    </row>
    <row r="69" spans="1:10" ht="15" thickBot="1" x14ac:dyDescent="0.4">
      <c r="A69" s="68" t="s">
        <v>1025</v>
      </c>
      <c r="B69" s="68" t="s">
        <v>1025</v>
      </c>
      <c r="C69" s="4" t="s">
        <v>862</v>
      </c>
      <c r="D69" s="4" t="s">
        <v>863</v>
      </c>
      <c r="E69" s="4">
        <v>2</v>
      </c>
      <c r="F69" s="5">
        <v>1163000</v>
      </c>
      <c r="G69" s="4">
        <v>0</v>
      </c>
      <c r="H69" s="5">
        <v>0</v>
      </c>
    </row>
    <row r="70" spans="1:10" x14ac:dyDescent="0.35">
      <c r="A70" s="68" t="s">
        <v>1025</v>
      </c>
      <c r="B70" s="68" t="s">
        <v>1025</v>
      </c>
      <c r="C70" s="4" t="s">
        <v>868</v>
      </c>
      <c r="D70" s="4" t="s">
        <v>869</v>
      </c>
      <c r="E70" s="4">
        <v>1</v>
      </c>
      <c r="F70" s="5">
        <v>191000</v>
      </c>
      <c r="G70" s="4">
        <v>0</v>
      </c>
      <c r="H70" s="5">
        <v>0</v>
      </c>
      <c r="I70" s="87" t="s">
        <v>1053</v>
      </c>
      <c r="J70" s="88" t="s">
        <v>1053</v>
      </c>
    </row>
    <row r="71" spans="1:10" ht="15" thickBot="1" x14ac:dyDescent="0.4">
      <c r="A71" s="40" t="s">
        <v>1025</v>
      </c>
      <c r="B71" s="40" t="s">
        <v>1025</v>
      </c>
      <c r="C71" s="69" t="s">
        <v>1010</v>
      </c>
      <c r="D71" s="69" t="s">
        <v>1009</v>
      </c>
      <c r="E71" s="69">
        <v>1</v>
      </c>
      <c r="F71" s="70">
        <v>153000</v>
      </c>
      <c r="G71" s="69">
        <v>0</v>
      </c>
      <c r="H71" s="70">
        <v>0</v>
      </c>
      <c r="I71" s="89" t="s">
        <v>1054</v>
      </c>
      <c r="J71" s="90" t="s">
        <v>1055</v>
      </c>
    </row>
    <row r="72" spans="1:10" ht="15" thickBot="1" x14ac:dyDescent="0.4">
      <c r="A72" s="39" t="s">
        <v>1049</v>
      </c>
      <c r="B72" s="39"/>
      <c r="C72" s="39"/>
      <c r="D72" s="39"/>
      <c r="E72" s="71">
        <f>SUM(E44:E71)</f>
        <v>817</v>
      </c>
      <c r="F72" s="72">
        <f>SUM(F44:F71)</f>
        <v>996969000</v>
      </c>
      <c r="G72" s="71">
        <f>SUM(G44:G71)</f>
        <v>715</v>
      </c>
      <c r="H72" s="72">
        <f>SUM(H44:H71)</f>
        <v>917701000</v>
      </c>
      <c r="I72" s="91">
        <f>(G72-E72)/E72</f>
        <v>-0.12484700122399021</v>
      </c>
      <c r="J72" s="92">
        <f>(H72-F72)/F72</f>
        <v>-7.95089917540064E-2</v>
      </c>
    </row>
    <row r="73" spans="1:10" ht="15" thickBot="1" x14ac:dyDescent="0.4">
      <c r="A73" s="39" t="s">
        <v>1037</v>
      </c>
      <c r="B73" s="39"/>
      <c r="C73" s="39"/>
      <c r="D73" s="39"/>
      <c r="E73" s="39"/>
      <c r="F73" s="39"/>
      <c r="G73" s="39"/>
      <c r="H73" s="39"/>
    </row>
    <row r="74" spans="1:10" x14ac:dyDescent="0.35">
      <c r="A74" s="66">
        <v>8</v>
      </c>
      <c r="B74" s="66">
        <v>1</v>
      </c>
      <c r="C74" s="66" t="s">
        <v>704</v>
      </c>
      <c r="D74" s="66" t="s">
        <v>990</v>
      </c>
      <c r="E74" s="66">
        <v>122</v>
      </c>
      <c r="F74" s="67">
        <v>127246000</v>
      </c>
      <c r="G74" s="66">
        <v>130</v>
      </c>
      <c r="H74" s="67">
        <v>131827000</v>
      </c>
    </row>
    <row r="75" spans="1:10" x14ac:dyDescent="0.35">
      <c r="A75" s="4">
        <v>9</v>
      </c>
      <c r="B75" s="4">
        <v>2</v>
      </c>
      <c r="C75" s="4" t="s">
        <v>692</v>
      </c>
      <c r="D75" s="4" t="s">
        <v>693</v>
      </c>
      <c r="E75" s="4">
        <v>132</v>
      </c>
      <c r="F75" s="5">
        <v>120388000</v>
      </c>
      <c r="G75" s="4">
        <v>127</v>
      </c>
      <c r="H75" s="5">
        <v>154987000</v>
      </c>
    </row>
    <row r="76" spans="1:10" x14ac:dyDescent="0.35">
      <c r="A76" s="4">
        <v>16</v>
      </c>
      <c r="B76" s="4">
        <v>3</v>
      </c>
      <c r="C76" s="4" t="s">
        <v>706</v>
      </c>
      <c r="D76" s="4" t="s">
        <v>33</v>
      </c>
      <c r="E76" s="4">
        <v>83</v>
      </c>
      <c r="F76" s="5">
        <v>114972000</v>
      </c>
      <c r="G76" s="4">
        <v>60</v>
      </c>
      <c r="H76" s="5">
        <v>54397000</v>
      </c>
    </row>
    <row r="77" spans="1:10" x14ac:dyDescent="0.35">
      <c r="A77" s="4">
        <v>18</v>
      </c>
      <c r="B77" s="4">
        <v>4</v>
      </c>
      <c r="C77" s="4" t="s">
        <v>703</v>
      </c>
      <c r="D77" s="4" t="s">
        <v>1015</v>
      </c>
      <c r="E77" s="4">
        <v>69</v>
      </c>
      <c r="F77" s="5">
        <v>66382000</v>
      </c>
      <c r="G77" s="4">
        <v>58</v>
      </c>
      <c r="H77" s="5">
        <v>48074000</v>
      </c>
    </row>
    <row r="78" spans="1:10" x14ac:dyDescent="0.35">
      <c r="A78" s="4">
        <v>24</v>
      </c>
      <c r="B78" s="4">
        <v>5</v>
      </c>
      <c r="C78" s="4" t="s">
        <v>736</v>
      </c>
      <c r="D78" s="4" t="s">
        <v>737</v>
      </c>
      <c r="E78" s="4">
        <v>45</v>
      </c>
      <c r="F78" s="5">
        <v>40701000</v>
      </c>
      <c r="G78" s="4">
        <v>49</v>
      </c>
      <c r="H78" s="5">
        <v>54733000</v>
      </c>
    </row>
    <row r="79" spans="1:10" x14ac:dyDescent="0.35">
      <c r="A79" s="4">
        <v>30</v>
      </c>
      <c r="B79" s="4">
        <v>6</v>
      </c>
      <c r="C79" s="4" t="s">
        <v>723</v>
      </c>
      <c r="D79" s="4" t="s">
        <v>724</v>
      </c>
      <c r="E79" s="4">
        <v>40</v>
      </c>
      <c r="F79" s="5">
        <v>42857000</v>
      </c>
      <c r="G79" s="4">
        <v>40</v>
      </c>
      <c r="H79" s="5">
        <v>48997000</v>
      </c>
    </row>
    <row r="80" spans="1:10" x14ac:dyDescent="0.35">
      <c r="A80" s="4">
        <v>33</v>
      </c>
      <c r="B80" s="4">
        <v>7</v>
      </c>
      <c r="C80" s="4" t="s">
        <v>705</v>
      </c>
      <c r="D80" s="4" t="s">
        <v>1003</v>
      </c>
      <c r="E80" s="4">
        <v>40</v>
      </c>
      <c r="F80" s="5">
        <v>46863000</v>
      </c>
      <c r="G80" s="4">
        <v>37</v>
      </c>
      <c r="H80" s="5">
        <v>30951000</v>
      </c>
    </row>
    <row r="81" spans="1:8" x14ac:dyDescent="0.35">
      <c r="A81" s="4">
        <v>41</v>
      </c>
      <c r="B81" s="4">
        <v>8</v>
      </c>
      <c r="C81" s="4" t="s">
        <v>731</v>
      </c>
      <c r="D81" s="4" t="s">
        <v>732</v>
      </c>
      <c r="E81" s="4">
        <v>40</v>
      </c>
      <c r="F81" s="5">
        <v>36934000</v>
      </c>
      <c r="G81" s="4">
        <v>27</v>
      </c>
      <c r="H81" s="5">
        <v>38362000</v>
      </c>
    </row>
    <row r="82" spans="1:8" x14ac:dyDescent="0.35">
      <c r="A82" s="4">
        <v>42</v>
      </c>
      <c r="B82" s="4">
        <v>9</v>
      </c>
      <c r="C82" s="4" t="s">
        <v>781</v>
      </c>
      <c r="D82" s="4" t="s">
        <v>1005</v>
      </c>
      <c r="E82" s="4">
        <v>32</v>
      </c>
      <c r="F82" s="5">
        <v>45450000</v>
      </c>
      <c r="G82" s="4">
        <v>24</v>
      </c>
      <c r="H82" s="5">
        <v>39688000</v>
      </c>
    </row>
    <row r="83" spans="1:8" x14ac:dyDescent="0.35">
      <c r="A83" s="4">
        <v>48</v>
      </c>
      <c r="B83" s="4">
        <v>10</v>
      </c>
      <c r="C83" s="4" t="s">
        <v>727</v>
      </c>
      <c r="D83" s="4" t="s">
        <v>92</v>
      </c>
      <c r="E83" s="4">
        <v>22</v>
      </c>
      <c r="F83" s="5">
        <v>23411000</v>
      </c>
      <c r="G83" s="4">
        <v>21</v>
      </c>
      <c r="H83" s="5">
        <v>21231000</v>
      </c>
    </row>
    <row r="84" spans="1:8" x14ac:dyDescent="0.35">
      <c r="A84" s="4">
        <v>50</v>
      </c>
      <c r="B84" s="4">
        <v>11</v>
      </c>
      <c r="C84" s="4" t="s">
        <v>801</v>
      </c>
      <c r="D84" s="4" t="s">
        <v>960</v>
      </c>
      <c r="E84" s="4">
        <v>21</v>
      </c>
      <c r="F84" s="5">
        <v>24139000</v>
      </c>
      <c r="G84" s="4">
        <v>20</v>
      </c>
      <c r="H84" s="5">
        <v>14650000</v>
      </c>
    </row>
    <row r="85" spans="1:8" x14ac:dyDescent="0.35">
      <c r="A85" s="4">
        <v>51</v>
      </c>
      <c r="B85" s="4">
        <v>12</v>
      </c>
      <c r="C85" s="4" t="s">
        <v>890</v>
      </c>
      <c r="D85" s="4" t="s">
        <v>891</v>
      </c>
      <c r="E85" s="4">
        <v>13</v>
      </c>
      <c r="F85" s="5">
        <v>9567000</v>
      </c>
      <c r="G85" s="4">
        <v>20</v>
      </c>
      <c r="H85" s="5">
        <v>14141000</v>
      </c>
    </row>
    <row r="86" spans="1:8" x14ac:dyDescent="0.35">
      <c r="A86" s="4">
        <v>61</v>
      </c>
      <c r="B86" s="4">
        <v>13</v>
      </c>
      <c r="C86" s="4" t="s">
        <v>745</v>
      </c>
      <c r="D86" s="4" t="s">
        <v>998</v>
      </c>
      <c r="E86" s="4">
        <v>24</v>
      </c>
      <c r="F86" s="5">
        <v>19081000</v>
      </c>
      <c r="G86" s="4">
        <v>16</v>
      </c>
      <c r="H86" s="5">
        <v>17668000</v>
      </c>
    </row>
    <row r="87" spans="1:8" x14ac:dyDescent="0.35">
      <c r="A87" s="4">
        <v>65</v>
      </c>
      <c r="B87" s="4">
        <v>14</v>
      </c>
      <c r="C87" s="4" t="s">
        <v>884</v>
      </c>
      <c r="D87" s="4" t="s">
        <v>885</v>
      </c>
      <c r="E87" s="4">
        <v>13</v>
      </c>
      <c r="F87" s="5">
        <v>7754000</v>
      </c>
      <c r="G87" s="4">
        <v>15</v>
      </c>
      <c r="H87" s="5">
        <v>15800000</v>
      </c>
    </row>
    <row r="88" spans="1:8" x14ac:dyDescent="0.35">
      <c r="A88" s="4">
        <v>66</v>
      </c>
      <c r="B88" s="4">
        <v>15</v>
      </c>
      <c r="C88" s="4" t="s">
        <v>762</v>
      </c>
      <c r="D88" s="4" t="s">
        <v>763</v>
      </c>
      <c r="E88" s="4">
        <v>12</v>
      </c>
      <c r="F88" s="5">
        <v>10705000</v>
      </c>
      <c r="G88" s="4">
        <v>15</v>
      </c>
      <c r="H88" s="5">
        <v>13076000</v>
      </c>
    </row>
    <row r="89" spans="1:8" x14ac:dyDescent="0.35">
      <c r="A89" s="4">
        <v>67</v>
      </c>
      <c r="B89" s="4">
        <v>16</v>
      </c>
      <c r="C89" s="4" t="s">
        <v>822</v>
      </c>
      <c r="D89" s="4" t="s">
        <v>250</v>
      </c>
      <c r="E89" s="4">
        <v>17</v>
      </c>
      <c r="F89" s="5">
        <v>14307000</v>
      </c>
      <c r="G89" s="4">
        <v>14</v>
      </c>
      <c r="H89" s="5">
        <v>9688000</v>
      </c>
    </row>
    <row r="90" spans="1:8" x14ac:dyDescent="0.35">
      <c r="A90" s="4">
        <v>68</v>
      </c>
      <c r="B90" s="4">
        <v>17</v>
      </c>
      <c r="C90" s="4" t="s">
        <v>894</v>
      </c>
      <c r="D90" s="4" t="s">
        <v>895</v>
      </c>
      <c r="E90" s="4">
        <v>8</v>
      </c>
      <c r="F90" s="5">
        <v>8486000</v>
      </c>
      <c r="G90" s="4">
        <v>13</v>
      </c>
      <c r="H90" s="5">
        <v>12415000</v>
      </c>
    </row>
    <row r="91" spans="1:8" x14ac:dyDescent="0.35">
      <c r="A91" s="4">
        <v>70</v>
      </c>
      <c r="B91" s="4">
        <v>18</v>
      </c>
      <c r="C91" s="4" t="s">
        <v>886</v>
      </c>
      <c r="D91" s="4" t="s">
        <v>887</v>
      </c>
      <c r="E91" s="4">
        <v>9</v>
      </c>
      <c r="F91" s="5">
        <v>6198000</v>
      </c>
      <c r="G91" s="4">
        <v>13</v>
      </c>
      <c r="H91" s="5">
        <v>10339000</v>
      </c>
    </row>
    <row r="92" spans="1:8" x14ac:dyDescent="0.35">
      <c r="A92" s="4">
        <v>78</v>
      </c>
      <c r="B92" s="4">
        <v>19</v>
      </c>
      <c r="C92" s="4" t="s">
        <v>888</v>
      </c>
      <c r="D92" s="4" t="s">
        <v>889</v>
      </c>
      <c r="E92" s="4">
        <v>16</v>
      </c>
      <c r="F92" s="5">
        <v>8712000</v>
      </c>
      <c r="G92" s="4">
        <v>11</v>
      </c>
      <c r="H92" s="5">
        <v>4905000</v>
      </c>
    </row>
    <row r="93" spans="1:8" x14ac:dyDescent="0.35">
      <c r="A93" s="4">
        <v>89</v>
      </c>
      <c r="B93" s="4">
        <v>20</v>
      </c>
      <c r="C93" s="4" t="s">
        <v>896</v>
      </c>
      <c r="D93" s="4" t="s">
        <v>970</v>
      </c>
      <c r="E93" s="4">
        <v>5</v>
      </c>
      <c r="F93" s="5">
        <v>4036000</v>
      </c>
      <c r="G93" s="4">
        <v>8</v>
      </c>
      <c r="H93" s="5">
        <v>7551000</v>
      </c>
    </row>
    <row r="94" spans="1:8" x14ac:dyDescent="0.35">
      <c r="A94" s="4">
        <v>90</v>
      </c>
      <c r="B94" s="4">
        <v>21</v>
      </c>
      <c r="C94" s="4" t="s">
        <v>743</v>
      </c>
      <c r="D94" s="4" t="s">
        <v>744</v>
      </c>
      <c r="E94" s="4">
        <v>11</v>
      </c>
      <c r="F94" s="5">
        <v>11401000</v>
      </c>
      <c r="G94" s="4">
        <v>8</v>
      </c>
      <c r="H94" s="5">
        <v>3346000</v>
      </c>
    </row>
    <row r="95" spans="1:8" x14ac:dyDescent="0.35">
      <c r="A95" s="4">
        <v>98</v>
      </c>
      <c r="B95" s="4">
        <v>22</v>
      </c>
      <c r="C95" s="4" t="s">
        <v>757</v>
      </c>
      <c r="D95" s="4" t="s">
        <v>758</v>
      </c>
      <c r="E95" s="4">
        <v>10</v>
      </c>
      <c r="F95" s="5">
        <v>14242000</v>
      </c>
      <c r="G95" s="4">
        <v>6</v>
      </c>
      <c r="H95" s="5">
        <v>10318000</v>
      </c>
    </row>
    <row r="96" spans="1:8" x14ac:dyDescent="0.35">
      <c r="A96" s="4">
        <v>112</v>
      </c>
      <c r="B96" s="4">
        <v>23</v>
      </c>
      <c r="C96" s="4" t="s">
        <v>892</v>
      </c>
      <c r="D96" s="4" t="s">
        <v>893</v>
      </c>
      <c r="E96" s="4">
        <v>7</v>
      </c>
      <c r="F96" s="5">
        <v>2627000</v>
      </c>
      <c r="G96" s="4">
        <v>5</v>
      </c>
      <c r="H96" s="5">
        <v>2726000</v>
      </c>
    </row>
    <row r="97" spans="1:10" x14ac:dyDescent="0.35">
      <c r="A97" s="4">
        <v>126</v>
      </c>
      <c r="B97" s="4">
        <v>24</v>
      </c>
      <c r="C97" s="4" t="s">
        <v>804</v>
      </c>
      <c r="D97" s="4" t="s">
        <v>201</v>
      </c>
      <c r="E97" s="4">
        <v>1</v>
      </c>
      <c r="F97" s="5">
        <v>616000</v>
      </c>
      <c r="G97" s="4">
        <v>3</v>
      </c>
      <c r="H97" s="5">
        <v>4763000</v>
      </c>
    </row>
    <row r="98" spans="1:10" x14ac:dyDescent="0.35">
      <c r="A98" s="4">
        <v>127</v>
      </c>
      <c r="B98" s="4">
        <v>25</v>
      </c>
      <c r="C98" s="4" t="s">
        <v>842</v>
      </c>
      <c r="D98" s="4" t="s">
        <v>843</v>
      </c>
      <c r="E98" s="4">
        <v>13</v>
      </c>
      <c r="F98" s="5">
        <v>11786000</v>
      </c>
      <c r="G98" s="4">
        <v>3</v>
      </c>
      <c r="H98" s="5">
        <v>3806000</v>
      </c>
    </row>
    <row r="99" spans="1:10" x14ac:dyDescent="0.35">
      <c r="A99" s="4">
        <v>140</v>
      </c>
      <c r="B99" s="4">
        <v>26</v>
      </c>
      <c r="C99" s="4" t="s">
        <v>883</v>
      </c>
      <c r="D99" s="4" t="s">
        <v>999</v>
      </c>
      <c r="E99" s="4">
        <v>9</v>
      </c>
      <c r="F99" s="5">
        <v>3100000</v>
      </c>
      <c r="G99" s="4">
        <v>2</v>
      </c>
      <c r="H99" s="5">
        <v>3632000</v>
      </c>
    </row>
    <row r="100" spans="1:10" ht="15" thickBot="1" x14ac:dyDescent="0.4">
      <c r="A100" s="4">
        <v>162</v>
      </c>
      <c r="B100" s="4">
        <v>27</v>
      </c>
      <c r="C100" s="4" t="s">
        <v>882</v>
      </c>
      <c r="D100" s="4" t="s">
        <v>961</v>
      </c>
      <c r="E100" s="4">
        <v>8</v>
      </c>
      <c r="F100" s="5">
        <v>4801000</v>
      </c>
      <c r="G100" s="4">
        <v>1</v>
      </c>
      <c r="H100" s="5">
        <v>1095000</v>
      </c>
    </row>
    <row r="101" spans="1:10" x14ac:dyDescent="0.35">
      <c r="A101" s="4">
        <v>167</v>
      </c>
      <c r="B101" s="4">
        <v>28</v>
      </c>
      <c r="C101" s="4" t="s">
        <v>739</v>
      </c>
      <c r="D101" s="4" t="s">
        <v>170</v>
      </c>
      <c r="E101" s="4">
        <v>0</v>
      </c>
      <c r="F101" s="5">
        <v>0</v>
      </c>
      <c r="G101" s="4">
        <v>1</v>
      </c>
      <c r="H101" s="5">
        <v>303000</v>
      </c>
      <c r="I101" s="87" t="s">
        <v>1053</v>
      </c>
      <c r="J101" s="88" t="s">
        <v>1053</v>
      </c>
    </row>
    <row r="102" spans="1:10" ht="15" thickBot="1" x14ac:dyDescent="0.4">
      <c r="A102" s="40" t="s">
        <v>1025</v>
      </c>
      <c r="B102" s="40" t="s">
        <v>1025</v>
      </c>
      <c r="C102" s="62" t="s">
        <v>836</v>
      </c>
      <c r="D102" s="62" t="s">
        <v>287</v>
      </c>
      <c r="E102" s="62">
        <v>2</v>
      </c>
      <c r="F102" s="63">
        <v>636000</v>
      </c>
      <c r="G102" s="62">
        <v>0</v>
      </c>
      <c r="H102" s="63">
        <v>0</v>
      </c>
      <c r="I102" s="89" t="s">
        <v>1054</v>
      </c>
      <c r="J102" s="90" t="s">
        <v>1055</v>
      </c>
    </row>
    <row r="103" spans="1:10" ht="15" thickBot="1" x14ac:dyDescent="0.4">
      <c r="A103" s="39" t="s">
        <v>1048</v>
      </c>
      <c r="B103" s="39"/>
      <c r="C103" s="39"/>
      <c r="D103" s="39"/>
      <c r="E103" s="64">
        <f>SUM(E74:E102)</f>
        <v>824</v>
      </c>
      <c r="F103" s="65">
        <f>SUM(F74:F102)</f>
        <v>827398000</v>
      </c>
      <c r="G103" s="64">
        <f>SUM(G74:G102)</f>
        <v>747</v>
      </c>
      <c r="H103" s="65">
        <f>SUM(H74:H102)</f>
        <v>773469000</v>
      </c>
      <c r="I103" s="91">
        <f>(G103-E103)/E103</f>
        <v>-9.3446601941747573E-2</v>
      </c>
      <c r="J103" s="92">
        <f>(H103-F103)/F103</f>
        <v>-6.5179031131329779E-2</v>
      </c>
    </row>
    <row r="104" spans="1:10" ht="15" thickBot="1" x14ac:dyDescent="0.4">
      <c r="A104" s="39" t="s">
        <v>1038</v>
      </c>
      <c r="B104" s="39"/>
      <c r="C104" s="39"/>
      <c r="D104" s="39"/>
      <c r="E104" s="39"/>
      <c r="F104" s="39"/>
      <c r="G104" s="39"/>
      <c r="H104" s="39"/>
    </row>
    <row r="105" spans="1:10" x14ac:dyDescent="0.35">
      <c r="A105" s="60">
        <v>12</v>
      </c>
      <c r="B105" s="60">
        <v>1</v>
      </c>
      <c r="C105" s="60" t="s">
        <v>710</v>
      </c>
      <c r="D105" s="60" t="s">
        <v>711</v>
      </c>
      <c r="E105" s="60">
        <v>106</v>
      </c>
      <c r="F105" s="61">
        <v>157849000</v>
      </c>
      <c r="G105" s="60">
        <v>104</v>
      </c>
      <c r="H105" s="61">
        <v>158616000</v>
      </c>
    </row>
    <row r="106" spans="1:10" x14ac:dyDescent="0.35">
      <c r="A106" s="4">
        <v>38</v>
      </c>
      <c r="B106" s="4">
        <v>2</v>
      </c>
      <c r="C106" s="4" t="s">
        <v>740</v>
      </c>
      <c r="D106" s="4" t="s">
        <v>741</v>
      </c>
      <c r="E106" s="4">
        <v>30</v>
      </c>
      <c r="F106" s="5">
        <v>49181000</v>
      </c>
      <c r="G106" s="4">
        <v>30</v>
      </c>
      <c r="H106" s="5">
        <v>44430000</v>
      </c>
    </row>
    <row r="107" spans="1:10" x14ac:dyDescent="0.35">
      <c r="A107" s="4">
        <v>44</v>
      </c>
      <c r="B107" s="4">
        <v>3</v>
      </c>
      <c r="C107" s="4" t="s">
        <v>742</v>
      </c>
      <c r="D107" s="4" t="s">
        <v>985</v>
      </c>
      <c r="E107" s="4">
        <v>38</v>
      </c>
      <c r="F107" s="5">
        <v>61172000</v>
      </c>
      <c r="G107" s="4">
        <v>23</v>
      </c>
      <c r="H107" s="5">
        <v>36562000</v>
      </c>
    </row>
    <row r="108" spans="1:10" x14ac:dyDescent="0.35">
      <c r="A108" s="4">
        <v>47</v>
      </c>
      <c r="B108" s="4">
        <v>4</v>
      </c>
      <c r="C108" s="4" t="s">
        <v>716</v>
      </c>
      <c r="D108" s="4" t="s">
        <v>947</v>
      </c>
      <c r="E108" s="4">
        <v>27</v>
      </c>
      <c r="F108" s="5">
        <v>55736000</v>
      </c>
      <c r="G108" s="4">
        <v>21</v>
      </c>
      <c r="H108" s="5">
        <v>27034000</v>
      </c>
    </row>
    <row r="109" spans="1:10" x14ac:dyDescent="0.35">
      <c r="A109" s="4">
        <v>72</v>
      </c>
      <c r="B109" s="4">
        <v>5</v>
      </c>
      <c r="C109" s="4" t="s">
        <v>728</v>
      </c>
      <c r="D109" s="4" t="s">
        <v>729</v>
      </c>
      <c r="E109" s="4">
        <v>17</v>
      </c>
      <c r="F109" s="5">
        <v>29903000</v>
      </c>
      <c r="G109" s="4">
        <v>12</v>
      </c>
      <c r="H109" s="5">
        <v>19259000</v>
      </c>
    </row>
    <row r="110" spans="1:10" x14ac:dyDescent="0.35">
      <c r="A110" s="4">
        <v>93</v>
      </c>
      <c r="B110" s="4">
        <v>6</v>
      </c>
      <c r="C110" s="4" t="s">
        <v>749</v>
      </c>
      <c r="D110" s="4" t="s">
        <v>967</v>
      </c>
      <c r="E110" s="4">
        <v>2</v>
      </c>
      <c r="F110" s="5">
        <v>787000</v>
      </c>
      <c r="G110" s="4">
        <v>7</v>
      </c>
      <c r="H110" s="5">
        <v>6650000</v>
      </c>
    </row>
    <row r="111" spans="1:10" x14ac:dyDescent="0.35">
      <c r="A111" s="4">
        <v>105</v>
      </c>
      <c r="B111" s="4">
        <v>7</v>
      </c>
      <c r="C111" s="4" t="s">
        <v>805</v>
      </c>
      <c r="D111" s="4" t="s">
        <v>806</v>
      </c>
      <c r="E111" s="4">
        <v>13</v>
      </c>
      <c r="F111" s="5">
        <v>20301000</v>
      </c>
      <c r="G111" s="4">
        <v>5</v>
      </c>
      <c r="H111" s="5">
        <v>7522000</v>
      </c>
    </row>
    <row r="112" spans="1:10" x14ac:dyDescent="0.35">
      <c r="A112" s="4">
        <v>108</v>
      </c>
      <c r="B112" s="4">
        <v>8</v>
      </c>
      <c r="C112" s="4" t="s">
        <v>767</v>
      </c>
      <c r="D112" s="4" t="s">
        <v>126</v>
      </c>
      <c r="E112" s="4">
        <v>7</v>
      </c>
      <c r="F112" s="5">
        <v>7933000</v>
      </c>
      <c r="G112" s="4">
        <v>5</v>
      </c>
      <c r="H112" s="5">
        <v>5571000</v>
      </c>
    </row>
    <row r="113" spans="1:10" x14ac:dyDescent="0.35">
      <c r="A113" s="4">
        <v>109</v>
      </c>
      <c r="B113" s="4">
        <v>9</v>
      </c>
      <c r="C113" s="4" t="s">
        <v>818</v>
      </c>
      <c r="D113" s="4" t="s">
        <v>819</v>
      </c>
      <c r="E113" s="4">
        <v>2</v>
      </c>
      <c r="F113" s="5">
        <v>3265000</v>
      </c>
      <c r="G113" s="4">
        <v>5</v>
      </c>
      <c r="H113" s="5">
        <v>4371000</v>
      </c>
    </row>
    <row r="114" spans="1:10" x14ac:dyDescent="0.35">
      <c r="A114" s="4">
        <v>110</v>
      </c>
      <c r="B114" s="4">
        <v>10</v>
      </c>
      <c r="C114" s="4" t="s">
        <v>835</v>
      </c>
      <c r="D114" s="4" t="s">
        <v>959</v>
      </c>
      <c r="E114" s="4">
        <v>6</v>
      </c>
      <c r="F114" s="5">
        <v>4472000</v>
      </c>
      <c r="G114" s="4">
        <v>5</v>
      </c>
      <c r="H114" s="5">
        <v>4152000</v>
      </c>
    </row>
    <row r="115" spans="1:10" x14ac:dyDescent="0.35">
      <c r="A115" s="4">
        <v>115</v>
      </c>
      <c r="B115" s="4">
        <v>11</v>
      </c>
      <c r="C115" s="4" t="s">
        <v>897</v>
      </c>
      <c r="D115" s="4" t="s">
        <v>898</v>
      </c>
      <c r="E115" s="4">
        <v>1</v>
      </c>
      <c r="F115" s="5">
        <v>1076000</v>
      </c>
      <c r="G115" s="4">
        <v>4</v>
      </c>
      <c r="H115" s="5">
        <v>6892000</v>
      </c>
    </row>
    <row r="116" spans="1:10" x14ac:dyDescent="0.35">
      <c r="A116" s="4">
        <v>117</v>
      </c>
      <c r="B116" s="4">
        <v>12</v>
      </c>
      <c r="C116" s="4" t="s">
        <v>770</v>
      </c>
      <c r="D116" s="4" t="s">
        <v>973</v>
      </c>
      <c r="E116" s="4">
        <v>4</v>
      </c>
      <c r="F116" s="5">
        <v>3665000</v>
      </c>
      <c r="G116" s="4">
        <v>4</v>
      </c>
      <c r="H116" s="5">
        <v>5591000</v>
      </c>
    </row>
    <row r="117" spans="1:10" x14ac:dyDescent="0.35">
      <c r="A117" s="4">
        <v>125</v>
      </c>
      <c r="B117" s="4">
        <v>13</v>
      </c>
      <c r="C117" s="4" t="s">
        <v>797</v>
      </c>
      <c r="D117" s="4" t="s">
        <v>798</v>
      </c>
      <c r="E117" s="4">
        <v>7</v>
      </c>
      <c r="F117" s="5">
        <v>4806000</v>
      </c>
      <c r="G117" s="4">
        <v>3</v>
      </c>
      <c r="H117" s="5">
        <v>5824000</v>
      </c>
    </row>
    <row r="118" spans="1:10" x14ac:dyDescent="0.35">
      <c r="A118" s="4">
        <v>131</v>
      </c>
      <c r="B118" s="4">
        <v>14</v>
      </c>
      <c r="C118" s="4" t="s">
        <v>899</v>
      </c>
      <c r="D118" s="4" t="s">
        <v>900</v>
      </c>
      <c r="E118" s="4">
        <v>6</v>
      </c>
      <c r="F118" s="5">
        <v>8159000</v>
      </c>
      <c r="G118" s="4">
        <v>3</v>
      </c>
      <c r="H118" s="5">
        <v>1713000</v>
      </c>
    </row>
    <row r="119" spans="1:10" x14ac:dyDescent="0.35">
      <c r="A119" s="4">
        <v>135</v>
      </c>
      <c r="B119" s="4">
        <v>15</v>
      </c>
      <c r="C119" s="4" t="s">
        <v>906</v>
      </c>
      <c r="D119" s="4" t="s">
        <v>907</v>
      </c>
      <c r="E119" s="4">
        <v>1</v>
      </c>
      <c r="F119" s="5">
        <v>1227000</v>
      </c>
      <c r="G119" s="4">
        <v>2</v>
      </c>
      <c r="H119" s="5">
        <v>6461000</v>
      </c>
    </row>
    <row r="120" spans="1:10" x14ac:dyDescent="0.35">
      <c r="A120" s="4">
        <v>136</v>
      </c>
      <c r="B120" s="4">
        <v>16</v>
      </c>
      <c r="C120" s="4" t="s">
        <v>987</v>
      </c>
      <c r="D120" s="4" t="s">
        <v>984</v>
      </c>
      <c r="E120" s="4">
        <v>2</v>
      </c>
      <c r="F120" s="5">
        <v>424000</v>
      </c>
      <c r="G120" s="4">
        <v>2</v>
      </c>
      <c r="H120" s="5">
        <v>5968000</v>
      </c>
    </row>
    <row r="121" spans="1:10" x14ac:dyDescent="0.35">
      <c r="A121" s="4">
        <v>144</v>
      </c>
      <c r="B121" s="4">
        <v>17</v>
      </c>
      <c r="C121" s="4" t="s">
        <v>791</v>
      </c>
      <c r="D121" s="4" t="s">
        <v>792</v>
      </c>
      <c r="E121" s="4">
        <v>2</v>
      </c>
      <c r="F121" s="5">
        <v>1279000</v>
      </c>
      <c r="G121" s="4">
        <v>2</v>
      </c>
      <c r="H121" s="5">
        <v>2148000</v>
      </c>
    </row>
    <row r="122" spans="1:10" x14ac:dyDescent="0.35">
      <c r="A122" s="4">
        <v>150</v>
      </c>
      <c r="B122" s="4">
        <v>18</v>
      </c>
      <c r="C122" s="4" t="s">
        <v>912</v>
      </c>
      <c r="D122" s="4" t="s">
        <v>913</v>
      </c>
      <c r="E122" s="4">
        <v>8</v>
      </c>
      <c r="F122" s="5">
        <v>3125000</v>
      </c>
      <c r="G122" s="4">
        <v>2</v>
      </c>
      <c r="H122" s="5">
        <v>1281000</v>
      </c>
    </row>
    <row r="123" spans="1:10" x14ac:dyDescent="0.35">
      <c r="A123" s="4">
        <v>155</v>
      </c>
      <c r="B123" s="4">
        <v>19</v>
      </c>
      <c r="C123" s="4" t="s">
        <v>908</v>
      </c>
      <c r="D123" s="4" t="s">
        <v>994</v>
      </c>
      <c r="E123" s="4">
        <v>1</v>
      </c>
      <c r="F123" s="5">
        <v>157000</v>
      </c>
      <c r="G123" s="4">
        <v>2</v>
      </c>
      <c r="H123" s="5">
        <v>855000</v>
      </c>
    </row>
    <row r="124" spans="1:10" x14ac:dyDescent="0.35">
      <c r="A124" s="4">
        <v>157</v>
      </c>
      <c r="B124" s="4">
        <v>20</v>
      </c>
      <c r="C124" s="4" t="s">
        <v>901</v>
      </c>
      <c r="D124" s="4" t="s">
        <v>902</v>
      </c>
      <c r="E124" s="4">
        <v>2</v>
      </c>
      <c r="F124" s="5">
        <v>837000</v>
      </c>
      <c r="G124" s="4">
        <v>1</v>
      </c>
      <c r="H124" s="5">
        <v>3402000</v>
      </c>
    </row>
    <row r="125" spans="1:10" x14ac:dyDescent="0.35">
      <c r="A125" s="4">
        <v>160</v>
      </c>
      <c r="B125" s="4">
        <v>21</v>
      </c>
      <c r="C125" s="4" t="s">
        <v>909</v>
      </c>
      <c r="D125" s="4" t="s">
        <v>910</v>
      </c>
      <c r="E125" s="4">
        <v>6</v>
      </c>
      <c r="F125" s="5">
        <v>12701000</v>
      </c>
      <c r="G125" s="4">
        <v>1</v>
      </c>
      <c r="H125" s="5">
        <v>1827000</v>
      </c>
    </row>
    <row r="126" spans="1:10" x14ac:dyDescent="0.35">
      <c r="A126" s="4">
        <v>161</v>
      </c>
      <c r="B126" s="4">
        <v>22</v>
      </c>
      <c r="C126" s="4" t="s">
        <v>905</v>
      </c>
      <c r="D126" s="4" t="s">
        <v>977</v>
      </c>
      <c r="E126" s="4">
        <v>3</v>
      </c>
      <c r="F126" s="5">
        <v>7867000</v>
      </c>
      <c r="G126" s="4">
        <v>1</v>
      </c>
      <c r="H126" s="5">
        <v>1622000</v>
      </c>
    </row>
    <row r="127" spans="1:10" ht="15" thickBot="1" x14ac:dyDescent="0.4">
      <c r="A127" s="4">
        <v>163</v>
      </c>
      <c r="B127" s="4">
        <v>23</v>
      </c>
      <c r="C127" s="4" t="s">
        <v>911</v>
      </c>
      <c r="D127" s="4" t="s">
        <v>1016</v>
      </c>
      <c r="E127" s="4">
        <v>0</v>
      </c>
      <c r="F127" s="5">
        <v>0</v>
      </c>
      <c r="G127" s="4">
        <v>1</v>
      </c>
      <c r="H127" s="5">
        <v>551000</v>
      </c>
    </row>
    <row r="128" spans="1:10" x14ac:dyDescent="0.35">
      <c r="A128" s="4">
        <v>166</v>
      </c>
      <c r="B128" s="4">
        <v>24</v>
      </c>
      <c r="C128" s="4" t="s">
        <v>790</v>
      </c>
      <c r="D128" s="4" t="s">
        <v>137</v>
      </c>
      <c r="E128" s="4">
        <v>1</v>
      </c>
      <c r="F128" s="5">
        <v>560000</v>
      </c>
      <c r="G128" s="4">
        <v>1</v>
      </c>
      <c r="H128" s="5">
        <v>353000</v>
      </c>
      <c r="I128" s="87" t="s">
        <v>1053</v>
      </c>
      <c r="J128" s="88" t="s">
        <v>1053</v>
      </c>
    </row>
    <row r="129" spans="1:10" ht="15" thickBot="1" x14ac:dyDescent="0.4">
      <c r="A129" s="40" t="s">
        <v>1025</v>
      </c>
      <c r="B129" s="40" t="s">
        <v>1025</v>
      </c>
      <c r="C129" s="56" t="s">
        <v>903</v>
      </c>
      <c r="D129" s="56" t="s">
        <v>904</v>
      </c>
      <c r="E129" s="56">
        <v>2</v>
      </c>
      <c r="F129" s="57">
        <v>4298000</v>
      </c>
      <c r="G129" s="56">
        <v>0</v>
      </c>
      <c r="H129" s="57">
        <v>0</v>
      </c>
      <c r="I129" s="89" t="s">
        <v>1054</v>
      </c>
      <c r="J129" s="90" t="s">
        <v>1055</v>
      </c>
    </row>
    <row r="130" spans="1:10" ht="15" thickBot="1" x14ac:dyDescent="0.4">
      <c r="A130" s="39" t="s">
        <v>1047</v>
      </c>
      <c r="B130" s="39"/>
      <c r="C130" s="39"/>
      <c r="D130" s="39"/>
      <c r="E130" s="58">
        <f>SUM(E105:E129)</f>
        <v>294</v>
      </c>
      <c r="F130" s="59">
        <f>SUM(F105:F129)</f>
        <v>440780000</v>
      </c>
      <c r="G130" s="58">
        <f>SUM(G105:G129)</f>
        <v>246</v>
      </c>
      <c r="H130" s="59">
        <f>SUM(H105:H129)</f>
        <v>358655000</v>
      </c>
      <c r="I130" s="91">
        <f>(G130-E130)/E130</f>
        <v>-0.16326530612244897</v>
      </c>
      <c r="J130" s="92">
        <f>(H130-F130)/F130</f>
        <v>-0.18631743727029357</v>
      </c>
    </row>
    <row r="131" spans="1:10" ht="15" thickBot="1" x14ac:dyDescent="0.4">
      <c r="A131" s="39" t="s">
        <v>1039</v>
      </c>
      <c r="B131" s="39"/>
      <c r="C131" s="39"/>
      <c r="D131" s="39"/>
      <c r="E131" s="39"/>
      <c r="F131" s="39"/>
      <c r="G131" s="39"/>
      <c r="H131" s="39"/>
    </row>
    <row r="132" spans="1:10" x14ac:dyDescent="0.35">
      <c r="A132" s="54">
        <v>19</v>
      </c>
      <c r="B132" s="54">
        <v>1</v>
      </c>
      <c r="C132" s="54" t="s">
        <v>712</v>
      </c>
      <c r="D132" s="54" t="s">
        <v>56</v>
      </c>
      <c r="E132" s="54">
        <v>39</v>
      </c>
      <c r="F132" s="55">
        <v>57525000</v>
      </c>
      <c r="G132" s="54">
        <v>57</v>
      </c>
      <c r="H132" s="55">
        <v>62376000</v>
      </c>
    </row>
    <row r="133" spans="1:10" x14ac:dyDescent="0.35">
      <c r="A133" s="4">
        <v>53</v>
      </c>
      <c r="B133" s="4">
        <v>2</v>
      </c>
      <c r="C133" s="4" t="s">
        <v>768</v>
      </c>
      <c r="D133" s="4" t="s">
        <v>769</v>
      </c>
      <c r="E133" s="4">
        <v>23</v>
      </c>
      <c r="F133" s="5">
        <v>27877000</v>
      </c>
      <c r="G133" s="4">
        <v>19</v>
      </c>
      <c r="H133" s="5">
        <v>19049000</v>
      </c>
    </row>
    <row r="134" spans="1:10" x14ac:dyDescent="0.35">
      <c r="A134" s="4">
        <v>75</v>
      </c>
      <c r="B134" s="4">
        <v>3</v>
      </c>
      <c r="C134" s="4" t="s">
        <v>816</v>
      </c>
      <c r="D134" s="4" t="s">
        <v>966</v>
      </c>
      <c r="E134" s="4">
        <v>22</v>
      </c>
      <c r="F134" s="5">
        <v>17045000</v>
      </c>
      <c r="G134" s="4">
        <v>12</v>
      </c>
      <c r="H134" s="5">
        <v>10026000</v>
      </c>
    </row>
    <row r="135" spans="1:10" x14ac:dyDescent="0.35">
      <c r="A135" s="4">
        <v>86</v>
      </c>
      <c r="B135" s="4">
        <v>4</v>
      </c>
      <c r="C135" s="4" t="s">
        <v>785</v>
      </c>
      <c r="D135" s="4" t="s">
        <v>300</v>
      </c>
      <c r="E135" s="4">
        <v>3</v>
      </c>
      <c r="F135" s="5">
        <v>1217000</v>
      </c>
      <c r="G135" s="4">
        <v>9</v>
      </c>
      <c r="H135" s="5">
        <v>2415000</v>
      </c>
    </row>
    <row r="136" spans="1:10" x14ac:dyDescent="0.35">
      <c r="A136" s="4">
        <v>102</v>
      </c>
      <c r="B136" s="4">
        <v>5</v>
      </c>
      <c r="C136" s="4" t="s">
        <v>920</v>
      </c>
      <c r="D136" s="4" t="s">
        <v>963</v>
      </c>
      <c r="E136" s="4">
        <v>5</v>
      </c>
      <c r="F136" s="5">
        <v>7476000</v>
      </c>
      <c r="G136" s="4">
        <v>5</v>
      </c>
      <c r="H136" s="5">
        <v>8379000</v>
      </c>
    </row>
    <row r="137" spans="1:10" x14ac:dyDescent="0.35">
      <c r="A137" s="4">
        <v>103</v>
      </c>
      <c r="B137" s="4">
        <v>6</v>
      </c>
      <c r="C137" s="4" t="s">
        <v>755</v>
      </c>
      <c r="D137" s="4" t="s">
        <v>964</v>
      </c>
      <c r="E137" s="4">
        <v>8</v>
      </c>
      <c r="F137" s="5">
        <v>4189000</v>
      </c>
      <c r="G137" s="4">
        <v>5</v>
      </c>
      <c r="H137" s="5">
        <v>8150000</v>
      </c>
    </row>
    <row r="138" spans="1:10" x14ac:dyDescent="0.35">
      <c r="A138" s="4">
        <v>104</v>
      </c>
      <c r="B138" s="4">
        <v>7</v>
      </c>
      <c r="C138" s="4" t="s">
        <v>794</v>
      </c>
      <c r="D138" s="4" t="s">
        <v>795</v>
      </c>
      <c r="E138" s="4">
        <v>6</v>
      </c>
      <c r="F138" s="5">
        <v>4109000</v>
      </c>
      <c r="G138" s="4">
        <v>5</v>
      </c>
      <c r="H138" s="5">
        <v>7683000</v>
      </c>
    </row>
    <row r="139" spans="1:10" x14ac:dyDescent="0.35">
      <c r="A139" s="4">
        <v>114</v>
      </c>
      <c r="B139" s="4">
        <v>8</v>
      </c>
      <c r="C139" s="4" t="s">
        <v>756</v>
      </c>
      <c r="D139" s="4" t="s">
        <v>952</v>
      </c>
      <c r="E139" s="4">
        <v>22</v>
      </c>
      <c r="F139" s="5">
        <v>25233000</v>
      </c>
      <c r="G139" s="4">
        <v>4</v>
      </c>
      <c r="H139" s="5">
        <v>7365000</v>
      </c>
    </row>
    <row r="140" spans="1:10" x14ac:dyDescent="0.35">
      <c r="A140" s="4">
        <v>121</v>
      </c>
      <c r="B140" s="4">
        <v>9</v>
      </c>
      <c r="C140" s="4" t="s">
        <v>916</v>
      </c>
      <c r="D140" s="4" t="s">
        <v>917</v>
      </c>
      <c r="E140" s="4">
        <v>3</v>
      </c>
      <c r="F140" s="5">
        <v>2521000</v>
      </c>
      <c r="G140" s="4">
        <v>4</v>
      </c>
      <c r="H140" s="5">
        <v>1495000</v>
      </c>
    </row>
    <row r="141" spans="1:10" x14ac:dyDescent="0.35">
      <c r="A141" s="4">
        <v>123</v>
      </c>
      <c r="B141" s="4">
        <v>10</v>
      </c>
      <c r="C141" s="4" t="s">
        <v>825</v>
      </c>
      <c r="D141" s="4" t="s">
        <v>241</v>
      </c>
      <c r="E141" s="4">
        <v>6</v>
      </c>
      <c r="F141" s="5">
        <v>6332000</v>
      </c>
      <c r="G141" s="4">
        <v>4</v>
      </c>
      <c r="H141" s="5">
        <v>1109000</v>
      </c>
    </row>
    <row r="142" spans="1:10" x14ac:dyDescent="0.35">
      <c r="A142" s="4">
        <v>133</v>
      </c>
      <c r="B142" s="4">
        <v>11</v>
      </c>
      <c r="C142" s="4" t="s">
        <v>918</v>
      </c>
      <c r="D142" s="4" t="s">
        <v>919</v>
      </c>
      <c r="E142" s="4">
        <v>3</v>
      </c>
      <c r="F142" s="5">
        <v>1169000</v>
      </c>
      <c r="G142" s="4">
        <v>3</v>
      </c>
      <c r="H142" s="5">
        <v>1080000</v>
      </c>
    </row>
    <row r="143" spans="1:10" x14ac:dyDescent="0.35">
      <c r="A143" s="4">
        <v>141</v>
      </c>
      <c r="B143" s="4">
        <v>12</v>
      </c>
      <c r="C143" s="4" t="s">
        <v>793</v>
      </c>
      <c r="D143" s="4" t="s">
        <v>991</v>
      </c>
      <c r="E143" s="4">
        <v>3</v>
      </c>
      <c r="F143" s="5">
        <v>3134000</v>
      </c>
      <c r="G143" s="4">
        <v>2</v>
      </c>
      <c r="H143" s="5">
        <v>2540000</v>
      </c>
    </row>
    <row r="144" spans="1:10" x14ac:dyDescent="0.35">
      <c r="A144" s="4">
        <v>143</v>
      </c>
      <c r="B144" s="4">
        <v>13</v>
      </c>
      <c r="C144" s="4" t="s">
        <v>921</v>
      </c>
      <c r="D144" s="4" t="s">
        <v>944</v>
      </c>
      <c r="E144" s="4">
        <v>0</v>
      </c>
      <c r="F144" s="5">
        <v>0</v>
      </c>
      <c r="G144" s="4">
        <v>2</v>
      </c>
      <c r="H144" s="5">
        <v>2207000</v>
      </c>
    </row>
    <row r="145" spans="1:10" x14ac:dyDescent="0.35">
      <c r="A145" s="4">
        <v>145</v>
      </c>
      <c r="B145" s="4">
        <v>14</v>
      </c>
      <c r="C145" s="4" t="s">
        <v>914</v>
      </c>
      <c r="D145" s="4" t="s">
        <v>1002</v>
      </c>
      <c r="E145" s="4">
        <v>7</v>
      </c>
      <c r="F145" s="5">
        <v>4035000</v>
      </c>
      <c r="G145" s="4">
        <v>2</v>
      </c>
      <c r="H145" s="5">
        <v>2043000</v>
      </c>
    </row>
    <row r="146" spans="1:10" x14ac:dyDescent="0.35">
      <c r="A146" s="4">
        <v>147</v>
      </c>
      <c r="B146" s="4">
        <v>15</v>
      </c>
      <c r="C146" s="4" t="s">
        <v>995</v>
      </c>
      <c r="D146" s="4" t="s">
        <v>975</v>
      </c>
      <c r="E146" s="4">
        <v>0</v>
      </c>
      <c r="F146" s="5">
        <v>0</v>
      </c>
      <c r="G146" s="4">
        <v>2</v>
      </c>
      <c r="H146" s="5">
        <v>1380000</v>
      </c>
    </row>
    <row r="147" spans="1:10" ht="15" thickBot="1" x14ac:dyDescent="0.4">
      <c r="A147" s="4">
        <v>153</v>
      </c>
      <c r="B147" s="4">
        <v>16</v>
      </c>
      <c r="C147" s="4" t="s">
        <v>915</v>
      </c>
      <c r="D147" s="4" t="s">
        <v>949</v>
      </c>
      <c r="E147" s="4">
        <v>4</v>
      </c>
      <c r="F147" s="5">
        <v>1386000</v>
      </c>
      <c r="G147" s="4">
        <v>2</v>
      </c>
      <c r="H147" s="5">
        <v>1005000</v>
      </c>
    </row>
    <row r="148" spans="1:10" x14ac:dyDescent="0.35">
      <c r="A148" s="49" t="s">
        <v>1025</v>
      </c>
      <c r="B148" s="49" t="s">
        <v>1025</v>
      </c>
      <c r="C148" s="4" t="s">
        <v>809</v>
      </c>
      <c r="D148" s="4" t="s">
        <v>810</v>
      </c>
      <c r="E148" s="4">
        <v>1</v>
      </c>
      <c r="F148" s="5">
        <v>340000</v>
      </c>
      <c r="G148" s="4">
        <v>0</v>
      </c>
      <c r="H148" s="5">
        <v>0</v>
      </c>
      <c r="I148" s="87" t="s">
        <v>1053</v>
      </c>
      <c r="J148" s="88" t="s">
        <v>1053</v>
      </c>
    </row>
    <row r="149" spans="1:10" ht="15" thickBot="1" x14ac:dyDescent="0.4">
      <c r="A149" s="40" t="s">
        <v>1025</v>
      </c>
      <c r="B149" s="40" t="s">
        <v>1025</v>
      </c>
      <c r="C149" s="50" t="s">
        <v>829</v>
      </c>
      <c r="D149" s="50" t="s">
        <v>275</v>
      </c>
      <c r="E149" s="50">
        <v>1</v>
      </c>
      <c r="F149" s="51">
        <v>91000</v>
      </c>
      <c r="G149" s="50">
        <v>0</v>
      </c>
      <c r="H149" s="51">
        <v>0</v>
      </c>
      <c r="I149" s="89" t="s">
        <v>1054</v>
      </c>
      <c r="J149" s="90" t="s">
        <v>1055</v>
      </c>
    </row>
    <row r="150" spans="1:10" ht="15" thickBot="1" x14ac:dyDescent="0.4">
      <c r="A150" s="39" t="s">
        <v>1046</v>
      </c>
      <c r="B150" s="39"/>
      <c r="C150" s="39"/>
      <c r="D150" s="39"/>
      <c r="E150" s="52">
        <f>SUM(E132:E149)</f>
        <v>156</v>
      </c>
      <c r="F150" s="53">
        <f>SUM(F132:F149)</f>
        <v>163679000</v>
      </c>
      <c r="G150" s="52">
        <f>SUM(G132:G149)</f>
        <v>137</v>
      </c>
      <c r="H150" s="53">
        <f>SUM(H132:H149)</f>
        <v>138302000</v>
      </c>
      <c r="I150" s="91">
        <f>(G150-E150)/E150</f>
        <v>-0.12179487179487179</v>
      </c>
      <c r="J150" s="92">
        <f>(H150-F150)/F150</f>
        <v>-0.15504126980247923</v>
      </c>
    </row>
    <row r="151" spans="1:10" ht="15" thickBot="1" x14ac:dyDescent="0.4">
      <c r="A151" s="39" t="s">
        <v>1040</v>
      </c>
      <c r="B151" s="39"/>
      <c r="C151" s="39"/>
      <c r="D151" s="39"/>
      <c r="E151" s="39"/>
      <c r="F151" s="39"/>
      <c r="G151" s="39"/>
      <c r="H151" s="39"/>
    </row>
    <row r="152" spans="1:10" x14ac:dyDescent="0.35">
      <c r="A152" s="47">
        <v>6</v>
      </c>
      <c r="B152" s="47">
        <v>1</v>
      </c>
      <c r="C152" s="47" t="s">
        <v>697</v>
      </c>
      <c r="D152" s="47" t="s">
        <v>35</v>
      </c>
      <c r="E152" s="47">
        <v>176</v>
      </c>
      <c r="F152" s="48">
        <v>204627000</v>
      </c>
      <c r="G152" s="47">
        <v>182</v>
      </c>
      <c r="H152" s="48">
        <v>221344000</v>
      </c>
    </row>
    <row r="153" spans="1:10" x14ac:dyDescent="0.35">
      <c r="A153" s="4">
        <v>11</v>
      </c>
      <c r="B153" s="4">
        <v>2</v>
      </c>
      <c r="C153" s="4" t="s">
        <v>713</v>
      </c>
      <c r="D153" s="4" t="s">
        <v>1001</v>
      </c>
      <c r="E153" s="4">
        <v>94</v>
      </c>
      <c r="F153" s="5">
        <v>89225000</v>
      </c>
      <c r="G153" s="4">
        <v>107</v>
      </c>
      <c r="H153" s="5">
        <v>95878000</v>
      </c>
    </row>
    <row r="154" spans="1:10" x14ac:dyDescent="0.35">
      <c r="A154" s="4">
        <v>28</v>
      </c>
      <c r="B154" s="4">
        <v>3</v>
      </c>
      <c r="C154" s="4" t="s">
        <v>928</v>
      </c>
      <c r="D154" s="4" t="s">
        <v>929</v>
      </c>
      <c r="E154" s="4">
        <v>48</v>
      </c>
      <c r="F154" s="5">
        <v>45643000</v>
      </c>
      <c r="G154" s="4">
        <v>42</v>
      </c>
      <c r="H154" s="5">
        <v>32706000</v>
      </c>
    </row>
    <row r="155" spans="1:10" x14ac:dyDescent="0.35">
      <c r="A155" s="4">
        <v>35</v>
      </c>
      <c r="B155" s="4">
        <v>4</v>
      </c>
      <c r="C155" s="4" t="s">
        <v>722</v>
      </c>
      <c r="D155" s="4" t="s">
        <v>1011</v>
      </c>
      <c r="E155" s="4">
        <v>35</v>
      </c>
      <c r="F155" s="5">
        <v>42049000</v>
      </c>
      <c r="G155" s="4">
        <v>34</v>
      </c>
      <c r="H155" s="5">
        <v>37975000</v>
      </c>
    </row>
    <row r="156" spans="1:10" x14ac:dyDescent="0.35">
      <c r="A156" s="4">
        <v>39</v>
      </c>
      <c r="B156" s="4">
        <v>5</v>
      </c>
      <c r="C156" s="4" t="s">
        <v>779</v>
      </c>
      <c r="D156" s="4" t="s">
        <v>989</v>
      </c>
      <c r="E156" s="4">
        <v>36</v>
      </c>
      <c r="F156" s="5">
        <v>26964000</v>
      </c>
      <c r="G156" s="4">
        <v>29</v>
      </c>
      <c r="H156" s="5">
        <v>21361000</v>
      </c>
    </row>
    <row r="157" spans="1:10" x14ac:dyDescent="0.35">
      <c r="A157" s="4">
        <v>55</v>
      </c>
      <c r="B157" s="4">
        <v>6</v>
      </c>
      <c r="C157" s="4" t="s">
        <v>923</v>
      </c>
      <c r="D157" s="4" t="s">
        <v>1013</v>
      </c>
      <c r="E157" s="4">
        <v>10</v>
      </c>
      <c r="F157" s="5">
        <v>7640000</v>
      </c>
      <c r="G157" s="4">
        <v>19</v>
      </c>
      <c r="H157" s="5">
        <v>15443000</v>
      </c>
    </row>
    <row r="158" spans="1:10" x14ac:dyDescent="0.35">
      <c r="A158" s="4">
        <v>71</v>
      </c>
      <c r="B158" s="4">
        <v>7</v>
      </c>
      <c r="C158" s="4" t="s">
        <v>926</v>
      </c>
      <c r="D158" s="4" t="s">
        <v>927</v>
      </c>
      <c r="E158" s="4">
        <v>7</v>
      </c>
      <c r="F158" s="5">
        <v>3276000</v>
      </c>
      <c r="G158" s="4">
        <v>13</v>
      </c>
      <c r="H158" s="5">
        <v>9906000</v>
      </c>
    </row>
    <row r="159" spans="1:10" x14ac:dyDescent="0.35">
      <c r="A159" s="4">
        <v>80</v>
      </c>
      <c r="B159" s="4">
        <v>8</v>
      </c>
      <c r="C159" s="4" t="s">
        <v>773</v>
      </c>
      <c r="D159" s="4" t="s">
        <v>774</v>
      </c>
      <c r="E159" s="4">
        <v>10</v>
      </c>
      <c r="F159" s="5">
        <v>6549000</v>
      </c>
      <c r="G159" s="4">
        <v>10</v>
      </c>
      <c r="H159" s="5">
        <v>10318000</v>
      </c>
    </row>
    <row r="160" spans="1:10" x14ac:dyDescent="0.35">
      <c r="A160" s="4">
        <v>85</v>
      </c>
      <c r="B160" s="4">
        <v>9</v>
      </c>
      <c r="C160" s="4" t="s">
        <v>788</v>
      </c>
      <c r="D160" s="4" t="s">
        <v>789</v>
      </c>
      <c r="E160" s="4">
        <v>19</v>
      </c>
      <c r="F160" s="5">
        <v>13524000</v>
      </c>
      <c r="G160" s="4">
        <v>9</v>
      </c>
      <c r="H160" s="5">
        <v>5479000</v>
      </c>
    </row>
    <row r="161" spans="1:10" x14ac:dyDescent="0.35">
      <c r="A161" s="4">
        <v>96</v>
      </c>
      <c r="B161" s="4">
        <v>10</v>
      </c>
      <c r="C161" s="4" t="s">
        <v>780</v>
      </c>
      <c r="D161" s="4" t="s">
        <v>955</v>
      </c>
      <c r="E161" s="4">
        <v>11</v>
      </c>
      <c r="F161" s="5">
        <v>6046000</v>
      </c>
      <c r="G161" s="4">
        <v>7</v>
      </c>
      <c r="H161" s="5">
        <v>3982000</v>
      </c>
    </row>
    <row r="162" spans="1:10" x14ac:dyDescent="0.35">
      <c r="A162" s="4">
        <v>99</v>
      </c>
      <c r="B162" s="4">
        <v>11</v>
      </c>
      <c r="C162" s="4" t="s">
        <v>811</v>
      </c>
      <c r="D162" s="4" t="s">
        <v>946</v>
      </c>
      <c r="E162" s="4">
        <v>6</v>
      </c>
      <c r="F162" s="5">
        <v>5178000</v>
      </c>
      <c r="G162" s="4">
        <v>6</v>
      </c>
      <c r="H162" s="5">
        <v>7998000</v>
      </c>
    </row>
    <row r="163" spans="1:10" x14ac:dyDescent="0.35">
      <c r="A163" s="4">
        <v>101</v>
      </c>
      <c r="B163" s="4">
        <v>12</v>
      </c>
      <c r="C163" s="4" t="s">
        <v>799</v>
      </c>
      <c r="D163" s="4" t="s">
        <v>800</v>
      </c>
      <c r="E163" s="4">
        <v>10</v>
      </c>
      <c r="F163" s="5">
        <v>6892000</v>
      </c>
      <c r="G163" s="4">
        <v>6</v>
      </c>
      <c r="H163" s="5">
        <v>3464000</v>
      </c>
    </row>
    <row r="164" spans="1:10" ht="15" thickBot="1" x14ac:dyDescent="0.4">
      <c r="A164" s="4">
        <v>118</v>
      </c>
      <c r="B164" s="4">
        <v>13</v>
      </c>
      <c r="C164" s="4" t="s">
        <v>922</v>
      </c>
      <c r="D164" s="4" t="s">
        <v>945</v>
      </c>
      <c r="E164" s="4">
        <v>2</v>
      </c>
      <c r="F164" s="5">
        <v>827000</v>
      </c>
      <c r="G164" s="4">
        <v>4</v>
      </c>
      <c r="H164" s="5">
        <v>4317000</v>
      </c>
    </row>
    <row r="165" spans="1:10" x14ac:dyDescent="0.35">
      <c r="A165" s="4">
        <v>119</v>
      </c>
      <c r="B165" s="4">
        <v>14</v>
      </c>
      <c r="C165" s="4" t="s">
        <v>796</v>
      </c>
      <c r="D165" s="4" t="s">
        <v>1004</v>
      </c>
      <c r="E165" s="4">
        <v>6</v>
      </c>
      <c r="F165" s="5">
        <v>2080000</v>
      </c>
      <c r="G165" s="4">
        <v>4</v>
      </c>
      <c r="H165" s="5">
        <v>2546000</v>
      </c>
      <c r="I165" s="87" t="s">
        <v>1053</v>
      </c>
      <c r="J165" s="88" t="s">
        <v>1053</v>
      </c>
    </row>
    <row r="166" spans="1:10" ht="15" thickBot="1" x14ac:dyDescent="0.4">
      <c r="A166" s="43">
        <v>152</v>
      </c>
      <c r="B166" s="43">
        <v>15</v>
      </c>
      <c r="C166" s="43" t="s">
        <v>924</v>
      </c>
      <c r="D166" s="43" t="s">
        <v>925</v>
      </c>
      <c r="E166" s="43">
        <v>2</v>
      </c>
      <c r="F166" s="44">
        <v>340000</v>
      </c>
      <c r="G166" s="43">
        <v>2</v>
      </c>
      <c r="H166" s="44">
        <v>1143000</v>
      </c>
      <c r="I166" s="89" t="s">
        <v>1054</v>
      </c>
      <c r="J166" s="90" t="s">
        <v>1055</v>
      </c>
    </row>
    <row r="167" spans="1:10" ht="15" thickBot="1" x14ac:dyDescent="0.4">
      <c r="A167" s="39" t="s">
        <v>1045</v>
      </c>
      <c r="B167" s="39"/>
      <c r="C167" s="39"/>
      <c r="D167" s="39"/>
      <c r="E167" s="45">
        <f>SUM(E152:E166)</f>
        <v>472</v>
      </c>
      <c r="F167" s="46">
        <f>SUM(F152:F166)</f>
        <v>460860000</v>
      </c>
      <c r="G167" s="45">
        <f>SUM(G152:G166)</f>
        <v>474</v>
      </c>
      <c r="H167" s="46">
        <f>SUM(H152:H166)</f>
        <v>473860000</v>
      </c>
      <c r="I167" s="91">
        <f>(G167-E167)/E167</f>
        <v>4.2372881355932203E-3</v>
      </c>
      <c r="J167" s="92">
        <f>(H167-F167)/F167</f>
        <v>2.820813262162045E-2</v>
      </c>
    </row>
    <row r="168" spans="1:10" ht="15" thickBot="1" x14ac:dyDescent="0.4">
      <c r="A168" s="39" t="s">
        <v>1041</v>
      </c>
      <c r="B168" s="39"/>
      <c r="C168" s="39"/>
      <c r="D168" s="39"/>
      <c r="E168" s="39"/>
      <c r="F168" s="39"/>
      <c r="G168" s="39"/>
      <c r="H168" s="39"/>
    </row>
    <row r="169" spans="1:10" x14ac:dyDescent="0.35">
      <c r="A169" s="41">
        <v>1</v>
      </c>
      <c r="B169" s="41">
        <v>1</v>
      </c>
      <c r="C169" s="41" t="s">
        <v>694</v>
      </c>
      <c r="D169" s="41" t="s">
        <v>695</v>
      </c>
      <c r="E169" s="41">
        <v>374</v>
      </c>
      <c r="F169" s="42">
        <v>585220000</v>
      </c>
      <c r="G169" s="41">
        <v>354</v>
      </c>
      <c r="H169" s="42">
        <v>554812000</v>
      </c>
    </row>
    <row r="170" spans="1:10" x14ac:dyDescent="0.35">
      <c r="A170" s="4">
        <v>3</v>
      </c>
      <c r="B170" s="4">
        <v>2</v>
      </c>
      <c r="C170" s="4" t="s">
        <v>701</v>
      </c>
      <c r="D170" s="4" t="s">
        <v>702</v>
      </c>
      <c r="E170" s="4">
        <v>208</v>
      </c>
      <c r="F170" s="5">
        <v>272192000</v>
      </c>
      <c r="G170" s="4">
        <v>241</v>
      </c>
      <c r="H170" s="5">
        <v>329498000</v>
      </c>
    </row>
    <row r="171" spans="1:10" x14ac:dyDescent="0.35">
      <c r="A171" s="4">
        <v>4</v>
      </c>
      <c r="B171" s="4">
        <v>3</v>
      </c>
      <c r="C171" s="4" t="s">
        <v>717</v>
      </c>
      <c r="D171" s="4" t="s">
        <v>718</v>
      </c>
      <c r="E171" s="4">
        <v>200</v>
      </c>
      <c r="F171" s="5">
        <v>240995000</v>
      </c>
      <c r="G171" s="4">
        <v>201</v>
      </c>
      <c r="H171" s="5">
        <v>275473000</v>
      </c>
    </row>
    <row r="172" spans="1:10" x14ac:dyDescent="0.35">
      <c r="A172" s="4">
        <v>22</v>
      </c>
      <c r="B172" s="4">
        <v>4</v>
      </c>
      <c r="C172" s="4" t="s">
        <v>687</v>
      </c>
      <c r="D172" s="4" t="s">
        <v>1014</v>
      </c>
      <c r="E172" s="4">
        <v>56</v>
      </c>
      <c r="F172" s="5">
        <v>66813000</v>
      </c>
      <c r="G172" s="4">
        <v>51</v>
      </c>
      <c r="H172" s="5">
        <v>57011000</v>
      </c>
    </row>
    <row r="173" spans="1:10" x14ac:dyDescent="0.35">
      <c r="A173" s="4">
        <v>25</v>
      </c>
      <c r="B173" s="4">
        <v>5</v>
      </c>
      <c r="C173" s="4" t="s">
        <v>748</v>
      </c>
      <c r="D173" s="4" t="s">
        <v>122</v>
      </c>
      <c r="E173" s="4">
        <v>42</v>
      </c>
      <c r="F173" s="5">
        <v>48634000</v>
      </c>
      <c r="G173" s="4">
        <v>46</v>
      </c>
      <c r="H173" s="5">
        <v>44667000</v>
      </c>
    </row>
    <row r="174" spans="1:10" x14ac:dyDescent="0.35">
      <c r="A174" s="4">
        <v>26</v>
      </c>
      <c r="B174" s="4">
        <v>6</v>
      </c>
      <c r="C174" s="4" t="s">
        <v>719</v>
      </c>
      <c r="D174" s="4" t="s">
        <v>954</v>
      </c>
      <c r="E174" s="4">
        <v>44</v>
      </c>
      <c r="F174" s="5">
        <v>62225000</v>
      </c>
      <c r="G174" s="4">
        <v>46</v>
      </c>
      <c r="H174" s="5">
        <v>43284000</v>
      </c>
    </row>
    <row r="175" spans="1:10" x14ac:dyDescent="0.35">
      <c r="A175" s="4">
        <v>27</v>
      </c>
      <c r="B175" s="4">
        <v>7</v>
      </c>
      <c r="C175" s="4" t="s">
        <v>833</v>
      </c>
      <c r="D175" s="4" t="s">
        <v>953</v>
      </c>
      <c r="E175" s="4">
        <v>43</v>
      </c>
      <c r="F175" s="5">
        <v>48068000</v>
      </c>
      <c r="G175" s="4">
        <v>42</v>
      </c>
      <c r="H175" s="5">
        <v>59004000</v>
      </c>
    </row>
    <row r="176" spans="1:10" x14ac:dyDescent="0.35">
      <c r="A176" s="4">
        <v>32</v>
      </c>
      <c r="B176" s="4">
        <v>8</v>
      </c>
      <c r="C176" s="4" t="s">
        <v>830</v>
      </c>
      <c r="D176" s="4" t="s">
        <v>273</v>
      </c>
      <c r="E176" s="4">
        <v>26</v>
      </c>
      <c r="F176" s="5">
        <v>29860000</v>
      </c>
      <c r="G176" s="4">
        <v>37</v>
      </c>
      <c r="H176" s="5">
        <v>31675000</v>
      </c>
    </row>
    <row r="177" spans="1:10" x14ac:dyDescent="0.35">
      <c r="A177" s="4">
        <v>34</v>
      </c>
      <c r="B177" s="4">
        <v>9</v>
      </c>
      <c r="C177" s="4" t="s">
        <v>771</v>
      </c>
      <c r="D177" s="4" t="s">
        <v>772</v>
      </c>
      <c r="E177" s="4">
        <v>37</v>
      </c>
      <c r="F177" s="5">
        <v>72929000</v>
      </c>
      <c r="G177" s="4">
        <v>36</v>
      </c>
      <c r="H177" s="5">
        <v>59917000</v>
      </c>
    </row>
    <row r="178" spans="1:10" x14ac:dyDescent="0.35">
      <c r="A178" s="4">
        <v>36</v>
      </c>
      <c r="B178" s="4">
        <v>10</v>
      </c>
      <c r="C178" s="4" t="s">
        <v>725</v>
      </c>
      <c r="D178" s="4" t="s">
        <v>726</v>
      </c>
      <c r="E178" s="4">
        <v>43</v>
      </c>
      <c r="F178" s="5">
        <v>59562000</v>
      </c>
      <c r="G178" s="4">
        <v>32</v>
      </c>
      <c r="H178" s="5">
        <v>53615000</v>
      </c>
    </row>
    <row r="179" spans="1:10" x14ac:dyDescent="0.35">
      <c r="A179" s="4">
        <v>40</v>
      </c>
      <c r="B179" s="4">
        <v>11</v>
      </c>
      <c r="C179" s="4" t="s">
        <v>733</v>
      </c>
      <c r="D179" s="4" t="s">
        <v>734</v>
      </c>
      <c r="E179" s="4">
        <v>39</v>
      </c>
      <c r="F179" s="5">
        <v>45280000</v>
      </c>
      <c r="G179" s="4">
        <v>28</v>
      </c>
      <c r="H179" s="5">
        <v>27978000</v>
      </c>
    </row>
    <row r="180" spans="1:10" x14ac:dyDescent="0.35">
      <c r="A180" s="4">
        <v>43</v>
      </c>
      <c r="B180" s="4">
        <v>12</v>
      </c>
      <c r="C180" s="4" t="s">
        <v>720</v>
      </c>
      <c r="D180" s="4" t="s">
        <v>721</v>
      </c>
      <c r="E180" s="4">
        <v>24</v>
      </c>
      <c r="F180" s="5">
        <v>25372000</v>
      </c>
      <c r="G180" s="4">
        <v>24</v>
      </c>
      <c r="H180" s="5">
        <v>25022000</v>
      </c>
    </row>
    <row r="181" spans="1:10" x14ac:dyDescent="0.35">
      <c r="A181" s="4">
        <v>46</v>
      </c>
      <c r="B181" s="4">
        <v>13</v>
      </c>
      <c r="C181" s="4" t="s">
        <v>738</v>
      </c>
      <c r="D181" s="4" t="s">
        <v>1007</v>
      </c>
      <c r="E181" s="4">
        <v>23</v>
      </c>
      <c r="F181" s="5">
        <v>22263000</v>
      </c>
      <c r="G181" s="4">
        <v>22</v>
      </c>
      <c r="H181" s="5">
        <v>17817000</v>
      </c>
    </row>
    <row r="182" spans="1:10" x14ac:dyDescent="0.35">
      <c r="A182" s="4">
        <v>62</v>
      </c>
      <c r="B182" s="4">
        <v>14</v>
      </c>
      <c r="C182" s="4" t="s">
        <v>932</v>
      </c>
      <c r="D182" s="4" t="s">
        <v>976</v>
      </c>
      <c r="E182" s="4">
        <v>10</v>
      </c>
      <c r="F182" s="5">
        <v>8912000</v>
      </c>
      <c r="G182" s="4">
        <v>16</v>
      </c>
      <c r="H182" s="5">
        <v>12960000</v>
      </c>
    </row>
    <row r="183" spans="1:10" x14ac:dyDescent="0.35">
      <c r="A183" s="4">
        <v>95</v>
      </c>
      <c r="B183" s="4">
        <v>15</v>
      </c>
      <c r="C183" s="4" t="s">
        <v>950</v>
      </c>
      <c r="D183" s="4" t="s">
        <v>930</v>
      </c>
      <c r="E183" s="4">
        <v>5</v>
      </c>
      <c r="F183" s="5">
        <v>2224000</v>
      </c>
      <c r="G183" s="4">
        <v>7</v>
      </c>
      <c r="H183" s="5">
        <v>6043000</v>
      </c>
    </row>
    <row r="184" spans="1:10" x14ac:dyDescent="0.35">
      <c r="A184" s="4">
        <v>106</v>
      </c>
      <c r="B184" s="4">
        <v>16</v>
      </c>
      <c r="C184" s="4" t="s">
        <v>933</v>
      </c>
      <c r="D184" s="4" t="s">
        <v>988</v>
      </c>
      <c r="E184" s="4">
        <v>6</v>
      </c>
      <c r="F184" s="5">
        <v>5784000</v>
      </c>
      <c r="G184" s="4">
        <v>5</v>
      </c>
      <c r="H184" s="5">
        <v>7500000</v>
      </c>
    </row>
    <row r="185" spans="1:10" ht="15" thickBot="1" x14ac:dyDescent="0.4">
      <c r="A185" s="4">
        <v>111</v>
      </c>
      <c r="B185" s="4">
        <v>17</v>
      </c>
      <c r="C185" s="4" t="s">
        <v>832</v>
      </c>
      <c r="D185" s="4" t="s">
        <v>277</v>
      </c>
      <c r="E185" s="4">
        <v>1</v>
      </c>
      <c r="F185" s="5">
        <v>1099000</v>
      </c>
      <c r="G185" s="4">
        <v>5</v>
      </c>
      <c r="H185" s="5">
        <v>2744000</v>
      </c>
    </row>
    <row r="186" spans="1:10" x14ac:dyDescent="0.35">
      <c r="A186" s="4">
        <v>122</v>
      </c>
      <c r="B186" s="4">
        <v>18</v>
      </c>
      <c r="C186" s="4" t="s">
        <v>751</v>
      </c>
      <c r="D186" s="4" t="s">
        <v>752</v>
      </c>
      <c r="E186" s="4">
        <v>4</v>
      </c>
      <c r="F186" s="5">
        <v>6246000</v>
      </c>
      <c r="G186" s="4">
        <v>4</v>
      </c>
      <c r="H186" s="5">
        <v>1411000</v>
      </c>
      <c r="I186" s="87" t="s">
        <v>1053</v>
      </c>
      <c r="J186" s="88" t="s">
        <v>1053</v>
      </c>
    </row>
    <row r="187" spans="1:10" ht="15" thickBot="1" x14ac:dyDescent="0.4">
      <c r="A187" s="43">
        <v>129</v>
      </c>
      <c r="B187" s="43">
        <v>19</v>
      </c>
      <c r="C187" s="43" t="s">
        <v>931</v>
      </c>
      <c r="D187" s="43" t="s">
        <v>1012</v>
      </c>
      <c r="E187" s="43">
        <v>4</v>
      </c>
      <c r="F187" s="44">
        <v>881000</v>
      </c>
      <c r="G187" s="43">
        <v>3</v>
      </c>
      <c r="H187" s="44">
        <v>2476000</v>
      </c>
      <c r="I187" s="89" t="s">
        <v>1054</v>
      </c>
      <c r="J187" s="90" t="s">
        <v>1055</v>
      </c>
    </row>
    <row r="188" spans="1:10" ht="15" thickBot="1" x14ac:dyDescent="0.4">
      <c r="A188" s="39" t="s">
        <v>1044</v>
      </c>
      <c r="B188" s="39"/>
      <c r="C188" s="39"/>
      <c r="D188" s="39"/>
      <c r="E188" s="45">
        <f>SUM(E169:E187)</f>
        <v>1189</v>
      </c>
      <c r="F188" s="46">
        <f>SUM(F169:F187)</f>
        <v>1604559000</v>
      </c>
      <c r="G188" s="45">
        <f>SUM(G169:G187)</f>
        <v>1200</v>
      </c>
      <c r="H188" s="46">
        <f>SUM(H169:H187)</f>
        <v>1612907000</v>
      </c>
      <c r="I188" s="91">
        <f>(G188-E188)/E188</f>
        <v>9.2514718250630776E-3</v>
      </c>
      <c r="J188" s="92">
        <f>(H188-F188)/F188</f>
        <v>5.2026756261377739E-3</v>
      </c>
    </row>
    <row r="189" spans="1:10" ht="15" thickBot="1" x14ac:dyDescent="0.4">
      <c r="A189" s="39" t="s">
        <v>1042</v>
      </c>
      <c r="B189" s="39"/>
      <c r="C189" s="39"/>
      <c r="D189" s="39"/>
      <c r="E189" s="39"/>
      <c r="F189" s="39"/>
      <c r="G189" s="39"/>
      <c r="H189" s="39"/>
    </row>
    <row r="190" spans="1:10" x14ac:dyDescent="0.35">
      <c r="A190" s="41">
        <v>14</v>
      </c>
      <c r="B190" s="41">
        <v>1</v>
      </c>
      <c r="C190" s="41" t="s">
        <v>782</v>
      </c>
      <c r="D190" s="41" t="s">
        <v>264</v>
      </c>
      <c r="E190" s="41">
        <v>58</v>
      </c>
      <c r="F190" s="42">
        <v>48359000</v>
      </c>
      <c r="G190" s="41">
        <v>64</v>
      </c>
      <c r="H190" s="42">
        <v>64301000</v>
      </c>
    </row>
    <row r="191" spans="1:10" x14ac:dyDescent="0.35">
      <c r="A191" s="4">
        <v>17</v>
      </c>
      <c r="B191" s="4">
        <v>2</v>
      </c>
      <c r="C191" s="4" t="s">
        <v>698</v>
      </c>
      <c r="D191" s="4" t="s">
        <v>41</v>
      </c>
      <c r="E191" s="4">
        <v>51</v>
      </c>
      <c r="F191" s="5">
        <v>47371000</v>
      </c>
      <c r="G191" s="4">
        <v>58</v>
      </c>
      <c r="H191" s="5">
        <v>63449000</v>
      </c>
    </row>
    <row r="192" spans="1:10" x14ac:dyDescent="0.35">
      <c r="A192" s="4">
        <v>54</v>
      </c>
      <c r="B192" s="4">
        <v>3</v>
      </c>
      <c r="C192" s="4" t="s">
        <v>707</v>
      </c>
      <c r="D192" s="4" t="s">
        <v>78</v>
      </c>
      <c r="E192" s="4">
        <v>39</v>
      </c>
      <c r="F192" s="5">
        <v>40152000</v>
      </c>
      <c r="G192" s="4">
        <v>19</v>
      </c>
      <c r="H192" s="5">
        <v>16321000</v>
      </c>
    </row>
    <row r="193" spans="1:10" x14ac:dyDescent="0.35">
      <c r="A193" s="4">
        <v>56</v>
      </c>
      <c r="B193" s="4">
        <v>4</v>
      </c>
      <c r="C193" s="4" t="s">
        <v>766</v>
      </c>
      <c r="D193" s="4" t="s">
        <v>120</v>
      </c>
      <c r="E193" s="4">
        <v>18</v>
      </c>
      <c r="F193" s="5">
        <v>19091000</v>
      </c>
      <c r="G193" s="4">
        <v>18</v>
      </c>
      <c r="H193" s="5">
        <v>23331000</v>
      </c>
    </row>
    <row r="194" spans="1:10" x14ac:dyDescent="0.35">
      <c r="A194" s="4">
        <v>83</v>
      </c>
      <c r="B194" s="4">
        <v>5</v>
      </c>
      <c r="C194" s="4" t="s">
        <v>686</v>
      </c>
      <c r="D194" s="4" t="s">
        <v>983</v>
      </c>
      <c r="E194" s="4">
        <v>9</v>
      </c>
      <c r="F194" s="5">
        <v>5311000</v>
      </c>
      <c r="G194" s="4">
        <v>9</v>
      </c>
      <c r="H194" s="5">
        <v>8946000</v>
      </c>
    </row>
    <row r="195" spans="1:10" x14ac:dyDescent="0.35">
      <c r="A195" s="4">
        <v>97</v>
      </c>
      <c r="B195" s="4">
        <v>6</v>
      </c>
      <c r="C195" s="4" t="s">
        <v>935</v>
      </c>
      <c r="D195" s="4" t="s">
        <v>936</v>
      </c>
      <c r="E195" s="4">
        <v>6</v>
      </c>
      <c r="F195" s="5">
        <v>2501000</v>
      </c>
      <c r="G195" s="4">
        <v>7</v>
      </c>
      <c r="H195" s="5">
        <v>3849000</v>
      </c>
    </row>
    <row r="196" spans="1:10" x14ac:dyDescent="0.35">
      <c r="A196" s="4">
        <v>116</v>
      </c>
      <c r="B196" s="4">
        <v>7</v>
      </c>
      <c r="C196" s="4" t="s">
        <v>814</v>
      </c>
      <c r="D196" s="4" t="s">
        <v>815</v>
      </c>
      <c r="E196" s="4">
        <v>5</v>
      </c>
      <c r="F196" s="5">
        <v>3358000</v>
      </c>
      <c r="G196" s="4">
        <v>4</v>
      </c>
      <c r="H196" s="5">
        <v>6458000</v>
      </c>
    </row>
    <row r="197" spans="1:10" ht="15" thickBot="1" x14ac:dyDescent="0.4">
      <c r="A197" s="4">
        <v>156</v>
      </c>
      <c r="B197" s="4">
        <v>8</v>
      </c>
      <c r="C197" s="4" t="s">
        <v>937</v>
      </c>
      <c r="D197" s="4" t="s">
        <v>938</v>
      </c>
      <c r="E197" s="4">
        <v>3</v>
      </c>
      <c r="F197" s="5">
        <v>3328000</v>
      </c>
      <c r="G197" s="4">
        <v>2</v>
      </c>
      <c r="H197" s="5">
        <v>524000</v>
      </c>
    </row>
    <row r="198" spans="1:10" x14ac:dyDescent="0.35">
      <c r="A198" s="4">
        <v>158</v>
      </c>
      <c r="B198" s="4">
        <v>9</v>
      </c>
      <c r="C198" s="4" t="s">
        <v>934</v>
      </c>
      <c r="D198" s="4" t="s">
        <v>958</v>
      </c>
      <c r="E198" s="4">
        <v>2</v>
      </c>
      <c r="F198" s="5">
        <v>3079000</v>
      </c>
      <c r="G198" s="4">
        <v>1</v>
      </c>
      <c r="H198" s="5">
        <v>2307000</v>
      </c>
      <c r="I198" s="87" t="s">
        <v>1053</v>
      </c>
      <c r="J198" s="88" t="s">
        <v>1053</v>
      </c>
    </row>
    <row r="199" spans="1:10" ht="15" thickBot="1" x14ac:dyDescent="0.4">
      <c r="A199" s="40" t="s">
        <v>1025</v>
      </c>
      <c r="B199" s="40" t="s">
        <v>1025</v>
      </c>
      <c r="C199" s="43" t="s">
        <v>777</v>
      </c>
      <c r="D199" s="43" t="s">
        <v>190</v>
      </c>
      <c r="E199" s="43">
        <v>3</v>
      </c>
      <c r="F199" s="44">
        <v>1898000</v>
      </c>
      <c r="G199" s="43">
        <v>0</v>
      </c>
      <c r="H199" s="44">
        <v>0</v>
      </c>
      <c r="I199" s="89" t="s">
        <v>1054</v>
      </c>
      <c r="J199" s="90" t="s">
        <v>1055</v>
      </c>
    </row>
    <row r="200" spans="1:10" ht="15" thickBot="1" x14ac:dyDescent="0.4">
      <c r="A200" s="39" t="s">
        <v>1043</v>
      </c>
      <c r="B200" s="39"/>
      <c r="C200" s="39"/>
      <c r="D200" s="39"/>
      <c r="E200" s="45">
        <f>SUM(E190:E199)</f>
        <v>194</v>
      </c>
      <c r="F200" s="46">
        <f>SUM(F190:F199)</f>
        <v>174448000</v>
      </c>
      <c r="G200" s="45">
        <f>SUM(G190:G199)</f>
        <v>182</v>
      </c>
      <c r="H200" s="46">
        <f>SUM(H190:H199)</f>
        <v>189486000</v>
      </c>
      <c r="I200" s="91">
        <f>(G200-E200)/E200</f>
        <v>-6.1855670103092786E-2</v>
      </c>
      <c r="J200" s="92">
        <f>(H200-F200)/F200</f>
        <v>8.620333853067963E-2</v>
      </c>
    </row>
  </sheetData>
  <sortState xmlns:xlrd2="http://schemas.microsoft.com/office/spreadsheetml/2017/richdata2" ref="A190:H198">
    <sortCondition descending="1" ref="G190:G198"/>
    <sortCondition descending="1" ref="H190:H198"/>
  </sortState>
  <mergeCells count="20">
    <mergeCell ref="A130:D130"/>
    <mergeCell ref="A103:D103"/>
    <mergeCell ref="A72:D72"/>
    <mergeCell ref="A42:D42"/>
    <mergeCell ref="A14:D14"/>
    <mergeCell ref="A25:D25"/>
    <mergeCell ref="A131:H131"/>
    <mergeCell ref="A151:H151"/>
    <mergeCell ref="A168:H168"/>
    <mergeCell ref="A189:H189"/>
    <mergeCell ref="A200:D200"/>
    <mergeCell ref="A188:D188"/>
    <mergeCell ref="A167:D167"/>
    <mergeCell ref="A150:D150"/>
    <mergeCell ref="A2:H2"/>
    <mergeCell ref="A15:H15"/>
    <mergeCell ref="A26:H26"/>
    <mergeCell ref="A43:H43"/>
    <mergeCell ref="A73:H73"/>
    <mergeCell ref="A104:H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2.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3.xml><?xml version="1.0" encoding="utf-8"?>
<ds:datastoreItem xmlns:ds="http://schemas.openxmlformats.org/officeDocument/2006/customXml" ds:itemID="{190A56D9-A062-4495-A6E1-2DDB3E088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2026-07-09T18:44:47Z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