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5 504 Data/NADCO Reports/"/>
    </mc:Choice>
  </mc:AlternateContent>
  <xr:revisionPtr revIDLastSave="543" documentId="8_{E39FC063-4502-46B6-8124-91838398284D}" xr6:coauthVersionLast="47" xr6:coauthVersionMax="47" xr10:uidLastSave="{C5DCC43C-6E0F-464B-9A1F-D6155583085F}"/>
  <bookViews>
    <workbookView xWindow="-28920" yWindow="1620" windowWidth="29040" windowHeight="15720" firstSheet="3" activeTab="3" xr2:uid="{00000000-000D-0000-FFFF-FFFF00000000}"/>
  </bookViews>
  <sheets>
    <sheet name="CDC_ProjSt" sheetId="2" state="hidden" r:id="rId1"/>
    <sheet name="CDC_DO" sheetId="3" state="hidden" r:id="rId2"/>
    <sheet name="CDC_CongDist" sheetId="4" state="hidden" r:id="rId3"/>
    <sheet name="National Ranking" sheetId="14"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49" i="12" l="1"/>
  <c r="I149" i="12"/>
  <c r="J140" i="12"/>
  <c r="I140" i="12"/>
  <c r="J121" i="12"/>
  <c r="I121" i="12"/>
  <c r="J109" i="12"/>
  <c r="I109" i="12"/>
  <c r="J96" i="12"/>
  <c r="I96" i="12"/>
  <c r="J79" i="12"/>
  <c r="I79" i="12"/>
  <c r="J53" i="12"/>
  <c r="I53" i="12"/>
  <c r="J28" i="12"/>
  <c r="I28" i="12"/>
  <c r="J19" i="12"/>
  <c r="I19" i="12"/>
  <c r="J10" i="12"/>
  <c r="I10" i="12"/>
  <c r="E149" i="12"/>
  <c r="F149" i="12"/>
  <c r="G149" i="12"/>
  <c r="H149" i="12"/>
  <c r="E140" i="12"/>
  <c r="F140" i="12"/>
  <c r="G140" i="12"/>
  <c r="H140" i="12"/>
  <c r="E121" i="12"/>
  <c r="F121" i="12"/>
  <c r="G121" i="12"/>
  <c r="H121" i="12"/>
  <c r="E109" i="12"/>
  <c r="F109" i="12"/>
  <c r="G109" i="12"/>
  <c r="H109" i="12"/>
  <c r="E96" i="12"/>
  <c r="F96" i="12"/>
  <c r="G96" i="12"/>
  <c r="H96" i="12"/>
  <c r="E79" i="12"/>
  <c r="F79" i="12"/>
  <c r="G79" i="12"/>
  <c r="H79" i="12"/>
  <c r="E53" i="12"/>
  <c r="F53" i="12"/>
  <c r="G53" i="12"/>
  <c r="H53" i="12"/>
  <c r="E28" i="12"/>
  <c r="F28" i="12"/>
  <c r="G28" i="12"/>
  <c r="H28" i="12"/>
  <c r="E19" i="12"/>
  <c r="F19" i="12"/>
  <c r="G19" i="12"/>
  <c r="H19" i="12"/>
  <c r="E10" i="12"/>
  <c r="F10" i="12"/>
  <c r="G10" i="12"/>
  <c r="H10" i="12"/>
  <c r="E130" i="14"/>
  <c r="G131" i="14" s="1"/>
  <c r="F130" i="14"/>
  <c r="F132" i="14" s="1"/>
  <c r="G130" i="14"/>
  <c r="H130" i="14"/>
  <c r="H132" i="14"/>
  <c r="H131" i="14" l="1"/>
  <c r="H133" i="14"/>
</calcChain>
</file>

<file path=xl/sharedStrings.xml><?xml version="1.0" encoding="utf-8"?>
<sst xmlns="http://schemas.openxmlformats.org/spreadsheetml/2006/main" count="3675" uniqueCount="961">
  <si>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</si>
  <si>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</si>
  <si>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</si>
  <si>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</si>
  <si>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</si>
  <si>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</si>
  <si>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</si>
  <si>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</si>
  <si>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</si>
  <si>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</si>
  <si>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</si>
  <si>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</si>
  <si>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</si>
  <si>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</si>
  <si>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</si>
  <si>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</si>
  <si>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</si>
  <si>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</si>
  <si>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</si>
  <si>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</si>
  <si>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</si>
  <si>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</si>
  <si>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</si>
  <si>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</si>
  <si>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</si>
  <si>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</si>
  <si>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</si>
  <si>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</si>
  <si>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</si>
  <si>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</si>
  <si>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</si>
  <si>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</si>
  <si>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</si>
  <si>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</si>
  <si>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</si>
  <si>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</si>
  <si>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</si>
  <si>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</si>
  <si>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</si>
  <si>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</si>
  <si>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</si>
  <si>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</si>
  <si>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</si>
  <si>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</si>
  <si>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</si>
  <si>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</si>
  <si>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</si>
  <si>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</si>
  <si>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</si>
  <si>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</si>
  <si>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</si>
  <si>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</si>
  <si>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</si>
  <si>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</si>
  <si>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</si>
  <si>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</si>
  <si>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</si>
  <si>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</si>
  <si>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</si>
  <si>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</si>
  <si>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</si>
  <si>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</si>
  <si>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</si>
  <si>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</si>
  <si>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</si>
  <si>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</si>
  <si>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</si>
  <si>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</si>
  <si>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</si>
  <si>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</si>
  <si>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</si>
  <si>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</si>
  <si>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</si>
  <si>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</si>
  <si>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</si>
  <si>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</si>
  <si>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</si>
  <si>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</si>
  <si>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</si>
  <si>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</si>
  <si>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</si>
  <si>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</si>
  <si>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</si>
  <si>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</si>
  <si>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</si>
  <si>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</si>
  <si>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</si>
  <si>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</si>
  <si>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</si>
  <si>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</si>
  <si>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</si>
  <si>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</si>
  <si>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</si>
  <si>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</si>
  <si>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</si>
  <si>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</si>
  <si>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</si>
  <si>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</si>
  <si>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</si>
  <si>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</si>
  <si>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</si>
  <si>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</si>
  <si>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</si>
  <si>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</si>
  <si>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</si>
  <si>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</si>
  <si>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</si>
  <si>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</si>
  <si>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</si>
  <si>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</si>
  <si>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</si>
  <si>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</si>
  <si>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</si>
  <si>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</si>
  <si>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</si>
  <si>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</si>
  <si>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</si>
  <si>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</si>
  <si>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</si>
  <si>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</si>
  <si>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</si>
  <si>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</si>
  <si>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</si>
  <si>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</si>
  <si>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</si>
  <si>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</si>
  <si>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</si>
  <si>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</si>
  <si>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</si>
  <si>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</si>
  <si>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</si>
  <si>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</si>
  <si>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</si>
  <si>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</si>
  <si>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</si>
  <si>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</si>
  <si>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</si>
  <si>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</si>
  <si>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</si>
  <si>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</si>
  <si>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</si>
  <si>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</si>
  <si>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</si>
  <si>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</si>
  <si>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</si>
  <si>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</si>
  <si>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</si>
  <si>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</si>
  <si>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</si>
  <si>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</si>
  <si>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</si>
  <si>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</si>
  <si>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</si>
  <si>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</si>
  <si>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</si>
  <si>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</si>
  <si>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</si>
  <si>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</si>
  <si>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</si>
  <si>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</si>
  <si>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</si>
  <si>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</si>
  <si>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</si>
  <si>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</si>
  <si>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</si>
  <si>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</si>
  <si>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</si>
  <si>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</si>
  <si>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</si>
  <si>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</si>
  <si>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</si>
  <si>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</si>
  <si>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</si>
  <si>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</si>
  <si>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</si>
  <si>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</si>
  <si>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</si>
  <si>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</si>
  <si>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</si>
  <si>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</si>
  <si>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</si>
  <si>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</si>
  <si>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</si>
  <si>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</si>
  <si>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</si>
  <si>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</si>
  <si>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</si>
  <si>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</si>
  <si>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</si>
  <si>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</si>
  <si>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</si>
  <si>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</si>
  <si>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</si>
  <si>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</si>
  <si>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</si>
  <si>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</si>
  <si>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</si>
  <si>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</si>
  <si>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</si>
  <si>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</si>
  <si>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</si>
  <si>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</si>
  <si>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</si>
  <si>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</si>
  <si>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</si>
  <si>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</si>
  <si>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</si>
  <si>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</si>
  <si>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</si>
  <si>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</si>
  <si>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</si>
  <si>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</si>
  <si>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</si>
  <si>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</si>
  <si>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</si>
  <si>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</si>
  <si>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</si>
  <si>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</si>
  <si>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</si>
  <si>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</si>
  <si>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</si>
  <si>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</si>
  <si>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</si>
  <si>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</si>
  <si>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</si>
  <si>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</si>
  <si>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</si>
  <si>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</si>
  <si>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</si>
  <si>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</si>
  <si>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</si>
  <si>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</si>
  <si>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</si>
  <si>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</si>
  <si>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</si>
  <si>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</si>
  <si>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</si>
  <si>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</si>
  <si>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</si>
  <si>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</si>
  <si>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</si>
  <si>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</si>
  <si>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</si>
  <si>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</si>
  <si>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</si>
  <si>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</si>
  <si>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</si>
  <si>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</si>
  <si>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</si>
  <si>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</si>
  <si>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</si>
  <si>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</si>
  <si>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</si>
  <si>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</si>
  <si>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</si>
  <si>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</si>
  <si>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</si>
  <si>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</si>
  <si>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</si>
  <si>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</si>
  <si>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</si>
  <si>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</si>
  <si>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</si>
  <si>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</si>
  <si>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</si>
  <si>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</si>
  <si>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</si>
  <si>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</si>
  <si>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</si>
  <si>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</si>
  <si>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</si>
  <si>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</si>
  <si>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</si>
  <si>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</si>
  <si>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</si>
  <si>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</si>
  <si>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</si>
  <si>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</si>
  <si>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</si>
  <si>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</si>
  <si>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</si>
  <si>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</si>
  <si>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</si>
  <si>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</si>
  <si>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</si>
  <si>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</si>
  <si>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</si>
  <si>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</si>
  <si>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</si>
  <si>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</si>
  <si>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</si>
  <si>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</si>
  <si>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</si>
  <si>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</si>
  <si>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</si>
  <si>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</si>
  <si>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</si>
  <si>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</si>
  <si>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</si>
  <si>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</si>
  <si>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</si>
  <si>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</si>
  <si>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</si>
  <si>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</si>
  <si>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</si>
  <si>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</si>
  <si>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</si>
  <si>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</si>
  <si>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</si>
  <si>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</si>
  <si>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</si>
  <si>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</si>
  <si>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</si>
  <si>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</si>
  <si>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</si>
  <si>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</si>
  <si>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</si>
  <si>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</si>
  <si>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</si>
  <si>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</si>
  <si>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</si>
  <si>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</si>
  <si>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</si>
  <si>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</si>
  <si>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</si>
  <si>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</si>
  <si>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</si>
  <si>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</si>
  <si>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</si>
  <si>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</si>
  <si>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</si>
  <si>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</si>
  <si>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</si>
  <si>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</si>
  <si>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</si>
  <si>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</si>
  <si>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</si>
  <si>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</si>
  <si>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</si>
  <si>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</si>
  <si>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</si>
  <si>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</si>
  <si>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</si>
  <si>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</si>
  <si>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</si>
  <si>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</si>
  <si>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</si>
  <si>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</si>
  <si>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</si>
  <si>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</si>
  <si>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</si>
  <si>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</si>
  <si>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</si>
  <si>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</si>
  <si>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</si>
  <si>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</si>
  <si>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</si>
  <si>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</si>
  <si>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</si>
  <si>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</si>
  <si>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</si>
  <si>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</si>
  <si>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</si>
  <si>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</si>
  <si>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</si>
  <si>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</si>
  <si>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</si>
  <si>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</si>
  <si>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</si>
  <si>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</si>
  <si>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</si>
  <si>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</si>
  <si>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</si>
  <si>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</si>
  <si>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</si>
  <si>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</si>
  <si>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</si>
  <si>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</si>
  <si>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</si>
  <si>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</si>
  <si>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</si>
  <si>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</si>
  <si>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</si>
  <si>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</si>
  <si>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</si>
  <si>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</si>
  <si>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</si>
  <si>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</si>
  <si>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</si>
  <si>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</si>
  <si>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</si>
  <si>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</si>
  <si>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</si>
  <si>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</si>
  <si>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</si>
  <si>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</si>
  <si>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</si>
  <si>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</si>
  <si>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</si>
  <si>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</si>
  <si>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</si>
  <si>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</si>
  <si>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</si>
  <si>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</si>
  <si>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</si>
  <si>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</si>
  <si>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</si>
  <si>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</si>
  <si>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</si>
  <si>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</si>
  <si>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</si>
  <si>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</si>
  <si>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</si>
  <si>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</si>
  <si>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</si>
  <si>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</si>
  <si>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</si>
  <si>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</si>
  <si>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</si>
  <si>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</si>
  <si>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</si>
  <si>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</si>
  <si>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</si>
  <si>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</si>
  <si>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</si>
  <si>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</si>
  <si>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</si>
  <si>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</si>
  <si>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</si>
  <si>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</si>
  <si>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</si>
  <si>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</si>
  <si>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</si>
  <si>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</si>
  <si>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</si>
  <si>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</si>
  <si>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</si>
  <si>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</si>
  <si>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</si>
  <si>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</si>
  <si>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</si>
  <si>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</si>
  <si>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</si>
  <si>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</si>
  <si>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</si>
  <si>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</si>
  <si>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</si>
  <si>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</si>
  <si>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</si>
  <si>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</si>
  <si>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</si>
  <si>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</si>
  <si>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</si>
  <si>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</si>
  <si>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</si>
  <si>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</si>
  <si>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</si>
  <si>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</si>
  <si>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</si>
  <si>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</si>
  <si>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</si>
  <si>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</si>
  <si>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</si>
  <si>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</si>
  <si>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</si>
  <si>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</si>
  <si>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</si>
  <si>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</si>
  <si>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</si>
  <si>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</si>
  <si>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</si>
  <si>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</si>
  <si>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</si>
  <si>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</si>
  <si>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</si>
  <si>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</si>
  <si>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</si>
  <si>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</si>
  <si>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</si>
  <si>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</si>
  <si>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</si>
  <si>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</si>
  <si>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</si>
  <si>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</si>
  <si>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</si>
  <si>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</si>
  <si>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</si>
  <si>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</si>
  <si>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</si>
  <si>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</si>
  <si>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</si>
  <si>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</si>
  <si>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</si>
  <si>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</si>
  <si>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</si>
  <si>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</si>
  <si>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</si>
  <si>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</si>
  <si>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</si>
  <si>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</si>
  <si>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</si>
  <si>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</si>
  <si>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</si>
  <si>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</si>
  <si>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</si>
  <si>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</si>
  <si>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</si>
  <si>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</si>
  <si>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</si>
  <si>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</si>
  <si>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</si>
  <si>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</si>
  <si>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</si>
  <si>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</si>
  <si>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</si>
  <si>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</si>
  <si>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</si>
  <si>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</si>
  <si>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</si>
  <si>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</si>
  <si>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</si>
  <si>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</si>
  <si>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</si>
  <si>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</si>
  <si>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</si>
  <si>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</si>
  <si>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</si>
  <si>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</si>
  <si>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</si>
  <si>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</si>
  <si>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</si>
  <si>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</si>
  <si>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</si>
  <si>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</si>
  <si>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</si>
  <si>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</si>
  <si>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</si>
  <si>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</si>
  <si>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</si>
  <si>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</si>
  <si>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</si>
  <si>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</si>
  <si>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</si>
  <si>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</si>
  <si>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</si>
  <si>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</si>
  <si>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</si>
  <si>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</si>
  <si>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</si>
  <si>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</si>
  <si>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</si>
  <si>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</si>
  <si>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</si>
  <si>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</si>
  <si>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</si>
  <si>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</si>
  <si>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</si>
  <si>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</si>
  <si>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</si>
  <si>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</si>
  <si>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</si>
  <si>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</si>
  <si>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</si>
  <si>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</si>
  <si>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</si>
  <si>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</si>
  <si>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</si>
  <si>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</si>
  <si>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</si>
  <si>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</si>
  <si>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</si>
  <si>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</si>
  <si>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</si>
  <si>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</si>
  <si>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</si>
  <si>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</si>
  <si>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</si>
  <si>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</si>
  <si>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</si>
  <si>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</si>
  <si>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</si>
  <si>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</si>
  <si>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</si>
  <si>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</si>
  <si>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</si>
  <si>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</si>
  <si>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</si>
  <si>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</si>
  <si>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</si>
  <si>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</si>
  <si>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</si>
  <si>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</si>
  <si>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</si>
  <si>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</si>
  <si>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</si>
  <si>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</si>
  <si>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</si>
  <si>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</si>
  <si>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</si>
  <si>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</si>
  <si>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</si>
  <si>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</si>
  <si>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</si>
  <si>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</si>
  <si>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</si>
  <si>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</si>
  <si>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</si>
  <si>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</si>
  <si>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</si>
  <si>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</si>
  <si>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</si>
  <si>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</si>
  <si>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</si>
  <si>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</si>
  <si>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</si>
  <si>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</si>
  <si>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</si>
  <si>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</si>
  <si>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</si>
  <si>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</si>
  <si>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</si>
  <si>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</si>
  <si>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</si>
  <si>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</si>
  <si>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</si>
  <si>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</si>
  <si>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</si>
  <si>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</si>
  <si>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</si>
  <si>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</si>
  <si>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</si>
  <si>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</si>
  <si>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</si>
  <si>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</si>
  <si>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</si>
  <si>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</si>
  <si>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</si>
  <si>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</si>
  <si>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</si>
  <si>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</si>
  <si>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</si>
  <si>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</si>
  <si>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</si>
  <si>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</si>
  <si>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</si>
  <si>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</si>
  <si>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</si>
  <si>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</si>
  <si>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</si>
  <si>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</si>
  <si>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</si>
  <si>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</si>
  <si>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</si>
  <si>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</si>
  <si>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</si>
  <si>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</si>
  <si>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</si>
  <si>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</si>
  <si>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</si>
  <si>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</si>
  <si>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</si>
  <si>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</si>
  <si>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</si>
  <si>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</si>
  <si>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</si>
  <si>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</si>
  <si>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</si>
  <si>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</si>
  <si>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</si>
  <si>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</si>
  <si>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</si>
  <si>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</si>
  <si>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</si>
  <si>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</si>
  <si>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</si>
  <si>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</si>
  <si>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</si>
  <si>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</si>
  <si>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</si>
  <si>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</si>
  <si>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</si>
  <si>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</si>
  <si>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</si>
  <si>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</si>
  <si>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</si>
  <si>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</si>
  <si>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</si>
  <si>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</si>
  <si>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</si>
  <si>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</si>
  <si>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</si>
  <si>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</si>
  <si>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</si>
  <si>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</si>
  <si>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</si>
  <si>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</si>
  <si>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</si>
  <si>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</si>
  <si>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</si>
  <si>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</si>
  <si>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</si>
  <si>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</si>
  <si>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</si>
  <si>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</si>
  <si>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</si>
  <si>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</si>
  <si>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</si>
  <si>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</si>
  <si>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</si>
  <si>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</si>
  <si>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</si>
  <si>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</si>
  <si>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</si>
  <si>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</si>
  <si>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</si>
  <si>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</si>
  <si>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</si>
  <si>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</si>
  <si>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</si>
  <si>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</si>
  <si>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</si>
  <si>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</si>
  <si>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</si>
  <si>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</si>
  <si>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</si>
  <si>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</si>
  <si>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</si>
  <si>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</si>
  <si>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</si>
  <si>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</si>
  <si>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</si>
  <si>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</si>
  <si>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</si>
  <si>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</si>
  <si>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</si>
  <si>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</si>
  <si>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</si>
  <si>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</si>
  <si>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</si>
  <si>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</si>
  <si>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</si>
  <si>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06-253</t>
  </si>
  <si>
    <t>North Texas CDC</t>
  </si>
  <si>
    <t>06-696</t>
  </si>
  <si>
    <t>05-174</t>
  </si>
  <si>
    <t>04-548</t>
  </si>
  <si>
    <t>Capital Partners CDC</t>
  </si>
  <si>
    <t>09-654</t>
  </si>
  <si>
    <t>02-555</t>
  </si>
  <si>
    <t>09-118</t>
  </si>
  <si>
    <t>HEDCO LDC</t>
  </si>
  <si>
    <t>03-265</t>
  </si>
  <si>
    <t>Regional Development Funding Corp</t>
  </si>
  <si>
    <t>07-611</t>
  </si>
  <si>
    <t>09-073</t>
  </si>
  <si>
    <t>Mid State Development Corp</t>
  </si>
  <si>
    <t>07-021</t>
  </si>
  <si>
    <t>01-019</t>
  </si>
  <si>
    <t>05-139</t>
  </si>
  <si>
    <t>Growth Capital Corp</t>
  </si>
  <si>
    <t>03-464</t>
  </si>
  <si>
    <t>Seedcopa</t>
  </si>
  <si>
    <t>10-695</t>
  </si>
  <si>
    <t>06-706</t>
  </si>
  <si>
    <t>07-616</t>
  </si>
  <si>
    <t>Nebraska EDC</t>
  </si>
  <si>
    <t>06-281</t>
  </si>
  <si>
    <t>09-054</t>
  </si>
  <si>
    <t>Advantage CDC</t>
  </si>
  <si>
    <t>08-031</t>
  </si>
  <si>
    <t>Pikes Peak Regional Development Corp</t>
  </si>
  <si>
    <t>04-422</t>
  </si>
  <si>
    <t>10-422</t>
  </si>
  <si>
    <t>08-223</t>
  </si>
  <si>
    <t>05-413</t>
  </si>
  <si>
    <t>10-421</t>
  </si>
  <si>
    <t>02-689</t>
  </si>
  <si>
    <t>02-308</t>
  </si>
  <si>
    <t>07-393</t>
  </si>
  <si>
    <t>04-652</t>
  </si>
  <si>
    <t>04-328</t>
  </si>
  <si>
    <t>08-488</t>
  </si>
  <si>
    <t>South Dakota Development Corp</t>
  </si>
  <si>
    <t>07-128</t>
  </si>
  <si>
    <t>Siouxland EDC</t>
  </si>
  <si>
    <t>08-426</t>
  </si>
  <si>
    <t>05-244</t>
  </si>
  <si>
    <t>04-263</t>
  </si>
  <si>
    <t>Small Business Assistance Corp</t>
  </si>
  <si>
    <t>06-102</t>
  </si>
  <si>
    <t>Texas CDC, Inc.</t>
  </si>
  <si>
    <t>07-307</t>
  </si>
  <si>
    <t>Midwest Small Business Finance</t>
  </si>
  <si>
    <t>08-577</t>
  </si>
  <si>
    <t>04-381</t>
  </si>
  <si>
    <t>Small Business Access Partners</t>
  </si>
  <si>
    <t>07-072</t>
  </si>
  <si>
    <t>04-134</t>
  </si>
  <si>
    <t>05-647</t>
  </si>
  <si>
    <t>02-694</t>
  </si>
  <si>
    <t>Regional Business Assistance Corp</t>
  </si>
  <si>
    <t>04-290</t>
  </si>
  <si>
    <t>09-529</t>
  </si>
  <si>
    <t>03-390</t>
  </si>
  <si>
    <t>09-708</t>
  </si>
  <si>
    <t>09-697</t>
  </si>
  <si>
    <t>06-201</t>
  </si>
  <si>
    <t>05-203</t>
  </si>
  <si>
    <t>04-302</t>
  </si>
  <si>
    <t>Business Expansion Funding Corp</t>
  </si>
  <si>
    <t>03-714</t>
  </si>
  <si>
    <t>Northeastern PA Alliance</t>
  </si>
  <si>
    <t>05-285</t>
  </si>
  <si>
    <t>Oakland County Business Finance Corp</t>
  </si>
  <si>
    <t>04-113</t>
  </si>
  <si>
    <t>01-131</t>
  </si>
  <si>
    <t>02-692</t>
  </si>
  <si>
    <t>03-018</t>
  </si>
  <si>
    <t>Delaware Community Development Corp</t>
  </si>
  <si>
    <t>04-198</t>
  </si>
  <si>
    <t>Brightbridge, Inc.</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</si>
  <si>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</si>
  <si>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</si>
  <si>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</si>
  <si>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</si>
  <si>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</si>
  <si>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</si>
  <si>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</si>
  <si>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</si>
  <si>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</si>
  <si>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</si>
  <si>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</si>
  <si>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</si>
  <si>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</si>
  <si>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</si>
  <si>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</si>
  <si>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</si>
  <si>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04-683</t>
  </si>
  <si>
    <t>05-050</t>
  </si>
  <si>
    <t>05-122</t>
  </si>
  <si>
    <t>05-179</t>
  </si>
  <si>
    <t>Community Capital Development Corp</t>
  </si>
  <si>
    <t>05-330</t>
  </si>
  <si>
    <t>Ohio Statewide Development Corp</t>
  </si>
  <si>
    <t>05-476</t>
  </si>
  <si>
    <t>Business Development Corp</t>
  </si>
  <si>
    <t>05-572</t>
  </si>
  <si>
    <t>Business Lending Partners</t>
  </si>
  <si>
    <t>05-581</t>
  </si>
  <si>
    <t>Rockford LDC</t>
  </si>
  <si>
    <t>05-634</t>
  </si>
  <si>
    <t>504 Corporation</t>
  </si>
  <si>
    <t>06-017</t>
  </si>
  <si>
    <t>Regional Loan Corp</t>
  </si>
  <si>
    <t>06-151</t>
  </si>
  <si>
    <t>Tulsa EDC</t>
  </si>
  <si>
    <t>06-186</t>
  </si>
  <si>
    <t>Business Development Fund of TX</t>
  </si>
  <si>
    <t>06-626</t>
  </si>
  <si>
    <t>JEDCO Development Corp</t>
  </si>
  <si>
    <t>06-637</t>
  </si>
  <si>
    <t>Small Business Capital Corp</t>
  </si>
  <si>
    <t>07-356</t>
  </si>
  <si>
    <t>07-417</t>
  </si>
  <si>
    <t>Enterprise Development Corp</t>
  </si>
  <si>
    <t>07-590</t>
  </si>
  <si>
    <t>08-687</t>
  </si>
  <si>
    <t>Lake Agassiz CDC</t>
  </si>
  <si>
    <t>08-691</t>
  </si>
  <si>
    <t>Dakota Business Finance</t>
  </si>
  <si>
    <t>09-593</t>
  </si>
  <si>
    <t>10-349</t>
  </si>
  <si>
    <t>Panhandle Area Council, Inc.</t>
  </si>
  <si>
    <t>02-658</t>
  </si>
  <si>
    <t>Preferred Lending Partners</t>
  </si>
  <si>
    <t>Greater Texas Capital Corporation</t>
  </si>
  <si>
    <t>South Central Kansas Economic Development District, Inc.</t>
  </si>
  <si>
    <t>Worcester Business Development Corporation</t>
  </si>
  <si>
    <t>Economic Development Center of St. Charles County</t>
  </si>
  <si>
    <t>AMPAC Tri-State CDC</t>
  </si>
  <si>
    <t>Bay Area Development Co.</t>
  </si>
  <si>
    <t>Business Finance Group Inc.</t>
  </si>
  <si>
    <t>Business Initiative Corp. of NY</t>
  </si>
  <si>
    <t>Caprock Business Finance Corp Inc.</t>
  </si>
  <si>
    <t>Central Minnesota Development Co.</t>
  </si>
  <si>
    <t>Citywide Small Business Development Corp</t>
  </si>
  <si>
    <t>CSRA Business Lending</t>
  </si>
  <si>
    <t>Frontier Financial Partners</t>
  </si>
  <si>
    <t>Heartland Business Capital Inc</t>
  </si>
  <si>
    <t>Iowa Business Growth Co.</t>
  </si>
  <si>
    <t>Marketing Small Business Finance Corp</t>
  </si>
  <si>
    <t>Ocean State Business Development Authority Inc</t>
  </si>
  <si>
    <t>Provident Business Financial Services</t>
  </si>
  <si>
    <t>Rural Enterprises of Oklahoma Inc.</t>
  </si>
  <si>
    <t>Success Capital Expansion &amp; Development Corp</t>
  </si>
  <si>
    <t>CDC Name</t>
  </si>
  <si>
    <t>Community Investment Corporation</t>
  </si>
  <si>
    <t>Sunshine State EDC</t>
  </si>
  <si>
    <t>COFECC</t>
  </si>
  <si>
    <t>Eastern American Certified Development Company, Inc</t>
  </si>
  <si>
    <t>Cascade Capital Funding</t>
  </si>
  <si>
    <t>PeopleFund</t>
  </si>
  <si>
    <t xml:space="preserve">LiftFund, Inc. </t>
  </si>
  <si>
    <t>03-718</t>
  </si>
  <si>
    <t>06-717</t>
  </si>
  <si>
    <t>Dakota Business Lending</t>
  </si>
  <si>
    <t>WBD, Inc.</t>
  </si>
  <si>
    <t>504 Capital Corporation</t>
  </si>
  <si>
    <t>Southern Maine Finance Agency</t>
  </si>
  <si>
    <t>Amplio Economic Development Corporation</t>
  </si>
  <si>
    <t>Valley Economic Development Partners, Inc.</t>
  </si>
  <si>
    <t>01-719</t>
  </si>
  <si>
    <t>B:Side Capital</t>
  </si>
  <si>
    <t>Great Lakes Commercial Finance</t>
  </si>
  <si>
    <t>Wyoming Capital Access</t>
  </si>
  <si>
    <t>Alloy Commercial Capital</t>
  </si>
  <si>
    <t>True Access Capital Corporation</t>
  </si>
  <si>
    <t>Arizona Capital Source</t>
  </si>
  <si>
    <t>Pursuit CDC</t>
  </si>
  <si>
    <t xml:space="preserve">Coastal Area District Development Authority, Inc. </t>
  </si>
  <si>
    <t>National Ranking</t>
  </si>
  <si>
    <t>Regional Ranking</t>
  </si>
  <si>
    <t>FY24 to 10-31-23 #Loans</t>
  </si>
  <si>
    <t>FY25 to 10-31-24 #Loans</t>
  </si>
  <si>
    <t>FY25 to 10-31-24 $Amt Loans</t>
  </si>
  <si>
    <t xml:space="preserve">PYMES Financial Partners, Inc. </t>
  </si>
  <si>
    <t>Independent Deveopment Services Corp</t>
  </si>
  <si>
    <t xml:space="preserve">Foundation Capital </t>
  </si>
  <si>
    <t xml:space="preserve">Carolina Business Capital, Inc. </t>
  </si>
  <si>
    <t xml:space="preserve">Black Hawk Economic Development, Inc. </t>
  </si>
  <si>
    <t>InterMountain Business Lending</t>
  </si>
  <si>
    <t xml:space="preserve"> - </t>
  </si>
  <si>
    <t>Grand Totals</t>
  </si>
  <si>
    <t xml:space="preserve">Note: The CDCs not ranked for FY 2025 do not have a loan approval recorded for FY 2025 in the SBA database. If these CDCs do in fact have loan approvals for FY 2025, they should contact their district office to correct the discrepancy. </t>
  </si>
  <si>
    <t>Percent +/- FY 25 compared with FY 24 through 10-31-2024</t>
  </si>
  <si>
    <t>Average Loan Size FY 25 compared with FY 24 through 10-31-2024</t>
  </si>
  <si>
    <t>Inc. in Average Loan Size for entire FY 2025</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</si>
  <si>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</si>
  <si>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</si>
  <si>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</si>
  <si>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</si>
  <si>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</si>
  <si>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</si>
  <si>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</si>
  <si>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</si>
  <si>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</si>
  <si>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</si>
  <si>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</si>
  <si>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</si>
  <si>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</si>
  <si>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</si>
  <si>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</si>
  <si>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</si>
  <si>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</si>
  <si>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</si>
  <si>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</si>
  <si>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</si>
  <si>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 CH #</t>
  </si>
  <si>
    <t>% Ch $</t>
  </si>
  <si>
    <t>FY24 to FY25</t>
  </si>
  <si>
    <t>FY24 to 10-31-23 $Amt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</si>
</sst>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49">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8" xfId="0" applyBorder="1"/>
    <xf numFmtId="165" fontId="0" fillId="0" borderId="8" xfId="11" applyNumberFormat="1" applyFont="1" applyBorder="1"/>
    <xf numFmtId="165" fontId="0" fillId="0" borderId="0" xfId="11" applyNumberFormat="1" applyFont="1"/>
    <xf numFmtId="0" fontId="1" fillId="3" borderId="9" xfId="0" applyFont="1" applyFill="1" applyBorder="1" applyAlignment="1">
      <alignment horizontal="center" wrapText="1"/>
    </xf>
    <xf numFmtId="0" fontId="1" fillId="3" borderId="9" xfId="0" applyFont="1" applyFill="1" applyBorder="1" applyAlignment="1">
      <alignment horizontal="center"/>
    </xf>
    <xf numFmtId="165" fontId="1" fillId="3" borderId="9" xfId="11" applyNumberFormat="1" applyFont="1" applyFill="1" applyBorder="1" applyAlignment="1">
      <alignment horizontal="center" wrapText="1"/>
    </xf>
    <xf numFmtId="0" fontId="0" fillId="0" borderId="2" xfId="0" applyBorder="1" applyAlignment="1">
      <alignment horizontal="center"/>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166" fontId="0" fillId="0" borderId="2" xfId="0" applyNumberFormat="1" applyBorder="1"/>
    <xf numFmtId="167"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0" fontId="0" fillId="0" borderId="18" xfId="0" applyBorder="1"/>
    <xf numFmtId="167" fontId="0" fillId="0" borderId="19" xfId="11" applyNumberFormat="1" applyFont="1" applyBorder="1"/>
    <xf numFmtId="0" fontId="0" fillId="0" borderId="23" xfId="0" applyBorder="1"/>
    <xf numFmtId="165" fontId="0" fillId="0" borderId="23" xfId="11" applyNumberFormat="1" applyFont="1" applyBorder="1"/>
    <xf numFmtId="0" fontId="1" fillId="0" borderId="9" xfId="0" applyFont="1" applyBorder="1"/>
    <xf numFmtId="165" fontId="1" fillId="0" borderId="9" xfId="11" applyNumberFormat="1" applyFont="1" applyBorder="1"/>
    <xf numFmtId="0" fontId="0" fillId="0" borderId="23" xfId="0" applyBorder="1" applyAlignment="1">
      <alignment horizontal="center"/>
    </xf>
    <xf numFmtId="0" fontId="7" fillId="0" borderId="25" xfId="13" applyFont="1" applyBorder="1" applyAlignment="1">
      <alignment horizontal="center"/>
    </xf>
    <xf numFmtId="0" fontId="7" fillId="0" borderId="3" xfId="13" applyFont="1" applyBorder="1"/>
    <xf numFmtId="0" fontId="7" fillId="0" borderId="26" xfId="13" applyFont="1" applyBorder="1" applyAlignment="1">
      <alignment horizontal="center"/>
    </xf>
    <xf numFmtId="0" fontId="7" fillId="0" borderId="4" xfId="13" applyFont="1" applyBorder="1" applyAlignment="1">
      <alignment horizontal="center"/>
    </xf>
    <xf numFmtId="9" fontId="7" fillId="3" borderId="24" xfId="13" applyNumberFormat="1" applyFont="1" applyFill="1" applyBorder="1" applyAlignment="1">
      <alignment horizontal="center"/>
    </xf>
    <xf numFmtId="9" fontId="7" fillId="3" borderId="9" xfId="13" applyNumberFormat="1" applyFont="1" applyFill="1" applyBorder="1" applyAlignment="1">
      <alignment horizontal="center"/>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0" fontId="5" fillId="0" borderId="20" xfId="12" applyFont="1" applyBorder="1" applyAlignment="1">
      <alignment horizontal="left"/>
    </xf>
    <xf numFmtId="0" fontId="5" fillId="0" borderId="21" xfId="12" applyFont="1" applyBorder="1" applyAlignment="1">
      <alignment horizontal="left"/>
    </xf>
    <xf numFmtId="0" fontId="5" fillId="0" borderId="22" xfId="12" applyFont="1" applyBorder="1" applyAlignment="1">
      <alignment horizontal="left"/>
    </xf>
    <xf numFmtId="0" fontId="6" fillId="0" borderId="0" xfId="0" applyFont="1" applyAlignment="1">
      <alignment horizontal="left"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24" xfId="0" applyFont="1" applyBorder="1" applyAlignment="1">
      <alignment horizontal="center"/>
    </xf>
    <xf numFmtId="0" fontId="1" fillId="0" borderId="9" xfId="0" applyFont="1" applyBorder="1" applyAlignment="1">
      <alignment horizontal="center"/>
    </xf>
    <xf numFmtId="0" fontId="1" fillId="0" borderId="9" xfId="0" applyFont="1" applyBorder="1" applyAlignment="1">
      <alignment horizontal="center" wrapText="1"/>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90BD8594-F17E-42D9-BB72-964C9179DAA3}"/>
    <cellStyle name="Normal 3" xfId="4" xr:uid="{00000000-0005-0000-0000-00000A000000}"/>
    <cellStyle name="Normal 3 2" xfId="13" xr:uid="{4431CEFD-FF27-459A-A717-F561945786BE}"/>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2FFD-E05F-482C-9FEA-690BF16E3AB9}">
  <dimension ref="A1:H135"/>
  <sheetViews>
    <sheetView tabSelected="1" workbookViewId="0"/>
  </sheetViews>
  <sheetFormatPr defaultRowHeight="14.5" x14ac:dyDescent="0.35"/>
  <cols>
    <col min="4" max="4" width="59.6328125" customWidth="1"/>
    <col min="5" max="5" width="14.6328125" customWidth="1"/>
    <col min="6" max="6" width="16.81640625" style="8" customWidth="1"/>
    <col min="7" max="7" width="14.6328125" customWidth="1"/>
    <col min="8" max="8" width="16.81640625" style="8" customWidth="1"/>
  </cols>
  <sheetData>
    <row r="1" spans="1:8" ht="29.5" thickBot="1" x14ac:dyDescent="0.4">
      <c r="A1" s="9" t="s">
        <v>920</v>
      </c>
      <c r="B1" s="9" t="s">
        <v>921</v>
      </c>
      <c r="C1" s="9" t="s">
        <v>685</v>
      </c>
      <c r="D1" s="10" t="s">
        <v>895</v>
      </c>
      <c r="E1" s="9" t="s">
        <v>922</v>
      </c>
      <c r="F1" s="11" t="s">
        <v>960</v>
      </c>
      <c r="G1" s="9" t="s">
        <v>923</v>
      </c>
      <c r="H1" s="11" t="s">
        <v>924</v>
      </c>
    </row>
    <row r="2" spans="1:8" x14ac:dyDescent="0.35">
      <c r="A2" s="6">
        <v>1</v>
      </c>
      <c r="B2" s="6">
        <v>1</v>
      </c>
      <c r="C2" s="6" t="s">
        <v>689</v>
      </c>
      <c r="D2" s="6" t="s">
        <v>690</v>
      </c>
      <c r="E2" s="6">
        <v>26</v>
      </c>
      <c r="F2" s="7">
        <v>20312000</v>
      </c>
      <c r="G2" s="6">
        <v>36</v>
      </c>
      <c r="H2" s="7">
        <v>39006000</v>
      </c>
    </row>
    <row r="3" spans="1:8" x14ac:dyDescent="0.35">
      <c r="A3" s="4">
        <v>2</v>
      </c>
      <c r="B3" s="4">
        <v>2</v>
      </c>
      <c r="C3" s="4" t="s">
        <v>691</v>
      </c>
      <c r="D3" s="4" t="s">
        <v>692</v>
      </c>
      <c r="E3" s="4">
        <v>18</v>
      </c>
      <c r="F3" s="5">
        <v>19954000</v>
      </c>
      <c r="G3" s="4">
        <v>34</v>
      </c>
      <c r="H3" s="5">
        <v>34748000</v>
      </c>
    </row>
    <row r="4" spans="1:8" x14ac:dyDescent="0.35">
      <c r="A4" s="4">
        <v>3</v>
      </c>
      <c r="B4" s="4">
        <v>1</v>
      </c>
      <c r="C4" s="4" t="s">
        <v>695</v>
      </c>
      <c r="D4" s="4" t="s">
        <v>696</v>
      </c>
      <c r="E4" s="4">
        <v>37</v>
      </c>
      <c r="F4" s="5">
        <v>40437000</v>
      </c>
      <c r="G4" s="4">
        <v>33</v>
      </c>
      <c r="H4" s="5">
        <v>53843000</v>
      </c>
    </row>
    <row r="5" spans="1:8" x14ac:dyDescent="0.35">
      <c r="A5" s="4">
        <v>4</v>
      </c>
      <c r="B5" s="4">
        <v>2</v>
      </c>
      <c r="C5" s="4" t="s">
        <v>702</v>
      </c>
      <c r="D5" s="4" t="s">
        <v>703</v>
      </c>
      <c r="E5" s="4">
        <v>28</v>
      </c>
      <c r="F5" s="5">
        <v>49443000</v>
      </c>
      <c r="G5" s="4">
        <v>27</v>
      </c>
      <c r="H5" s="5">
        <v>33939000</v>
      </c>
    </row>
    <row r="6" spans="1:8" x14ac:dyDescent="0.35">
      <c r="A6" s="4">
        <v>5</v>
      </c>
      <c r="B6" s="4">
        <v>1</v>
      </c>
      <c r="C6" s="4" t="s">
        <v>698</v>
      </c>
      <c r="D6" s="4" t="s">
        <v>35</v>
      </c>
      <c r="E6" s="4">
        <v>18</v>
      </c>
      <c r="F6" s="5">
        <v>17820000</v>
      </c>
      <c r="G6" s="4">
        <v>21</v>
      </c>
      <c r="H6" s="5">
        <v>35147000</v>
      </c>
    </row>
    <row r="7" spans="1:8" x14ac:dyDescent="0.35">
      <c r="A7" s="4">
        <v>6</v>
      </c>
      <c r="B7" s="4">
        <v>1</v>
      </c>
      <c r="C7" s="4" t="s">
        <v>700</v>
      </c>
      <c r="D7" s="4" t="s">
        <v>701</v>
      </c>
      <c r="E7" s="4">
        <v>15</v>
      </c>
      <c r="F7" s="5">
        <v>8786000</v>
      </c>
      <c r="G7" s="4">
        <v>17</v>
      </c>
      <c r="H7" s="5">
        <v>10064000</v>
      </c>
    </row>
    <row r="8" spans="1:8" x14ac:dyDescent="0.35">
      <c r="A8" s="4">
        <v>7</v>
      </c>
      <c r="B8" s="4">
        <v>3</v>
      </c>
      <c r="C8" s="4" t="s">
        <v>719</v>
      </c>
      <c r="D8" s="4" t="s">
        <v>720</v>
      </c>
      <c r="E8" s="4">
        <v>28</v>
      </c>
      <c r="F8" s="5">
        <v>29561000</v>
      </c>
      <c r="G8" s="4">
        <v>16</v>
      </c>
      <c r="H8" s="5">
        <v>15347000</v>
      </c>
    </row>
    <row r="9" spans="1:8" x14ac:dyDescent="0.35">
      <c r="A9" s="4">
        <v>8</v>
      </c>
      <c r="B9" s="4">
        <v>1</v>
      </c>
      <c r="C9" s="4" t="s">
        <v>697</v>
      </c>
      <c r="D9" s="4" t="s">
        <v>918</v>
      </c>
      <c r="E9" s="4">
        <v>11</v>
      </c>
      <c r="F9" s="5">
        <v>12222000</v>
      </c>
      <c r="G9" s="4">
        <v>15</v>
      </c>
      <c r="H9" s="5">
        <v>21500000</v>
      </c>
    </row>
    <row r="10" spans="1:8" x14ac:dyDescent="0.35">
      <c r="A10" s="4">
        <v>9</v>
      </c>
      <c r="B10" s="4">
        <v>1</v>
      </c>
      <c r="C10" s="4" t="s">
        <v>693</v>
      </c>
      <c r="D10" s="4" t="s">
        <v>694</v>
      </c>
      <c r="E10" s="4">
        <v>14</v>
      </c>
      <c r="F10" s="5">
        <v>15294000</v>
      </c>
      <c r="G10" s="4">
        <v>13</v>
      </c>
      <c r="H10" s="5">
        <v>10793000</v>
      </c>
    </row>
    <row r="11" spans="1:8" x14ac:dyDescent="0.35">
      <c r="A11" s="4">
        <v>10</v>
      </c>
      <c r="B11" s="4">
        <v>2</v>
      </c>
      <c r="C11" s="4" t="s">
        <v>706</v>
      </c>
      <c r="D11" s="4" t="s">
        <v>906</v>
      </c>
      <c r="E11" s="4">
        <v>17</v>
      </c>
      <c r="F11" s="5">
        <v>23782000</v>
      </c>
      <c r="G11" s="4">
        <v>12</v>
      </c>
      <c r="H11" s="5">
        <v>11965000</v>
      </c>
    </row>
    <row r="12" spans="1:8" x14ac:dyDescent="0.35">
      <c r="A12" s="4">
        <v>11</v>
      </c>
      <c r="B12" s="4">
        <v>3</v>
      </c>
      <c r="C12" s="4" t="s">
        <v>708</v>
      </c>
      <c r="D12" s="4" t="s">
        <v>33</v>
      </c>
      <c r="E12" s="4">
        <v>2</v>
      </c>
      <c r="F12" s="5">
        <v>3112000</v>
      </c>
      <c r="G12" s="4">
        <v>10</v>
      </c>
      <c r="H12" s="5">
        <v>19178000</v>
      </c>
    </row>
    <row r="13" spans="1:8" x14ac:dyDescent="0.35">
      <c r="A13" s="4">
        <v>12</v>
      </c>
      <c r="B13" s="4">
        <v>2</v>
      </c>
      <c r="C13" s="4" t="s">
        <v>799</v>
      </c>
      <c r="D13" s="4" t="s">
        <v>800</v>
      </c>
      <c r="E13" s="4">
        <v>4</v>
      </c>
      <c r="F13" s="5">
        <v>9678000</v>
      </c>
      <c r="G13" s="4">
        <v>10</v>
      </c>
      <c r="H13" s="5">
        <v>16944000</v>
      </c>
    </row>
    <row r="14" spans="1:8" x14ac:dyDescent="0.35">
      <c r="A14" s="4">
        <v>13</v>
      </c>
      <c r="B14" s="4">
        <v>2</v>
      </c>
      <c r="C14" s="4" t="s">
        <v>710</v>
      </c>
      <c r="D14" s="4" t="s">
        <v>711</v>
      </c>
      <c r="E14" s="4">
        <v>4</v>
      </c>
      <c r="F14" s="5">
        <v>1982000</v>
      </c>
      <c r="G14" s="4">
        <v>10</v>
      </c>
      <c r="H14" s="5">
        <v>7995000</v>
      </c>
    </row>
    <row r="15" spans="1:8" x14ac:dyDescent="0.35">
      <c r="A15" s="4">
        <v>14</v>
      </c>
      <c r="B15" s="4">
        <v>1</v>
      </c>
      <c r="C15" s="4" t="s">
        <v>712</v>
      </c>
      <c r="D15" s="4" t="s">
        <v>713</v>
      </c>
      <c r="E15" s="4">
        <v>12</v>
      </c>
      <c r="F15" s="5">
        <v>17446000</v>
      </c>
      <c r="G15" s="4">
        <v>9</v>
      </c>
      <c r="H15" s="5">
        <v>22715000</v>
      </c>
    </row>
    <row r="16" spans="1:8" x14ac:dyDescent="0.35">
      <c r="A16" s="4">
        <v>15</v>
      </c>
      <c r="B16" s="4">
        <v>2</v>
      </c>
      <c r="C16" s="4" t="s">
        <v>715</v>
      </c>
      <c r="D16" s="4" t="s">
        <v>912</v>
      </c>
      <c r="E16" s="4">
        <v>13</v>
      </c>
      <c r="F16" s="5">
        <v>7823000</v>
      </c>
      <c r="G16" s="4">
        <v>8</v>
      </c>
      <c r="H16" s="5">
        <v>7169000</v>
      </c>
    </row>
    <row r="17" spans="1:8" x14ac:dyDescent="0.35">
      <c r="A17" s="4">
        <v>16</v>
      </c>
      <c r="B17" s="4">
        <v>2</v>
      </c>
      <c r="C17" s="4" t="s">
        <v>741</v>
      </c>
      <c r="D17" s="4" t="s">
        <v>742</v>
      </c>
      <c r="E17" s="4">
        <v>3</v>
      </c>
      <c r="F17" s="5">
        <v>2871000</v>
      </c>
      <c r="G17" s="4">
        <v>7</v>
      </c>
      <c r="H17" s="5">
        <v>6711000</v>
      </c>
    </row>
    <row r="18" spans="1:8" x14ac:dyDescent="0.35">
      <c r="A18" s="4">
        <v>17</v>
      </c>
      <c r="B18" s="4">
        <v>3</v>
      </c>
      <c r="C18" s="4" t="s">
        <v>743</v>
      </c>
      <c r="D18" s="4" t="s">
        <v>902</v>
      </c>
      <c r="E18" s="4">
        <v>2</v>
      </c>
      <c r="F18" s="5">
        <v>4290000</v>
      </c>
      <c r="G18" s="4">
        <v>6</v>
      </c>
      <c r="H18" s="5">
        <v>12454000</v>
      </c>
    </row>
    <row r="19" spans="1:8" x14ac:dyDescent="0.35">
      <c r="A19" s="4">
        <v>18</v>
      </c>
      <c r="B19" s="4">
        <v>4</v>
      </c>
      <c r="C19" s="4" t="s">
        <v>704</v>
      </c>
      <c r="D19" s="4" t="s">
        <v>705</v>
      </c>
      <c r="E19" s="4">
        <v>2</v>
      </c>
      <c r="F19" s="5">
        <v>1594000</v>
      </c>
      <c r="G19" s="4">
        <v>6</v>
      </c>
      <c r="H19" s="5">
        <v>3164000</v>
      </c>
    </row>
    <row r="20" spans="1:8" x14ac:dyDescent="0.35">
      <c r="A20" s="4">
        <v>19</v>
      </c>
      <c r="B20" s="4">
        <v>3</v>
      </c>
      <c r="C20" s="4" t="s">
        <v>868</v>
      </c>
      <c r="D20" s="4" t="s">
        <v>869</v>
      </c>
      <c r="E20" s="4">
        <v>4</v>
      </c>
      <c r="F20" s="5">
        <v>3275000</v>
      </c>
      <c r="G20" s="4">
        <v>6</v>
      </c>
      <c r="H20" s="5">
        <v>2764000</v>
      </c>
    </row>
    <row r="21" spans="1:8" x14ac:dyDescent="0.35">
      <c r="A21" s="4">
        <v>20</v>
      </c>
      <c r="B21" s="4">
        <v>5</v>
      </c>
      <c r="C21" s="4" t="s">
        <v>738</v>
      </c>
      <c r="D21" s="4" t="s">
        <v>739</v>
      </c>
      <c r="E21" s="4">
        <v>8</v>
      </c>
      <c r="F21" s="5">
        <v>10303000</v>
      </c>
      <c r="G21" s="4">
        <v>5</v>
      </c>
      <c r="H21" s="5">
        <v>8040000</v>
      </c>
    </row>
    <row r="22" spans="1:8" x14ac:dyDescent="0.35">
      <c r="A22" s="4">
        <v>21</v>
      </c>
      <c r="B22" s="4">
        <v>4</v>
      </c>
      <c r="C22" s="4" t="s">
        <v>727</v>
      </c>
      <c r="D22" s="4" t="s">
        <v>728</v>
      </c>
      <c r="E22" s="4">
        <v>3</v>
      </c>
      <c r="F22" s="5">
        <v>2387000</v>
      </c>
      <c r="G22" s="4">
        <v>5</v>
      </c>
      <c r="H22" s="5">
        <v>4510000</v>
      </c>
    </row>
    <row r="23" spans="1:8" x14ac:dyDescent="0.35">
      <c r="A23" s="4">
        <v>22</v>
      </c>
      <c r="B23" s="4">
        <v>1</v>
      </c>
      <c r="C23" s="4" t="s">
        <v>709</v>
      </c>
      <c r="D23" s="4" t="s">
        <v>78</v>
      </c>
      <c r="E23" s="4">
        <v>2</v>
      </c>
      <c r="F23" s="5">
        <v>3537000</v>
      </c>
      <c r="G23" s="4">
        <v>5</v>
      </c>
      <c r="H23" s="5">
        <v>4046000</v>
      </c>
    </row>
    <row r="24" spans="1:8" x14ac:dyDescent="0.35">
      <c r="A24" s="4">
        <v>23</v>
      </c>
      <c r="B24" s="4">
        <v>5</v>
      </c>
      <c r="C24" s="4" t="s">
        <v>735</v>
      </c>
      <c r="D24" s="4" t="s">
        <v>736</v>
      </c>
      <c r="E24" s="4">
        <v>3</v>
      </c>
      <c r="F24" s="5">
        <v>1957000</v>
      </c>
      <c r="G24" s="4">
        <v>5</v>
      </c>
      <c r="H24" s="5">
        <v>3947000</v>
      </c>
    </row>
    <row r="25" spans="1:8" x14ac:dyDescent="0.35">
      <c r="A25" s="4">
        <v>24</v>
      </c>
      <c r="B25" s="4">
        <v>6</v>
      </c>
      <c r="C25" s="4" t="s">
        <v>733</v>
      </c>
      <c r="D25" s="4" t="s">
        <v>734</v>
      </c>
      <c r="E25" s="4">
        <v>4</v>
      </c>
      <c r="F25" s="5">
        <v>3233000</v>
      </c>
      <c r="G25" s="4">
        <v>5</v>
      </c>
      <c r="H25" s="5">
        <v>3643000</v>
      </c>
    </row>
    <row r="26" spans="1:8" x14ac:dyDescent="0.35">
      <c r="A26" s="4">
        <v>25</v>
      </c>
      <c r="B26" s="4">
        <v>6</v>
      </c>
      <c r="C26" s="4" t="s">
        <v>687</v>
      </c>
      <c r="D26" s="4" t="s">
        <v>688</v>
      </c>
      <c r="E26" s="4">
        <v>2</v>
      </c>
      <c r="F26" s="5">
        <v>2100000</v>
      </c>
      <c r="G26" s="4">
        <v>5</v>
      </c>
      <c r="H26" s="5">
        <v>3340000</v>
      </c>
    </row>
    <row r="27" spans="1:8" x14ac:dyDescent="0.35">
      <c r="A27" s="4">
        <v>26</v>
      </c>
      <c r="B27" s="4">
        <v>3</v>
      </c>
      <c r="C27" s="4" t="s">
        <v>748</v>
      </c>
      <c r="D27" s="4" t="s">
        <v>898</v>
      </c>
      <c r="E27" s="4">
        <v>1</v>
      </c>
      <c r="F27" s="5">
        <v>493000</v>
      </c>
      <c r="G27" s="4">
        <v>5</v>
      </c>
      <c r="H27" s="5">
        <v>2544000</v>
      </c>
    </row>
    <row r="28" spans="1:8" x14ac:dyDescent="0.35">
      <c r="A28" s="4">
        <v>27</v>
      </c>
      <c r="B28" s="4">
        <v>2</v>
      </c>
      <c r="C28" s="4" t="s">
        <v>699</v>
      </c>
      <c r="D28" s="4" t="s">
        <v>41</v>
      </c>
      <c r="E28" s="4">
        <v>5</v>
      </c>
      <c r="F28" s="5">
        <v>10445000</v>
      </c>
      <c r="G28" s="4">
        <v>5</v>
      </c>
      <c r="H28" s="5">
        <v>2323000</v>
      </c>
    </row>
    <row r="29" spans="1:8" x14ac:dyDescent="0.35">
      <c r="A29" s="4">
        <v>28</v>
      </c>
      <c r="B29" s="4">
        <v>3</v>
      </c>
      <c r="C29" s="4" t="s">
        <v>775</v>
      </c>
      <c r="D29" s="4" t="s">
        <v>264</v>
      </c>
      <c r="E29" s="4">
        <v>4</v>
      </c>
      <c r="F29" s="5">
        <v>2580000</v>
      </c>
      <c r="G29" s="4">
        <v>5</v>
      </c>
      <c r="H29" s="5">
        <v>1670000</v>
      </c>
    </row>
    <row r="30" spans="1:8" x14ac:dyDescent="0.35">
      <c r="A30" s="4">
        <v>29</v>
      </c>
      <c r="B30" s="4">
        <v>3</v>
      </c>
      <c r="C30" s="4" t="s">
        <v>716</v>
      </c>
      <c r="D30" s="4" t="s">
        <v>717</v>
      </c>
      <c r="E30" s="4">
        <v>7</v>
      </c>
      <c r="F30" s="5">
        <v>4602000</v>
      </c>
      <c r="G30" s="4">
        <v>5</v>
      </c>
      <c r="H30" s="5">
        <v>1253000</v>
      </c>
    </row>
    <row r="31" spans="1:8" x14ac:dyDescent="0.35">
      <c r="A31" s="4">
        <v>30</v>
      </c>
      <c r="B31" s="4">
        <v>1</v>
      </c>
      <c r="C31" s="4" t="s">
        <v>732</v>
      </c>
      <c r="D31" s="4" t="s">
        <v>881</v>
      </c>
      <c r="E31" s="4">
        <v>7</v>
      </c>
      <c r="F31" s="5">
        <v>14393000</v>
      </c>
      <c r="G31" s="4">
        <v>4</v>
      </c>
      <c r="H31" s="5">
        <v>6089000</v>
      </c>
    </row>
    <row r="32" spans="1:8" x14ac:dyDescent="0.35">
      <c r="A32" s="4">
        <v>31</v>
      </c>
      <c r="B32" s="4">
        <v>7</v>
      </c>
      <c r="C32" s="4" t="s">
        <v>707</v>
      </c>
      <c r="D32" s="4" t="s">
        <v>913</v>
      </c>
      <c r="E32" s="4">
        <v>3</v>
      </c>
      <c r="F32" s="5">
        <v>2938000</v>
      </c>
      <c r="G32" s="4">
        <v>4</v>
      </c>
      <c r="H32" s="5">
        <v>5323000</v>
      </c>
    </row>
    <row r="33" spans="1:8" x14ac:dyDescent="0.35">
      <c r="A33" s="4">
        <v>32</v>
      </c>
      <c r="B33" s="4">
        <v>2</v>
      </c>
      <c r="C33" s="4" t="s">
        <v>803</v>
      </c>
      <c r="D33" s="4" t="s">
        <v>907</v>
      </c>
      <c r="E33" s="4">
        <v>2</v>
      </c>
      <c r="F33" s="5">
        <v>2131000</v>
      </c>
      <c r="G33" s="4">
        <v>4</v>
      </c>
      <c r="H33" s="5">
        <v>3487000</v>
      </c>
    </row>
    <row r="34" spans="1:8" x14ac:dyDescent="0.35">
      <c r="A34" s="4">
        <v>33</v>
      </c>
      <c r="B34" s="4">
        <v>8</v>
      </c>
      <c r="C34" s="4" t="s">
        <v>846</v>
      </c>
      <c r="D34" s="4" t="s">
        <v>847</v>
      </c>
      <c r="E34" s="4">
        <v>2</v>
      </c>
      <c r="F34" s="5">
        <v>1818000</v>
      </c>
      <c r="G34" s="4">
        <v>4</v>
      </c>
      <c r="H34" s="5">
        <v>2798000</v>
      </c>
    </row>
    <row r="35" spans="1:8" x14ac:dyDescent="0.35">
      <c r="A35" s="4">
        <v>34</v>
      </c>
      <c r="B35" s="4">
        <v>4</v>
      </c>
      <c r="C35" s="4" t="s">
        <v>737</v>
      </c>
      <c r="D35" s="4" t="s">
        <v>896</v>
      </c>
      <c r="E35" s="4">
        <v>1</v>
      </c>
      <c r="F35" s="5">
        <v>514000</v>
      </c>
      <c r="G35" s="4">
        <v>4</v>
      </c>
      <c r="H35" s="5">
        <v>2113000</v>
      </c>
    </row>
    <row r="36" spans="1:8" x14ac:dyDescent="0.35">
      <c r="A36" s="4">
        <v>35</v>
      </c>
      <c r="B36" s="4">
        <v>3</v>
      </c>
      <c r="C36" s="4" t="s">
        <v>745</v>
      </c>
      <c r="D36" s="4" t="s">
        <v>746</v>
      </c>
      <c r="E36" s="4">
        <v>2</v>
      </c>
      <c r="F36" s="5">
        <v>2117000</v>
      </c>
      <c r="G36" s="4">
        <v>3</v>
      </c>
      <c r="H36" s="5">
        <v>6359000</v>
      </c>
    </row>
    <row r="37" spans="1:8" x14ac:dyDescent="0.35">
      <c r="A37" s="4">
        <v>36</v>
      </c>
      <c r="B37" s="4">
        <v>4</v>
      </c>
      <c r="C37" s="4" t="s">
        <v>730</v>
      </c>
      <c r="D37" s="4" t="s">
        <v>731</v>
      </c>
      <c r="E37" s="4">
        <v>1</v>
      </c>
      <c r="F37" s="5">
        <v>447000</v>
      </c>
      <c r="G37" s="4">
        <v>3</v>
      </c>
      <c r="H37" s="5">
        <v>5735000</v>
      </c>
    </row>
    <row r="38" spans="1:8" x14ac:dyDescent="0.35">
      <c r="A38" s="4">
        <v>37</v>
      </c>
      <c r="B38" s="4">
        <v>7</v>
      </c>
      <c r="C38" s="4" t="s">
        <v>767</v>
      </c>
      <c r="D38" s="4" t="s">
        <v>768</v>
      </c>
      <c r="E38" s="4">
        <v>7</v>
      </c>
      <c r="F38" s="5">
        <v>10510000</v>
      </c>
      <c r="G38" s="4">
        <v>3</v>
      </c>
      <c r="H38" s="5">
        <v>4622000</v>
      </c>
    </row>
    <row r="39" spans="1:8" x14ac:dyDescent="0.35">
      <c r="A39" s="4">
        <v>38</v>
      </c>
      <c r="B39" s="4">
        <v>8</v>
      </c>
      <c r="C39" s="4" t="s">
        <v>805</v>
      </c>
      <c r="D39" s="4" t="s">
        <v>879</v>
      </c>
      <c r="E39" s="4">
        <v>4</v>
      </c>
      <c r="F39" s="5">
        <v>7285000</v>
      </c>
      <c r="G39" s="4">
        <v>3</v>
      </c>
      <c r="H39" s="5">
        <v>4422000</v>
      </c>
    </row>
    <row r="40" spans="1:8" x14ac:dyDescent="0.35">
      <c r="A40" s="4">
        <v>39</v>
      </c>
      <c r="B40" s="4">
        <v>9</v>
      </c>
      <c r="C40" s="4" t="s">
        <v>786</v>
      </c>
      <c r="D40" s="4" t="s">
        <v>884</v>
      </c>
      <c r="E40" s="4">
        <v>1</v>
      </c>
      <c r="F40" s="5">
        <v>4394000</v>
      </c>
      <c r="G40" s="4">
        <v>3</v>
      </c>
      <c r="H40" s="5">
        <v>4307000</v>
      </c>
    </row>
    <row r="41" spans="1:8" x14ac:dyDescent="0.35">
      <c r="A41" s="4">
        <v>40</v>
      </c>
      <c r="B41" s="4">
        <v>10</v>
      </c>
      <c r="C41" s="4" t="s">
        <v>725</v>
      </c>
      <c r="D41" s="4" t="s">
        <v>726</v>
      </c>
      <c r="E41" s="4">
        <v>3</v>
      </c>
      <c r="F41" s="5">
        <v>1441000</v>
      </c>
      <c r="G41" s="4">
        <v>3</v>
      </c>
      <c r="H41" s="5">
        <v>3964000</v>
      </c>
    </row>
    <row r="42" spans="1:8" x14ac:dyDescent="0.35">
      <c r="A42" s="4">
        <v>41</v>
      </c>
      <c r="B42" s="4">
        <v>1</v>
      </c>
      <c r="C42" s="4" t="s">
        <v>714</v>
      </c>
      <c r="D42" s="4" t="s">
        <v>56</v>
      </c>
      <c r="E42" s="4">
        <v>3</v>
      </c>
      <c r="F42" s="5">
        <v>2214000</v>
      </c>
      <c r="G42" s="4">
        <v>3</v>
      </c>
      <c r="H42" s="5">
        <v>3784000</v>
      </c>
    </row>
    <row r="43" spans="1:8" x14ac:dyDescent="0.35">
      <c r="A43" s="4">
        <v>42</v>
      </c>
      <c r="B43" s="4">
        <v>9</v>
      </c>
      <c r="C43" s="4" t="s">
        <v>802</v>
      </c>
      <c r="D43" s="4" t="s">
        <v>273</v>
      </c>
      <c r="E43" s="4">
        <v>3</v>
      </c>
      <c r="F43" s="5">
        <v>3154000</v>
      </c>
      <c r="G43" s="4">
        <v>3</v>
      </c>
      <c r="H43" s="5">
        <v>2703000</v>
      </c>
    </row>
    <row r="44" spans="1:8" x14ac:dyDescent="0.35">
      <c r="A44" s="4">
        <v>43</v>
      </c>
      <c r="B44" s="4">
        <v>4</v>
      </c>
      <c r="C44" s="4" t="s">
        <v>808</v>
      </c>
      <c r="D44" s="4" t="s">
        <v>809</v>
      </c>
      <c r="E44" s="4">
        <v>3</v>
      </c>
      <c r="F44" s="5">
        <v>8180000</v>
      </c>
      <c r="G44" s="4">
        <v>3</v>
      </c>
      <c r="H44" s="5">
        <v>2683000</v>
      </c>
    </row>
    <row r="45" spans="1:8" x14ac:dyDescent="0.35">
      <c r="A45" s="4">
        <v>44</v>
      </c>
      <c r="B45" s="4">
        <v>11</v>
      </c>
      <c r="C45" s="4" t="s">
        <v>758</v>
      </c>
      <c r="D45" s="4" t="s">
        <v>759</v>
      </c>
      <c r="E45" s="4">
        <v>1</v>
      </c>
      <c r="F45" s="5">
        <v>2660000</v>
      </c>
      <c r="G45" s="4">
        <v>3</v>
      </c>
      <c r="H45" s="5">
        <v>2654000</v>
      </c>
    </row>
    <row r="46" spans="1:8" x14ac:dyDescent="0.35">
      <c r="A46" s="4">
        <v>45</v>
      </c>
      <c r="B46" s="4">
        <v>12</v>
      </c>
      <c r="C46" s="4" t="s">
        <v>838</v>
      </c>
      <c r="D46" s="4" t="s">
        <v>885</v>
      </c>
      <c r="E46" s="4">
        <v>1</v>
      </c>
      <c r="F46" s="5">
        <v>1842000</v>
      </c>
      <c r="G46" s="4">
        <v>3</v>
      </c>
      <c r="H46" s="5">
        <v>2487000</v>
      </c>
    </row>
    <row r="47" spans="1:8" x14ac:dyDescent="0.35">
      <c r="A47" s="4">
        <v>46</v>
      </c>
      <c r="B47" s="4">
        <v>13</v>
      </c>
      <c r="C47" s="4" t="s">
        <v>744</v>
      </c>
      <c r="D47" s="4" t="s">
        <v>909</v>
      </c>
      <c r="E47" s="4">
        <v>4</v>
      </c>
      <c r="F47" s="5">
        <v>3142000</v>
      </c>
      <c r="G47" s="4">
        <v>3</v>
      </c>
      <c r="H47" s="5">
        <v>2269000</v>
      </c>
    </row>
    <row r="48" spans="1:8" x14ac:dyDescent="0.35">
      <c r="A48" s="4">
        <v>47</v>
      </c>
      <c r="B48" s="4">
        <v>5</v>
      </c>
      <c r="C48" s="4" t="s">
        <v>860</v>
      </c>
      <c r="D48" s="4" t="s">
        <v>861</v>
      </c>
      <c r="E48" s="4">
        <v>0</v>
      </c>
      <c r="F48" s="5">
        <v>0</v>
      </c>
      <c r="G48" s="4">
        <v>3</v>
      </c>
      <c r="H48" s="5">
        <v>1965000</v>
      </c>
    </row>
    <row r="49" spans="1:8" x14ac:dyDescent="0.35">
      <c r="A49" s="4">
        <v>48</v>
      </c>
      <c r="B49" s="4">
        <v>14</v>
      </c>
      <c r="C49" s="4" t="s">
        <v>729</v>
      </c>
      <c r="D49" s="4" t="s">
        <v>92</v>
      </c>
      <c r="E49" s="4">
        <v>1</v>
      </c>
      <c r="F49" s="5">
        <v>656000</v>
      </c>
      <c r="G49" s="4">
        <v>3</v>
      </c>
      <c r="H49" s="5">
        <v>1927000</v>
      </c>
    </row>
    <row r="50" spans="1:8" x14ac:dyDescent="0.35">
      <c r="A50" s="4">
        <v>49</v>
      </c>
      <c r="B50" s="4">
        <v>15</v>
      </c>
      <c r="C50" s="4" t="s">
        <v>812</v>
      </c>
      <c r="D50" s="4" t="s">
        <v>813</v>
      </c>
      <c r="E50" s="4">
        <v>0</v>
      </c>
      <c r="F50" s="5">
        <v>0</v>
      </c>
      <c r="G50" s="4">
        <v>3</v>
      </c>
      <c r="H50" s="5">
        <v>1827000</v>
      </c>
    </row>
    <row r="51" spans="1:8" x14ac:dyDescent="0.35">
      <c r="A51" s="4">
        <v>50</v>
      </c>
      <c r="B51" s="4">
        <v>10</v>
      </c>
      <c r="C51" s="4" t="s">
        <v>722</v>
      </c>
      <c r="D51" s="4" t="s">
        <v>723</v>
      </c>
      <c r="E51" s="4">
        <v>2</v>
      </c>
      <c r="F51" s="5">
        <v>2870000</v>
      </c>
      <c r="G51" s="4">
        <v>3</v>
      </c>
      <c r="H51" s="5">
        <v>1767000</v>
      </c>
    </row>
    <row r="52" spans="1:8" x14ac:dyDescent="0.35">
      <c r="A52" s="4">
        <v>51</v>
      </c>
      <c r="B52" s="4">
        <v>11</v>
      </c>
      <c r="C52" s="4" t="s">
        <v>747</v>
      </c>
      <c r="D52" s="4" t="s">
        <v>122</v>
      </c>
      <c r="E52" s="4">
        <v>4</v>
      </c>
      <c r="F52" s="5">
        <v>5005000</v>
      </c>
      <c r="G52" s="4">
        <v>3</v>
      </c>
      <c r="H52" s="5">
        <v>1755000</v>
      </c>
    </row>
    <row r="53" spans="1:8" x14ac:dyDescent="0.35">
      <c r="A53" s="4">
        <v>52</v>
      </c>
      <c r="B53" s="4">
        <v>16</v>
      </c>
      <c r="C53" s="4" t="s">
        <v>839</v>
      </c>
      <c r="D53" s="4" t="s">
        <v>910</v>
      </c>
      <c r="E53" s="4">
        <v>0</v>
      </c>
      <c r="F53" s="5">
        <v>0</v>
      </c>
      <c r="G53" s="4">
        <v>3</v>
      </c>
      <c r="H53" s="5">
        <v>1715000</v>
      </c>
    </row>
    <row r="54" spans="1:8" x14ac:dyDescent="0.35">
      <c r="A54" s="4">
        <v>53</v>
      </c>
      <c r="B54" s="4">
        <v>12</v>
      </c>
      <c r="C54" s="4" t="s">
        <v>740</v>
      </c>
      <c r="D54" s="4" t="s">
        <v>917</v>
      </c>
      <c r="E54" s="4">
        <v>2</v>
      </c>
      <c r="F54" s="5">
        <v>2420000</v>
      </c>
      <c r="G54" s="4">
        <v>3</v>
      </c>
      <c r="H54" s="5">
        <v>1494000</v>
      </c>
    </row>
    <row r="55" spans="1:8" x14ac:dyDescent="0.35">
      <c r="A55" s="4">
        <v>54</v>
      </c>
      <c r="B55" s="4">
        <v>5</v>
      </c>
      <c r="C55" s="4" t="s">
        <v>801</v>
      </c>
      <c r="D55" s="4" t="s">
        <v>897</v>
      </c>
      <c r="E55" s="4">
        <v>2</v>
      </c>
      <c r="F55" s="5">
        <v>656000</v>
      </c>
      <c r="G55" s="4">
        <v>3</v>
      </c>
      <c r="H55" s="5">
        <v>593000</v>
      </c>
    </row>
    <row r="56" spans="1:8" x14ac:dyDescent="0.35">
      <c r="A56" s="4">
        <v>55</v>
      </c>
      <c r="B56" s="4">
        <v>6</v>
      </c>
      <c r="C56" s="4" t="s">
        <v>789</v>
      </c>
      <c r="D56" s="4" t="s">
        <v>790</v>
      </c>
      <c r="E56" s="4">
        <v>4</v>
      </c>
      <c r="F56" s="5">
        <v>3705000</v>
      </c>
      <c r="G56" s="4">
        <v>2</v>
      </c>
      <c r="H56" s="5">
        <v>5790000</v>
      </c>
    </row>
    <row r="57" spans="1:8" x14ac:dyDescent="0.35">
      <c r="A57" s="4">
        <v>56</v>
      </c>
      <c r="B57" s="4">
        <v>13</v>
      </c>
      <c r="C57" s="4" t="s">
        <v>870</v>
      </c>
      <c r="D57" s="4" t="s">
        <v>894</v>
      </c>
      <c r="E57" s="4">
        <v>1</v>
      </c>
      <c r="F57" s="5">
        <v>226000</v>
      </c>
      <c r="G57" s="4">
        <v>2</v>
      </c>
      <c r="H57" s="5">
        <v>4682000</v>
      </c>
    </row>
    <row r="58" spans="1:8" x14ac:dyDescent="0.35">
      <c r="A58" s="4">
        <v>57</v>
      </c>
      <c r="B58" s="4">
        <v>2</v>
      </c>
      <c r="C58" s="4" t="s">
        <v>865</v>
      </c>
      <c r="D58" s="4" t="s">
        <v>887</v>
      </c>
      <c r="E58" s="4">
        <v>0</v>
      </c>
      <c r="F58" s="5">
        <v>0</v>
      </c>
      <c r="G58" s="4">
        <v>2</v>
      </c>
      <c r="H58" s="5">
        <v>4560000</v>
      </c>
    </row>
    <row r="59" spans="1:8" x14ac:dyDescent="0.35">
      <c r="A59" s="4">
        <v>58</v>
      </c>
      <c r="B59" s="4">
        <v>3</v>
      </c>
      <c r="C59" s="4" t="s">
        <v>756</v>
      </c>
      <c r="D59" s="4" t="s">
        <v>878</v>
      </c>
      <c r="E59" s="4">
        <v>1</v>
      </c>
      <c r="F59" s="5">
        <v>1563000</v>
      </c>
      <c r="G59" s="4">
        <v>2</v>
      </c>
      <c r="H59" s="5">
        <v>3520000</v>
      </c>
    </row>
    <row r="60" spans="1:8" x14ac:dyDescent="0.35">
      <c r="A60" s="4">
        <v>59</v>
      </c>
      <c r="B60" s="4">
        <v>6</v>
      </c>
      <c r="C60" s="4" t="s">
        <v>797</v>
      </c>
      <c r="D60" s="4" t="s">
        <v>886</v>
      </c>
      <c r="E60" s="4">
        <v>0</v>
      </c>
      <c r="F60" s="5">
        <v>0</v>
      </c>
      <c r="G60" s="4">
        <v>2</v>
      </c>
      <c r="H60" s="5">
        <v>3434000</v>
      </c>
    </row>
    <row r="61" spans="1:8" x14ac:dyDescent="0.35">
      <c r="A61" s="4">
        <v>60</v>
      </c>
      <c r="B61" s="4">
        <v>5</v>
      </c>
      <c r="C61" s="4" t="s">
        <v>757</v>
      </c>
      <c r="D61" s="4" t="s">
        <v>891</v>
      </c>
      <c r="E61" s="4">
        <v>1</v>
      </c>
      <c r="F61" s="5">
        <v>702000</v>
      </c>
      <c r="G61" s="4">
        <v>2</v>
      </c>
      <c r="H61" s="5">
        <v>3073000</v>
      </c>
    </row>
    <row r="62" spans="1:8" x14ac:dyDescent="0.35">
      <c r="A62" s="4">
        <v>61</v>
      </c>
      <c r="B62" s="4">
        <v>7</v>
      </c>
      <c r="C62" s="4" t="s">
        <v>794</v>
      </c>
      <c r="D62" s="4" t="s">
        <v>795</v>
      </c>
      <c r="E62" s="4">
        <v>1</v>
      </c>
      <c r="F62" s="5">
        <v>243000</v>
      </c>
      <c r="G62" s="4">
        <v>2</v>
      </c>
      <c r="H62" s="5">
        <v>2854000</v>
      </c>
    </row>
    <row r="63" spans="1:8" x14ac:dyDescent="0.35">
      <c r="A63" s="4">
        <v>62</v>
      </c>
      <c r="B63" s="4">
        <v>3</v>
      </c>
      <c r="C63" s="4" t="s">
        <v>810</v>
      </c>
      <c r="D63" s="4" t="s">
        <v>811</v>
      </c>
      <c r="E63" s="4">
        <v>2</v>
      </c>
      <c r="F63" s="5">
        <v>427000</v>
      </c>
      <c r="G63" s="4">
        <v>2</v>
      </c>
      <c r="H63" s="5">
        <v>2729000</v>
      </c>
    </row>
    <row r="64" spans="1:8" x14ac:dyDescent="0.35">
      <c r="A64" s="4">
        <v>63</v>
      </c>
      <c r="B64" s="4">
        <v>17</v>
      </c>
      <c r="C64" s="4" t="s">
        <v>774</v>
      </c>
      <c r="D64" s="4" t="s">
        <v>915</v>
      </c>
      <c r="E64" s="4">
        <v>3</v>
      </c>
      <c r="F64" s="5">
        <v>6265000</v>
      </c>
      <c r="G64" s="4">
        <v>2</v>
      </c>
      <c r="H64" s="5">
        <v>2076000</v>
      </c>
    </row>
    <row r="65" spans="1:8" x14ac:dyDescent="0.35">
      <c r="A65" s="4">
        <v>64</v>
      </c>
      <c r="B65" s="4">
        <v>4</v>
      </c>
      <c r="C65" s="4" t="s">
        <v>764</v>
      </c>
      <c r="D65" s="4" t="s">
        <v>765</v>
      </c>
      <c r="E65" s="4">
        <v>2</v>
      </c>
      <c r="F65" s="5">
        <v>1969000</v>
      </c>
      <c r="G65" s="4">
        <v>2</v>
      </c>
      <c r="H65" s="5">
        <v>1569000</v>
      </c>
    </row>
    <row r="66" spans="1:8" x14ac:dyDescent="0.35">
      <c r="A66" s="4">
        <v>65</v>
      </c>
      <c r="B66" s="4">
        <v>4</v>
      </c>
      <c r="C66" s="4" t="s">
        <v>871</v>
      </c>
      <c r="D66" s="4" t="s">
        <v>872</v>
      </c>
      <c r="E66" s="4">
        <v>1</v>
      </c>
      <c r="F66" s="5">
        <v>616000</v>
      </c>
      <c r="G66" s="4">
        <v>2</v>
      </c>
      <c r="H66" s="5">
        <v>1441000</v>
      </c>
    </row>
    <row r="67" spans="1:8" x14ac:dyDescent="0.35">
      <c r="A67" s="4">
        <v>66</v>
      </c>
      <c r="B67" s="4">
        <v>4</v>
      </c>
      <c r="C67" s="4" t="s">
        <v>781</v>
      </c>
      <c r="D67" s="4" t="s">
        <v>782</v>
      </c>
      <c r="E67" s="4">
        <v>2</v>
      </c>
      <c r="F67" s="5">
        <v>1435000</v>
      </c>
      <c r="G67" s="4">
        <v>2</v>
      </c>
      <c r="H67" s="5">
        <v>1371000</v>
      </c>
    </row>
    <row r="68" spans="1:8" x14ac:dyDescent="0.35">
      <c r="A68" s="4">
        <v>67</v>
      </c>
      <c r="B68" s="4">
        <v>14</v>
      </c>
      <c r="C68" s="4" t="s">
        <v>749</v>
      </c>
      <c r="D68" s="4" t="s">
        <v>750</v>
      </c>
      <c r="E68" s="4">
        <v>3</v>
      </c>
      <c r="F68" s="5">
        <v>1336000</v>
      </c>
      <c r="G68" s="4">
        <v>2</v>
      </c>
      <c r="H68" s="5">
        <v>1099000</v>
      </c>
    </row>
    <row r="69" spans="1:8" x14ac:dyDescent="0.35">
      <c r="A69" s="4">
        <v>68</v>
      </c>
      <c r="B69" s="4">
        <v>18</v>
      </c>
      <c r="C69" s="4" t="s">
        <v>798</v>
      </c>
      <c r="D69" s="4" t="s">
        <v>250</v>
      </c>
      <c r="E69" s="4">
        <v>0</v>
      </c>
      <c r="F69" s="5">
        <v>0</v>
      </c>
      <c r="G69" s="4">
        <v>2</v>
      </c>
      <c r="H69" s="5">
        <v>645000</v>
      </c>
    </row>
    <row r="70" spans="1:8" x14ac:dyDescent="0.35">
      <c r="A70" s="4">
        <v>69</v>
      </c>
      <c r="B70" s="4">
        <v>5</v>
      </c>
      <c r="C70" s="4" t="s">
        <v>769</v>
      </c>
      <c r="D70" s="4" t="s">
        <v>770</v>
      </c>
      <c r="E70" s="4">
        <v>0</v>
      </c>
      <c r="F70" s="5">
        <v>0</v>
      </c>
      <c r="G70" s="4">
        <v>2</v>
      </c>
      <c r="H70" s="5">
        <v>623000</v>
      </c>
    </row>
    <row r="71" spans="1:8" x14ac:dyDescent="0.35">
      <c r="A71" s="4">
        <v>70</v>
      </c>
      <c r="B71" s="4">
        <v>6</v>
      </c>
      <c r="C71" s="4" t="s">
        <v>773</v>
      </c>
      <c r="D71" s="4" t="s">
        <v>905</v>
      </c>
      <c r="E71" s="4">
        <v>3</v>
      </c>
      <c r="F71" s="5">
        <v>1779000</v>
      </c>
      <c r="G71" s="4">
        <v>2</v>
      </c>
      <c r="H71" s="5">
        <v>288000</v>
      </c>
    </row>
    <row r="72" spans="1:8" x14ac:dyDescent="0.35">
      <c r="A72" s="4">
        <v>71</v>
      </c>
      <c r="B72" s="4">
        <v>19</v>
      </c>
      <c r="C72" s="4" t="s">
        <v>844</v>
      </c>
      <c r="D72" s="4" t="s">
        <v>845</v>
      </c>
      <c r="E72" s="4">
        <v>0</v>
      </c>
      <c r="F72" s="5">
        <v>0</v>
      </c>
      <c r="G72" s="4">
        <v>2</v>
      </c>
      <c r="H72" s="5">
        <v>207000</v>
      </c>
    </row>
    <row r="73" spans="1:8" x14ac:dyDescent="0.35">
      <c r="A73" s="4">
        <v>72</v>
      </c>
      <c r="B73" s="4">
        <v>4</v>
      </c>
      <c r="C73" s="4" t="s">
        <v>777</v>
      </c>
      <c r="D73" s="4" t="s">
        <v>890</v>
      </c>
      <c r="E73" s="4">
        <v>1</v>
      </c>
      <c r="F73" s="5">
        <v>65000</v>
      </c>
      <c r="G73" s="4">
        <v>2</v>
      </c>
      <c r="H73" s="5">
        <v>168000</v>
      </c>
    </row>
    <row r="74" spans="1:8" x14ac:dyDescent="0.35">
      <c r="A74" s="4">
        <v>73</v>
      </c>
      <c r="B74" s="4">
        <v>8</v>
      </c>
      <c r="C74" s="4" t="s">
        <v>819</v>
      </c>
      <c r="D74" s="4" t="s">
        <v>820</v>
      </c>
      <c r="E74" s="4">
        <v>2</v>
      </c>
      <c r="F74" s="5">
        <v>2269000</v>
      </c>
      <c r="G74" s="4">
        <v>1</v>
      </c>
      <c r="H74" s="5">
        <v>4997000</v>
      </c>
    </row>
    <row r="75" spans="1:8" x14ac:dyDescent="0.35">
      <c r="A75" s="4">
        <v>74</v>
      </c>
      <c r="B75" s="4">
        <v>15</v>
      </c>
      <c r="C75" s="4" t="s">
        <v>721</v>
      </c>
      <c r="D75" s="4" t="s">
        <v>880</v>
      </c>
      <c r="E75" s="4">
        <v>2</v>
      </c>
      <c r="F75" s="5">
        <v>1892000</v>
      </c>
      <c r="G75" s="4">
        <v>1</v>
      </c>
      <c r="H75" s="5">
        <v>2413000</v>
      </c>
    </row>
    <row r="76" spans="1:8" x14ac:dyDescent="0.35">
      <c r="A76" s="4">
        <v>75</v>
      </c>
      <c r="B76" s="4">
        <v>9</v>
      </c>
      <c r="C76" s="4" t="s">
        <v>771</v>
      </c>
      <c r="D76" s="4" t="s">
        <v>177</v>
      </c>
      <c r="E76" s="4">
        <v>2</v>
      </c>
      <c r="F76" s="5">
        <v>1453000</v>
      </c>
      <c r="G76" s="4">
        <v>1</v>
      </c>
      <c r="H76" s="5">
        <v>1979000</v>
      </c>
    </row>
    <row r="77" spans="1:8" x14ac:dyDescent="0.35">
      <c r="A77" s="4">
        <v>76</v>
      </c>
      <c r="B77" s="4">
        <v>10</v>
      </c>
      <c r="C77" s="4" t="s">
        <v>827</v>
      </c>
      <c r="D77" s="4" t="s">
        <v>828</v>
      </c>
      <c r="E77" s="4">
        <v>0</v>
      </c>
      <c r="F77" s="5">
        <v>0</v>
      </c>
      <c r="G77" s="4">
        <v>1</v>
      </c>
      <c r="H77" s="5">
        <v>1460000</v>
      </c>
    </row>
    <row r="78" spans="1:8" x14ac:dyDescent="0.35">
      <c r="A78" s="4">
        <v>77</v>
      </c>
      <c r="B78" s="4">
        <v>11</v>
      </c>
      <c r="C78" s="4" t="s">
        <v>835</v>
      </c>
      <c r="D78" s="4" t="s">
        <v>836</v>
      </c>
      <c r="E78" s="4">
        <v>1</v>
      </c>
      <c r="F78" s="5">
        <v>657000</v>
      </c>
      <c r="G78" s="4">
        <v>1</v>
      </c>
      <c r="H78" s="5">
        <v>1274000</v>
      </c>
    </row>
    <row r="79" spans="1:8" x14ac:dyDescent="0.35">
      <c r="A79" s="4">
        <v>78</v>
      </c>
      <c r="B79" s="4">
        <v>5</v>
      </c>
      <c r="C79" s="4" t="s">
        <v>783</v>
      </c>
      <c r="D79" s="4" t="s">
        <v>784</v>
      </c>
      <c r="E79" s="4">
        <v>2</v>
      </c>
      <c r="F79" s="5">
        <v>2082000</v>
      </c>
      <c r="G79" s="4">
        <v>1</v>
      </c>
      <c r="H79" s="5">
        <v>1094000</v>
      </c>
    </row>
    <row r="80" spans="1:8" x14ac:dyDescent="0.35">
      <c r="A80" s="4">
        <v>79</v>
      </c>
      <c r="B80" s="4">
        <v>5</v>
      </c>
      <c r="C80" s="4" t="s">
        <v>772</v>
      </c>
      <c r="D80" s="4" t="s">
        <v>190</v>
      </c>
      <c r="E80" s="4">
        <v>1</v>
      </c>
      <c r="F80" s="5">
        <v>432000</v>
      </c>
      <c r="G80" s="4">
        <v>1</v>
      </c>
      <c r="H80" s="5">
        <v>1060000</v>
      </c>
    </row>
    <row r="81" spans="1:8" x14ac:dyDescent="0.35">
      <c r="A81" s="4">
        <v>80</v>
      </c>
      <c r="B81" s="4">
        <v>12</v>
      </c>
      <c r="C81" s="4" t="s">
        <v>837</v>
      </c>
      <c r="D81" s="4" t="s">
        <v>892</v>
      </c>
      <c r="E81" s="4">
        <v>0</v>
      </c>
      <c r="F81" s="5">
        <v>0</v>
      </c>
      <c r="G81" s="4">
        <v>1</v>
      </c>
      <c r="H81" s="5">
        <v>1044000</v>
      </c>
    </row>
    <row r="82" spans="1:8" x14ac:dyDescent="0.35">
      <c r="A82" s="4">
        <v>82</v>
      </c>
      <c r="B82" s="4">
        <v>4</v>
      </c>
      <c r="C82" s="4" t="s">
        <v>751</v>
      </c>
      <c r="D82" s="4" t="s">
        <v>752</v>
      </c>
      <c r="E82" s="4">
        <v>2</v>
      </c>
      <c r="F82" s="5">
        <v>1170000</v>
      </c>
      <c r="G82" s="4">
        <v>1</v>
      </c>
      <c r="H82" s="5">
        <v>930000</v>
      </c>
    </row>
    <row r="83" spans="1:8" x14ac:dyDescent="0.35">
      <c r="A83" s="4">
        <v>81</v>
      </c>
      <c r="B83" s="4">
        <v>6</v>
      </c>
      <c r="C83" s="4" t="s">
        <v>762</v>
      </c>
      <c r="D83" s="4" t="s">
        <v>120</v>
      </c>
      <c r="E83" s="4">
        <v>1</v>
      </c>
      <c r="F83" s="5">
        <v>2235000</v>
      </c>
      <c r="G83" s="4">
        <v>1</v>
      </c>
      <c r="H83" s="5">
        <v>930000</v>
      </c>
    </row>
    <row r="84" spans="1:8" x14ac:dyDescent="0.35">
      <c r="A84" s="4">
        <v>83</v>
      </c>
      <c r="B84" s="4">
        <v>5</v>
      </c>
      <c r="C84" s="4" t="s">
        <v>760</v>
      </c>
      <c r="D84" s="4" t="s">
        <v>761</v>
      </c>
      <c r="E84" s="4">
        <v>1</v>
      </c>
      <c r="F84" s="5">
        <v>348000</v>
      </c>
      <c r="G84" s="4">
        <v>1</v>
      </c>
      <c r="H84" s="5">
        <v>734000</v>
      </c>
    </row>
    <row r="85" spans="1:8" x14ac:dyDescent="0.35">
      <c r="A85" s="4">
        <v>84</v>
      </c>
      <c r="B85" s="4">
        <v>6</v>
      </c>
      <c r="C85" s="4" t="s">
        <v>817</v>
      </c>
      <c r="D85" s="4" t="s">
        <v>818</v>
      </c>
      <c r="E85" s="4">
        <v>0</v>
      </c>
      <c r="F85" s="5">
        <v>0</v>
      </c>
      <c r="G85" s="4">
        <v>1</v>
      </c>
      <c r="H85" s="5">
        <v>657000</v>
      </c>
    </row>
    <row r="86" spans="1:8" x14ac:dyDescent="0.35">
      <c r="A86" s="4">
        <v>85</v>
      </c>
      <c r="B86" s="4">
        <v>13</v>
      </c>
      <c r="C86" s="4" t="s">
        <v>833</v>
      </c>
      <c r="D86" s="4" t="s">
        <v>834</v>
      </c>
      <c r="E86" s="4">
        <v>0</v>
      </c>
      <c r="F86" s="5">
        <v>0</v>
      </c>
      <c r="G86" s="4">
        <v>1</v>
      </c>
      <c r="H86" s="5">
        <v>521000</v>
      </c>
    </row>
    <row r="87" spans="1:8" x14ac:dyDescent="0.35">
      <c r="A87" s="4">
        <v>86</v>
      </c>
      <c r="B87" s="4">
        <v>7</v>
      </c>
      <c r="C87" s="4" t="s">
        <v>785</v>
      </c>
      <c r="D87" s="4" t="s">
        <v>914</v>
      </c>
      <c r="E87" s="4">
        <v>1</v>
      </c>
      <c r="F87" s="5">
        <v>681000</v>
      </c>
      <c r="G87" s="4">
        <v>1</v>
      </c>
      <c r="H87" s="5">
        <v>514000</v>
      </c>
    </row>
    <row r="88" spans="1:8" x14ac:dyDescent="0.35">
      <c r="A88" s="4">
        <v>87</v>
      </c>
      <c r="B88" s="4">
        <v>7</v>
      </c>
      <c r="C88" s="4" t="s">
        <v>903</v>
      </c>
      <c r="D88" s="4" t="s">
        <v>916</v>
      </c>
      <c r="E88" s="4">
        <v>0</v>
      </c>
      <c r="F88" s="5">
        <v>0</v>
      </c>
      <c r="G88" s="4">
        <v>1</v>
      </c>
      <c r="H88" s="5">
        <v>493000</v>
      </c>
    </row>
    <row r="89" spans="1:8" x14ac:dyDescent="0.35">
      <c r="A89" s="4">
        <v>88</v>
      </c>
      <c r="B89" s="4">
        <v>7</v>
      </c>
      <c r="C89" s="4" t="s">
        <v>766</v>
      </c>
      <c r="D89" s="4" t="s">
        <v>893</v>
      </c>
      <c r="E89" s="4">
        <v>0</v>
      </c>
      <c r="F89" s="5">
        <v>0</v>
      </c>
      <c r="G89" s="4">
        <v>1</v>
      </c>
      <c r="H89" s="5">
        <v>464000</v>
      </c>
    </row>
    <row r="90" spans="1:8" x14ac:dyDescent="0.35">
      <c r="A90" s="4">
        <v>89</v>
      </c>
      <c r="B90" s="4">
        <v>14</v>
      </c>
      <c r="C90" s="4" t="s">
        <v>831</v>
      </c>
      <c r="D90" s="4" t="s">
        <v>832</v>
      </c>
      <c r="E90" s="4">
        <v>0</v>
      </c>
      <c r="F90" s="5">
        <v>0</v>
      </c>
      <c r="G90" s="4">
        <v>1</v>
      </c>
      <c r="H90" s="5">
        <v>309000</v>
      </c>
    </row>
    <row r="91" spans="1:8" x14ac:dyDescent="0.35">
      <c r="A91" s="4">
        <v>90</v>
      </c>
      <c r="B91" s="4">
        <v>6</v>
      </c>
      <c r="C91" s="4" t="s">
        <v>753</v>
      </c>
      <c r="D91" s="4" t="s">
        <v>888</v>
      </c>
      <c r="E91" s="4">
        <v>0</v>
      </c>
      <c r="F91" s="5">
        <v>0</v>
      </c>
      <c r="G91" s="4">
        <v>1</v>
      </c>
      <c r="H91" s="5">
        <v>293000</v>
      </c>
    </row>
    <row r="92" spans="1:8" x14ac:dyDescent="0.35">
      <c r="A92" s="4">
        <v>91</v>
      </c>
      <c r="B92" s="4">
        <v>8</v>
      </c>
      <c r="C92" s="4" t="s">
        <v>904</v>
      </c>
      <c r="D92" s="4" t="s">
        <v>901</v>
      </c>
      <c r="E92" s="4">
        <v>0</v>
      </c>
      <c r="F92" s="5">
        <v>0</v>
      </c>
      <c r="G92" s="4">
        <v>1</v>
      </c>
      <c r="H92" s="5">
        <v>269000</v>
      </c>
    </row>
    <row r="93" spans="1:8" x14ac:dyDescent="0.35">
      <c r="A93" s="4">
        <v>92</v>
      </c>
      <c r="B93" s="4">
        <v>6</v>
      </c>
      <c r="C93" s="4" t="s">
        <v>911</v>
      </c>
      <c r="D93" s="4" t="s">
        <v>908</v>
      </c>
      <c r="E93" s="4">
        <v>0</v>
      </c>
      <c r="F93" s="5">
        <v>0</v>
      </c>
      <c r="G93" s="4">
        <v>1</v>
      </c>
      <c r="H93" s="5">
        <v>265000</v>
      </c>
    </row>
    <row r="94" spans="1:8" x14ac:dyDescent="0.35">
      <c r="A94" s="4">
        <v>93</v>
      </c>
      <c r="B94" s="4">
        <v>15</v>
      </c>
      <c r="C94" s="4" t="s">
        <v>822</v>
      </c>
      <c r="D94" s="4" t="s">
        <v>823</v>
      </c>
      <c r="E94" s="4">
        <v>1</v>
      </c>
      <c r="F94" s="5">
        <v>5000000</v>
      </c>
      <c r="G94" s="4">
        <v>1</v>
      </c>
      <c r="H94" s="5">
        <v>191000</v>
      </c>
    </row>
    <row r="95" spans="1:8" x14ac:dyDescent="0.35">
      <c r="A95" s="4">
        <v>94</v>
      </c>
      <c r="B95" s="4">
        <v>7</v>
      </c>
      <c r="C95" s="4" t="s">
        <v>862</v>
      </c>
      <c r="D95" s="4" t="s">
        <v>876</v>
      </c>
      <c r="E95" s="4">
        <v>0</v>
      </c>
      <c r="F95" s="5">
        <v>0</v>
      </c>
      <c r="G95" s="4">
        <v>1</v>
      </c>
      <c r="H95" s="5">
        <v>181000</v>
      </c>
    </row>
    <row r="96" spans="1:8" x14ac:dyDescent="0.35">
      <c r="A96" s="4">
        <v>95</v>
      </c>
      <c r="B96" s="4">
        <v>9</v>
      </c>
      <c r="C96" s="4" t="s">
        <v>854</v>
      </c>
      <c r="D96" s="4" t="s">
        <v>855</v>
      </c>
      <c r="E96" s="4">
        <v>0</v>
      </c>
      <c r="F96" s="5">
        <v>0</v>
      </c>
      <c r="G96" s="4">
        <v>1</v>
      </c>
      <c r="H96" s="5">
        <v>156000</v>
      </c>
    </row>
    <row r="97" spans="1:8" x14ac:dyDescent="0.35">
      <c r="A97" s="4">
        <v>96</v>
      </c>
      <c r="B97" s="4">
        <v>8</v>
      </c>
      <c r="C97" s="4" t="s">
        <v>796</v>
      </c>
      <c r="D97" s="4" t="s">
        <v>889</v>
      </c>
      <c r="E97" s="4">
        <v>0</v>
      </c>
      <c r="F97" s="5">
        <v>0</v>
      </c>
      <c r="G97" s="4">
        <v>1</v>
      </c>
      <c r="H97" s="5">
        <v>154000</v>
      </c>
    </row>
    <row r="98" spans="1:8" x14ac:dyDescent="0.35">
      <c r="A98" s="4">
        <v>97</v>
      </c>
      <c r="B98" s="4">
        <v>8</v>
      </c>
      <c r="C98" s="4" t="s">
        <v>866</v>
      </c>
      <c r="D98" s="4" t="s">
        <v>867</v>
      </c>
      <c r="E98" s="4">
        <v>0</v>
      </c>
      <c r="F98" s="5">
        <v>0</v>
      </c>
      <c r="G98" s="4">
        <v>1</v>
      </c>
      <c r="H98" s="5">
        <v>116000</v>
      </c>
    </row>
    <row r="99" spans="1:8" x14ac:dyDescent="0.35">
      <c r="A99" s="12" t="s">
        <v>931</v>
      </c>
      <c r="B99" s="12" t="s">
        <v>931</v>
      </c>
      <c r="C99" s="4" t="s">
        <v>815</v>
      </c>
      <c r="D99" s="4" t="s">
        <v>877</v>
      </c>
      <c r="E99" s="4">
        <v>2</v>
      </c>
      <c r="F99" s="5">
        <v>1427000</v>
      </c>
      <c r="G99" s="4">
        <v>0</v>
      </c>
      <c r="H99" s="5">
        <v>0</v>
      </c>
    </row>
    <row r="100" spans="1:8" x14ac:dyDescent="0.35">
      <c r="A100" s="12" t="s">
        <v>931</v>
      </c>
      <c r="B100" s="12" t="s">
        <v>931</v>
      </c>
      <c r="C100" s="4" t="s">
        <v>873</v>
      </c>
      <c r="D100" s="4" t="s">
        <v>882</v>
      </c>
      <c r="E100" s="4">
        <v>1</v>
      </c>
      <c r="F100" s="5">
        <v>885000</v>
      </c>
      <c r="G100" s="4">
        <v>0</v>
      </c>
      <c r="H100" s="5">
        <v>0</v>
      </c>
    </row>
    <row r="101" spans="1:8" x14ac:dyDescent="0.35">
      <c r="A101" s="12" t="s">
        <v>931</v>
      </c>
      <c r="B101" s="12" t="s">
        <v>931</v>
      </c>
      <c r="C101" s="4" t="s">
        <v>816</v>
      </c>
      <c r="D101" s="4" t="s">
        <v>899</v>
      </c>
      <c r="E101" s="4">
        <v>1</v>
      </c>
      <c r="F101" s="5">
        <v>255000</v>
      </c>
      <c r="G101" s="4">
        <v>0</v>
      </c>
      <c r="H101" s="5">
        <v>0</v>
      </c>
    </row>
    <row r="102" spans="1:8" x14ac:dyDescent="0.35">
      <c r="A102" s="12" t="s">
        <v>931</v>
      </c>
      <c r="B102" s="12" t="s">
        <v>931</v>
      </c>
      <c r="C102" s="4" t="s">
        <v>779</v>
      </c>
      <c r="D102" s="4" t="s">
        <v>926</v>
      </c>
      <c r="E102" s="4">
        <v>1</v>
      </c>
      <c r="F102" s="5">
        <v>4943000</v>
      </c>
      <c r="G102" s="4">
        <v>0</v>
      </c>
      <c r="H102" s="5">
        <v>0</v>
      </c>
    </row>
    <row r="103" spans="1:8" x14ac:dyDescent="0.35">
      <c r="A103" s="12" t="s">
        <v>931</v>
      </c>
      <c r="B103" s="12" t="s">
        <v>931</v>
      </c>
      <c r="C103" s="4" t="s">
        <v>829</v>
      </c>
      <c r="D103" s="4" t="s">
        <v>830</v>
      </c>
      <c r="E103" s="4">
        <v>1</v>
      </c>
      <c r="F103" s="5">
        <v>1987000</v>
      </c>
      <c r="G103" s="4">
        <v>0</v>
      </c>
      <c r="H103" s="5">
        <v>0</v>
      </c>
    </row>
    <row r="104" spans="1:8" x14ac:dyDescent="0.35">
      <c r="A104" s="12" t="s">
        <v>931</v>
      </c>
      <c r="B104" s="12" t="s">
        <v>931</v>
      </c>
      <c r="C104" s="4" t="s">
        <v>780</v>
      </c>
      <c r="D104" s="4" t="s">
        <v>108</v>
      </c>
      <c r="E104" s="4">
        <v>1</v>
      </c>
      <c r="F104" s="5">
        <v>1524000</v>
      </c>
      <c r="G104" s="4">
        <v>0</v>
      </c>
      <c r="H104" s="5">
        <v>0</v>
      </c>
    </row>
    <row r="105" spans="1:8" x14ac:dyDescent="0.35">
      <c r="A105" s="12" t="s">
        <v>931</v>
      </c>
      <c r="B105" s="12" t="s">
        <v>931</v>
      </c>
      <c r="C105" s="4" t="s">
        <v>814</v>
      </c>
      <c r="D105" s="4" t="s">
        <v>927</v>
      </c>
      <c r="E105" s="4">
        <v>1</v>
      </c>
      <c r="F105" s="5">
        <v>951000</v>
      </c>
      <c r="G105" s="4">
        <v>0</v>
      </c>
      <c r="H105" s="5">
        <v>0</v>
      </c>
    </row>
    <row r="106" spans="1:8" x14ac:dyDescent="0.35">
      <c r="A106" s="12" t="s">
        <v>931</v>
      </c>
      <c r="B106" s="12" t="s">
        <v>931</v>
      </c>
      <c r="C106" s="4" t="s">
        <v>824</v>
      </c>
      <c r="D106" s="4" t="s">
        <v>928</v>
      </c>
      <c r="E106" s="4">
        <v>1</v>
      </c>
      <c r="F106" s="5">
        <v>801000</v>
      </c>
      <c r="G106" s="4">
        <v>0</v>
      </c>
      <c r="H106" s="5">
        <v>0</v>
      </c>
    </row>
    <row r="107" spans="1:8" x14ac:dyDescent="0.35">
      <c r="A107" s="12" t="s">
        <v>931</v>
      </c>
      <c r="B107" s="12" t="s">
        <v>931</v>
      </c>
      <c r="C107" s="4" t="s">
        <v>825</v>
      </c>
      <c r="D107" s="4" t="s">
        <v>826</v>
      </c>
      <c r="E107" s="4">
        <v>1</v>
      </c>
      <c r="F107" s="5">
        <v>475000</v>
      </c>
      <c r="G107" s="4">
        <v>0</v>
      </c>
      <c r="H107" s="5">
        <v>0</v>
      </c>
    </row>
    <row r="108" spans="1:8" x14ac:dyDescent="0.35">
      <c r="A108" s="12" t="s">
        <v>931</v>
      </c>
      <c r="B108" s="12" t="s">
        <v>931</v>
      </c>
      <c r="C108" s="4" t="s">
        <v>821</v>
      </c>
      <c r="D108" s="4" t="s">
        <v>919</v>
      </c>
      <c r="E108" s="4">
        <v>1</v>
      </c>
      <c r="F108" s="5">
        <v>235000</v>
      </c>
      <c r="G108" s="4">
        <v>0</v>
      </c>
      <c r="H108" s="5">
        <v>0</v>
      </c>
    </row>
    <row r="109" spans="1:8" x14ac:dyDescent="0.35">
      <c r="A109" s="12" t="s">
        <v>931</v>
      </c>
      <c r="B109" s="12" t="s">
        <v>931</v>
      </c>
      <c r="C109" s="4" t="s">
        <v>787</v>
      </c>
      <c r="D109" s="4" t="s">
        <v>788</v>
      </c>
      <c r="E109" s="4">
        <v>2</v>
      </c>
      <c r="F109" s="5">
        <v>1519000</v>
      </c>
      <c r="G109" s="4">
        <v>0</v>
      </c>
      <c r="H109" s="5">
        <v>0</v>
      </c>
    </row>
    <row r="110" spans="1:8" x14ac:dyDescent="0.35">
      <c r="A110" s="12" t="s">
        <v>931</v>
      </c>
      <c r="B110" s="12" t="s">
        <v>931</v>
      </c>
      <c r="C110" s="4" t="s">
        <v>842</v>
      </c>
      <c r="D110" s="4" t="s">
        <v>843</v>
      </c>
      <c r="E110" s="4">
        <v>2</v>
      </c>
      <c r="F110" s="5">
        <v>2823000</v>
      </c>
      <c r="G110" s="4">
        <v>0</v>
      </c>
      <c r="H110" s="5">
        <v>0</v>
      </c>
    </row>
    <row r="111" spans="1:8" x14ac:dyDescent="0.35">
      <c r="A111" s="12" t="s">
        <v>931</v>
      </c>
      <c r="B111" s="12" t="s">
        <v>931</v>
      </c>
      <c r="C111" s="4" t="s">
        <v>840</v>
      </c>
      <c r="D111" s="4" t="s">
        <v>841</v>
      </c>
      <c r="E111" s="4">
        <v>2</v>
      </c>
      <c r="F111" s="5">
        <v>2009000</v>
      </c>
      <c r="G111" s="4">
        <v>0</v>
      </c>
      <c r="H111" s="5">
        <v>0</v>
      </c>
    </row>
    <row r="112" spans="1:8" x14ac:dyDescent="0.35">
      <c r="A112" s="12" t="s">
        <v>931</v>
      </c>
      <c r="B112" s="12" t="s">
        <v>931</v>
      </c>
      <c r="C112" s="4" t="s">
        <v>807</v>
      </c>
      <c r="D112" s="4" t="s">
        <v>287</v>
      </c>
      <c r="E112" s="4">
        <v>1</v>
      </c>
      <c r="F112" s="5">
        <v>5111000</v>
      </c>
      <c r="G112" s="4">
        <v>0</v>
      </c>
      <c r="H112" s="5">
        <v>0</v>
      </c>
    </row>
    <row r="113" spans="1:8" x14ac:dyDescent="0.35">
      <c r="A113" s="12" t="s">
        <v>931</v>
      </c>
      <c r="B113" s="12" t="s">
        <v>931</v>
      </c>
      <c r="C113" s="4" t="s">
        <v>848</v>
      </c>
      <c r="D113" s="4" t="s">
        <v>849</v>
      </c>
      <c r="E113" s="4">
        <v>1</v>
      </c>
      <c r="F113" s="5">
        <v>781000</v>
      </c>
      <c r="G113" s="4">
        <v>0</v>
      </c>
      <c r="H113" s="5">
        <v>0</v>
      </c>
    </row>
    <row r="114" spans="1:8" x14ac:dyDescent="0.35">
      <c r="A114" s="12" t="s">
        <v>931</v>
      </c>
      <c r="B114" s="12" t="s">
        <v>931</v>
      </c>
      <c r="C114" s="4" t="s">
        <v>850</v>
      </c>
      <c r="D114" s="4" t="s">
        <v>851</v>
      </c>
      <c r="E114" s="4">
        <v>1</v>
      </c>
      <c r="F114" s="5">
        <v>177000</v>
      </c>
      <c r="G114" s="4">
        <v>0</v>
      </c>
      <c r="H114" s="5">
        <v>0</v>
      </c>
    </row>
    <row r="115" spans="1:8" x14ac:dyDescent="0.35">
      <c r="A115" s="12" t="s">
        <v>931</v>
      </c>
      <c r="B115" s="12" t="s">
        <v>931</v>
      </c>
      <c r="C115" s="4" t="s">
        <v>806</v>
      </c>
      <c r="D115" s="4" t="s">
        <v>883</v>
      </c>
      <c r="E115" s="4">
        <v>2</v>
      </c>
      <c r="F115" s="5">
        <v>6451000</v>
      </c>
      <c r="G115" s="4">
        <v>0</v>
      </c>
      <c r="H115" s="5">
        <v>0</v>
      </c>
    </row>
    <row r="116" spans="1:8" x14ac:dyDescent="0.35">
      <c r="A116" s="12" t="s">
        <v>931</v>
      </c>
      <c r="B116" s="12" t="s">
        <v>931</v>
      </c>
      <c r="C116" s="4" t="s">
        <v>856</v>
      </c>
      <c r="D116" s="4" t="s">
        <v>857</v>
      </c>
      <c r="E116" s="4">
        <v>1</v>
      </c>
      <c r="F116" s="5">
        <v>3193000</v>
      </c>
      <c r="G116" s="4">
        <v>0</v>
      </c>
      <c r="H116" s="5">
        <v>0</v>
      </c>
    </row>
    <row r="117" spans="1:8" x14ac:dyDescent="0.35">
      <c r="A117" s="12" t="s">
        <v>931</v>
      </c>
      <c r="B117" s="12" t="s">
        <v>931</v>
      </c>
      <c r="C117" s="4" t="s">
        <v>852</v>
      </c>
      <c r="D117" s="4" t="s">
        <v>853</v>
      </c>
      <c r="E117" s="4">
        <v>1</v>
      </c>
      <c r="F117" s="5">
        <v>2716000</v>
      </c>
      <c r="G117" s="4">
        <v>0</v>
      </c>
      <c r="H117" s="5">
        <v>0</v>
      </c>
    </row>
    <row r="118" spans="1:8" x14ac:dyDescent="0.35">
      <c r="A118" s="12" t="s">
        <v>931</v>
      </c>
      <c r="B118" s="12" t="s">
        <v>931</v>
      </c>
      <c r="C118" s="4" t="s">
        <v>763</v>
      </c>
      <c r="D118" s="4" t="s">
        <v>126</v>
      </c>
      <c r="E118" s="4">
        <v>1</v>
      </c>
      <c r="F118" s="5">
        <v>2232000</v>
      </c>
      <c r="G118" s="4">
        <v>0</v>
      </c>
      <c r="H118" s="5">
        <v>0</v>
      </c>
    </row>
    <row r="119" spans="1:8" x14ac:dyDescent="0.35">
      <c r="A119" s="12" t="s">
        <v>931</v>
      </c>
      <c r="B119" s="12" t="s">
        <v>931</v>
      </c>
      <c r="C119" s="4" t="s">
        <v>858</v>
      </c>
      <c r="D119" s="4" t="s">
        <v>859</v>
      </c>
      <c r="E119" s="4">
        <v>1</v>
      </c>
      <c r="F119" s="5">
        <v>1025000</v>
      </c>
      <c r="G119" s="4">
        <v>0</v>
      </c>
      <c r="H119" s="5">
        <v>0</v>
      </c>
    </row>
    <row r="120" spans="1:8" x14ac:dyDescent="0.35">
      <c r="A120" s="12" t="s">
        <v>931</v>
      </c>
      <c r="B120" s="12" t="s">
        <v>931</v>
      </c>
      <c r="C120" s="4" t="s">
        <v>718</v>
      </c>
      <c r="D120" s="4" t="s">
        <v>875</v>
      </c>
      <c r="E120" s="4">
        <v>1</v>
      </c>
      <c r="F120" s="5">
        <v>610000</v>
      </c>
      <c r="G120" s="4">
        <v>0</v>
      </c>
      <c r="H120" s="5">
        <v>0</v>
      </c>
    </row>
    <row r="121" spans="1:8" x14ac:dyDescent="0.35">
      <c r="A121" s="12" t="s">
        <v>931</v>
      </c>
      <c r="B121" s="12" t="s">
        <v>931</v>
      </c>
      <c r="C121" s="4" t="s">
        <v>791</v>
      </c>
      <c r="D121" s="4" t="s">
        <v>792</v>
      </c>
      <c r="E121" s="4">
        <v>1</v>
      </c>
      <c r="F121" s="5">
        <v>288000</v>
      </c>
      <c r="G121" s="4">
        <v>0</v>
      </c>
      <c r="H121" s="5">
        <v>0</v>
      </c>
    </row>
    <row r="122" spans="1:8" x14ac:dyDescent="0.35">
      <c r="A122" s="12" t="s">
        <v>931</v>
      </c>
      <c r="B122" s="12" t="s">
        <v>931</v>
      </c>
      <c r="C122" s="4" t="s">
        <v>863</v>
      </c>
      <c r="D122" s="4" t="s">
        <v>864</v>
      </c>
      <c r="E122" s="4">
        <v>1</v>
      </c>
      <c r="F122" s="5">
        <v>230000</v>
      </c>
      <c r="G122" s="4">
        <v>0</v>
      </c>
      <c r="H122" s="5">
        <v>0</v>
      </c>
    </row>
    <row r="123" spans="1:8" x14ac:dyDescent="0.35">
      <c r="A123" s="12" t="s">
        <v>931</v>
      </c>
      <c r="B123" s="12" t="s">
        <v>931</v>
      </c>
      <c r="C123" s="4" t="s">
        <v>778</v>
      </c>
      <c r="D123" s="4" t="s">
        <v>929</v>
      </c>
      <c r="E123" s="4">
        <v>1</v>
      </c>
      <c r="F123" s="5">
        <v>155000</v>
      </c>
      <c r="G123" s="4">
        <v>0</v>
      </c>
      <c r="H123" s="5">
        <v>0</v>
      </c>
    </row>
    <row r="124" spans="1:8" x14ac:dyDescent="0.35">
      <c r="A124" s="12" t="s">
        <v>931</v>
      </c>
      <c r="B124" s="12" t="s">
        <v>931</v>
      </c>
      <c r="C124" s="4" t="s">
        <v>793</v>
      </c>
      <c r="D124" s="4" t="s">
        <v>874</v>
      </c>
      <c r="E124" s="4">
        <v>2</v>
      </c>
      <c r="F124" s="5">
        <v>1914000</v>
      </c>
      <c r="G124" s="4">
        <v>0</v>
      </c>
      <c r="H124" s="5">
        <v>0</v>
      </c>
    </row>
    <row r="125" spans="1:8" x14ac:dyDescent="0.35">
      <c r="A125" s="12" t="s">
        <v>931</v>
      </c>
      <c r="B125" s="12" t="s">
        <v>931</v>
      </c>
      <c r="C125" s="4" t="s">
        <v>724</v>
      </c>
      <c r="D125" s="4" t="s">
        <v>930</v>
      </c>
      <c r="E125" s="4">
        <v>1</v>
      </c>
      <c r="F125" s="5">
        <v>705000</v>
      </c>
      <c r="G125" s="4">
        <v>0</v>
      </c>
      <c r="H125" s="5">
        <v>0</v>
      </c>
    </row>
    <row r="126" spans="1:8" x14ac:dyDescent="0.35">
      <c r="A126" s="12" t="s">
        <v>931</v>
      </c>
      <c r="B126" s="12" t="s">
        <v>931</v>
      </c>
      <c r="C126" s="4" t="s">
        <v>804</v>
      </c>
      <c r="D126" s="4" t="s">
        <v>277</v>
      </c>
      <c r="E126" s="4">
        <v>1</v>
      </c>
      <c r="F126" s="5">
        <v>1246000</v>
      </c>
      <c r="G126" s="4">
        <v>0</v>
      </c>
      <c r="H126" s="5">
        <v>0</v>
      </c>
    </row>
    <row r="127" spans="1:8" x14ac:dyDescent="0.35">
      <c r="A127" s="12" t="s">
        <v>931</v>
      </c>
      <c r="B127" s="12" t="s">
        <v>931</v>
      </c>
      <c r="C127" s="4" t="s">
        <v>754</v>
      </c>
      <c r="D127" s="4" t="s">
        <v>755</v>
      </c>
      <c r="E127" s="4">
        <v>1</v>
      </c>
      <c r="F127" s="5">
        <v>309000</v>
      </c>
      <c r="G127" s="4">
        <v>0</v>
      </c>
      <c r="H127" s="5">
        <v>0</v>
      </c>
    </row>
    <row r="128" spans="1:8" x14ac:dyDescent="0.35">
      <c r="A128" s="12" t="s">
        <v>931</v>
      </c>
      <c r="B128" s="12" t="s">
        <v>931</v>
      </c>
      <c r="C128" s="4" t="s">
        <v>686</v>
      </c>
      <c r="D128" s="4" t="s">
        <v>900</v>
      </c>
      <c r="E128" s="4">
        <v>1</v>
      </c>
      <c r="F128" s="5">
        <v>498000</v>
      </c>
      <c r="G128" s="4">
        <v>0</v>
      </c>
      <c r="H128" s="5">
        <v>0</v>
      </c>
    </row>
    <row r="129" spans="1:8" ht="15" thickBot="1" x14ac:dyDescent="0.4">
      <c r="A129" s="12" t="s">
        <v>931</v>
      </c>
      <c r="B129" s="12" t="s">
        <v>931</v>
      </c>
      <c r="C129" s="4" t="s">
        <v>776</v>
      </c>
      <c r="D129" s="4" t="s">
        <v>925</v>
      </c>
      <c r="E129" s="4">
        <v>1</v>
      </c>
      <c r="F129" s="5">
        <v>364000</v>
      </c>
      <c r="G129" s="4">
        <v>0</v>
      </c>
      <c r="H129" s="5"/>
    </row>
    <row r="130" spans="1:8" x14ac:dyDescent="0.35">
      <c r="A130" s="34" t="s">
        <v>932</v>
      </c>
      <c r="B130" s="35"/>
      <c r="C130" s="35"/>
      <c r="D130" s="36"/>
      <c r="E130" s="13">
        <f>SUM(E2:E129)</f>
        <v>434</v>
      </c>
      <c r="F130" s="14">
        <f>SUM(F2:F129)</f>
        <v>498495000</v>
      </c>
      <c r="G130" s="13">
        <f>SUM(G2:G129)</f>
        <v>487</v>
      </c>
      <c r="H130" s="15">
        <f>SUM(H2:H129)</f>
        <v>542231000</v>
      </c>
    </row>
    <row r="131" spans="1:8" x14ac:dyDescent="0.35">
      <c r="A131" s="37" t="s">
        <v>934</v>
      </c>
      <c r="B131" s="38"/>
      <c r="C131" s="38"/>
      <c r="D131" s="39"/>
      <c r="E131" s="4"/>
      <c r="F131" s="16"/>
      <c r="G131" s="17">
        <f>(G130-E130)/E130</f>
        <v>0.12211981566820276</v>
      </c>
      <c r="H131" s="18">
        <f>(H130-F130)/F130</f>
        <v>8.7736085617709306E-2</v>
      </c>
    </row>
    <row r="132" spans="1:8" x14ac:dyDescent="0.35">
      <c r="A132" s="37" t="s">
        <v>935</v>
      </c>
      <c r="B132" s="38"/>
      <c r="C132" s="38"/>
      <c r="D132" s="39"/>
      <c r="E132" s="4"/>
      <c r="F132" s="19">
        <f>F130/E130</f>
        <v>1148605.9907834101</v>
      </c>
      <c r="G132" s="16"/>
      <c r="H132" s="20">
        <f>H130/G130</f>
        <v>1113410.6776180698</v>
      </c>
    </row>
    <row r="133" spans="1:8" ht="15" thickBot="1" x14ac:dyDescent="0.4">
      <c r="A133" s="40" t="s">
        <v>936</v>
      </c>
      <c r="B133" s="41"/>
      <c r="C133" s="41"/>
      <c r="D133" s="42"/>
      <c r="E133" s="21"/>
      <c r="F133" s="21"/>
      <c r="G133" s="21"/>
      <c r="H133" s="22">
        <f>(H132-F132)/F132</f>
        <v>-3.0641763535758048E-2</v>
      </c>
    </row>
    <row r="135" spans="1:8" ht="30.65" customHeight="1" x14ac:dyDescent="0.35">
      <c r="A135" s="43" t="s">
        <v>933</v>
      </c>
      <c r="B135" s="43"/>
      <c r="C135" s="43"/>
      <c r="D135" s="43"/>
      <c r="E135" s="43"/>
      <c r="F135" s="43"/>
      <c r="G135" s="43"/>
      <c r="H135" s="43"/>
    </row>
  </sheetData>
  <sortState xmlns:xlrd2="http://schemas.microsoft.com/office/spreadsheetml/2017/richdata2" ref="A1:H147">
    <sortCondition descending="1" ref="G1:G147"/>
    <sortCondition descending="1" ref="H1:H147"/>
  </sortState>
  <mergeCells count="5">
    <mergeCell ref="A130:D130"/>
    <mergeCell ref="A131:D131"/>
    <mergeCell ref="A132:D132"/>
    <mergeCell ref="A133:D133"/>
    <mergeCell ref="A135:H13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6AEE1-0918-4D98-AB0C-1B3AC89A2556}">
  <dimension ref="A1:J149"/>
  <sheetViews>
    <sheetView workbookViewId="0"/>
  </sheetViews>
  <sheetFormatPr defaultRowHeight="14.5" x14ac:dyDescent="0.35"/>
  <cols>
    <col min="4" max="4" width="59.6328125" customWidth="1"/>
    <col min="5" max="5" width="14.6328125" customWidth="1"/>
    <col min="6" max="6" width="16.81640625" style="8" customWidth="1"/>
    <col min="7" max="7" width="14.6328125" customWidth="1"/>
    <col min="8" max="8" width="16.81640625" style="8" customWidth="1"/>
    <col min="9" max="10" width="10.7265625" bestFit="1" customWidth="1"/>
  </cols>
  <sheetData>
    <row r="1" spans="1:10" ht="29.5" thickBot="1" x14ac:dyDescent="0.4">
      <c r="A1" s="9" t="s">
        <v>920</v>
      </c>
      <c r="B1" s="9" t="s">
        <v>921</v>
      </c>
      <c r="C1" s="9" t="s">
        <v>685</v>
      </c>
      <c r="D1" s="10" t="s">
        <v>895</v>
      </c>
      <c r="E1" s="9" t="s">
        <v>922</v>
      </c>
      <c r="F1" s="11" t="s">
        <v>960</v>
      </c>
      <c r="G1" s="9" t="s">
        <v>923</v>
      </c>
      <c r="H1" s="11" t="s">
        <v>924</v>
      </c>
    </row>
    <row r="2" spans="1:10" ht="15" thickBot="1" x14ac:dyDescent="0.4">
      <c r="A2" s="48" t="s">
        <v>937</v>
      </c>
      <c r="B2" s="48"/>
      <c r="C2" s="48"/>
      <c r="D2" s="48"/>
      <c r="E2" s="48"/>
      <c r="F2" s="48"/>
      <c r="G2" s="48"/>
      <c r="H2" s="48"/>
    </row>
    <row r="3" spans="1:10" x14ac:dyDescent="0.35">
      <c r="A3" s="6">
        <v>6</v>
      </c>
      <c r="B3" s="6">
        <v>1</v>
      </c>
      <c r="C3" s="6" t="s">
        <v>700</v>
      </c>
      <c r="D3" s="6" t="s">
        <v>701</v>
      </c>
      <c r="E3" s="6">
        <v>15</v>
      </c>
      <c r="F3" s="7">
        <v>8786000</v>
      </c>
      <c r="G3" s="6">
        <v>17</v>
      </c>
      <c r="H3" s="7">
        <v>10064000</v>
      </c>
    </row>
    <row r="4" spans="1:10" x14ac:dyDescent="0.35">
      <c r="A4" s="4">
        <v>13</v>
      </c>
      <c r="B4" s="4">
        <v>2</v>
      </c>
      <c r="C4" s="4" t="s">
        <v>710</v>
      </c>
      <c r="D4" s="4" t="s">
        <v>711</v>
      </c>
      <c r="E4" s="4">
        <v>4</v>
      </c>
      <c r="F4" s="5">
        <v>1982000</v>
      </c>
      <c r="G4" s="4">
        <v>10</v>
      </c>
      <c r="H4" s="5">
        <v>7995000</v>
      </c>
    </row>
    <row r="5" spans="1:10" x14ac:dyDescent="0.35">
      <c r="A5" s="4">
        <v>29</v>
      </c>
      <c r="B5" s="4">
        <v>3</v>
      </c>
      <c r="C5" s="4" t="s">
        <v>716</v>
      </c>
      <c r="D5" s="4" t="s">
        <v>717</v>
      </c>
      <c r="E5" s="4">
        <v>7</v>
      </c>
      <c r="F5" s="5">
        <v>4602000</v>
      </c>
      <c r="G5" s="4">
        <v>5</v>
      </c>
      <c r="H5" s="5">
        <v>1253000</v>
      </c>
    </row>
    <row r="6" spans="1:10" x14ac:dyDescent="0.35">
      <c r="A6" s="4">
        <v>34</v>
      </c>
      <c r="B6" s="4">
        <v>4</v>
      </c>
      <c r="C6" s="4" t="s">
        <v>737</v>
      </c>
      <c r="D6" s="4" t="s">
        <v>896</v>
      </c>
      <c r="E6" s="4">
        <v>1</v>
      </c>
      <c r="F6" s="5">
        <v>514000</v>
      </c>
      <c r="G6" s="4">
        <v>4</v>
      </c>
      <c r="H6" s="5">
        <v>2113000</v>
      </c>
    </row>
    <row r="7" spans="1:10" ht="15" thickBot="1" x14ac:dyDescent="0.4">
      <c r="A7" s="4">
        <v>60</v>
      </c>
      <c r="B7" s="4">
        <v>5</v>
      </c>
      <c r="C7" s="4" t="s">
        <v>757</v>
      </c>
      <c r="D7" s="4" t="s">
        <v>891</v>
      </c>
      <c r="E7" s="4">
        <v>1</v>
      </c>
      <c r="F7" s="5">
        <v>702000</v>
      </c>
      <c r="G7" s="4">
        <v>2</v>
      </c>
      <c r="H7" s="5">
        <v>3073000</v>
      </c>
    </row>
    <row r="8" spans="1:10" x14ac:dyDescent="0.35">
      <c r="A8" s="4">
        <v>92</v>
      </c>
      <c r="B8" s="4">
        <v>6</v>
      </c>
      <c r="C8" s="4" t="s">
        <v>911</v>
      </c>
      <c r="D8" s="4" t="s">
        <v>908</v>
      </c>
      <c r="E8" s="4">
        <v>0</v>
      </c>
      <c r="F8" s="5">
        <v>0</v>
      </c>
      <c r="G8" s="4">
        <v>1</v>
      </c>
      <c r="H8" s="5">
        <v>265000</v>
      </c>
      <c r="I8" s="28" t="s">
        <v>959</v>
      </c>
      <c r="J8" s="29" t="s">
        <v>959</v>
      </c>
    </row>
    <row r="9" spans="1:10" ht="15" thickBot="1" x14ac:dyDescent="0.4">
      <c r="A9" s="12" t="s">
        <v>931</v>
      </c>
      <c r="B9" s="12" t="s">
        <v>931</v>
      </c>
      <c r="C9" s="23" t="s">
        <v>815</v>
      </c>
      <c r="D9" s="23" t="s">
        <v>877</v>
      </c>
      <c r="E9" s="23">
        <v>2</v>
      </c>
      <c r="F9" s="24">
        <v>1427000</v>
      </c>
      <c r="G9" s="23">
        <v>0</v>
      </c>
      <c r="H9" s="24">
        <v>0</v>
      </c>
      <c r="I9" s="30" t="s">
        <v>957</v>
      </c>
      <c r="J9" s="31" t="s">
        <v>958</v>
      </c>
    </row>
    <row r="10" spans="1:10" ht="15" thickBot="1" x14ac:dyDescent="0.4">
      <c r="A10" s="47" t="s">
        <v>947</v>
      </c>
      <c r="B10" s="47"/>
      <c r="C10" s="47"/>
      <c r="D10" s="47"/>
      <c r="E10" s="25">
        <f>SUM(E3:E9)</f>
        <v>30</v>
      </c>
      <c r="F10" s="26">
        <f>SUM(F3:F9)</f>
        <v>18013000</v>
      </c>
      <c r="G10" s="25">
        <f>SUM(G3:G9)</f>
        <v>39</v>
      </c>
      <c r="H10" s="26">
        <f>SUM(H3:H9)</f>
        <v>24763000</v>
      </c>
      <c r="I10" s="32">
        <f>(G10-E10)/E10</f>
        <v>0.3</v>
      </c>
      <c r="J10" s="33">
        <f>(H10-F10)/F10</f>
        <v>0.37472936212735247</v>
      </c>
    </row>
    <row r="11" spans="1:10" ht="15" thickBot="1" x14ac:dyDescent="0.4">
      <c r="A11" s="47" t="s">
        <v>938</v>
      </c>
      <c r="B11" s="47"/>
      <c r="C11" s="47"/>
      <c r="D11" s="47"/>
      <c r="E11" s="47"/>
      <c r="F11" s="47"/>
      <c r="G11" s="47"/>
      <c r="H11" s="47"/>
    </row>
    <row r="12" spans="1:10" x14ac:dyDescent="0.35">
      <c r="A12" s="6">
        <v>8</v>
      </c>
      <c r="B12" s="6">
        <v>1</v>
      </c>
      <c r="C12" s="6" t="s">
        <v>697</v>
      </c>
      <c r="D12" s="6" t="s">
        <v>918</v>
      </c>
      <c r="E12" s="6">
        <v>11</v>
      </c>
      <c r="F12" s="7">
        <v>12222000</v>
      </c>
      <c r="G12" s="6">
        <v>15</v>
      </c>
      <c r="H12" s="7">
        <v>21500000</v>
      </c>
    </row>
    <row r="13" spans="1:10" x14ac:dyDescent="0.35">
      <c r="A13" s="4">
        <v>12</v>
      </c>
      <c r="B13" s="4">
        <v>2</v>
      </c>
      <c r="C13" s="4" t="s">
        <v>799</v>
      </c>
      <c r="D13" s="4" t="s">
        <v>800</v>
      </c>
      <c r="E13" s="4">
        <v>4</v>
      </c>
      <c r="F13" s="5">
        <v>9678000</v>
      </c>
      <c r="G13" s="4">
        <v>10</v>
      </c>
      <c r="H13" s="5">
        <v>16944000</v>
      </c>
    </row>
    <row r="14" spans="1:10" x14ac:dyDescent="0.35">
      <c r="A14" s="4">
        <v>26</v>
      </c>
      <c r="B14" s="4">
        <v>3</v>
      </c>
      <c r="C14" s="4" t="s">
        <v>748</v>
      </c>
      <c r="D14" s="4" t="s">
        <v>898</v>
      </c>
      <c r="E14" s="4">
        <v>1</v>
      </c>
      <c r="F14" s="5">
        <v>493000</v>
      </c>
      <c r="G14" s="4">
        <v>5</v>
      </c>
      <c r="H14" s="5">
        <v>2544000</v>
      </c>
    </row>
    <row r="15" spans="1:10" x14ac:dyDescent="0.35">
      <c r="A15" s="4">
        <v>72</v>
      </c>
      <c r="B15" s="4">
        <v>4</v>
      </c>
      <c r="C15" s="4" t="s">
        <v>777</v>
      </c>
      <c r="D15" s="4" t="s">
        <v>890</v>
      </c>
      <c r="E15" s="4">
        <v>1</v>
      </c>
      <c r="F15" s="5">
        <v>65000</v>
      </c>
      <c r="G15" s="4">
        <v>2</v>
      </c>
      <c r="H15" s="5">
        <v>168000</v>
      </c>
    </row>
    <row r="16" spans="1:10" ht="15" thickBot="1" x14ac:dyDescent="0.4">
      <c r="A16" s="12" t="s">
        <v>931</v>
      </c>
      <c r="B16" s="12" t="s">
        <v>931</v>
      </c>
      <c r="C16" s="4" t="s">
        <v>873</v>
      </c>
      <c r="D16" s="4" t="s">
        <v>882</v>
      </c>
      <c r="E16" s="4">
        <v>1</v>
      </c>
      <c r="F16" s="5">
        <v>885000</v>
      </c>
      <c r="G16" s="4">
        <v>0</v>
      </c>
      <c r="H16" s="5">
        <v>0</v>
      </c>
    </row>
    <row r="17" spans="1:10" x14ac:dyDescent="0.35">
      <c r="A17" s="12" t="s">
        <v>931</v>
      </c>
      <c r="B17" s="12" t="s">
        <v>931</v>
      </c>
      <c r="C17" s="4" t="s">
        <v>776</v>
      </c>
      <c r="D17" s="4" t="s">
        <v>925</v>
      </c>
      <c r="E17" s="4">
        <v>1</v>
      </c>
      <c r="F17" s="5">
        <v>364000</v>
      </c>
      <c r="G17" s="4">
        <v>0</v>
      </c>
      <c r="H17" s="5"/>
      <c r="I17" s="28" t="s">
        <v>959</v>
      </c>
      <c r="J17" s="29" t="s">
        <v>959</v>
      </c>
    </row>
    <row r="18" spans="1:10" ht="15" thickBot="1" x14ac:dyDescent="0.4">
      <c r="A18" s="12" t="s">
        <v>931</v>
      </c>
      <c r="B18" s="12" t="s">
        <v>931</v>
      </c>
      <c r="C18" s="23" t="s">
        <v>816</v>
      </c>
      <c r="D18" s="23" t="s">
        <v>899</v>
      </c>
      <c r="E18" s="23">
        <v>1</v>
      </c>
      <c r="F18" s="24">
        <v>255000</v>
      </c>
      <c r="G18" s="23">
        <v>0</v>
      </c>
      <c r="H18" s="24">
        <v>0</v>
      </c>
      <c r="I18" s="30" t="s">
        <v>957</v>
      </c>
      <c r="J18" s="31" t="s">
        <v>958</v>
      </c>
    </row>
    <row r="19" spans="1:10" ht="15" thickBot="1" x14ac:dyDescent="0.4">
      <c r="A19" s="47" t="s">
        <v>948</v>
      </c>
      <c r="B19" s="47"/>
      <c r="C19" s="47"/>
      <c r="D19" s="47"/>
      <c r="E19" s="25">
        <f>SUM(E12:E18)</f>
        <v>20</v>
      </c>
      <c r="F19" s="26">
        <f>SUM(F12:F18)</f>
        <v>23962000</v>
      </c>
      <c r="G19" s="25">
        <f>SUM(G12:G18)</f>
        <v>32</v>
      </c>
      <c r="H19" s="26">
        <f>SUM(H12:H18)</f>
        <v>41156000</v>
      </c>
      <c r="I19" s="32">
        <f>(G19-E19)/E19</f>
        <v>0.6</v>
      </c>
      <c r="J19" s="33">
        <f>(H19-F19)/F19</f>
        <v>0.71755279192054089</v>
      </c>
    </row>
    <row r="20" spans="1:10" ht="15" thickBot="1" x14ac:dyDescent="0.4">
      <c r="A20" s="47" t="s">
        <v>939</v>
      </c>
      <c r="B20" s="47"/>
      <c r="C20" s="47"/>
      <c r="D20" s="47"/>
      <c r="E20" s="47"/>
      <c r="F20" s="47"/>
      <c r="G20" s="47"/>
      <c r="H20" s="47"/>
    </row>
    <row r="21" spans="1:10" x14ac:dyDescent="0.35">
      <c r="A21" s="6">
        <v>30</v>
      </c>
      <c r="B21" s="6">
        <v>1</v>
      </c>
      <c r="C21" s="6" t="s">
        <v>732</v>
      </c>
      <c r="D21" s="6" t="s">
        <v>881</v>
      </c>
      <c r="E21" s="6">
        <v>7</v>
      </c>
      <c r="F21" s="7">
        <v>14393000</v>
      </c>
      <c r="G21" s="6">
        <v>4</v>
      </c>
      <c r="H21" s="7">
        <v>6089000</v>
      </c>
    </row>
    <row r="22" spans="1:10" x14ac:dyDescent="0.35">
      <c r="A22" s="4">
        <v>32</v>
      </c>
      <c r="B22" s="4">
        <v>2</v>
      </c>
      <c r="C22" s="4" t="s">
        <v>803</v>
      </c>
      <c r="D22" s="4" t="s">
        <v>907</v>
      </c>
      <c r="E22" s="4">
        <v>2</v>
      </c>
      <c r="F22" s="5">
        <v>2131000</v>
      </c>
      <c r="G22" s="4">
        <v>4</v>
      </c>
      <c r="H22" s="5">
        <v>3487000</v>
      </c>
    </row>
    <row r="23" spans="1:10" x14ac:dyDescent="0.35">
      <c r="A23" s="4">
        <v>62</v>
      </c>
      <c r="B23" s="4">
        <v>3</v>
      </c>
      <c r="C23" s="4" t="s">
        <v>810</v>
      </c>
      <c r="D23" s="4" t="s">
        <v>811</v>
      </c>
      <c r="E23" s="4">
        <v>2</v>
      </c>
      <c r="F23" s="5">
        <v>427000</v>
      </c>
      <c r="G23" s="4">
        <v>2</v>
      </c>
      <c r="H23" s="5">
        <v>2729000</v>
      </c>
    </row>
    <row r="24" spans="1:10" x14ac:dyDescent="0.35">
      <c r="A24" s="4">
        <v>82</v>
      </c>
      <c r="B24" s="4">
        <v>4</v>
      </c>
      <c r="C24" s="4" t="s">
        <v>751</v>
      </c>
      <c r="D24" s="4" t="s">
        <v>752</v>
      </c>
      <c r="E24" s="4">
        <v>2</v>
      </c>
      <c r="F24" s="5">
        <v>1170000</v>
      </c>
      <c r="G24" s="4">
        <v>1</v>
      </c>
      <c r="H24" s="5">
        <v>930000</v>
      </c>
    </row>
    <row r="25" spans="1:10" ht="15" thickBot="1" x14ac:dyDescent="0.4">
      <c r="A25" s="4">
        <v>83</v>
      </c>
      <c r="B25" s="4">
        <v>5</v>
      </c>
      <c r="C25" s="4" t="s">
        <v>760</v>
      </c>
      <c r="D25" s="4" t="s">
        <v>761</v>
      </c>
      <c r="E25" s="4">
        <v>1</v>
      </c>
      <c r="F25" s="5">
        <v>348000</v>
      </c>
      <c r="G25" s="4">
        <v>1</v>
      </c>
      <c r="H25" s="5">
        <v>734000</v>
      </c>
    </row>
    <row r="26" spans="1:10" x14ac:dyDescent="0.35">
      <c r="A26" s="4">
        <v>84</v>
      </c>
      <c r="B26" s="4">
        <v>6</v>
      </c>
      <c r="C26" s="4" t="s">
        <v>817</v>
      </c>
      <c r="D26" s="4" t="s">
        <v>818</v>
      </c>
      <c r="E26" s="4">
        <v>0</v>
      </c>
      <c r="F26" s="5">
        <v>0</v>
      </c>
      <c r="G26" s="4">
        <v>1</v>
      </c>
      <c r="H26" s="5">
        <v>657000</v>
      </c>
      <c r="I26" s="28" t="s">
        <v>959</v>
      </c>
      <c r="J26" s="29" t="s">
        <v>959</v>
      </c>
    </row>
    <row r="27" spans="1:10" ht="15" thickBot="1" x14ac:dyDescent="0.4">
      <c r="A27" s="23">
        <v>87</v>
      </c>
      <c r="B27" s="23">
        <v>7</v>
      </c>
      <c r="C27" s="23" t="s">
        <v>903</v>
      </c>
      <c r="D27" s="23" t="s">
        <v>916</v>
      </c>
      <c r="E27" s="23">
        <v>0</v>
      </c>
      <c r="F27" s="24">
        <v>0</v>
      </c>
      <c r="G27" s="23">
        <v>1</v>
      </c>
      <c r="H27" s="24">
        <v>493000</v>
      </c>
      <c r="I27" s="30" t="s">
        <v>957</v>
      </c>
      <c r="J27" s="31" t="s">
        <v>958</v>
      </c>
    </row>
    <row r="28" spans="1:10" ht="15" thickBot="1" x14ac:dyDescent="0.4">
      <c r="A28" s="47" t="s">
        <v>949</v>
      </c>
      <c r="B28" s="47"/>
      <c r="C28" s="47"/>
      <c r="D28" s="47"/>
      <c r="E28" s="25">
        <f>SUM(E21:E27)</f>
        <v>14</v>
      </c>
      <c r="F28" s="26">
        <f>SUM(F21:F27)</f>
        <v>18469000</v>
      </c>
      <c r="G28" s="25">
        <f>SUM(G21:G27)</f>
        <v>14</v>
      </c>
      <c r="H28" s="26">
        <f>SUM(H21:H27)</f>
        <v>15119000</v>
      </c>
      <c r="I28" s="32">
        <f>(G28-E28)/E28</f>
        <v>0</v>
      </c>
      <c r="J28" s="33">
        <f>(H28-F28)/F28</f>
        <v>-0.18138502355298067</v>
      </c>
    </row>
    <row r="29" spans="1:10" ht="15" thickBot="1" x14ac:dyDescent="0.4">
      <c r="A29" s="47" t="s">
        <v>940</v>
      </c>
      <c r="B29" s="47"/>
      <c r="C29" s="47"/>
      <c r="D29" s="47"/>
      <c r="E29" s="47"/>
      <c r="F29" s="47"/>
      <c r="G29" s="47"/>
      <c r="H29" s="47"/>
    </row>
    <row r="30" spans="1:10" x14ac:dyDescent="0.35">
      <c r="A30" s="6">
        <v>1</v>
      </c>
      <c r="B30" s="6">
        <v>1</v>
      </c>
      <c r="C30" s="6" t="s">
        <v>689</v>
      </c>
      <c r="D30" s="6" t="s">
        <v>690</v>
      </c>
      <c r="E30" s="6">
        <v>26</v>
      </c>
      <c r="F30" s="7">
        <v>20312000</v>
      </c>
      <c r="G30" s="6">
        <v>36</v>
      </c>
      <c r="H30" s="7">
        <v>39006000</v>
      </c>
    </row>
    <row r="31" spans="1:10" x14ac:dyDescent="0.35">
      <c r="A31" s="4">
        <v>2</v>
      </c>
      <c r="B31" s="4">
        <v>2</v>
      </c>
      <c r="C31" s="4" t="s">
        <v>691</v>
      </c>
      <c r="D31" s="4" t="s">
        <v>692</v>
      </c>
      <c r="E31" s="4">
        <v>18</v>
      </c>
      <c r="F31" s="5">
        <v>19954000</v>
      </c>
      <c r="G31" s="4">
        <v>34</v>
      </c>
      <c r="H31" s="5">
        <v>34748000</v>
      </c>
    </row>
    <row r="32" spans="1:10" x14ac:dyDescent="0.35">
      <c r="A32" s="4">
        <v>35</v>
      </c>
      <c r="B32" s="4">
        <v>3</v>
      </c>
      <c r="C32" s="4" t="s">
        <v>745</v>
      </c>
      <c r="D32" s="4" t="s">
        <v>746</v>
      </c>
      <c r="E32" s="4">
        <v>2</v>
      </c>
      <c r="F32" s="5">
        <v>2117000</v>
      </c>
      <c r="G32" s="4">
        <v>3</v>
      </c>
      <c r="H32" s="5">
        <v>6359000</v>
      </c>
    </row>
    <row r="33" spans="1:8" x14ac:dyDescent="0.35">
      <c r="A33" s="4">
        <v>43</v>
      </c>
      <c r="B33" s="4">
        <v>4</v>
      </c>
      <c r="C33" s="4" t="s">
        <v>808</v>
      </c>
      <c r="D33" s="4" t="s">
        <v>809</v>
      </c>
      <c r="E33" s="4">
        <v>3</v>
      </c>
      <c r="F33" s="5">
        <v>8180000</v>
      </c>
      <c r="G33" s="4">
        <v>3</v>
      </c>
      <c r="H33" s="5">
        <v>2683000</v>
      </c>
    </row>
    <row r="34" spans="1:8" x14ac:dyDescent="0.35">
      <c r="A34" s="4">
        <v>54</v>
      </c>
      <c r="B34" s="4">
        <v>5</v>
      </c>
      <c r="C34" s="4" t="s">
        <v>801</v>
      </c>
      <c r="D34" s="4" t="s">
        <v>897</v>
      </c>
      <c r="E34" s="4">
        <v>2</v>
      </c>
      <c r="F34" s="5">
        <v>656000</v>
      </c>
      <c r="G34" s="4">
        <v>3</v>
      </c>
      <c r="H34" s="5">
        <v>593000</v>
      </c>
    </row>
    <row r="35" spans="1:8" x14ac:dyDescent="0.35">
      <c r="A35" s="4">
        <v>59</v>
      </c>
      <c r="B35" s="4">
        <v>6</v>
      </c>
      <c r="C35" s="4" t="s">
        <v>797</v>
      </c>
      <c r="D35" s="4" t="s">
        <v>886</v>
      </c>
      <c r="E35" s="4">
        <v>0</v>
      </c>
      <c r="F35" s="5">
        <v>0</v>
      </c>
      <c r="G35" s="4">
        <v>2</v>
      </c>
      <c r="H35" s="5">
        <v>3434000</v>
      </c>
    </row>
    <row r="36" spans="1:8" x14ac:dyDescent="0.35">
      <c r="A36" s="4">
        <v>61</v>
      </c>
      <c r="B36" s="4">
        <v>7</v>
      </c>
      <c r="C36" s="4" t="s">
        <v>794</v>
      </c>
      <c r="D36" s="4" t="s">
        <v>795</v>
      </c>
      <c r="E36" s="4">
        <v>1</v>
      </c>
      <c r="F36" s="5">
        <v>243000</v>
      </c>
      <c r="G36" s="4">
        <v>2</v>
      </c>
      <c r="H36" s="5">
        <v>2854000</v>
      </c>
    </row>
    <row r="37" spans="1:8" x14ac:dyDescent="0.35">
      <c r="A37" s="4">
        <v>73</v>
      </c>
      <c r="B37" s="4">
        <v>8</v>
      </c>
      <c r="C37" s="4" t="s">
        <v>819</v>
      </c>
      <c r="D37" s="4" t="s">
        <v>820</v>
      </c>
      <c r="E37" s="4">
        <v>2</v>
      </c>
      <c r="F37" s="5">
        <v>2269000</v>
      </c>
      <c r="G37" s="4">
        <v>1</v>
      </c>
      <c r="H37" s="5">
        <v>4997000</v>
      </c>
    </row>
    <row r="38" spans="1:8" x14ac:dyDescent="0.35">
      <c r="A38" s="4">
        <v>75</v>
      </c>
      <c r="B38" s="4">
        <v>9</v>
      </c>
      <c r="C38" s="4" t="s">
        <v>771</v>
      </c>
      <c r="D38" s="4" t="s">
        <v>177</v>
      </c>
      <c r="E38" s="4">
        <v>2</v>
      </c>
      <c r="F38" s="5">
        <v>1453000</v>
      </c>
      <c r="G38" s="4">
        <v>1</v>
      </c>
      <c r="H38" s="5">
        <v>1979000</v>
      </c>
    </row>
    <row r="39" spans="1:8" x14ac:dyDescent="0.35">
      <c r="A39" s="4">
        <v>76</v>
      </c>
      <c r="B39" s="4">
        <v>10</v>
      </c>
      <c r="C39" s="4" t="s">
        <v>827</v>
      </c>
      <c r="D39" s="4" t="s">
        <v>828</v>
      </c>
      <c r="E39" s="4">
        <v>0</v>
      </c>
      <c r="F39" s="5">
        <v>0</v>
      </c>
      <c r="G39" s="4">
        <v>1</v>
      </c>
      <c r="H39" s="5">
        <v>1460000</v>
      </c>
    </row>
    <row r="40" spans="1:8" x14ac:dyDescent="0.35">
      <c r="A40" s="4">
        <v>77</v>
      </c>
      <c r="B40" s="4">
        <v>11</v>
      </c>
      <c r="C40" s="4" t="s">
        <v>835</v>
      </c>
      <c r="D40" s="4" t="s">
        <v>836</v>
      </c>
      <c r="E40" s="4">
        <v>1</v>
      </c>
      <c r="F40" s="5">
        <v>657000</v>
      </c>
      <c r="G40" s="4">
        <v>1</v>
      </c>
      <c r="H40" s="5">
        <v>1274000</v>
      </c>
    </row>
    <row r="41" spans="1:8" x14ac:dyDescent="0.35">
      <c r="A41" s="4">
        <v>80</v>
      </c>
      <c r="B41" s="4">
        <v>12</v>
      </c>
      <c r="C41" s="4" t="s">
        <v>837</v>
      </c>
      <c r="D41" s="4" t="s">
        <v>892</v>
      </c>
      <c r="E41" s="4">
        <v>0</v>
      </c>
      <c r="F41" s="5">
        <v>0</v>
      </c>
      <c r="G41" s="4">
        <v>1</v>
      </c>
      <c r="H41" s="5">
        <v>1044000</v>
      </c>
    </row>
    <row r="42" spans="1:8" x14ac:dyDescent="0.35">
      <c r="A42" s="4">
        <v>85</v>
      </c>
      <c r="B42" s="4">
        <v>13</v>
      </c>
      <c r="C42" s="4" t="s">
        <v>833</v>
      </c>
      <c r="D42" s="4" t="s">
        <v>834</v>
      </c>
      <c r="E42" s="4">
        <v>0</v>
      </c>
      <c r="F42" s="5">
        <v>0</v>
      </c>
      <c r="G42" s="4">
        <v>1</v>
      </c>
      <c r="H42" s="5">
        <v>521000</v>
      </c>
    </row>
    <row r="43" spans="1:8" x14ac:dyDescent="0.35">
      <c r="A43" s="4">
        <v>89</v>
      </c>
      <c r="B43" s="4">
        <v>14</v>
      </c>
      <c r="C43" s="4" t="s">
        <v>831</v>
      </c>
      <c r="D43" s="4" t="s">
        <v>832</v>
      </c>
      <c r="E43" s="4">
        <v>0</v>
      </c>
      <c r="F43" s="5">
        <v>0</v>
      </c>
      <c r="G43" s="4">
        <v>1</v>
      </c>
      <c r="H43" s="5">
        <v>309000</v>
      </c>
    </row>
    <row r="44" spans="1:8" x14ac:dyDescent="0.35">
      <c r="A44" s="4">
        <v>93</v>
      </c>
      <c r="B44" s="4">
        <v>15</v>
      </c>
      <c r="C44" s="4" t="s">
        <v>822</v>
      </c>
      <c r="D44" s="4" t="s">
        <v>823</v>
      </c>
      <c r="E44" s="4">
        <v>1</v>
      </c>
      <c r="F44" s="5">
        <v>5000000</v>
      </c>
      <c r="G44" s="4">
        <v>1</v>
      </c>
      <c r="H44" s="5">
        <v>191000</v>
      </c>
    </row>
    <row r="45" spans="1:8" x14ac:dyDescent="0.35">
      <c r="A45" s="12" t="s">
        <v>931</v>
      </c>
      <c r="B45" s="12" t="s">
        <v>931</v>
      </c>
      <c r="C45" s="4" t="s">
        <v>779</v>
      </c>
      <c r="D45" s="4" t="s">
        <v>926</v>
      </c>
      <c r="E45" s="4">
        <v>1</v>
      </c>
      <c r="F45" s="5">
        <v>4943000</v>
      </c>
      <c r="G45" s="4">
        <v>0</v>
      </c>
      <c r="H45" s="5">
        <v>0</v>
      </c>
    </row>
    <row r="46" spans="1:8" x14ac:dyDescent="0.35">
      <c r="A46" s="12" t="s">
        <v>931</v>
      </c>
      <c r="B46" s="12" t="s">
        <v>931</v>
      </c>
      <c r="C46" s="4" t="s">
        <v>829</v>
      </c>
      <c r="D46" s="4" t="s">
        <v>830</v>
      </c>
      <c r="E46" s="4">
        <v>1</v>
      </c>
      <c r="F46" s="5">
        <v>1987000</v>
      </c>
      <c r="G46" s="4">
        <v>0</v>
      </c>
      <c r="H46" s="5">
        <v>0</v>
      </c>
    </row>
    <row r="47" spans="1:8" x14ac:dyDescent="0.35">
      <c r="A47" s="12" t="s">
        <v>931</v>
      </c>
      <c r="B47" s="12" t="s">
        <v>931</v>
      </c>
      <c r="C47" s="4" t="s">
        <v>780</v>
      </c>
      <c r="D47" s="4" t="s">
        <v>108</v>
      </c>
      <c r="E47" s="4">
        <v>1</v>
      </c>
      <c r="F47" s="5">
        <v>1524000</v>
      </c>
      <c r="G47" s="4">
        <v>0</v>
      </c>
      <c r="H47" s="5">
        <v>0</v>
      </c>
    </row>
    <row r="48" spans="1:8" x14ac:dyDescent="0.35">
      <c r="A48" s="12" t="s">
        <v>931</v>
      </c>
      <c r="B48" s="12" t="s">
        <v>931</v>
      </c>
      <c r="C48" s="4" t="s">
        <v>814</v>
      </c>
      <c r="D48" s="4" t="s">
        <v>927</v>
      </c>
      <c r="E48" s="4">
        <v>1</v>
      </c>
      <c r="F48" s="5">
        <v>951000</v>
      </c>
      <c r="G48" s="4">
        <v>0</v>
      </c>
      <c r="H48" s="5">
        <v>0</v>
      </c>
    </row>
    <row r="49" spans="1:10" x14ac:dyDescent="0.35">
      <c r="A49" s="12" t="s">
        <v>931</v>
      </c>
      <c r="B49" s="12" t="s">
        <v>931</v>
      </c>
      <c r="C49" s="4" t="s">
        <v>824</v>
      </c>
      <c r="D49" s="4" t="s">
        <v>928</v>
      </c>
      <c r="E49" s="4">
        <v>1</v>
      </c>
      <c r="F49" s="5">
        <v>801000</v>
      </c>
      <c r="G49" s="4">
        <v>0</v>
      </c>
      <c r="H49" s="5">
        <v>0</v>
      </c>
    </row>
    <row r="50" spans="1:10" ht="15" thickBot="1" x14ac:dyDescent="0.4">
      <c r="A50" s="12" t="s">
        <v>931</v>
      </c>
      <c r="B50" s="12" t="s">
        <v>931</v>
      </c>
      <c r="C50" s="4" t="s">
        <v>825</v>
      </c>
      <c r="D50" s="4" t="s">
        <v>826</v>
      </c>
      <c r="E50" s="4">
        <v>1</v>
      </c>
      <c r="F50" s="5">
        <v>475000</v>
      </c>
      <c r="G50" s="4">
        <v>0</v>
      </c>
      <c r="H50" s="5">
        <v>0</v>
      </c>
    </row>
    <row r="51" spans="1:10" x14ac:dyDescent="0.35">
      <c r="A51" s="12" t="s">
        <v>931</v>
      </c>
      <c r="B51" s="12" t="s">
        <v>931</v>
      </c>
      <c r="C51" s="4" t="s">
        <v>821</v>
      </c>
      <c r="D51" s="4" t="s">
        <v>919</v>
      </c>
      <c r="E51" s="4">
        <v>1</v>
      </c>
      <c r="F51" s="5">
        <v>235000</v>
      </c>
      <c r="G51" s="4">
        <v>0</v>
      </c>
      <c r="H51" s="5">
        <v>0</v>
      </c>
      <c r="I51" s="28" t="s">
        <v>959</v>
      </c>
      <c r="J51" s="29" t="s">
        <v>959</v>
      </c>
    </row>
    <row r="52" spans="1:10" ht="15" thickBot="1" x14ac:dyDescent="0.4">
      <c r="A52" s="12" t="s">
        <v>931</v>
      </c>
      <c r="B52" s="12" t="s">
        <v>931</v>
      </c>
      <c r="C52" s="23" t="s">
        <v>787</v>
      </c>
      <c r="D52" s="23" t="s">
        <v>788</v>
      </c>
      <c r="E52" s="23">
        <v>2</v>
      </c>
      <c r="F52" s="24">
        <v>1519000</v>
      </c>
      <c r="G52" s="23">
        <v>0</v>
      </c>
      <c r="H52" s="24">
        <v>0</v>
      </c>
      <c r="I52" s="30" t="s">
        <v>957</v>
      </c>
      <c r="J52" s="31" t="s">
        <v>958</v>
      </c>
    </row>
    <row r="53" spans="1:10" ht="15" thickBot="1" x14ac:dyDescent="0.4">
      <c r="A53" s="47" t="s">
        <v>950</v>
      </c>
      <c r="B53" s="47"/>
      <c r="C53" s="47"/>
      <c r="D53" s="47"/>
      <c r="E53" s="25">
        <f>SUM(E30:E52)</f>
        <v>67</v>
      </c>
      <c r="F53" s="26">
        <f>SUM(F30:F52)</f>
        <v>73276000</v>
      </c>
      <c r="G53" s="25">
        <f>SUM(G30:G52)</f>
        <v>91</v>
      </c>
      <c r="H53" s="26">
        <f>SUM(H30:H52)</f>
        <v>101452000</v>
      </c>
      <c r="I53" s="32">
        <f>(G53-E53)/E53</f>
        <v>0.35820895522388058</v>
      </c>
      <c r="J53" s="33">
        <f>(H53-F53)/F53</f>
        <v>0.38451880561166002</v>
      </c>
    </row>
    <row r="54" spans="1:10" ht="15" thickBot="1" x14ac:dyDescent="0.4">
      <c r="A54" s="47" t="s">
        <v>941</v>
      </c>
      <c r="B54" s="47"/>
      <c r="C54" s="47"/>
      <c r="D54" s="47"/>
      <c r="E54" s="47"/>
      <c r="F54" s="47"/>
      <c r="G54" s="47"/>
      <c r="H54" s="47"/>
    </row>
    <row r="55" spans="1:10" x14ac:dyDescent="0.35">
      <c r="A55" s="6">
        <v>9</v>
      </c>
      <c r="B55" s="6">
        <v>1</v>
      </c>
      <c r="C55" s="6" t="s">
        <v>693</v>
      </c>
      <c r="D55" s="6" t="s">
        <v>694</v>
      </c>
      <c r="E55" s="6">
        <v>14</v>
      </c>
      <c r="F55" s="7">
        <v>15294000</v>
      </c>
      <c r="G55" s="6">
        <v>13</v>
      </c>
      <c r="H55" s="7">
        <v>10793000</v>
      </c>
    </row>
    <row r="56" spans="1:10" x14ac:dyDescent="0.35">
      <c r="A56" s="4">
        <v>10</v>
      </c>
      <c r="B56" s="4">
        <v>2</v>
      </c>
      <c r="C56" s="4" t="s">
        <v>706</v>
      </c>
      <c r="D56" s="4" t="s">
        <v>906</v>
      </c>
      <c r="E56" s="4">
        <v>17</v>
      </c>
      <c r="F56" s="5">
        <v>23782000</v>
      </c>
      <c r="G56" s="4">
        <v>12</v>
      </c>
      <c r="H56" s="5">
        <v>11965000</v>
      </c>
    </row>
    <row r="57" spans="1:10" x14ac:dyDescent="0.35">
      <c r="A57" s="4">
        <v>11</v>
      </c>
      <c r="B57" s="4">
        <v>3</v>
      </c>
      <c r="C57" s="4" t="s">
        <v>708</v>
      </c>
      <c r="D57" s="4" t="s">
        <v>33</v>
      </c>
      <c r="E57" s="4">
        <v>2</v>
      </c>
      <c r="F57" s="5">
        <v>3112000</v>
      </c>
      <c r="G57" s="4">
        <v>10</v>
      </c>
      <c r="H57" s="5">
        <v>19178000</v>
      </c>
    </row>
    <row r="58" spans="1:10" x14ac:dyDescent="0.35">
      <c r="A58" s="4">
        <v>18</v>
      </c>
      <c r="B58" s="4">
        <v>4</v>
      </c>
      <c r="C58" s="4" t="s">
        <v>704</v>
      </c>
      <c r="D58" s="4" t="s">
        <v>705</v>
      </c>
      <c r="E58" s="4">
        <v>2</v>
      </c>
      <c r="F58" s="5">
        <v>1594000</v>
      </c>
      <c r="G58" s="4">
        <v>6</v>
      </c>
      <c r="H58" s="5">
        <v>3164000</v>
      </c>
    </row>
    <row r="59" spans="1:10" x14ac:dyDescent="0.35">
      <c r="A59" s="4">
        <v>20</v>
      </c>
      <c r="B59" s="4">
        <v>5</v>
      </c>
      <c r="C59" s="4" t="s">
        <v>738</v>
      </c>
      <c r="D59" s="4" t="s">
        <v>739</v>
      </c>
      <c r="E59" s="4">
        <v>8</v>
      </c>
      <c r="F59" s="5">
        <v>10303000</v>
      </c>
      <c r="G59" s="4">
        <v>5</v>
      </c>
      <c r="H59" s="5">
        <v>8040000</v>
      </c>
    </row>
    <row r="60" spans="1:10" x14ac:dyDescent="0.35">
      <c r="A60" s="4">
        <v>24</v>
      </c>
      <c r="B60" s="4">
        <v>6</v>
      </c>
      <c r="C60" s="4" t="s">
        <v>733</v>
      </c>
      <c r="D60" s="4" t="s">
        <v>734</v>
      </c>
      <c r="E60" s="4">
        <v>4</v>
      </c>
      <c r="F60" s="5">
        <v>3233000</v>
      </c>
      <c r="G60" s="4">
        <v>5</v>
      </c>
      <c r="H60" s="5">
        <v>3643000</v>
      </c>
    </row>
    <row r="61" spans="1:10" x14ac:dyDescent="0.35">
      <c r="A61" s="4">
        <v>31</v>
      </c>
      <c r="B61" s="4">
        <v>7</v>
      </c>
      <c r="C61" s="4" t="s">
        <v>707</v>
      </c>
      <c r="D61" s="4" t="s">
        <v>913</v>
      </c>
      <c r="E61" s="4">
        <v>3</v>
      </c>
      <c r="F61" s="5">
        <v>2938000</v>
      </c>
      <c r="G61" s="4">
        <v>4</v>
      </c>
      <c r="H61" s="5">
        <v>5323000</v>
      </c>
    </row>
    <row r="62" spans="1:10" x14ac:dyDescent="0.35">
      <c r="A62" s="4">
        <v>33</v>
      </c>
      <c r="B62" s="4">
        <v>8</v>
      </c>
      <c r="C62" s="4" t="s">
        <v>846</v>
      </c>
      <c r="D62" s="4" t="s">
        <v>847</v>
      </c>
      <c r="E62" s="4">
        <v>2</v>
      </c>
      <c r="F62" s="5">
        <v>1818000</v>
      </c>
      <c r="G62" s="4">
        <v>4</v>
      </c>
      <c r="H62" s="5">
        <v>2798000</v>
      </c>
    </row>
    <row r="63" spans="1:10" x14ac:dyDescent="0.35">
      <c r="A63" s="4">
        <v>39</v>
      </c>
      <c r="B63" s="4">
        <v>9</v>
      </c>
      <c r="C63" s="4" t="s">
        <v>786</v>
      </c>
      <c r="D63" s="4" t="s">
        <v>884</v>
      </c>
      <c r="E63" s="4">
        <v>1</v>
      </c>
      <c r="F63" s="5">
        <v>4394000</v>
      </c>
      <c r="G63" s="4">
        <v>3</v>
      </c>
      <c r="H63" s="5">
        <v>4307000</v>
      </c>
    </row>
    <row r="64" spans="1:10" x14ac:dyDescent="0.35">
      <c r="A64" s="4">
        <v>40</v>
      </c>
      <c r="B64" s="4">
        <v>10</v>
      </c>
      <c r="C64" s="4" t="s">
        <v>725</v>
      </c>
      <c r="D64" s="4" t="s">
        <v>726</v>
      </c>
      <c r="E64" s="4">
        <v>3</v>
      </c>
      <c r="F64" s="5">
        <v>1441000</v>
      </c>
      <c r="G64" s="4">
        <v>3</v>
      </c>
      <c r="H64" s="5">
        <v>3964000</v>
      </c>
    </row>
    <row r="65" spans="1:10" x14ac:dyDescent="0.35">
      <c r="A65" s="4">
        <v>44</v>
      </c>
      <c r="B65" s="4">
        <v>11</v>
      </c>
      <c r="C65" s="4" t="s">
        <v>758</v>
      </c>
      <c r="D65" s="4" t="s">
        <v>759</v>
      </c>
      <c r="E65" s="4">
        <v>1</v>
      </c>
      <c r="F65" s="5">
        <v>2660000</v>
      </c>
      <c r="G65" s="4">
        <v>3</v>
      </c>
      <c r="H65" s="5">
        <v>2654000</v>
      </c>
    </row>
    <row r="66" spans="1:10" x14ac:dyDescent="0.35">
      <c r="A66" s="4">
        <v>45</v>
      </c>
      <c r="B66" s="4">
        <v>12</v>
      </c>
      <c r="C66" s="4" t="s">
        <v>838</v>
      </c>
      <c r="D66" s="4" t="s">
        <v>885</v>
      </c>
      <c r="E66" s="4">
        <v>1</v>
      </c>
      <c r="F66" s="5">
        <v>1842000</v>
      </c>
      <c r="G66" s="4">
        <v>3</v>
      </c>
      <c r="H66" s="5">
        <v>2487000</v>
      </c>
    </row>
    <row r="67" spans="1:10" x14ac:dyDescent="0.35">
      <c r="A67" s="4">
        <v>46</v>
      </c>
      <c r="B67" s="4">
        <v>13</v>
      </c>
      <c r="C67" s="4" t="s">
        <v>744</v>
      </c>
      <c r="D67" s="4" t="s">
        <v>909</v>
      </c>
      <c r="E67" s="4">
        <v>4</v>
      </c>
      <c r="F67" s="5">
        <v>3142000</v>
      </c>
      <c r="G67" s="4">
        <v>3</v>
      </c>
      <c r="H67" s="5">
        <v>2269000</v>
      </c>
    </row>
    <row r="68" spans="1:10" x14ac:dyDescent="0.35">
      <c r="A68" s="4">
        <v>48</v>
      </c>
      <c r="B68" s="4">
        <v>14</v>
      </c>
      <c r="C68" s="4" t="s">
        <v>729</v>
      </c>
      <c r="D68" s="4" t="s">
        <v>92</v>
      </c>
      <c r="E68" s="4">
        <v>1</v>
      </c>
      <c r="F68" s="5">
        <v>656000</v>
      </c>
      <c r="G68" s="4">
        <v>3</v>
      </c>
      <c r="H68" s="5">
        <v>1927000</v>
      </c>
    </row>
    <row r="69" spans="1:10" x14ac:dyDescent="0.35">
      <c r="A69" s="4">
        <v>49</v>
      </c>
      <c r="B69" s="4">
        <v>15</v>
      </c>
      <c r="C69" s="4" t="s">
        <v>812</v>
      </c>
      <c r="D69" s="4" t="s">
        <v>813</v>
      </c>
      <c r="E69" s="4">
        <v>0</v>
      </c>
      <c r="F69" s="5">
        <v>0</v>
      </c>
      <c r="G69" s="4">
        <v>3</v>
      </c>
      <c r="H69" s="5">
        <v>1827000</v>
      </c>
    </row>
    <row r="70" spans="1:10" x14ac:dyDescent="0.35">
      <c r="A70" s="4">
        <v>52</v>
      </c>
      <c r="B70" s="4">
        <v>16</v>
      </c>
      <c r="C70" s="4" t="s">
        <v>839</v>
      </c>
      <c r="D70" s="4" t="s">
        <v>910</v>
      </c>
      <c r="E70" s="4">
        <v>0</v>
      </c>
      <c r="F70" s="5">
        <v>0</v>
      </c>
      <c r="G70" s="4">
        <v>3</v>
      </c>
      <c r="H70" s="5">
        <v>1715000</v>
      </c>
    </row>
    <row r="71" spans="1:10" x14ac:dyDescent="0.35">
      <c r="A71" s="4">
        <v>63</v>
      </c>
      <c r="B71" s="4">
        <v>17</v>
      </c>
      <c r="C71" s="4" t="s">
        <v>774</v>
      </c>
      <c r="D71" s="4" t="s">
        <v>915</v>
      </c>
      <c r="E71" s="4">
        <v>3</v>
      </c>
      <c r="F71" s="5">
        <v>6265000</v>
      </c>
      <c r="G71" s="4">
        <v>2</v>
      </c>
      <c r="H71" s="5">
        <v>2076000</v>
      </c>
    </row>
    <row r="72" spans="1:10" x14ac:dyDescent="0.35">
      <c r="A72" s="4">
        <v>68</v>
      </c>
      <c r="B72" s="4">
        <v>18</v>
      </c>
      <c r="C72" s="4" t="s">
        <v>798</v>
      </c>
      <c r="D72" s="4" t="s">
        <v>250</v>
      </c>
      <c r="E72" s="4">
        <v>0</v>
      </c>
      <c r="F72" s="5">
        <v>0</v>
      </c>
      <c r="G72" s="4">
        <v>2</v>
      </c>
      <c r="H72" s="5">
        <v>645000</v>
      </c>
    </row>
    <row r="73" spans="1:10" x14ac:dyDescent="0.35">
      <c r="A73" s="4">
        <v>71</v>
      </c>
      <c r="B73" s="4">
        <v>19</v>
      </c>
      <c r="C73" s="4" t="s">
        <v>844</v>
      </c>
      <c r="D73" s="4" t="s">
        <v>845</v>
      </c>
      <c r="E73" s="4">
        <v>0</v>
      </c>
      <c r="F73" s="5">
        <v>0</v>
      </c>
      <c r="G73" s="4">
        <v>2</v>
      </c>
      <c r="H73" s="5">
        <v>207000</v>
      </c>
    </row>
    <row r="74" spans="1:10" x14ac:dyDescent="0.35">
      <c r="A74" s="12" t="s">
        <v>931</v>
      </c>
      <c r="B74" s="12" t="s">
        <v>931</v>
      </c>
      <c r="C74" s="4" t="s">
        <v>842</v>
      </c>
      <c r="D74" s="4" t="s">
        <v>843</v>
      </c>
      <c r="E74" s="4">
        <v>2</v>
      </c>
      <c r="F74" s="5">
        <v>2823000</v>
      </c>
      <c r="G74" s="4">
        <v>0</v>
      </c>
      <c r="H74" s="5">
        <v>0</v>
      </c>
    </row>
    <row r="75" spans="1:10" x14ac:dyDescent="0.35">
      <c r="A75" s="12" t="s">
        <v>931</v>
      </c>
      <c r="B75" s="12" t="s">
        <v>931</v>
      </c>
      <c r="C75" s="4" t="s">
        <v>840</v>
      </c>
      <c r="D75" s="4" t="s">
        <v>841</v>
      </c>
      <c r="E75" s="4">
        <v>2</v>
      </c>
      <c r="F75" s="5">
        <v>2009000</v>
      </c>
      <c r="G75" s="4">
        <v>0</v>
      </c>
      <c r="H75" s="5">
        <v>0</v>
      </c>
    </row>
    <row r="76" spans="1:10" ht="15" thickBot="1" x14ac:dyDescent="0.4">
      <c r="A76" s="12" t="s">
        <v>931</v>
      </c>
      <c r="B76" s="12" t="s">
        <v>931</v>
      </c>
      <c r="C76" s="4" t="s">
        <v>807</v>
      </c>
      <c r="D76" s="4" t="s">
        <v>287</v>
      </c>
      <c r="E76" s="4">
        <v>1</v>
      </c>
      <c r="F76" s="5">
        <v>5111000</v>
      </c>
      <c r="G76" s="4">
        <v>0</v>
      </c>
      <c r="H76" s="5">
        <v>0</v>
      </c>
    </row>
    <row r="77" spans="1:10" x14ac:dyDescent="0.35">
      <c r="A77" s="12" t="s">
        <v>931</v>
      </c>
      <c r="B77" s="12" t="s">
        <v>931</v>
      </c>
      <c r="C77" s="4" t="s">
        <v>848</v>
      </c>
      <c r="D77" s="4" t="s">
        <v>849</v>
      </c>
      <c r="E77" s="4">
        <v>1</v>
      </c>
      <c r="F77" s="5">
        <v>781000</v>
      </c>
      <c r="G77" s="4">
        <v>0</v>
      </c>
      <c r="H77" s="5">
        <v>0</v>
      </c>
      <c r="I77" s="28" t="s">
        <v>959</v>
      </c>
      <c r="J77" s="29" t="s">
        <v>959</v>
      </c>
    </row>
    <row r="78" spans="1:10" ht="15" thickBot="1" x14ac:dyDescent="0.4">
      <c r="A78" s="12" t="s">
        <v>931</v>
      </c>
      <c r="B78" s="12" t="s">
        <v>931</v>
      </c>
      <c r="C78" s="23" t="s">
        <v>850</v>
      </c>
      <c r="D78" s="23" t="s">
        <v>851</v>
      </c>
      <c r="E78" s="23">
        <v>1</v>
      </c>
      <c r="F78" s="24">
        <v>177000</v>
      </c>
      <c r="G78" s="23">
        <v>0</v>
      </c>
      <c r="H78" s="24">
        <v>0</v>
      </c>
      <c r="I78" s="30" t="s">
        <v>957</v>
      </c>
      <c r="J78" s="31" t="s">
        <v>958</v>
      </c>
    </row>
    <row r="79" spans="1:10" ht="15" thickBot="1" x14ac:dyDescent="0.4">
      <c r="A79" s="44" t="s">
        <v>951</v>
      </c>
      <c r="B79" s="45"/>
      <c r="C79" s="45"/>
      <c r="D79" s="46"/>
      <c r="E79" s="25">
        <f>SUM(E55:E78)</f>
        <v>73</v>
      </c>
      <c r="F79" s="26">
        <f>SUM(F55:F78)</f>
        <v>93375000</v>
      </c>
      <c r="G79" s="25">
        <f>SUM(G55:G78)</f>
        <v>89</v>
      </c>
      <c r="H79" s="26">
        <f>SUM(H55:H78)</f>
        <v>88982000</v>
      </c>
      <c r="I79" s="32">
        <f>(G79-E79)/E79</f>
        <v>0.21917808219178081</v>
      </c>
      <c r="J79" s="33">
        <f>(H79-F79)/F79</f>
        <v>-4.7046854082998663E-2</v>
      </c>
    </row>
    <row r="80" spans="1:10" ht="15" thickBot="1" x14ac:dyDescent="0.4">
      <c r="A80" s="47" t="s">
        <v>942</v>
      </c>
      <c r="B80" s="47"/>
      <c r="C80" s="47"/>
      <c r="D80" s="47"/>
      <c r="E80" s="47"/>
      <c r="F80" s="47"/>
      <c r="G80" s="47"/>
      <c r="H80" s="47"/>
    </row>
    <row r="81" spans="1:10" x14ac:dyDescent="0.35">
      <c r="A81" s="6">
        <v>14</v>
      </c>
      <c r="B81" s="6">
        <v>1</v>
      </c>
      <c r="C81" s="6" t="s">
        <v>712</v>
      </c>
      <c r="D81" s="6" t="s">
        <v>713</v>
      </c>
      <c r="E81" s="6">
        <v>12</v>
      </c>
      <c r="F81" s="7">
        <v>17446000</v>
      </c>
      <c r="G81" s="6">
        <v>9</v>
      </c>
      <c r="H81" s="7">
        <v>22715000</v>
      </c>
    </row>
    <row r="82" spans="1:10" x14ac:dyDescent="0.35">
      <c r="A82" s="4">
        <v>16</v>
      </c>
      <c r="B82" s="4">
        <v>2</v>
      </c>
      <c r="C82" s="4" t="s">
        <v>741</v>
      </c>
      <c r="D82" s="4" t="s">
        <v>742</v>
      </c>
      <c r="E82" s="4">
        <v>3</v>
      </c>
      <c r="F82" s="5">
        <v>2871000</v>
      </c>
      <c r="G82" s="4">
        <v>7</v>
      </c>
      <c r="H82" s="5">
        <v>6711000</v>
      </c>
    </row>
    <row r="83" spans="1:10" x14ac:dyDescent="0.35">
      <c r="A83" s="4">
        <v>17</v>
      </c>
      <c r="B83" s="4">
        <v>3</v>
      </c>
      <c r="C83" s="4" t="s">
        <v>743</v>
      </c>
      <c r="D83" s="4" t="s">
        <v>902</v>
      </c>
      <c r="E83" s="4">
        <v>2</v>
      </c>
      <c r="F83" s="5">
        <v>4290000</v>
      </c>
      <c r="G83" s="4">
        <v>6</v>
      </c>
      <c r="H83" s="5">
        <v>12454000</v>
      </c>
    </row>
    <row r="84" spans="1:10" x14ac:dyDescent="0.35">
      <c r="A84" s="4">
        <v>36</v>
      </c>
      <c r="B84" s="4">
        <v>4</v>
      </c>
      <c r="C84" s="4" t="s">
        <v>730</v>
      </c>
      <c r="D84" s="4" t="s">
        <v>731</v>
      </c>
      <c r="E84" s="4">
        <v>1</v>
      </c>
      <c r="F84" s="5">
        <v>447000</v>
      </c>
      <c r="G84" s="4">
        <v>3</v>
      </c>
      <c r="H84" s="5">
        <v>5735000</v>
      </c>
    </row>
    <row r="85" spans="1:10" x14ac:dyDescent="0.35">
      <c r="A85" s="4">
        <v>47</v>
      </c>
      <c r="B85" s="4">
        <v>5</v>
      </c>
      <c r="C85" s="4" t="s">
        <v>860</v>
      </c>
      <c r="D85" s="4" t="s">
        <v>861</v>
      </c>
      <c r="E85" s="4">
        <v>0</v>
      </c>
      <c r="F85" s="5">
        <v>0</v>
      </c>
      <c r="G85" s="4">
        <v>3</v>
      </c>
      <c r="H85" s="5">
        <v>1965000</v>
      </c>
    </row>
    <row r="86" spans="1:10" x14ac:dyDescent="0.35">
      <c r="A86" s="4">
        <v>55</v>
      </c>
      <c r="B86" s="4">
        <v>6</v>
      </c>
      <c r="C86" s="4" t="s">
        <v>789</v>
      </c>
      <c r="D86" s="4" t="s">
        <v>790</v>
      </c>
      <c r="E86" s="4">
        <v>4</v>
      </c>
      <c r="F86" s="5">
        <v>3705000</v>
      </c>
      <c r="G86" s="4">
        <v>2</v>
      </c>
      <c r="H86" s="5">
        <v>5790000</v>
      </c>
    </row>
    <row r="87" spans="1:10" x14ac:dyDescent="0.35">
      <c r="A87" s="4">
        <v>88</v>
      </c>
      <c r="B87" s="4">
        <v>7</v>
      </c>
      <c r="C87" s="4" t="s">
        <v>766</v>
      </c>
      <c r="D87" s="4" t="s">
        <v>893</v>
      </c>
      <c r="E87" s="4">
        <v>0</v>
      </c>
      <c r="F87" s="5">
        <v>0</v>
      </c>
      <c r="G87" s="4">
        <v>1</v>
      </c>
      <c r="H87" s="5">
        <v>464000</v>
      </c>
    </row>
    <row r="88" spans="1:10" x14ac:dyDescent="0.35">
      <c r="A88" s="4">
        <v>91</v>
      </c>
      <c r="B88" s="4">
        <v>8</v>
      </c>
      <c r="C88" s="4" t="s">
        <v>904</v>
      </c>
      <c r="D88" s="4" t="s">
        <v>901</v>
      </c>
      <c r="E88" s="4">
        <v>0</v>
      </c>
      <c r="F88" s="5">
        <v>0</v>
      </c>
      <c r="G88" s="4">
        <v>1</v>
      </c>
      <c r="H88" s="5">
        <v>269000</v>
      </c>
    </row>
    <row r="89" spans="1:10" x14ac:dyDescent="0.35">
      <c r="A89" s="4">
        <v>95</v>
      </c>
      <c r="B89" s="4">
        <v>9</v>
      </c>
      <c r="C89" s="4" t="s">
        <v>854</v>
      </c>
      <c r="D89" s="4" t="s">
        <v>855</v>
      </c>
      <c r="E89" s="4">
        <v>0</v>
      </c>
      <c r="F89" s="5">
        <v>0</v>
      </c>
      <c r="G89" s="4">
        <v>1</v>
      </c>
      <c r="H89" s="5">
        <v>156000</v>
      </c>
    </row>
    <row r="90" spans="1:10" x14ac:dyDescent="0.35">
      <c r="A90" s="12" t="s">
        <v>931</v>
      </c>
      <c r="B90" s="12" t="s">
        <v>931</v>
      </c>
      <c r="C90" s="4" t="s">
        <v>806</v>
      </c>
      <c r="D90" s="4" t="s">
        <v>883</v>
      </c>
      <c r="E90" s="4">
        <v>2</v>
      </c>
      <c r="F90" s="5">
        <v>6451000</v>
      </c>
      <c r="G90" s="4">
        <v>0</v>
      </c>
      <c r="H90" s="5">
        <v>0</v>
      </c>
    </row>
    <row r="91" spans="1:10" x14ac:dyDescent="0.35">
      <c r="A91" s="12" t="s">
        <v>931</v>
      </c>
      <c r="B91" s="12" t="s">
        <v>931</v>
      </c>
      <c r="C91" s="4" t="s">
        <v>856</v>
      </c>
      <c r="D91" s="4" t="s">
        <v>857</v>
      </c>
      <c r="E91" s="4">
        <v>1</v>
      </c>
      <c r="F91" s="5">
        <v>3193000</v>
      </c>
      <c r="G91" s="4">
        <v>0</v>
      </c>
      <c r="H91" s="5">
        <v>0</v>
      </c>
    </row>
    <row r="92" spans="1:10" x14ac:dyDescent="0.35">
      <c r="A92" s="12" t="s">
        <v>931</v>
      </c>
      <c r="B92" s="12" t="s">
        <v>931</v>
      </c>
      <c r="C92" s="4" t="s">
        <v>852</v>
      </c>
      <c r="D92" s="4" t="s">
        <v>853</v>
      </c>
      <c r="E92" s="4">
        <v>1</v>
      </c>
      <c r="F92" s="5">
        <v>2716000</v>
      </c>
      <c r="G92" s="4">
        <v>0</v>
      </c>
      <c r="H92" s="5">
        <v>0</v>
      </c>
    </row>
    <row r="93" spans="1:10" ht="15" thickBot="1" x14ac:dyDescent="0.4">
      <c r="A93" s="12" t="s">
        <v>931</v>
      </c>
      <c r="B93" s="12" t="s">
        <v>931</v>
      </c>
      <c r="C93" s="4" t="s">
        <v>763</v>
      </c>
      <c r="D93" s="4" t="s">
        <v>126</v>
      </c>
      <c r="E93" s="4">
        <v>1</v>
      </c>
      <c r="F93" s="5">
        <v>2232000</v>
      </c>
      <c r="G93" s="4">
        <v>0</v>
      </c>
      <c r="H93" s="5">
        <v>0</v>
      </c>
    </row>
    <row r="94" spans="1:10" x14ac:dyDescent="0.35">
      <c r="A94" s="12" t="s">
        <v>931</v>
      </c>
      <c r="B94" s="12" t="s">
        <v>931</v>
      </c>
      <c r="C94" s="4" t="s">
        <v>858</v>
      </c>
      <c r="D94" s="4" t="s">
        <v>859</v>
      </c>
      <c r="E94" s="4">
        <v>1</v>
      </c>
      <c r="F94" s="5">
        <v>1025000</v>
      </c>
      <c r="G94" s="4">
        <v>0</v>
      </c>
      <c r="H94" s="5">
        <v>0</v>
      </c>
      <c r="I94" s="28" t="s">
        <v>959</v>
      </c>
      <c r="J94" s="29" t="s">
        <v>959</v>
      </c>
    </row>
    <row r="95" spans="1:10" ht="15" thickBot="1" x14ac:dyDescent="0.4">
      <c r="A95" s="12" t="s">
        <v>931</v>
      </c>
      <c r="B95" s="12" t="s">
        <v>931</v>
      </c>
      <c r="C95" s="23" t="s">
        <v>718</v>
      </c>
      <c r="D95" s="23" t="s">
        <v>875</v>
      </c>
      <c r="E95" s="23">
        <v>1</v>
      </c>
      <c r="F95" s="24">
        <v>610000</v>
      </c>
      <c r="G95" s="23">
        <v>0</v>
      </c>
      <c r="H95" s="24">
        <v>0</v>
      </c>
      <c r="I95" s="30" t="s">
        <v>957</v>
      </c>
      <c r="J95" s="31" t="s">
        <v>958</v>
      </c>
    </row>
    <row r="96" spans="1:10" ht="15" thickBot="1" x14ac:dyDescent="0.4">
      <c r="A96" s="44" t="s">
        <v>952</v>
      </c>
      <c r="B96" s="45"/>
      <c r="C96" s="45"/>
      <c r="D96" s="46"/>
      <c r="E96" s="25">
        <f>SUM(E81:E95)</f>
        <v>29</v>
      </c>
      <c r="F96" s="26">
        <f>SUM(F81:F95)</f>
        <v>44986000</v>
      </c>
      <c r="G96" s="25">
        <f>SUM(G81:G95)</f>
        <v>33</v>
      </c>
      <c r="H96" s="26">
        <f>SUM(H81:H95)</f>
        <v>56259000</v>
      </c>
      <c r="I96" s="32">
        <f>(G96-E96)/E96</f>
        <v>0.13793103448275862</v>
      </c>
      <c r="J96" s="33">
        <f>(H96-F96)/F96</f>
        <v>0.2505890721557818</v>
      </c>
    </row>
    <row r="97" spans="1:10" ht="15" thickBot="1" x14ac:dyDescent="0.4">
      <c r="A97" s="47" t="s">
        <v>943</v>
      </c>
      <c r="B97" s="47"/>
      <c r="C97" s="47"/>
      <c r="D97" s="47"/>
      <c r="E97" s="47"/>
      <c r="F97" s="47"/>
      <c r="G97" s="47"/>
      <c r="H97" s="47"/>
    </row>
    <row r="98" spans="1:10" x14ac:dyDescent="0.35">
      <c r="A98" s="6">
        <v>41</v>
      </c>
      <c r="B98" s="6">
        <v>1</v>
      </c>
      <c r="C98" s="6" t="s">
        <v>714</v>
      </c>
      <c r="D98" s="6" t="s">
        <v>56</v>
      </c>
      <c r="E98" s="6">
        <v>3</v>
      </c>
      <c r="F98" s="7">
        <v>2214000</v>
      </c>
      <c r="G98" s="6">
        <v>3</v>
      </c>
      <c r="H98" s="7">
        <v>3784000</v>
      </c>
    </row>
    <row r="99" spans="1:10" x14ac:dyDescent="0.35">
      <c r="A99" s="4">
        <v>57</v>
      </c>
      <c r="B99" s="4">
        <v>2</v>
      </c>
      <c r="C99" s="4" t="s">
        <v>865</v>
      </c>
      <c r="D99" s="4" t="s">
        <v>887</v>
      </c>
      <c r="E99" s="4">
        <v>0</v>
      </c>
      <c r="F99" s="5">
        <v>0</v>
      </c>
      <c r="G99" s="4">
        <v>2</v>
      </c>
      <c r="H99" s="5">
        <v>4560000</v>
      </c>
    </row>
    <row r="100" spans="1:10" x14ac:dyDescent="0.35">
      <c r="A100" s="4">
        <v>58</v>
      </c>
      <c r="B100" s="4">
        <v>3</v>
      </c>
      <c r="C100" s="4" t="s">
        <v>756</v>
      </c>
      <c r="D100" s="4" t="s">
        <v>878</v>
      </c>
      <c r="E100" s="4">
        <v>1</v>
      </c>
      <c r="F100" s="5">
        <v>1563000</v>
      </c>
      <c r="G100" s="4">
        <v>2</v>
      </c>
      <c r="H100" s="5">
        <v>3520000</v>
      </c>
    </row>
    <row r="101" spans="1:10" x14ac:dyDescent="0.35">
      <c r="A101" s="4">
        <v>64</v>
      </c>
      <c r="B101" s="4">
        <v>4</v>
      </c>
      <c r="C101" s="4" t="s">
        <v>764</v>
      </c>
      <c r="D101" s="4" t="s">
        <v>765</v>
      </c>
      <c r="E101" s="4">
        <v>2</v>
      </c>
      <c r="F101" s="5">
        <v>1969000</v>
      </c>
      <c r="G101" s="4">
        <v>2</v>
      </c>
      <c r="H101" s="5">
        <v>1569000</v>
      </c>
    </row>
    <row r="102" spans="1:10" x14ac:dyDescent="0.35">
      <c r="A102" s="4">
        <v>78</v>
      </c>
      <c r="B102" s="4">
        <v>5</v>
      </c>
      <c r="C102" s="4" t="s">
        <v>783</v>
      </c>
      <c r="D102" s="4" t="s">
        <v>784</v>
      </c>
      <c r="E102" s="4">
        <v>2</v>
      </c>
      <c r="F102" s="5">
        <v>2082000</v>
      </c>
      <c r="G102" s="4">
        <v>1</v>
      </c>
      <c r="H102" s="5">
        <v>1094000</v>
      </c>
    </row>
    <row r="103" spans="1:10" x14ac:dyDescent="0.35">
      <c r="A103" s="4">
        <v>90</v>
      </c>
      <c r="B103" s="4">
        <v>6</v>
      </c>
      <c r="C103" s="4" t="s">
        <v>753</v>
      </c>
      <c r="D103" s="4" t="s">
        <v>888</v>
      </c>
      <c r="E103" s="4">
        <v>0</v>
      </c>
      <c r="F103" s="5">
        <v>0</v>
      </c>
      <c r="G103" s="4">
        <v>1</v>
      </c>
      <c r="H103" s="5">
        <v>293000</v>
      </c>
    </row>
    <row r="104" spans="1:10" x14ac:dyDescent="0.35">
      <c r="A104" s="4">
        <v>94</v>
      </c>
      <c r="B104" s="4">
        <v>7</v>
      </c>
      <c r="C104" s="4" t="s">
        <v>862</v>
      </c>
      <c r="D104" s="4" t="s">
        <v>876</v>
      </c>
      <c r="E104" s="4">
        <v>0</v>
      </c>
      <c r="F104" s="5">
        <v>0</v>
      </c>
      <c r="G104" s="4">
        <v>1</v>
      </c>
      <c r="H104" s="5">
        <v>181000</v>
      </c>
    </row>
    <row r="105" spans="1:10" x14ac:dyDescent="0.35">
      <c r="A105" s="4">
        <v>96</v>
      </c>
      <c r="B105" s="4">
        <v>8</v>
      </c>
      <c r="C105" s="4" t="s">
        <v>796</v>
      </c>
      <c r="D105" s="4" t="s">
        <v>889</v>
      </c>
      <c r="E105" s="4">
        <v>0</v>
      </c>
      <c r="F105" s="5">
        <v>0</v>
      </c>
      <c r="G105" s="4">
        <v>1</v>
      </c>
      <c r="H105" s="5">
        <v>154000</v>
      </c>
    </row>
    <row r="106" spans="1:10" ht="15" thickBot="1" x14ac:dyDescent="0.4">
      <c r="A106" s="12" t="s">
        <v>931</v>
      </c>
      <c r="B106" s="12" t="s">
        <v>931</v>
      </c>
      <c r="C106" s="4" t="s">
        <v>791</v>
      </c>
      <c r="D106" s="4" t="s">
        <v>792</v>
      </c>
      <c r="E106" s="4">
        <v>1</v>
      </c>
      <c r="F106" s="5">
        <v>288000</v>
      </c>
      <c r="G106" s="4">
        <v>0</v>
      </c>
      <c r="H106" s="5">
        <v>0</v>
      </c>
    </row>
    <row r="107" spans="1:10" x14ac:dyDescent="0.35">
      <c r="A107" s="12" t="s">
        <v>931</v>
      </c>
      <c r="B107" s="12" t="s">
        <v>931</v>
      </c>
      <c r="C107" s="4" t="s">
        <v>863</v>
      </c>
      <c r="D107" s="4" t="s">
        <v>864</v>
      </c>
      <c r="E107" s="4">
        <v>1</v>
      </c>
      <c r="F107" s="5">
        <v>230000</v>
      </c>
      <c r="G107" s="4">
        <v>0</v>
      </c>
      <c r="H107" s="5">
        <v>0</v>
      </c>
      <c r="I107" s="28" t="s">
        <v>959</v>
      </c>
      <c r="J107" s="29" t="s">
        <v>959</v>
      </c>
    </row>
    <row r="108" spans="1:10" ht="15" thickBot="1" x14ac:dyDescent="0.4">
      <c r="A108" s="12" t="s">
        <v>931</v>
      </c>
      <c r="B108" s="12" t="s">
        <v>931</v>
      </c>
      <c r="C108" s="23" t="s">
        <v>778</v>
      </c>
      <c r="D108" s="23" t="s">
        <v>929</v>
      </c>
      <c r="E108" s="23">
        <v>1</v>
      </c>
      <c r="F108" s="24">
        <v>155000</v>
      </c>
      <c r="G108" s="23">
        <v>0</v>
      </c>
      <c r="H108" s="24">
        <v>0</v>
      </c>
      <c r="I108" s="30" t="s">
        <v>957</v>
      </c>
      <c r="J108" s="31" t="s">
        <v>958</v>
      </c>
    </row>
    <row r="109" spans="1:10" ht="15" thickBot="1" x14ac:dyDescent="0.4">
      <c r="A109" s="44" t="s">
        <v>953</v>
      </c>
      <c r="B109" s="45"/>
      <c r="C109" s="45"/>
      <c r="D109" s="46"/>
      <c r="E109" s="25">
        <f>SUM(E98:E108)</f>
        <v>11</v>
      </c>
      <c r="F109" s="26">
        <f>SUM(F98:F108)</f>
        <v>8501000</v>
      </c>
      <c r="G109" s="25">
        <f>SUM(G98:G108)</f>
        <v>13</v>
      </c>
      <c r="H109" s="26">
        <f>SUM(H98:H108)</f>
        <v>15155000</v>
      </c>
      <c r="I109" s="32">
        <f>(G109-E109)/E109</f>
        <v>0.18181818181818182</v>
      </c>
      <c r="J109" s="33">
        <f>(H109-F109)/F109</f>
        <v>0.78273144335960476</v>
      </c>
    </row>
    <row r="110" spans="1:10" ht="15" thickBot="1" x14ac:dyDescent="0.4">
      <c r="A110" s="47" t="s">
        <v>944</v>
      </c>
      <c r="B110" s="47"/>
      <c r="C110" s="47"/>
      <c r="D110" s="47"/>
      <c r="E110" s="47"/>
      <c r="F110" s="47"/>
      <c r="G110" s="47"/>
      <c r="H110" s="47"/>
    </row>
    <row r="111" spans="1:10" x14ac:dyDescent="0.35">
      <c r="A111" s="6">
        <v>5</v>
      </c>
      <c r="B111" s="6">
        <v>1</v>
      </c>
      <c r="C111" s="6" t="s">
        <v>698</v>
      </c>
      <c r="D111" s="6" t="s">
        <v>35</v>
      </c>
      <c r="E111" s="6">
        <v>18</v>
      </c>
      <c r="F111" s="7">
        <v>17820000</v>
      </c>
      <c r="G111" s="6">
        <v>21</v>
      </c>
      <c r="H111" s="7">
        <v>35147000</v>
      </c>
    </row>
    <row r="112" spans="1:10" x14ac:dyDescent="0.35">
      <c r="A112" s="4">
        <v>15</v>
      </c>
      <c r="B112" s="4">
        <v>2</v>
      </c>
      <c r="C112" s="4" t="s">
        <v>715</v>
      </c>
      <c r="D112" s="4" t="s">
        <v>912</v>
      </c>
      <c r="E112" s="4">
        <v>13</v>
      </c>
      <c r="F112" s="5">
        <v>7823000</v>
      </c>
      <c r="G112" s="4">
        <v>8</v>
      </c>
      <c r="H112" s="5">
        <v>7169000</v>
      </c>
    </row>
    <row r="113" spans="1:10" x14ac:dyDescent="0.35">
      <c r="A113" s="4">
        <v>19</v>
      </c>
      <c r="B113" s="4">
        <v>3</v>
      </c>
      <c r="C113" s="4" t="s">
        <v>868</v>
      </c>
      <c r="D113" s="4" t="s">
        <v>869</v>
      </c>
      <c r="E113" s="4">
        <v>4</v>
      </c>
      <c r="F113" s="5">
        <v>3275000</v>
      </c>
      <c r="G113" s="4">
        <v>6</v>
      </c>
      <c r="H113" s="5">
        <v>2764000</v>
      </c>
    </row>
    <row r="114" spans="1:10" x14ac:dyDescent="0.35">
      <c r="A114" s="4">
        <v>66</v>
      </c>
      <c r="B114" s="4">
        <v>4</v>
      </c>
      <c r="C114" s="4" t="s">
        <v>781</v>
      </c>
      <c r="D114" s="4" t="s">
        <v>782</v>
      </c>
      <c r="E114" s="4">
        <v>2</v>
      </c>
      <c r="F114" s="5">
        <v>1435000</v>
      </c>
      <c r="G114" s="4">
        <v>2</v>
      </c>
      <c r="H114" s="5">
        <v>1371000</v>
      </c>
    </row>
    <row r="115" spans="1:10" x14ac:dyDescent="0.35">
      <c r="A115" s="4">
        <v>69</v>
      </c>
      <c r="B115" s="4">
        <v>5</v>
      </c>
      <c r="C115" s="4" t="s">
        <v>769</v>
      </c>
      <c r="D115" s="4" t="s">
        <v>770</v>
      </c>
      <c r="E115" s="4">
        <v>0</v>
      </c>
      <c r="F115" s="5">
        <v>0</v>
      </c>
      <c r="G115" s="4">
        <v>2</v>
      </c>
      <c r="H115" s="5">
        <v>623000</v>
      </c>
    </row>
    <row r="116" spans="1:10" x14ac:dyDescent="0.35">
      <c r="A116" s="4">
        <v>70</v>
      </c>
      <c r="B116" s="4">
        <v>6</v>
      </c>
      <c r="C116" s="4" t="s">
        <v>773</v>
      </c>
      <c r="D116" s="4" t="s">
        <v>905</v>
      </c>
      <c r="E116" s="4">
        <v>3</v>
      </c>
      <c r="F116" s="5">
        <v>1779000</v>
      </c>
      <c r="G116" s="4">
        <v>2</v>
      </c>
      <c r="H116" s="5">
        <v>288000</v>
      </c>
    </row>
    <row r="117" spans="1:10" x14ac:dyDescent="0.35">
      <c r="A117" s="4">
        <v>86</v>
      </c>
      <c r="B117" s="4">
        <v>7</v>
      </c>
      <c r="C117" s="4" t="s">
        <v>785</v>
      </c>
      <c r="D117" s="4" t="s">
        <v>914</v>
      </c>
      <c r="E117" s="4">
        <v>1</v>
      </c>
      <c r="F117" s="5">
        <v>681000</v>
      </c>
      <c r="G117" s="4">
        <v>1</v>
      </c>
      <c r="H117" s="5">
        <v>514000</v>
      </c>
    </row>
    <row r="118" spans="1:10" ht="15" thickBot="1" x14ac:dyDescent="0.4">
      <c r="A118" s="4">
        <v>97</v>
      </c>
      <c r="B118" s="4">
        <v>8</v>
      </c>
      <c r="C118" s="4" t="s">
        <v>866</v>
      </c>
      <c r="D118" s="4" t="s">
        <v>867</v>
      </c>
      <c r="E118" s="4">
        <v>0</v>
      </c>
      <c r="F118" s="5">
        <v>0</v>
      </c>
      <c r="G118" s="4">
        <v>1</v>
      </c>
      <c r="H118" s="5">
        <v>116000</v>
      </c>
    </row>
    <row r="119" spans="1:10" x14ac:dyDescent="0.35">
      <c r="A119" s="12" t="s">
        <v>931</v>
      </c>
      <c r="B119" s="12" t="s">
        <v>931</v>
      </c>
      <c r="C119" s="4" t="s">
        <v>793</v>
      </c>
      <c r="D119" s="4" t="s">
        <v>874</v>
      </c>
      <c r="E119" s="4">
        <v>2</v>
      </c>
      <c r="F119" s="5">
        <v>1914000</v>
      </c>
      <c r="G119" s="4">
        <v>0</v>
      </c>
      <c r="H119" s="5">
        <v>0</v>
      </c>
      <c r="I119" s="28" t="s">
        <v>959</v>
      </c>
      <c r="J119" s="29" t="s">
        <v>959</v>
      </c>
    </row>
    <row r="120" spans="1:10" ht="15" thickBot="1" x14ac:dyDescent="0.4">
      <c r="A120" s="12" t="s">
        <v>931</v>
      </c>
      <c r="B120" s="12" t="s">
        <v>931</v>
      </c>
      <c r="C120" s="23" t="s">
        <v>724</v>
      </c>
      <c r="D120" s="23" t="s">
        <v>930</v>
      </c>
      <c r="E120" s="23">
        <v>1</v>
      </c>
      <c r="F120" s="24">
        <v>705000</v>
      </c>
      <c r="G120" s="23">
        <v>0</v>
      </c>
      <c r="H120" s="24">
        <v>0</v>
      </c>
      <c r="I120" s="30" t="s">
        <v>957</v>
      </c>
      <c r="J120" s="31" t="s">
        <v>958</v>
      </c>
    </row>
    <row r="121" spans="1:10" ht="15" thickBot="1" x14ac:dyDescent="0.4">
      <c r="A121" s="44" t="s">
        <v>954</v>
      </c>
      <c r="B121" s="45"/>
      <c r="C121" s="45"/>
      <c r="D121" s="46"/>
      <c r="E121" s="25">
        <f>SUM(E111:E120)</f>
        <v>44</v>
      </c>
      <c r="F121" s="26">
        <f>SUM(F111:F120)</f>
        <v>35432000</v>
      </c>
      <c r="G121" s="25">
        <f>SUM(G111:G120)</f>
        <v>43</v>
      </c>
      <c r="H121" s="26">
        <f>SUM(H111:H120)</f>
        <v>47992000</v>
      </c>
      <c r="I121" s="32">
        <f>(G121-E121)/E121</f>
        <v>-2.2727272727272728E-2</v>
      </c>
      <c r="J121" s="33">
        <f>(H121-F121)/F121</f>
        <v>0.35448182433958003</v>
      </c>
    </row>
    <row r="122" spans="1:10" ht="15" thickBot="1" x14ac:dyDescent="0.4">
      <c r="A122" s="47" t="s">
        <v>945</v>
      </c>
      <c r="B122" s="47"/>
      <c r="C122" s="47"/>
      <c r="D122" s="47"/>
      <c r="E122" s="47"/>
      <c r="F122" s="47"/>
      <c r="G122" s="47"/>
      <c r="H122" s="47"/>
    </row>
    <row r="123" spans="1:10" x14ac:dyDescent="0.35">
      <c r="A123" s="6">
        <v>3</v>
      </c>
      <c r="B123" s="6">
        <v>1</v>
      </c>
      <c r="C123" s="6" t="s">
        <v>695</v>
      </c>
      <c r="D123" s="6" t="s">
        <v>696</v>
      </c>
      <c r="E123" s="6">
        <v>37</v>
      </c>
      <c r="F123" s="7">
        <v>40437000</v>
      </c>
      <c r="G123" s="6">
        <v>33</v>
      </c>
      <c r="H123" s="7">
        <v>53843000</v>
      </c>
    </row>
    <row r="124" spans="1:10" x14ac:dyDescent="0.35">
      <c r="A124" s="4">
        <v>4</v>
      </c>
      <c r="B124" s="4">
        <v>2</v>
      </c>
      <c r="C124" s="4" t="s">
        <v>702</v>
      </c>
      <c r="D124" s="4" t="s">
        <v>703</v>
      </c>
      <c r="E124" s="4">
        <v>28</v>
      </c>
      <c r="F124" s="5">
        <v>49443000</v>
      </c>
      <c r="G124" s="4">
        <v>27</v>
      </c>
      <c r="H124" s="5">
        <v>33939000</v>
      </c>
    </row>
    <row r="125" spans="1:10" x14ac:dyDescent="0.35">
      <c r="A125" s="4">
        <v>7</v>
      </c>
      <c r="B125" s="4">
        <v>3</v>
      </c>
      <c r="C125" s="4" t="s">
        <v>719</v>
      </c>
      <c r="D125" s="4" t="s">
        <v>720</v>
      </c>
      <c r="E125" s="4">
        <v>28</v>
      </c>
      <c r="F125" s="5">
        <v>29561000</v>
      </c>
      <c r="G125" s="4">
        <v>16</v>
      </c>
      <c r="H125" s="5">
        <v>15347000</v>
      </c>
    </row>
    <row r="126" spans="1:10" x14ac:dyDescent="0.35">
      <c r="A126" s="4">
        <v>21</v>
      </c>
      <c r="B126" s="4">
        <v>4</v>
      </c>
      <c r="C126" s="4" t="s">
        <v>727</v>
      </c>
      <c r="D126" s="4" t="s">
        <v>728</v>
      </c>
      <c r="E126" s="4">
        <v>3</v>
      </c>
      <c r="F126" s="5">
        <v>2387000</v>
      </c>
      <c r="G126" s="4">
        <v>5</v>
      </c>
      <c r="H126" s="5">
        <v>4510000</v>
      </c>
    </row>
    <row r="127" spans="1:10" x14ac:dyDescent="0.35">
      <c r="A127" s="4">
        <v>23</v>
      </c>
      <c r="B127" s="4">
        <v>5</v>
      </c>
      <c r="C127" s="4" t="s">
        <v>735</v>
      </c>
      <c r="D127" s="4" t="s">
        <v>736</v>
      </c>
      <c r="E127" s="4">
        <v>3</v>
      </c>
      <c r="F127" s="5">
        <v>1957000</v>
      </c>
      <c r="G127" s="4">
        <v>5</v>
      </c>
      <c r="H127" s="5">
        <v>3947000</v>
      </c>
    </row>
    <row r="128" spans="1:10" x14ac:dyDescent="0.35">
      <c r="A128" s="4">
        <v>25</v>
      </c>
      <c r="B128" s="4">
        <v>6</v>
      </c>
      <c r="C128" s="4" t="s">
        <v>687</v>
      </c>
      <c r="D128" s="4" t="s">
        <v>688</v>
      </c>
      <c r="E128" s="4">
        <v>2</v>
      </c>
      <c r="F128" s="5">
        <v>2100000</v>
      </c>
      <c r="G128" s="4">
        <v>5</v>
      </c>
      <c r="H128" s="5">
        <v>3340000</v>
      </c>
    </row>
    <row r="129" spans="1:10" x14ac:dyDescent="0.35">
      <c r="A129" s="4">
        <v>37</v>
      </c>
      <c r="B129" s="4">
        <v>7</v>
      </c>
      <c r="C129" s="4" t="s">
        <v>767</v>
      </c>
      <c r="D129" s="4" t="s">
        <v>768</v>
      </c>
      <c r="E129" s="4">
        <v>7</v>
      </c>
      <c r="F129" s="5">
        <v>10510000</v>
      </c>
      <c r="G129" s="4">
        <v>3</v>
      </c>
      <c r="H129" s="5">
        <v>4622000</v>
      </c>
    </row>
    <row r="130" spans="1:10" x14ac:dyDescent="0.35">
      <c r="A130" s="4">
        <v>38</v>
      </c>
      <c r="B130" s="4">
        <v>8</v>
      </c>
      <c r="C130" s="4" t="s">
        <v>805</v>
      </c>
      <c r="D130" s="4" t="s">
        <v>879</v>
      </c>
      <c r="E130" s="4">
        <v>4</v>
      </c>
      <c r="F130" s="5">
        <v>7285000</v>
      </c>
      <c r="G130" s="4">
        <v>3</v>
      </c>
      <c r="H130" s="5">
        <v>4422000</v>
      </c>
    </row>
    <row r="131" spans="1:10" x14ac:dyDescent="0.35">
      <c r="A131" s="4">
        <v>42</v>
      </c>
      <c r="B131" s="4">
        <v>9</v>
      </c>
      <c r="C131" s="4" t="s">
        <v>802</v>
      </c>
      <c r="D131" s="4" t="s">
        <v>273</v>
      </c>
      <c r="E131" s="4">
        <v>3</v>
      </c>
      <c r="F131" s="5">
        <v>3154000</v>
      </c>
      <c r="G131" s="4">
        <v>3</v>
      </c>
      <c r="H131" s="5">
        <v>2703000</v>
      </c>
    </row>
    <row r="132" spans="1:10" x14ac:dyDescent="0.35">
      <c r="A132" s="4">
        <v>50</v>
      </c>
      <c r="B132" s="4">
        <v>10</v>
      </c>
      <c r="C132" s="4" t="s">
        <v>722</v>
      </c>
      <c r="D132" s="4" t="s">
        <v>723</v>
      </c>
      <c r="E132" s="4">
        <v>2</v>
      </c>
      <c r="F132" s="5">
        <v>2870000</v>
      </c>
      <c r="G132" s="4">
        <v>3</v>
      </c>
      <c r="H132" s="5">
        <v>1767000</v>
      </c>
    </row>
    <row r="133" spans="1:10" x14ac:dyDescent="0.35">
      <c r="A133" s="4">
        <v>51</v>
      </c>
      <c r="B133" s="4">
        <v>11</v>
      </c>
      <c r="C133" s="4" t="s">
        <v>747</v>
      </c>
      <c r="D133" s="4" t="s">
        <v>122</v>
      </c>
      <c r="E133" s="4">
        <v>4</v>
      </c>
      <c r="F133" s="5">
        <v>5005000</v>
      </c>
      <c r="G133" s="4">
        <v>3</v>
      </c>
      <c r="H133" s="5">
        <v>1755000</v>
      </c>
    </row>
    <row r="134" spans="1:10" x14ac:dyDescent="0.35">
      <c r="A134" s="4">
        <v>53</v>
      </c>
      <c r="B134" s="4">
        <v>12</v>
      </c>
      <c r="C134" s="4" t="s">
        <v>740</v>
      </c>
      <c r="D134" s="4" t="s">
        <v>917</v>
      </c>
      <c r="E134" s="4">
        <v>2</v>
      </c>
      <c r="F134" s="5">
        <v>2420000</v>
      </c>
      <c r="G134" s="4">
        <v>3</v>
      </c>
      <c r="H134" s="5">
        <v>1494000</v>
      </c>
    </row>
    <row r="135" spans="1:10" x14ac:dyDescent="0.35">
      <c r="A135" s="4">
        <v>56</v>
      </c>
      <c r="B135" s="4">
        <v>13</v>
      </c>
      <c r="C135" s="4" t="s">
        <v>870</v>
      </c>
      <c r="D135" s="4" t="s">
        <v>894</v>
      </c>
      <c r="E135" s="4">
        <v>1</v>
      </c>
      <c r="F135" s="5">
        <v>226000</v>
      </c>
      <c r="G135" s="4">
        <v>2</v>
      </c>
      <c r="H135" s="5">
        <v>4682000</v>
      </c>
    </row>
    <row r="136" spans="1:10" x14ac:dyDescent="0.35">
      <c r="A136" s="4">
        <v>67</v>
      </c>
      <c r="B136" s="4">
        <v>14</v>
      </c>
      <c r="C136" s="4" t="s">
        <v>749</v>
      </c>
      <c r="D136" s="4" t="s">
        <v>750</v>
      </c>
      <c r="E136" s="4">
        <v>3</v>
      </c>
      <c r="F136" s="5">
        <v>1336000</v>
      </c>
      <c r="G136" s="4">
        <v>2</v>
      </c>
      <c r="H136" s="5">
        <v>1099000</v>
      </c>
    </row>
    <row r="137" spans="1:10" ht="15" thickBot="1" x14ac:dyDescent="0.4">
      <c r="A137" s="4">
        <v>74</v>
      </c>
      <c r="B137" s="4">
        <v>15</v>
      </c>
      <c r="C137" s="4" t="s">
        <v>721</v>
      </c>
      <c r="D137" s="4" t="s">
        <v>880</v>
      </c>
      <c r="E137" s="4">
        <v>2</v>
      </c>
      <c r="F137" s="5">
        <v>1892000</v>
      </c>
      <c r="G137" s="4">
        <v>1</v>
      </c>
      <c r="H137" s="5">
        <v>2413000</v>
      </c>
    </row>
    <row r="138" spans="1:10" x14ac:dyDescent="0.35">
      <c r="A138" s="12" t="s">
        <v>931</v>
      </c>
      <c r="B138" s="12" t="s">
        <v>931</v>
      </c>
      <c r="C138" s="4" t="s">
        <v>804</v>
      </c>
      <c r="D138" s="4" t="s">
        <v>277</v>
      </c>
      <c r="E138" s="4">
        <v>1</v>
      </c>
      <c r="F138" s="5">
        <v>1246000</v>
      </c>
      <c r="G138" s="4">
        <v>0</v>
      </c>
      <c r="H138" s="5">
        <v>0</v>
      </c>
      <c r="I138" s="28" t="s">
        <v>959</v>
      </c>
      <c r="J138" s="29" t="s">
        <v>959</v>
      </c>
    </row>
    <row r="139" spans="1:10" ht="15" thickBot="1" x14ac:dyDescent="0.4">
      <c r="A139" s="12" t="s">
        <v>931</v>
      </c>
      <c r="B139" s="12" t="s">
        <v>931</v>
      </c>
      <c r="C139" s="23" t="s">
        <v>754</v>
      </c>
      <c r="D139" s="23" t="s">
        <v>755</v>
      </c>
      <c r="E139" s="23">
        <v>1</v>
      </c>
      <c r="F139" s="24">
        <v>309000</v>
      </c>
      <c r="G139" s="23">
        <v>0</v>
      </c>
      <c r="H139" s="24">
        <v>0</v>
      </c>
      <c r="I139" s="30" t="s">
        <v>957</v>
      </c>
      <c r="J139" s="31" t="s">
        <v>958</v>
      </c>
    </row>
    <row r="140" spans="1:10" ht="15" thickBot="1" x14ac:dyDescent="0.4">
      <c r="A140" s="44" t="s">
        <v>955</v>
      </c>
      <c r="B140" s="45"/>
      <c r="C140" s="45"/>
      <c r="D140" s="46"/>
      <c r="E140" s="25">
        <f>SUM(E123:E139)</f>
        <v>131</v>
      </c>
      <c r="F140" s="26">
        <f>SUM(F123:F139)</f>
        <v>162138000</v>
      </c>
      <c r="G140" s="25">
        <f>SUM(G123:G139)</f>
        <v>114</v>
      </c>
      <c r="H140" s="26">
        <f>SUM(H123:H139)</f>
        <v>139883000</v>
      </c>
      <c r="I140" s="32">
        <f>(G140-E140)/E140</f>
        <v>-0.12977099236641221</v>
      </c>
      <c r="J140" s="33">
        <f>(H140-F140)/F140</f>
        <v>-0.1372596183498008</v>
      </c>
    </row>
    <row r="141" spans="1:10" ht="15" thickBot="1" x14ac:dyDescent="0.4">
      <c r="A141" s="47" t="s">
        <v>946</v>
      </c>
      <c r="B141" s="47"/>
      <c r="C141" s="47"/>
      <c r="D141" s="47"/>
      <c r="E141" s="47"/>
      <c r="F141" s="47"/>
      <c r="G141" s="47"/>
      <c r="H141" s="47"/>
    </row>
    <row r="142" spans="1:10" x14ac:dyDescent="0.35">
      <c r="A142" s="6">
        <v>22</v>
      </c>
      <c r="B142" s="6">
        <v>1</v>
      </c>
      <c r="C142" s="6" t="s">
        <v>709</v>
      </c>
      <c r="D142" s="6" t="s">
        <v>78</v>
      </c>
      <c r="E142" s="6">
        <v>2</v>
      </c>
      <c r="F142" s="7">
        <v>3537000</v>
      </c>
      <c r="G142" s="6">
        <v>5</v>
      </c>
      <c r="H142" s="7">
        <v>4046000</v>
      </c>
    </row>
    <row r="143" spans="1:10" x14ac:dyDescent="0.35">
      <c r="A143" s="4">
        <v>27</v>
      </c>
      <c r="B143" s="4">
        <v>2</v>
      </c>
      <c r="C143" s="4" t="s">
        <v>699</v>
      </c>
      <c r="D143" s="4" t="s">
        <v>41</v>
      </c>
      <c r="E143" s="4">
        <v>5</v>
      </c>
      <c r="F143" s="5">
        <v>10445000</v>
      </c>
      <c r="G143" s="4">
        <v>5</v>
      </c>
      <c r="H143" s="5">
        <v>2323000</v>
      </c>
    </row>
    <row r="144" spans="1:10" x14ac:dyDescent="0.35">
      <c r="A144" s="4">
        <v>28</v>
      </c>
      <c r="B144" s="4">
        <v>3</v>
      </c>
      <c r="C144" s="4" t="s">
        <v>775</v>
      </c>
      <c r="D144" s="4" t="s">
        <v>264</v>
      </c>
      <c r="E144" s="4">
        <v>4</v>
      </c>
      <c r="F144" s="5">
        <v>2580000</v>
      </c>
      <c r="G144" s="4">
        <v>5</v>
      </c>
      <c r="H144" s="5">
        <v>1670000</v>
      </c>
    </row>
    <row r="145" spans="1:10" x14ac:dyDescent="0.35">
      <c r="A145" s="4">
        <v>65</v>
      </c>
      <c r="B145" s="4">
        <v>4</v>
      </c>
      <c r="C145" s="4" t="s">
        <v>871</v>
      </c>
      <c r="D145" s="4" t="s">
        <v>872</v>
      </c>
      <c r="E145" s="4">
        <v>1</v>
      </c>
      <c r="F145" s="5">
        <v>616000</v>
      </c>
      <c r="G145" s="4">
        <v>2</v>
      </c>
      <c r="H145" s="5">
        <v>1441000</v>
      </c>
    </row>
    <row r="146" spans="1:10" ht="15" thickBot="1" x14ac:dyDescent="0.4">
      <c r="A146" s="4">
        <v>79</v>
      </c>
      <c r="B146" s="4">
        <v>5</v>
      </c>
      <c r="C146" s="4" t="s">
        <v>772</v>
      </c>
      <c r="D146" s="4" t="s">
        <v>190</v>
      </c>
      <c r="E146" s="4">
        <v>1</v>
      </c>
      <c r="F146" s="5">
        <v>432000</v>
      </c>
      <c r="G146" s="4">
        <v>1</v>
      </c>
      <c r="H146" s="5">
        <v>1060000</v>
      </c>
    </row>
    <row r="147" spans="1:10" x14ac:dyDescent="0.35">
      <c r="A147" s="4">
        <v>81</v>
      </c>
      <c r="B147" s="4">
        <v>6</v>
      </c>
      <c r="C147" s="4" t="s">
        <v>762</v>
      </c>
      <c r="D147" s="4" t="s">
        <v>120</v>
      </c>
      <c r="E147" s="4">
        <v>1</v>
      </c>
      <c r="F147" s="5">
        <v>2235000</v>
      </c>
      <c r="G147" s="4">
        <v>1</v>
      </c>
      <c r="H147" s="5">
        <v>930000</v>
      </c>
      <c r="I147" s="28" t="s">
        <v>959</v>
      </c>
      <c r="J147" s="29" t="s">
        <v>959</v>
      </c>
    </row>
    <row r="148" spans="1:10" ht="15" thickBot="1" x14ac:dyDescent="0.4">
      <c r="A148" s="27" t="s">
        <v>931</v>
      </c>
      <c r="B148" s="27" t="s">
        <v>931</v>
      </c>
      <c r="C148" s="23" t="s">
        <v>686</v>
      </c>
      <c r="D148" s="23" t="s">
        <v>900</v>
      </c>
      <c r="E148" s="23">
        <v>1</v>
      </c>
      <c r="F148" s="24">
        <v>498000</v>
      </c>
      <c r="G148" s="23">
        <v>0</v>
      </c>
      <c r="H148" s="24">
        <v>0</v>
      </c>
      <c r="I148" s="30" t="s">
        <v>957</v>
      </c>
      <c r="J148" s="31" t="s">
        <v>958</v>
      </c>
    </row>
    <row r="149" spans="1:10" ht="15" thickBot="1" x14ac:dyDescent="0.4">
      <c r="A149" s="47" t="s">
        <v>956</v>
      </c>
      <c r="B149" s="47"/>
      <c r="C149" s="47"/>
      <c r="D149" s="47"/>
      <c r="E149" s="25">
        <f>SUM(E142:E148)</f>
        <v>15</v>
      </c>
      <c r="F149" s="26">
        <f>SUM(F142:F148)</f>
        <v>20343000</v>
      </c>
      <c r="G149" s="25">
        <f>SUM(G142:G148)</f>
        <v>19</v>
      </c>
      <c r="H149" s="26">
        <f>SUM(H142:H148)</f>
        <v>11470000</v>
      </c>
      <c r="I149" s="32">
        <f>(G149-E149)/E149</f>
        <v>0.26666666666666666</v>
      </c>
      <c r="J149" s="33">
        <f>(H149-F149)/F149</f>
        <v>-0.43616968981959398</v>
      </c>
    </row>
  </sheetData>
  <sortState xmlns:xlrd2="http://schemas.microsoft.com/office/spreadsheetml/2017/richdata2" ref="A30:H53">
    <sortCondition descending="1" ref="G30:G53"/>
    <sortCondition descending="1" ref="H30:H53"/>
  </sortState>
  <mergeCells count="20">
    <mergeCell ref="A96:D96"/>
    <mergeCell ref="A2:H2"/>
    <mergeCell ref="A11:H11"/>
    <mergeCell ref="A20:H20"/>
    <mergeCell ref="A29:H29"/>
    <mergeCell ref="A54:H54"/>
    <mergeCell ref="A80:H80"/>
    <mergeCell ref="A10:D10"/>
    <mergeCell ref="A19:D19"/>
    <mergeCell ref="A28:D28"/>
    <mergeCell ref="A53:D53"/>
    <mergeCell ref="A79:D79"/>
    <mergeCell ref="A109:D109"/>
    <mergeCell ref="A121:D121"/>
    <mergeCell ref="A140:D140"/>
    <mergeCell ref="A149:D149"/>
    <mergeCell ref="A97:H97"/>
    <mergeCell ref="A110:H110"/>
    <mergeCell ref="A122:H122"/>
    <mergeCell ref="A141:H14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2.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customXml/itemProps3.xml><?xml version="1.0" encoding="utf-8"?>
<ds:datastoreItem xmlns:ds="http://schemas.openxmlformats.org/officeDocument/2006/customXml" ds:itemID="{FB0BA7F2-80F4-4236-90B9-C11C39D3B1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2024-12-05T21:25:36Z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