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ry\Documents\DeskTop\Tree 2026 Orders\"/>
    </mc:Choice>
  </mc:AlternateContent>
  <xr:revisionPtr revIDLastSave="0" documentId="13_ncr:1_{E88D8576-483B-49B5-B07D-2726C773DD4F}" xr6:coauthVersionLast="47" xr6:coauthVersionMax="47" xr10:uidLastSave="{00000000-0000-0000-0000-000000000000}"/>
  <bookViews>
    <workbookView xWindow="-25770" yWindow="-2550" windowWidth="23325" windowHeight="15540" xr2:uid="{B28CFA43-8620-409C-AA7F-AC248A4B34C4}"/>
  </bookViews>
  <sheets>
    <sheet name="Sheet1" sheetId="1" r:id="rId1"/>
  </sheets>
  <definedNames>
    <definedName name="_xlnm.Print_Area" localSheetId="0">Sheet1!$A$1:$K$59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" l="1"/>
  <c r="C22" i="1" s="1"/>
  <c r="E57" i="1"/>
  <c r="D57" i="1"/>
  <c r="J56" i="1"/>
  <c r="E56" i="1"/>
  <c r="J55" i="1"/>
  <c r="E55" i="1"/>
  <c r="J54" i="1"/>
  <c r="E54" i="1"/>
  <c r="J53" i="1"/>
  <c r="E53" i="1"/>
  <c r="J52" i="1"/>
  <c r="E52" i="1"/>
  <c r="J51" i="1"/>
  <c r="E51" i="1"/>
  <c r="J50" i="1"/>
  <c r="E50" i="1"/>
  <c r="J49" i="1"/>
  <c r="E49" i="1"/>
  <c r="J48" i="1"/>
  <c r="E48" i="1"/>
  <c r="J47" i="1"/>
  <c r="E47" i="1"/>
  <c r="J46" i="1"/>
  <c r="E46" i="1"/>
  <c r="J45" i="1"/>
  <c r="E45" i="1"/>
  <c r="J44" i="1"/>
  <c r="J57" i="1" s="1"/>
  <c r="E22" i="1" s="1"/>
  <c r="H22" i="1" s="1"/>
  <c r="J22" i="1" s="1"/>
  <c r="E44" i="1"/>
  <c r="J41" i="1"/>
  <c r="I41" i="1"/>
  <c r="E41" i="1"/>
  <c r="D41" i="1"/>
  <c r="J40" i="1"/>
  <c r="E40" i="1"/>
  <c r="J39" i="1"/>
  <c r="E39" i="1"/>
  <c r="J38" i="1"/>
  <c r="E38" i="1"/>
  <c r="J37" i="1"/>
  <c r="E37" i="1"/>
  <c r="J36" i="1"/>
  <c r="E36" i="1"/>
  <c r="J35" i="1"/>
  <c r="E35" i="1"/>
  <c r="J34" i="1"/>
  <c r="E34" i="1"/>
  <c r="J33" i="1"/>
  <c r="E33" i="1"/>
  <c r="J32" i="1"/>
  <c r="E32" i="1"/>
  <c r="J31" i="1"/>
  <c r="E31" i="1"/>
  <c r="J30" i="1"/>
  <c r="E30" i="1"/>
  <c r="J29" i="1"/>
  <c r="E29" i="1"/>
  <c r="J28" i="1"/>
  <c r="E28" i="1"/>
  <c r="J27" i="1"/>
  <c r="E27" i="1"/>
</calcChain>
</file>

<file path=xl/sharedStrings.xml><?xml version="1.0" encoding="utf-8"?>
<sst xmlns="http://schemas.openxmlformats.org/spreadsheetml/2006/main" count="146" uniqueCount="90">
  <si>
    <t>LFLCD  2026 Seedling Tree Order Form (Qty of 10 or 25 only)</t>
  </si>
  <si>
    <t>Applicant Name</t>
  </si>
  <si>
    <t>Contact's Name</t>
  </si>
  <si>
    <t>Primary Phone</t>
  </si>
  <si>
    <t>Email</t>
  </si>
  <si>
    <t>Address</t>
  </si>
  <si>
    <t>Conditions of Sale:</t>
  </si>
  <si>
    <t>LFLCD is not responsible for errors in tree counts.</t>
  </si>
  <si>
    <t>NO WAARRANTY, EXPRESSED OR IMPLIED IS MADE, BY LFLCD OF THE SEEDLING STOCK</t>
  </si>
  <si>
    <t xml:space="preserve">I have read and agree with the above "Conditions of Sale". </t>
  </si>
  <si>
    <t xml:space="preserve"> Signature: </t>
  </si>
  <si>
    <t>Date:</t>
  </si>
  <si>
    <t>Total Items:</t>
  </si>
  <si>
    <t>Total price $</t>
  </si>
  <si>
    <t>Sales Tax @ 5.25%</t>
  </si>
  <si>
    <t>Total Due</t>
  </si>
  <si>
    <t>Check Number</t>
  </si>
  <si>
    <t>Date paid</t>
  </si>
  <si>
    <t>Species</t>
  </si>
  <si>
    <t>Type</t>
  </si>
  <si>
    <t>qty</t>
  </si>
  <si>
    <t>Price</t>
  </si>
  <si>
    <t>Bareroot</t>
  </si>
  <si>
    <t>Red Oak</t>
  </si>
  <si>
    <t>Rocky Mountain Juniper</t>
  </si>
  <si>
    <t>Silver Maple</t>
  </si>
  <si>
    <t>Plugs</t>
  </si>
  <si>
    <t>Order quantities of 10 or 25 only / Sales tax is 5.25% / Bareroot $1.50  each,  Plugs $2.50  each</t>
  </si>
  <si>
    <t>Accepted forms of payment:</t>
  </si>
  <si>
    <r>
      <t>Trees purchased through the LFLCD Conservation Tree Planting Program</t>
    </r>
    <r>
      <rPr>
        <b/>
        <sz val="9.5"/>
        <color theme="1"/>
        <rFont val="Aptos Narrow"/>
        <family val="2"/>
        <scheme val="minor"/>
      </rPr>
      <t xml:space="preserve"> for:</t>
    </r>
    <r>
      <rPr>
        <sz val="9.5"/>
        <color theme="1"/>
        <rFont val="Aptos Narrow"/>
        <family val="2"/>
        <scheme val="minor"/>
      </rPr>
      <t xml:space="preserve"> Windbreaks, Wildlife</t>
    </r>
  </si>
  <si>
    <t>habitat, Woodlots, Timber plantations, Erosion control,  Education ,  and Riparian plantings (streambank),</t>
  </si>
  <si>
    <t>Payment must accompany the order / No refunds will be given for cancelled Orders</t>
  </si>
  <si>
    <t>If trees ordered are not available. A refund will be issued, unless a substitution is requested</t>
  </si>
  <si>
    <t xml:space="preserve"> may not be sold as living plants.</t>
  </si>
  <si>
    <r>
      <t>All payments are to be made by</t>
    </r>
    <r>
      <rPr>
        <b/>
        <sz val="9"/>
        <color theme="1"/>
        <rFont val="Aptos"/>
        <family val="2"/>
      </rPr>
      <t xml:space="preserve"> check - personal or business, Bank draft or money orde</t>
    </r>
    <r>
      <rPr>
        <sz val="9"/>
        <color theme="1"/>
        <rFont val="Aptos"/>
        <family val="2"/>
      </rPr>
      <t xml:space="preserve">r </t>
    </r>
    <r>
      <rPr>
        <b/>
        <i/>
        <sz val="9"/>
        <color theme="1"/>
        <rFont val="Aptos"/>
        <family val="2"/>
      </rPr>
      <t>NO credit card payments</t>
    </r>
  </si>
  <si>
    <t>Cotoneaster, Peking</t>
  </si>
  <si>
    <t>Cotoneaster Centennial</t>
  </si>
  <si>
    <t>Available in Quantities of 25 Only</t>
  </si>
  <si>
    <t>Bushes</t>
  </si>
  <si>
    <t>Conifers</t>
  </si>
  <si>
    <t>Broadleafs</t>
  </si>
  <si>
    <t xml:space="preserve"> Ponderosa Pine         </t>
  </si>
  <si>
    <t xml:space="preserve">Ponderosa Pine           </t>
  </si>
  <si>
    <t xml:space="preserve"> Austrian Pine                </t>
  </si>
  <si>
    <t xml:space="preserve">Austrian Pine                </t>
  </si>
  <si>
    <t xml:space="preserve">Colorado Blue Spruce  </t>
  </si>
  <si>
    <t xml:space="preserve">Colorado Blue Spruce </t>
  </si>
  <si>
    <t xml:space="preserve">Plugs Black Hills Spruce  </t>
  </si>
  <si>
    <t xml:space="preserve">Black Hills Spruce   </t>
  </si>
  <si>
    <t xml:space="preserve">Rocky Mountain Juniper  </t>
  </si>
  <si>
    <t xml:space="preserve">Red Cedar          </t>
  </si>
  <si>
    <t xml:space="preserve">Red Cedar                        </t>
  </si>
  <si>
    <t xml:space="preserve">Plugs Mtn. Mahagony    </t>
  </si>
  <si>
    <t xml:space="preserve">Plugs Pinyon Pine      </t>
  </si>
  <si>
    <t xml:space="preserve">Buffaloberry                 </t>
  </si>
  <si>
    <t xml:space="preserve">Service Berry                 </t>
  </si>
  <si>
    <t xml:space="preserve">Elderberry                      </t>
  </si>
  <si>
    <t xml:space="preserve">Golden Currant             </t>
  </si>
  <si>
    <t xml:space="preserve">Chokecherry            </t>
  </si>
  <si>
    <t xml:space="preserve">Black Chokeberry        </t>
  </si>
  <si>
    <t xml:space="preserve">Nanking Cherry                </t>
  </si>
  <si>
    <t xml:space="preserve">Sandcherry                        </t>
  </si>
  <si>
    <t xml:space="preserve">Woods Rose                     </t>
  </si>
  <si>
    <t xml:space="preserve">Lilac                                          </t>
  </si>
  <si>
    <t xml:space="preserve">Plum                                       </t>
  </si>
  <si>
    <t xml:space="preserve">Caragana                   </t>
  </si>
  <si>
    <t xml:space="preserve">Smooth Sumac             </t>
  </si>
  <si>
    <t xml:space="preserve">Bur Oak                </t>
  </si>
  <si>
    <t xml:space="preserve">Bur Oak                       </t>
  </si>
  <si>
    <t xml:space="preserve">Hackberry                         </t>
  </si>
  <si>
    <t xml:space="preserve">Hybrid Cottonwood         </t>
  </si>
  <si>
    <t xml:space="preserve">Native Cottonwood         </t>
  </si>
  <si>
    <t xml:space="preserve">American Elm                </t>
  </si>
  <si>
    <t xml:space="preserve">Siberian Elm                     </t>
  </si>
  <si>
    <t xml:space="preserve">American Linden        </t>
  </si>
  <si>
    <t xml:space="preserve">Black Walnut               </t>
  </si>
  <si>
    <t xml:space="preserve">Boxelder                     </t>
  </si>
  <si>
    <t xml:space="preserve">Green Ash                         </t>
  </si>
  <si>
    <t xml:space="preserve">Honeylocust                </t>
  </si>
  <si>
    <t xml:space="preserve">Northern Catalpa              </t>
  </si>
  <si>
    <t xml:space="preserve">Prairie Sky Poplar               </t>
  </si>
  <si>
    <t xml:space="preserve">Hazelnut                          </t>
  </si>
  <si>
    <t xml:space="preserve">Swamp White Oak         </t>
  </si>
  <si>
    <t xml:space="preserve">Jack Pine                                </t>
  </si>
  <si>
    <t xml:space="preserve">Amur Maple             </t>
  </si>
  <si>
    <t xml:space="preserve">Redosier Dogwood          </t>
  </si>
  <si>
    <t xml:space="preserve">Villosa Lilac                     </t>
  </si>
  <si>
    <t xml:space="preserve">Apricot                                 </t>
  </si>
  <si>
    <t xml:space="preserve">Sumac skunkbush         </t>
  </si>
  <si>
    <t xml:space="preserve">Red Splendor Crabapple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</si>
</sst>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0.5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sz val="10"/>
      <color theme="1"/>
      <name val="Aptos"/>
      <family val="2"/>
    </font>
    <font>
      <b/>
      <sz val="9"/>
      <color theme="1"/>
      <name val="Aptos"/>
      <family val="2"/>
    </font>
    <font>
      <sz val="10"/>
      <color theme="1"/>
      <name val="Aptos Narrow"/>
      <family val="2"/>
      <scheme val="minor"/>
    </font>
    <font>
      <sz val="9"/>
      <color theme="1"/>
      <name val="Aptos"/>
      <family val="2"/>
    </font>
    <font>
      <b/>
      <i/>
      <sz val="9"/>
      <color theme="1"/>
      <name val="Aptos"/>
      <family val="2"/>
    </font>
    <font>
      <sz val="9.5"/>
      <color theme="1"/>
      <name val="Aptos Narrow"/>
      <family val="2"/>
      <scheme val="minor"/>
    </font>
    <font>
      <b/>
      <sz val="9.5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.5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 applyAlignment="1">
      <alignment horizontal="center" vertical="top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right"/>
    </xf>
    <xf numFmtId="0" fontId="2" fillId="0" borderId="0" xfId="0" applyFont="1"/>
    <xf numFmtId="164" fontId="0" fillId="0" borderId="1" xfId="0" applyNumberFormat="1" applyBorder="1"/>
    <xf numFmtId="0" fontId="3" fillId="0" borderId="3" xfId="0" applyFont="1" applyBorder="1"/>
    <xf numFmtId="164" fontId="3" fillId="0" borderId="3" xfId="0" applyNumberFormat="1" applyFont="1" applyBorder="1"/>
    <xf numFmtId="0" fontId="3" fillId="2" borderId="3" xfId="0" applyFont="1" applyFill="1" applyBorder="1"/>
    <xf numFmtId="164" fontId="3" fillId="2" borderId="3" xfId="0" applyNumberFormat="1" applyFont="1" applyFill="1" applyBorder="1"/>
    <xf numFmtId="0" fontId="5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/>
    </xf>
    <xf numFmtId="0" fontId="10" fillId="0" borderId="0" xfId="0" applyFont="1"/>
    <xf numFmtId="0" fontId="13" fillId="0" borderId="3" xfId="0" applyFont="1" applyBorder="1"/>
    <xf numFmtId="0" fontId="3" fillId="0" borderId="4" xfId="0" applyFont="1" applyBorder="1"/>
    <xf numFmtId="0" fontId="3" fillId="0" borderId="0" xfId="0" applyFont="1"/>
    <xf numFmtId="164" fontId="3" fillId="0" borderId="0" xfId="0" applyNumberFormat="1" applyFont="1"/>
    <xf numFmtId="0" fontId="0" fillId="0" borderId="3" xfId="0" applyBorder="1"/>
    <xf numFmtId="0" fontId="3" fillId="3" borderId="3" xfId="0" applyFont="1" applyFill="1" applyBorder="1"/>
    <xf numFmtId="0" fontId="3" fillId="0" borderId="5" xfId="0" applyFont="1" applyBorder="1"/>
    <xf numFmtId="164" fontId="3" fillId="2" borderId="5" xfId="0" applyNumberFormat="1" applyFont="1" applyFill="1" applyBorder="1"/>
    <xf numFmtId="0" fontId="3" fillId="2" borderId="6" xfId="0" applyFont="1" applyFill="1" applyBorder="1"/>
    <xf numFmtId="164" fontId="3" fillId="2" borderId="0" xfId="0" applyNumberFormat="1" applyFont="1" applyFill="1"/>
    <xf numFmtId="0" fontId="13" fillId="3" borderId="3" xfId="0" applyFont="1" applyFill="1" applyBorder="1"/>
    <xf numFmtId="0" fontId="3" fillId="3" borderId="0" xfId="0" applyFont="1" applyFill="1"/>
    <xf numFmtId="0" fontId="3" fillId="0" borderId="7" xfId="0" applyFont="1" applyBorder="1"/>
    <xf numFmtId="164" fontId="3" fillId="0" borderId="6" xfId="0" applyNumberFormat="1" applyFont="1" applyBorder="1"/>
    <xf numFmtId="0" fontId="1" fillId="0" borderId="0" xfId="0" applyFont="1"/>
    <xf numFmtId="0" fontId="4" fillId="0" borderId="3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AB1B9-ADE7-477D-B192-9D38A2857CB2}">
  <dimension ref="B1:P77"/>
  <sheetViews>
    <sheetView tabSelected="1" topLeftCell="A29" zoomScale="196" zoomScaleNormal="196" workbookViewId="0">
      <selection activeCell="I44" sqref="I44"/>
    </sheetView>
  </sheetViews>
  <sheetFormatPr defaultRowHeight="14.4" x14ac:dyDescent="0.3"/>
  <cols>
    <col min="1" max="1" width="6.5546875" customWidth="1"/>
    <col min="2" max="2" width="18.44140625" customWidth="1"/>
    <col min="6" max="6" width="1.6640625" customWidth="1"/>
    <col min="7" max="7" width="18.77734375" customWidth="1"/>
    <col min="11" max="11" width="6.6640625" customWidth="1"/>
    <col min="13" max="13" width="18.33203125" customWidth="1"/>
    <col min="16" max="16" width="18.21875" customWidth="1"/>
  </cols>
  <sheetData>
    <row r="1" spans="2:10" ht="34.950000000000003" customHeight="1" x14ac:dyDescent="0.5">
      <c r="B1" s="29" t="s">
        <v>0</v>
      </c>
      <c r="C1" s="29"/>
      <c r="D1" s="29"/>
      <c r="E1" s="29"/>
      <c r="F1" s="29"/>
      <c r="G1" s="29"/>
      <c r="H1" s="29"/>
      <c r="I1" s="29"/>
      <c r="J1" s="29"/>
    </row>
    <row r="2" spans="2:10" ht="1.95" customHeight="1" x14ac:dyDescent="0.3">
      <c r="B2" s="1"/>
      <c r="C2" s="1"/>
      <c r="D2" s="1"/>
      <c r="E2" s="1"/>
      <c r="F2" s="1"/>
      <c r="G2" s="1"/>
      <c r="H2" s="1"/>
      <c r="I2" s="1"/>
      <c r="J2" s="1"/>
    </row>
    <row r="3" spans="2:10" ht="9.6" customHeight="1" x14ac:dyDescent="0.3"/>
    <row r="4" spans="2:10" ht="15" thickBot="1" x14ac:dyDescent="0.35">
      <c r="B4" t="s">
        <v>1</v>
      </c>
      <c r="C4" s="2"/>
      <c r="D4" s="2"/>
      <c r="E4" s="2"/>
      <c r="F4" s="2"/>
      <c r="G4" s="2"/>
      <c r="H4" s="2"/>
    </row>
    <row r="5" spans="2:10" ht="15" thickBot="1" x14ac:dyDescent="0.35">
      <c r="B5" t="s">
        <v>2</v>
      </c>
      <c r="C5" s="3"/>
      <c r="D5" s="3"/>
      <c r="E5" s="3"/>
      <c r="F5" s="2"/>
      <c r="G5" s="4" t="s">
        <v>3</v>
      </c>
      <c r="H5" s="2"/>
      <c r="I5" s="2"/>
      <c r="J5" s="2"/>
    </row>
    <row r="6" spans="2:10" ht="15" thickBot="1" x14ac:dyDescent="0.35">
      <c r="B6" t="s">
        <v>4</v>
      </c>
      <c r="C6" s="2"/>
      <c r="D6" s="2"/>
      <c r="E6" s="2"/>
      <c r="F6" s="3"/>
      <c r="G6" s="2"/>
    </row>
    <row r="7" spans="2:10" ht="15" thickBot="1" x14ac:dyDescent="0.35">
      <c r="B7" t="s">
        <v>5</v>
      </c>
      <c r="C7" s="3"/>
      <c r="D7" s="3"/>
      <c r="E7" s="3"/>
      <c r="F7" s="2"/>
      <c r="G7" s="3"/>
    </row>
    <row r="8" spans="2:10" ht="6.6" customHeight="1" x14ac:dyDescent="0.3"/>
    <row r="9" spans="2:10" ht="16.2" customHeight="1" x14ac:dyDescent="0.3">
      <c r="B9" t="s">
        <v>6</v>
      </c>
    </row>
    <row r="10" spans="2:10" ht="10.5" customHeight="1" x14ac:dyDescent="0.3">
      <c r="B10">
        <v>1</v>
      </c>
      <c r="C10" s="14" t="s">
        <v>29</v>
      </c>
    </row>
    <row r="11" spans="2:10" x14ac:dyDescent="0.3">
      <c r="C11" s="14" t="s">
        <v>30</v>
      </c>
    </row>
    <row r="12" spans="2:10" x14ac:dyDescent="0.3">
      <c r="C12" s="14" t="s">
        <v>33</v>
      </c>
    </row>
    <row r="13" spans="2:10" x14ac:dyDescent="0.3">
      <c r="B13">
        <v>2</v>
      </c>
      <c r="C13" s="12" t="s">
        <v>31</v>
      </c>
    </row>
    <row r="14" spans="2:10" x14ac:dyDescent="0.3">
      <c r="B14">
        <v>3</v>
      </c>
      <c r="C14" s="12" t="s">
        <v>32</v>
      </c>
    </row>
    <row r="15" spans="2:10" x14ac:dyDescent="0.3">
      <c r="B15">
        <v>4</v>
      </c>
      <c r="C15" s="12" t="s">
        <v>7</v>
      </c>
    </row>
    <row r="16" spans="2:10" ht="21" customHeight="1" x14ac:dyDescent="0.3">
      <c r="B16">
        <v>5</v>
      </c>
      <c r="C16" s="12" t="s">
        <v>8</v>
      </c>
    </row>
    <row r="17" spans="2:10" ht="15" customHeight="1" x14ac:dyDescent="0.3">
      <c r="C17" t="s">
        <v>9</v>
      </c>
    </row>
    <row r="18" spans="2:10" ht="31.2" customHeight="1" thickBot="1" x14ac:dyDescent="0.35">
      <c r="B18" s="4" t="s">
        <v>10</v>
      </c>
      <c r="C18" s="2"/>
      <c r="D18" s="2"/>
      <c r="E18" s="2"/>
      <c r="F18" s="2"/>
      <c r="G18" s="2"/>
      <c r="H18" s="2"/>
      <c r="I18" t="s">
        <v>11</v>
      </c>
      <c r="J18" s="2"/>
    </row>
    <row r="19" spans="2:10" x14ac:dyDescent="0.3">
      <c r="B19" s="4"/>
    </row>
    <row r="20" spans="2:10" x14ac:dyDescent="0.3">
      <c r="B20" s="11" t="s">
        <v>28</v>
      </c>
    </row>
    <row r="21" spans="2:10" x14ac:dyDescent="0.3">
      <c r="B21" s="13" t="s">
        <v>34</v>
      </c>
    </row>
    <row r="22" spans="2:10" ht="15" thickBot="1" x14ac:dyDescent="0.35">
      <c r="B22" s="4" t="s">
        <v>12</v>
      </c>
      <c r="C22" s="2">
        <f>SUM(D41+D57)+(I41+I57)</f>
        <v>0</v>
      </c>
      <c r="D22" t="s">
        <v>13</v>
      </c>
      <c r="E22" s="6">
        <f>SUM(E41+E57+J41+J57)</f>
        <v>0</v>
      </c>
      <c r="F22" s="6"/>
      <c r="G22" s="4" t="s">
        <v>14</v>
      </c>
      <c r="H22" s="6">
        <f>SUM(E22*5.25%)</f>
        <v>0</v>
      </c>
      <c r="I22" t="s">
        <v>15</v>
      </c>
      <c r="J22" s="6">
        <f>SUM(H22+E22)</f>
        <v>0</v>
      </c>
    </row>
    <row r="23" spans="2:10" ht="15" thickBot="1" x14ac:dyDescent="0.35">
      <c r="B23" s="4" t="s">
        <v>16</v>
      </c>
      <c r="C23" s="3"/>
      <c r="D23" s="4" t="s">
        <v>17</v>
      </c>
      <c r="E23" s="3"/>
      <c r="F23" s="3"/>
      <c r="G23" s="4"/>
    </row>
    <row r="24" spans="2:10" x14ac:dyDescent="0.3">
      <c r="B24" s="4"/>
      <c r="D24" s="4"/>
      <c r="G24" s="4"/>
    </row>
    <row r="25" spans="2:10" x14ac:dyDescent="0.3">
      <c r="B25" s="7" t="s">
        <v>18</v>
      </c>
      <c r="C25" s="7" t="s">
        <v>19</v>
      </c>
      <c r="D25" s="7" t="s">
        <v>20</v>
      </c>
      <c r="E25" s="7" t="s">
        <v>21</v>
      </c>
      <c r="F25" s="17"/>
      <c r="G25" s="7" t="s">
        <v>18</v>
      </c>
      <c r="H25" s="7" t="s">
        <v>19</v>
      </c>
      <c r="I25" s="7" t="s">
        <v>20</v>
      </c>
      <c r="J25" s="7" t="s">
        <v>21</v>
      </c>
    </row>
    <row r="26" spans="2:10" x14ac:dyDescent="0.3">
      <c r="B26" s="35" t="s">
        <v>39</v>
      </c>
      <c r="C26" s="35"/>
      <c r="D26" s="35"/>
      <c r="E26" s="35"/>
      <c r="F26" s="18"/>
      <c r="G26" s="35" t="s">
        <v>40</v>
      </c>
      <c r="H26" s="35"/>
      <c r="I26" s="35"/>
      <c r="J26" s="35"/>
    </row>
    <row r="27" spans="2:10" x14ac:dyDescent="0.3">
      <c r="B27" s="20" t="s">
        <v>41</v>
      </c>
      <c r="C27" s="20" t="s">
        <v>26</v>
      </c>
      <c r="D27" s="7"/>
      <c r="E27" s="8">
        <f>D27*2.5</f>
        <v>0</v>
      </c>
      <c r="F27" s="18"/>
      <c r="G27" s="20" t="s">
        <v>67</v>
      </c>
      <c r="H27" s="20" t="s">
        <v>26</v>
      </c>
      <c r="I27" s="7"/>
      <c r="J27" s="8">
        <f>I27*2.5</f>
        <v>0</v>
      </c>
    </row>
    <row r="28" spans="2:10" x14ac:dyDescent="0.3">
      <c r="B28" s="7" t="s">
        <v>42</v>
      </c>
      <c r="C28" s="7" t="s">
        <v>22</v>
      </c>
      <c r="D28" s="7"/>
      <c r="E28" s="8">
        <f>D28*1.5</f>
        <v>0</v>
      </c>
      <c r="F28" s="18"/>
      <c r="G28" s="7" t="s">
        <v>68</v>
      </c>
      <c r="H28" s="7" t="s">
        <v>22</v>
      </c>
      <c r="I28" s="7"/>
      <c r="J28" s="8">
        <f t="shared" ref="J28:J40" si="0">I28*1.5</f>
        <v>0</v>
      </c>
    </row>
    <row r="29" spans="2:10" x14ac:dyDescent="0.3">
      <c r="B29" s="20" t="s">
        <v>43</v>
      </c>
      <c r="C29" s="20" t="s">
        <v>26</v>
      </c>
      <c r="D29" s="7"/>
      <c r="E29" s="8">
        <f>D29*2.5</f>
        <v>0</v>
      </c>
      <c r="F29" s="18"/>
      <c r="G29" s="7" t="s">
        <v>69</v>
      </c>
      <c r="H29" s="7" t="s">
        <v>22</v>
      </c>
      <c r="I29" s="7"/>
      <c r="J29" s="8">
        <f t="shared" si="0"/>
        <v>0</v>
      </c>
    </row>
    <row r="30" spans="2:10" x14ac:dyDescent="0.3">
      <c r="B30" s="7" t="s">
        <v>44</v>
      </c>
      <c r="C30" s="7" t="s">
        <v>22</v>
      </c>
      <c r="D30" s="7"/>
      <c r="E30" s="8">
        <f>D30*1.5</f>
        <v>0</v>
      </c>
      <c r="F30" s="18"/>
      <c r="G30" s="7" t="s">
        <v>70</v>
      </c>
      <c r="H30" s="7" t="s">
        <v>22</v>
      </c>
      <c r="I30" s="7"/>
      <c r="J30" s="8">
        <f t="shared" si="0"/>
        <v>0</v>
      </c>
    </row>
    <row r="31" spans="2:10" x14ac:dyDescent="0.3">
      <c r="B31" s="20" t="s">
        <v>45</v>
      </c>
      <c r="C31" s="20" t="s">
        <v>26</v>
      </c>
      <c r="D31" s="7"/>
      <c r="E31" s="8">
        <f>D31*2.5</f>
        <v>0</v>
      </c>
      <c r="F31" s="18"/>
      <c r="G31" s="7" t="s">
        <v>71</v>
      </c>
      <c r="H31" s="7" t="s">
        <v>22</v>
      </c>
      <c r="I31" s="7"/>
      <c r="J31" s="8">
        <f t="shared" si="0"/>
        <v>0</v>
      </c>
    </row>
    <row r="32" spans="2:10" x14ac:dyDescent="0.3">
      <c r="B32" s="7" t="s">
        <v>46</v>
      </c>
      <c r="C32" s="7" t="s">
        <v>22</v>
      </c>
      <c r="D32" s="7"/>
      <c r="E32" s="8">
        <f>D32*1.5</f>
        <v>0</v>
      </c>
      <c r="F32" s="18"/>
      <c r="G32" s="7" t="s">
        <v>72</v>
      </c>
      <c r="H32" s="7" t="s">
        <v>22</v>
      </c>
      <c r="I32" s="7"/>
      <c r="J32" s="8">
        <f t="shared" si="0"/>
        <v>0</v>
      </c>
    </row>
    <row r="33" spans="2:16" x14ac:dyDescent="0.3">
      <c r="B33" s="25" t="s">
        <v>47</v>
      </c>
      <c r="C33" s="20" t="s">
        <v>26</v>
      </c>
      <c r="D33" s="19"/>
      <c r="E33" s="8">
        <f>D33*2.5</f>
        <v>0</v>
      </c>
      <c r="F33" s="18"/>
      <c r="G33" s="7" t="s">
        <v>73</v>
      </c>
      <c r="H33" s="7" t="s">
        <v>22</v>
      </c>
      <c r="I33" s="7"/>
      <c r="J33" s="8">
        <f t="shared" si="0"/>
        <v>0</v>
      </c>
    </row>
    <row r="34" spans="2:16" x14ac:dyDescent="0.3">
      <c r="B34" s="7" t="s">
        <v>48</v>
      </c>
      <c r="C34" s="7" t="s">
        <v>22</v>
      </c>
      <c r="D34" s="7"/>
      <c r="E34" s="8">
        <f>D34*1.5</f>
        <v>0</v>
      </c>
      <c r="F34" s="18"/>
      <c r="G34" s="7" t="s">
        <v>74</v>
      </c>
      <c r="H34" s="7" t="s">
        <v>22</v>
      </c>
      <c r="I34" s="7"/>
      <c r="J34" s="8">
        <f t="shared" si="0"/>
        <v>0</v>
      </c>
    </row>
    <row r="35" spans="2:16" x14ac:dyDescent="0.3">
      <c r="B35" s="25" t="s">
        <v>24</v>
      </c>
      <c r="C35" s="20" t="s">
        <v>26</v>
      </c>
      <c r="D35" s="7"/>
      <c r="E35" s="8">
        <f>D35*2.5</f>
        <v>0</v>
      </c>
      <c r="F35" s="18"/>
      <c r="G35" s="7" t="s">
        <v>75</v>
      </c>
      <c r="H35" s="7" t="s">
        <v>22</v>
      </c>
      <c r="I35" s="7"/>
      <c r="J35" s="8">
        <f t="shared" si="0"/>
        <v>0</v>
      </c>
    </row>
    <row r="36" spans="2:16" x14ac:dyDescent="0.3">
      <c r="B36" s="15" t="s">
        <v>49</v>
      </c>
      <c r="C36" s="7" t="s">
        <v>22</v>
      </c>
      <c r="D36" s="7"/>
      <c r="E36" s="8">
        <f>D36*1.5</f>
        <v>0</v>
      </c>
      <c r="F36" s="18"/>
      <c r="G36" s="7" t="s">
        <v>76</v>
      </c>
      <c r="H36" s="7" t="s">
        <v>22</v>
      </c>
      <c r="I36" s="7"/>
      <c r="J36" s="8">
        <f t="shared" si="0"/>
        <v>0</v>
      </c>
    </row>
    <row r="37" spans="2:16" x14ac:dyDescent="0.3">
      <c r="B37" s="20" t="s">
        <v>50</v>
      </c>
      <c r="C37" s="20" t="s">
        <v>26</v>
      </c>
      <c r="D37" s="7"/>
      <c r="E37" s="8">
        <f>D37*2.5</f>
        <v>0</v>
      </c>
      <c r="F37" s="18"/>
      <c r="G37" s="7" t="s">
        <v>77</v>
      </c>
      <c r="H37" s="7" t="s">
        <v>22</v>
      </c>
      <c r="I37" s="7"/>
      <c r="J37" s="8">
        <f t="shared" si="0"/>
        <v>0</v>
      </c>
    </row>
    <row r="38" spans="2:16" x14ac:dyDescent="0.3">
      <c r="B38" s="7" t="s">
        <v>51</v>
      </c>
      <c r="C38" s="7" t="s">
        <v>22</v>
      </c>
      <c r="D38" s="7"/>
      <c r="E38" s="8">
        <f>D38*1.5</f>
        <v>0</v>
      </c>
      <c r="F38" s="18"/>
      <c r="G38" s="7" t="s">
        <v>78</v>
      </c>
      <c r="H38" s="7" t="s">
        <v>22</v>
      </c>
      <c r="I38" s="7"/>
      <c r="J38" s="8">
        <f t="shared" si="0"/>
        <v>0</v>
      </c>
    </row>
    <row r="39" spans="2:16" x14ac:dyDescent="0.3">
      <c r="B39" s="20" t="s">
        <v>52</v>
      </c>
      <c r="C39" s="20" t="s">
        <v>26</v>
      </c>
      <c r="D39" s="7"/>
      <c r="E39" s="8">
        <f>D39*2.5</f>
        <v>0</v>
      </c>
      <c r="F39" s="18"/>
      <c r="G39" s="7" t="s">
        <v>79</v>
      </c>
      <c r="H39" s="7" t="s">
        <v>22</v>
      </c>
      <c r="I39" s="7"/>
      <c r="J39" s="8">
        <f t="shared" si="0"/>
        <v>0</v>
      </c>
    </row>
    <row r="40" spans="2:16" x14ac:dyDescent="0.3">
      <c r="B40" s="20" t="s">
        <v>53</v>
      </c>
      <c r="C40" s="20" t="s">
        <v>26</v>
      </c>
      <c r="D40" s="7"/>
      <c r="E40" s="8">
        <f>D40*2.5</f>
        <v>0</v>
      </c>
      <c r="F40" s="18"/>
      <c r="G40" s="7" t="s">
        <v>80</v>
      </c>
      <c r="H40" s="7" t="s">
        <v>22</v>
      </c>
      <c r="I40" s="7"/>
      <c r="J40" s="8">
        <f t="shared" si="0"/>
        <v>0</v>
      </c>
    </row>
    <row r="41" spans="2:16" ht="1.2" customHeight="1" x14ac:dyDescent="0.3">
      <c r="B41" s="17"/>
      <c r="C41" s="26"/>
      <c r="D41" s="17">
        <f>SUM(D27:D40)</f>
        <v>0</v>
      </c>
      <c r="E41" s="18">
        <f>SUM(E27:E40)</f>
        <v>0</v>
      </c>
      <c r="F41" s="18"/>
      <c r="G41" s="21"/>
      <c r="H41" s="27"/>
      <c r="I41" s="27">
        <f>SUM(I27:I40)</f>
        <v>0</v>
      </c>
      <c r="J41" s="28">
        <f>SUM(J27:J40)</f>
        <v>0</v>
      </c>
    </row>
    <row r="42" spans="2:16" x14ac:dyDescent="0.3">
      <c r="F42" s="18"/>
    </row>
    <row r="43" spans="2:16" ht="15.6" x14ac:dyDescent="0.3">
      <c r="B43" s="31" t="s">
        <v>38</v>
      </c>
      <c r="C43" s="31"/>
      <c r="D43" s="31"/>
      <c r="E43" s="31"/>
      <c r="F43" s="18"/>
      <c r="G43" s="32" t="s">
        <v>37</v>
      </c>
      <c r="H43" s="33"/>
      <c r="I43" s="33"/>
      <c r="J43" s="34"/>
    </row>
    <row r="44" spans="2:16" x14ac:dyDescent="0.3">
      <c r="B44" s="7" t="s">
        <v>54</v>
      </c>
      <c r="C44" s="7" t="s">
        <v>22</v>
      </c>
      <c r="D44" s="7"/>
      <c r="E44" s="8">
        <f t="shared" ref="E44:E56" si="1">D44*1.5</f>
        <v>0</v>
      </c>
      <c r="F44" s="18"/>
      <c r="G44" s="7" t="s">
        <v>81</v>
      </c>
      <c r="H44" s="7" t="s">
        <v>22</v>
      </c>
      <c r="I44" s="19"/>
      <c r="J44" s="8">
        <f t="shared" ref="J44:J56" si="2">I44*1.5</f>
        <v>0</v>
      </c>
    </row>
    <row r="45" spans="2:16" x14ac:dyDescent="0.3">
      <c r="B45" s="7" t="s">
        <v>55</v>
      </c>
      <c r="C45" s="7" t="s">
        <v>22</v>
      </c>
      <c r="D45" s="19"/>
      <c r="E45" s="8">
        <f t="shared" si="1"/>
        <v>0</v>
      </c>
      <c r="F45" s="18"/>
      <c r="G45" s="7" t="s">
        <v>82</v>
      </c>
      <c r="H45" s="7" t="s">
        <v>22</v>
      </c>
      <c r="I45" s="19"/>
      <c r="J45" s="8">
        <f t="shared" si="2"/>
        <v>0</v>
      </c>
    </row>
    <row r="46" spans="2:16" x14ac:dyDescent="0.3">
      <c r="B46" s="7" t="s">
        <v>56</v>
      </c>
      <c r="C46" s="7" t="s">
        <v>22</v>
      </c>
      <c r="D46" s="7"/>
      <c r="E46" s="8">
        <f t="shared" si="1"/>
        <v>0</v>
      </c>
      <c r="F46" s="18"/>
      <c r="G46" s="7" t="s">
        <v>23</v>
      </c>
      <c r="H46" s="7" t="s">
        <v>22</v>
      </c>
      <c r="I46" s="19"/>
      <c r="J46" s="8">
        <f t="shared" si="2"/>
        <v>0</v>
      </c>
    </row>
    <row r="47" spans="2:16" x14ac:dyDescent="0.3">
      <c r="B47" s="7" t="s">
        <v>57</v>
      </c>
      <c r="C47" s="7" t="s">
        <v>22</v>
      </c>
      <c r="D47" s="7"/>
      <c r="E47" s="8">
        <f t="shared" si="1"/>
        <v>0</v>
      </c>
      <c r="F47" s="18"/>
      <c r="G47" s="7" t="s">
        <v>83</v>
      </c>
      <c r="H47" s="7" t="s">
        <v>22</v>
      </c>
      <c r="I47" s="7"/>
      <c r="J47" s="8">
        <f t="shared" si="2"/>
        <v>0</v>
      </c>
    </row>
    <row r="48" spans="2:16" x14ac:dyDescent="0.3">
      <c r="B48" s="7" t="s">
        <v>58</v>
      </c>
      <c r="C48" s="7" t="s">
        <v>22</v>
      </c>
      <c r="D48" s="7"/>
      <c r="E48" s="8">
        <f t="shared" si="1"/>
        <v>0</v>
      </c>
      <c r="F48" s="18"/>
      <c r="G48" s="7" t="s">
        <v>84</v>
      </c>
      <c r="H48" s="7" t="s">
        <v>22</v>
      </c>
      <c r="I48" s="19"/>
      <c r="J48" s="8">
        <f t="shared" si="2"/>
        <v>0</v>
      </c>
      <c r="M48" s="17"/>
      <c r="N48" s="17"/>
      <c r="O48" s="17"/>
      <c r="P48" s="18"/>
    </row>
    <row r="49" spans="2:16" x14ac:dyDescent="0.3">
      <c r="B49" s="7" t="s">
        <v>59</v>
      </c>
      <c r="C49" s="7" t="s">
        <v>22</v>
      </c>
      <c r="D49" s="7"/>
      <c r="E49" s="8">
        <f t="shared" si="1"/>
        <v>0</v>
      </c>
      <c r="F49" s="18"/>
      <c r="G49" s="7" t="s">
        <v>25</v>
      </c>
      <c r="H49" s="7" t="s">
        <v>22</v>
      </c>
      <c r="I49" s="19"/>
      <c r="J49" s="8">
        <f t="shared" si="2"/>
        <v>0</v>
      </c>
    </row>
    <row r="50" spans="2:16" x14ac:dyDescent="0.3">
      <c r="B50" s="7" t="s">
        <v>60</v>
      </c>
      <c r="C50" s="7" t="s">
        <v>22</v>
      </c>
      <c r="D50" s="7"/>
      <c r="E50" s="8">
        <f t="shared" si="1"/>
        <v>0</v>
      </c>
      <c r="F50" s="18"/>
      <c r="G50" s="7" t="s">
        <v>85</v>
      </c>
      <c r="H50" s="7" t="s">
        <v>22</v>
      </c>
      <c r="I50" s="19"/>
      <c r="J50" s="8">
        <f t="shared" si="2"/>
        <v>0</v>
      </c>
      <c r="M50" s="17"/>
      <c r="N50" s="17"/>
      <c r="O50" s="17"/>
      <c r="P50" s="18"/>
    </row>
    <row r="51" spans="2:16" x14ac:dyDescent="0.3">
      <c r="B51" s="7" t="s">
        <v>61</v>
      </c>
      <c r="C51" s="7" t="s">
        <v>22</v>
      </c>
      <c r="D51" s="7"/>
      <c r="E51" s="8">
        <f t="shared" si="1"/>
        <v>0</v>
      </c>
      <c r="F51" s="18"/>
      <c r="G51" s="7" t="s">
        <v>86</v>
      </c>
      <c r="H51" s="7" t="s">
        <v>22</v>
      </c>
      <c r="I51" s="19"/>
      <c r="J51" s="8">
        <f t="shared" si="2"/>
        <v>0</v>
      </c>
      <c r="M51" s="17"/>
      <c r="N51" s="17"/>
    </row>
    <row r="52" spans="2:16" x14ac:dyDescent="0.3">
      <c r="B52" s="7" t="s">
        <v>62</v>
      </c>
      <c r="C52" s="7" t="s">
        <v>22</v>
      </c>
      <c r="D52" s="19"/>
      <c r="E52" s="8">
        <f t="shared" si="1"/>
        <v>0</v>
      </c>
      <c r="F52" s="18"/>
      <c r="G52" s="7" t="s">
        <v>87</v>
      </c>
      <c r="H52" s="7" t="s">
        <v>22</v>
      </c>
      <c r="I52" s="19"/>
      <c r="J52" s="8">
        <f t="shared" si="2"/>
        <v>0</v>
      </c>
    </row>
    <row r="53" spans="2:16" x14ac:dyDescent="0.3">
      <c r="B53" s="7" t="s">
        <v>63</v>
      </c>
      <c r="C53" s="7" t="s">
        <v>22</v>
      </c>
      <c r="D53" s="7"/>
      <c r="E53" s="8">
        <f t="shared" si="1"/>
        <v>0</v>
      </c>
      <c r="F53" s="18"/>
      <c r="G53" s="16" t="s">
        <v>35</v>
      </c>
      <c r="H53" s="16" t="s">
        <v>22</v>
      </c>
      <c r="J53" s="8">
        <f t="shared" si="2"/>
        <v>0</v>
      </c>
    </row>
    <row r="54" spans="2:16" x14ac:dyDescent="0.3">
      <c r="B54" s="7" t="s">
        <v>64</v>
      </c>
      <c r="C54" s="7" t="s">
        <v>22</v>
      </c>
      <c r="D54" s="19"/>
      <c r="E54" s="8">
        <f t="shared" si="1"/>
        <v>0</v>
      </c>
      <c r="F54" s="18"/>
      <c r="G54" s="7" t="s">
        <v>36</v>
      </c>
      <c r="H54" s="7" t="s">
        <v>22</v>
      </c>
      <c r="I54" s="7"/>
      <c r="J54" s="8">
        <f t="shared" si="2"/>
        <v>0</v>
      </c>
    </row>
    <row r="55" spans="2:16" x14ac:dyDescent="0.3">
      <c r="B55" s="7" t="s">
        <v>65</v>
      </c>
      <c r="C55" s="7" t="s">
        <v>22</v>
      </c>
      <c r="D55" s="7"/>
      <c r="E55" s="8">
        <f t="shared" si="1"/>
        <v>0</v>
      </c>
      <c r="F55" s="18"/>
      <c r="G55" s="7" t="s">
        <v>88</v>
      </c>
      <c r="H55" s="7" t="s">
        <v>22</v>
      </c>
      <c r="I55" s="19"/>
      <c r="J55" s="8">
        <f t="shared" si="2"/>
        <v>0</v>
      </c>
    </row>
    <row r="56" spans="2:16" x14ac:dyDescent="0.3">
      <c r="B56" s="7" t="s">
        <v>66</v>
      </c>
      <c r="C56" s="7" t="s">
        <v>22</v>
      </c>
      <c r="D56" s="19"/>
      <c r="E56" s="8">
        <f t="shared" si="1"/>
        <v>0</v>
      </c>
      <c r="F56" s="18"/>
      <c r="G56" s="15" t="s">
        <v>89</v>
      </c>
      <c r="H56" s="7" t="s">
        <v>22</v>
      </c>
      <c r="I56" s="19"/>
      <c r="J56" s="8">
        <f t="shared" si="2"/>
        <v>0</v>
      </c>
    </row>
    <row r="57" spans="2:16" ht="3.6" customHeight="1" x14ac:dyDescent="0.3">
      <c r="B57" s="9"/>
      <c r="C57" s="9"/>
      <c r="D57" s="9">
        <f>SUM(D44:D56)</f>
        <v>0</v>
      </c>
      <c r="E57" s="22">
        <f>SUM(E44:E56)</f>
        <v>0</v>
      </c>
      <c r="F57" s="24"/>
      <c r="G57" s="23"/>
      <c r="H57" s="9"/>
      <c r="I57" s="9">
        <f>SUM(I43:I56)</f>
        <v>0</v>
      </c>
      <c r="J57" s="10">
        <f>SUM(J43:J56)</f>
        <v>0</v>
      </c>
    </row>
    <row r="58" spans="2:16" ht="22.2" customHeight="1" x14ac:dyDescent="0.35">
      <c r="B58" s="30" t="s">
        <v>27</v>
      </c>
      <c r="C58" s="30"/>
      <c r="D58" s="30"/>
      <c r="E58" s="30"/>
      <c r="F58" s="30"/>
      <c r="G58" s="30"/>
      <c r="H58" s="30"/>
      <c r="I58" s="30"/>
      <c r="J58" s="30"/>
    </row>
    <row r="76" spans="2:3" x14ac:dyDescent="0.3">
      <c r="B76" s="5"/>
    </row>
    <row r="77" spans="2:3" x14ac:dyDescent="0.3">
      <c r="C77" s="5"/>
    </row>
  </sheetData>
  <mergeCells count="6">
    <mergeCell ref="B1:J1"/>
    <mergeCell ref="B58:J58"/>
    <mergeCell ref="B43:E43"/>
    <mergeCell ref="G43:J43"/>
    <mergeCell ref="G26:J26"/>
    <mergeCell ref="B26:E26"/>
  </mergeCells>
  <pageMargins left="0.75" right="0.25" top="0.3" bottom="0.125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LFL Conservation</dc:creator>
  <cp:lastModifiedBy>LFL Conservation</cp:lastModifiedBy>
  <cp:lastPrinted>2025-10-14T16:36:32Z</cp:lastPrinted>
  <dcterms:created xsi:type="dcterms:W3CDTF">2025-05-27T20:51:31Z</dcterms:created>
  <dcterms:modified xsi:type="dcterms:W3CDTF">2025-12-02T17:24:51Z</dcterms:modified>
</cp:coreProperties>
</file>