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lybre\Documents\Al-Anon\"/>
    </mc:Choice>
  </mc:AlternateContent>
  <xr:revisionPtr revIDLastSave="0" documentId="8_{1AA406A3-D53E-41E9-BEBE-97F502CD96D7}"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1" l="1"/>
  <c r="E31" i="1"/>
  <c r="E139" i="1"/>
  <c r="E138" i="1"/>
  <c r="E118" i="1"/>
  <c r="E119" i="1"/>
  <c r="E120" i="1"/>
  <c r="E121" i="1"/>
  <c r="E122" i="1"/>
  <c r="E123" i="1"/>
  <c r="E124" i="1"/>
  <c r="E125" i="1"/>
  <c r="E126" i="1"/>
  <c r="E127" i="1"/>
  <c r="E128" i="1"/>
  <c r="E129" i="1"/>
  <c r="E130" i="1"/>
  <c r="E131" i="1"/>
  <c r="E132" i="1"/>
  <c r="E133" i="1"/>
  <c r="E134" i="1"/>
  <c r="E135" i="1"/>
  <c r="E136" i="1"/>
  <c r="E117" i="1"/>
  <c r="E116" i="1"/>
  <c r="E104" i="1"/>
  <c r="E105" i="1"/>
  <c r="E106" i="1"/>
  <c r="E107" i="1"/>
  <c r="E108" i="1"/>
  <c r="E109" i="1"/>
  <c r="E110" i="1"/>
  <c r="E111" i="1"/>
  <c r="E112" i="1"/>
  <c r="E113" i="1"/>
  <c r="E114" i="1"/>
  <c r="E115" i="1"/>
  <c r="E103" i="1"/>
  <c r="E83" i="1"/>
  <c r="E84" i="1"/>
  <c r="E85" i="1"/>
  <c r="E86" i="1"/>
  <c r="E87" i="1"/>
  <c r="E88" i="1"/>
  <c r="E89" i="1"/>
  <c r="E90" i="1"/>
  <c r="E91" i="1"/>
  <c r="E92" i="1"/>
  <c r="E93" i="1"/>
  <c r="E94" i="1"/>
  <c r="E95" i="1"/>
  <c r="E96" i="1"/>
  <c r="E97" i="1"/>
  <c r="E98" i="1"/>
  <c r="E99" i="1"/>
  <c r="E100" i="1"/>
  <c r="E101" i="1"/>
  <c r="E82"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49" i="1"/>
  <c r="E44" i="1"/>
  <c r="E45" i="1"/>
  <c r="E46" i="1"/>
  <c r="E47" i="1"/>
  <c r="E43" i="1"/>
  <c r="E34" i="1"/>
  <c r="E35" i="1"/>
  <c r="E36" i="1"/>
  <c r="E37" i="1"/>
  <c r="E38" i="1"/>
  <c r="E39" i="1"/>
  <c r="E40" i="1"/>
  <c r="E41" i="1"/>
  <c r="E33" i="1"/>
  <c r="E7" i="1"/>
  <c r="E8" i="1"/>
  <c r="E9" i="1"/>
  <c r="E10" i="1"/>
  <c r="E11" i="1"/>
  <c r="E12" i="1"/>
  <c r="E13" i="1"/>
  <c r="E14" i="1"/>
  <c r="E15" i="1"/>
  <c r="E16" i="1"/>
  <c r="E17" i="1"/>
  <c r="E18" i="1"/>
  <c r="E19" i="1"/>
  <c r="E20" i="1"/>
  <c r="E21" i="1"/>
  <c r="E22" i="1"/>
  <c r="E23" i="1"/>
  <c r="E24" i="1"/>
  <c r="E25" i="1"/>
  <c r="E26" i="1"/>
  <c r="E27" i="1"/>
  <c r="E28" i="1"/>
  <c r="E29" i="1"/>
  <c r="E6" i="1"/>
  <c r="D140" i="1"/>
  <c r="D137" i="1"/>
  <c r="D102" i="1"/>
  <c r="D81" i="1"/>
  <c r="D48" i="1"/>
  <c r="D42" i="1"/>
  <c r="D32" i="1"/>
  <c r="D5" i="1"/>
  <c r="E137" i="1" l="1"/>
  <c r="E48" i="1"/>
  <c r="E32" i="1"/>
  <c r="E102" i="1"/>
  <c r="E42" i="1"/>
  <c r="E81" i="1"/>
  <c r="D146" i="1"/>
  <c r="E5" i="1"/>
  <c r="E146" i="1" l="1"/>
</calcChain>
</file>

<file path=xl/sharedStrings.xml><?xml version="1.0" encoding="utf-8"?>
<sst xmlns="http://schemas.openxmlformats.org/spreadsheetml/2006/main" count="300" uniqueCount="282">
  <si>
    <t>Title</t>
  </si>
  <si>
    <t>Item Number</t>
  </si>
  <si>
    <t>Retail Price</t>
  </si>
  <si>
    <t>Quantity</t>
  </si>
  <si>
    <t>Total</t>
  </si>
  <si>
    <t>Books</t>
  </si>
  <si>
    <t>-</t>
  </si>
  <si>
    <t>Alateen—Hope for Children of Alcoholics</t>
  </si>
  <si>
    <t>B3</t>
  </si>
  <si>
    <t>The Dilemma of the Alcoholic Marriage</t>
  </si>
  <si>
    <t>B4</t>
  </si>
  <si>
    <t>The Al-Anon Family Groups - Classic Edition</t>
  </si>
  <si>
    <t>B5</t>
  </si>
  <si>
    <t xml:space="preserve">One Day at a Time in Al-Anon </t>
  </si>
  <si>
    <t>B6</t>
  </si>
  <si>
    <t>Lois Remembers</t>
  </si>
  <si>
    <t>B7</t>
  </si>
  <si>
    <t>Al-Anon’s Twelve Steps &amp; Twelve Traditions</t>
  </si>
  <si>
    <t>B8</t>
  </si>
  <si>
    <t>Alateen - a day at a time</t>
  </si>
  <si>
    <t>B10</t>
  </si>
  <si>
    <t>As We Understood...</t>
  </si>
  <si>
    <t>B11</t>
  </si>
  <si>
    <t>One Day at a Time in Al-Anon (Large print)</t>
  </si>
  <si>
    <t>B14</t>
  </si>
  <si>
    <t>....In All Our Affairs: Making Crises Work for You</t>
  </si>
  <si>
    <t>B15</t>
  </si>
  <si>
    <t>Courage to Change - One Day at a Time in Al-Anon II  (C2C)</t>
  </si>
  <si>
    <t>B16</t>
  </si>
  <si>
    <t>Courage to Change (Large print)</t>
  </si>
  <si>
    <t>B17</t>
  </si>
  <si>
    <t>B18</t>
  </si>
  <si>
    <t>B19</t>
  </si>
  <si>
    <t>From Survival to Recovery: Growing Up in an Alcoholic Home</t>
  </si>
  <si>
    <t>B21</t>
  </si>
  <si>
    <t>Courage to Be Me - Living with Alcoholism</t>
  </si>
  <si>
    <t>B23</t>
  </si>
  <si>
    <t>Paths to Recovery - Al-Anon’s Steps, Traditions, and Concepts</t>
  </si>
  <si>
    <t>B24</t>
  </si>
  <si>
    <t>Living Today in Alateen</t>
  </si>
  <si>
    <t>B26</t>
  </si>
  <si>
    <t>Hope for Today</t>
  </si>
  <si>
    <t>B27</t>
  </si>
  <si>
    <t>Hope for Today (Large print)</t>
  </si>
  <si>
    <t>B28</t>
  </si>
  <si>
    <t>Opening Our Hearts, Transforming Our Losses</t>
  </si>
  <si>
    <t>B29</t>
  </si>
  <si>
    <t>Discovering Choices</t>
  </si>
  <si>
    <t>B30</t>
  </si>
  <si>
    <t>Many Voices, One Journey - Al-Anon Family Groups</t>
  </si>
  <si>
    <t>B31</t>
  </si>
  <si>
    <t xml:space="preserve">How Al-Anon Works for Families &amp; Friends of Alcoholics </t>
  </si>
  <si>
    <t>B32</t>
  </si>
  <si>
    <t>Intimacy in Alcoholic Relationships -  A Collection of Al-Anon Personal Stories</t>
  </si>
  <si>
    <t>B33</t>
  </si>
  <si>
    <t>Paths to Recovery Set, (B-24) &amp; (P-93)</t>
  </si>
  <si>
    <t>K31</t>
  </si>
  <si>
    <t>Workbooks</t>
  </si>
  <si>
    <t>Blueprint for Progress (Original)</t>
  </si>
  <si>
    <t>P5</t>
  </si>
  <si>
    <t>Al-Anon/Alateen Groups at Work</t>
  </si>
  <si>
    <t>P24</t>
  </si>
  <si>
    <t>Al-Anon/Alateen Service Manual</t>
  </si>
  <si>
    <t>P24/27</t>
  </si>
  <si>
    <t>World Service Conference Summary</t>
  </si>
  <si>
    <t>P46</t>
  </si>
  <si>
    <t>Living with Sobriety</t>
  </si>
  <si>
    <t>P49</t>
  </si>
  <si>
    <t>When I Got Busy, I Got Better</t>
  </si>
  <si>
    <t>P78</t>
  </si>
  <si>
    <t>Blueprint for Progress: 4th Step Inventory (Expanded)</t>
  </si>
  <si>
    <t>P91</t>
  </si>
  <si>
    <t>Reaching for Personal Freedom - Living the Legacies</t>
  </si>
  <si>
    <t>P92</t>
  </si>
  <si>
    <t>Paths to Recovery Workbook</t>
  </si>
  <si>
    <t>P93</t>
  </si>
  <si>
    <t>Newcomer Kits</t>
  </si>
  <si>
    <t>Newcomer Packet (booklet)</t>
  </si>
  <si>
    <t>K10</t>
  </si>
  <si>
    <t>Alateen Newcomer Packet (booklet)</t>
  </si>
  <si>
    <t>K18</t>
  </si>
  <si>
    <t>Adult Children of Alcoholics Newcomer Packet</t>
  </si>
  <si>
    <t>K21</t>
  </si>
  <si>
    <t>Men’s Newcomer Packet</t>
  </si>
  <si>
    <t>K23</t>
  </si>
  <si>
    <t>Parents’ Newcomer Packet</t>
  </si>
  <si>
    <t>K24</t>
  </si>
  <si>
    <t>Pamphlets</t>
  </si>
  <si>
    <t xml:space="preserve">Al-Anon Is for Men </t>
  </si>
  <si>
    <t>P1</t>
  </si>
  <si>
    <t>Al-Anon, You, and the Alcoholic</t>
  </si>
  <si>
    <t>P2</t>
  </si>
  <si>
    <t>Alcoholism, a Merry-Go-Round Named Denial</t>
  </si>
  <si>
    <t>P3</t>
  </si>
  <si>
    <t>Alcoholism, the Family Disease</t>
  </si>
  <si>
    <t>P4</t>
  </si>
  <si>
    <t xml:space="preserve">Alcoholism, the Family Disease (Large print) </t>
  </si>
  <si>
    <t>P4L</t>
  </si>
  <si>
    <t>Freedom from Despair</t>
  </si>
  <si>
    <t>P6</t>
  </si>
  <si>
    <t>A Guide for the Family of the Alcoholic</t>
  </si>
  <si>
    <t>P7</t>
  </si>
  <si>
    <t>How Can I Help My Children?</t>
  </si>
  <si>
    <t>P9</t>
  </si>
  <si>
    <t xml:space="preserve">Purpose and Suggestions </t>
  </si>
  <si>
    <t>P13</t>
  </si>
  <si>
    <t xml:space="preserve">So You Love an Alcoholic </t>
  </si>
  <si>
    <t>P14</t>
  </si>
  <si>
    <t>Three Views of Al-Anon – Alcoholics
Speak to the Family</t>
  </si>
  <si>
    <t>P15</t>
  </si>
  <si>
    <t>To Parents of Alcoholics</t>
  </si>
  <si>
    <t>P16</t>
  </si>
  <si>
    <t>The Twelve Steps and Traditions</t>
  </si>
  <si>
    <t>P17</t>
  </si>
  <si>
    <t>What Do YOU Do about the
Alcoholic’s Drinking?</t>
  </si>
  <si>
    <t>P19</t>
  </si>
  <si>
    <t>Sponsorship, What It’s All About</t>
  </si>
  <si>
    <t>P31</t>
  </si>
  <si>
    <t>This Is Al-Anon</t>
  </si>
  <si>
    <t>P32</t>
  </si>
  <si>
    <t>Why Anonymity in Al-Anon?</t>
  </si>
  <si>
    <t>P33</t>
  </si>
  <si>
    <t>Why Conference Approved Lit.?</t>
  </si>
  <si>
    <t>P35</t>
  </si>
  <si>
    <t>Al-Anon Fact File</t>
  </si>
  <si>
    <t>P36</t>
  </si>
  <si>
    <t>The Al-Anon Focus</t>
  </si>
  <si>
    <t>P45</t>
  </si>
  <si>
    <t>Al-Anon Sharings from Adult Children</t>
  </si>
  <si>
    <t>P47</t>
  </si>
  <si>
    <t>Understanding Ourselves &amp; Alcoholism</t>
  </si>
  <si>
    <t>P48</t>
  </si>
  <si>
    <t>Al-Anon Spoken Here</t>
  </si>
  <si>
    <t>P53</t>
  </si>
  <si>
    <t>The Concepts - Al-Anon’s Best Kept Secret</t>
  </si>
  <si>
    <t>P57</t>
  </si>
  <si>
    <t>Al-Anon’s Twelve Traditions Illustrated</t>
  </si>
  <si>
    <t>P60</t>
  </si>
  <si>
    <t>Does She Drink Too Much?</t>
  </si>
  <si>
    <t>P62</t>
  </si>
  <si>
    <t>Alateens Share with Adults in Their Lives (formerly Dear Mom &amp; Dad)</t>
  </si>
  <si>
    <t>P67</t>
  </si>
  <si>
    <t xml:space="preserve">What Happens After Treatment? English/Spanish </t>
  </si>
  <si>
    <t>P81ES</t>
  </si>
  <si>
    <t>Living in a Shelter? English/Spanish</t>
  </si>
  <si>
    <t>P82ES</t>
  </si>
  <si>
    <t>Service Sponsorship: Working Smarter Not Harder</t>
  </si>
  <si>
    <t>P88</t>
  </si>
  <si>
    <t>Doubting Your Sanity? English/Spanish</t>
  </si>
  <si>
    <t>P89ES</t>
  </si>
  <si>
    <t>Hope &amp; Understanding for Parents &amp; Grandparents</t>
  </si>
  <si>
    <t>P94</t>
  </si>
  <si>
    <t>Alateen</t>
  </si>
  <si>
    <t>Twelve Steps and Twelve Traditions for Alateen</t>
  </si>
  <si>
    <t>P18</t>
  </si>
  <si>
    <t>Youth and the Alcoholic Parent</t>
  </si>
  <si>
    <t>P21</t>
  </si>
  <si>
    <t>A Guide for Sponsors of Alateen Groups</t>
  </si>
  <si>
    <t>P29</t>
  </si>
  <si>
    <t>Facts about Alateen</t>
  </si>
  <si>
    <t>P41</t>
  </si>
  <si>
    <t>Moving On! From Alateen to Al-Anon</t>
  </si>
  <si>
    <t>P59</t>
  </si>
  <si>
    <t>Alateens 4th Step Inventory (workbook)</t>
  </si>
  <si>
    <t xml:space="preserve">P64 </t>
  </si>
  <si>
    <t>Alateen Talks Back On:</t>
  </si>
  <si>
    <t>Acceptance</t>
  </si>
  <si>
    <t>P68</t>
  </si>
  <si>
    <t>Serenity</t>
  </si>
  <si>
    <t>P69</t>
  </si>
  <si>
    <t>Slogans</t>
  </si>
  <si>
    <t>P70</t>
  </si>
  <si>
    <t>Detachment</t>
  </si>
  <si>
    <t>P73</t>
  </si>
  <si>
    <t>Dos and Don’ts, Alateen</t>
  </si>
  <si>
    <t>M9</t>
  </si>
  <si>
    <t>Just for Today, Alateen Wallet Card</t>
  </si>
  <si>
    <t>M11</t>
  </si>
  <si>
    <t>Just for Today, Alateen Bookmark</t>
  </si>
  <si>
    <t>M13</t>
  </si>
  <si>
    <t xml:space="preserve">Alateen Program Card </t>
  </si>
  <si>
    <t>M18</t>
  </si>
  <si>
    <t>Daily Checklist of Myself</t>
  </si>
  <si>
    <t>S6</t>
  </si>
  <si>
    <t>Has Your Life Been Affected by Someone Else’s Drinking?</t>
  </si>
  <si>
    <t>S20</t>
  </si>
  <si>
    <t xml:space="preserve">Alateen Sponsorship - Is It for You? </t>
  </si>
  <si>
    <t>S27</t>
  </si>
  <si>
    <t>Alateen Discount Package</t>
  </si>
  <si>
    <t>K6</t>
  </si>
  <si>
    <t>Alateen Discount Package with B-3 (Alateen - Hope for Children of Alcoholics)</t>
  </si>
  <si>
    <t>K7</t>
  </si>
  <si>
    <t>Supplementary Materials</t>
  </si>
  <si>
    <t xml:space="preserve">Are You Concerned About Someone’s Drinking? </t>
  </si>
  <si>
    <t>M1</t>
  </si>
  <si>
    <t>Al-Anon Basic Program Wallet Card</t>
  </si>
  <si>
    <t>M7</t>
  </si>
  <si>
    <t>“Let It Begin ...” Declaration Card</t>
  </si>
  <si>
    <t>M8</t>
  </si>
  <si>
    <t>Just for Today, Al-Anon Wallet Card</t>
  </si>
  <si>
    <t>M10</t>
  </si>
  <si>
    <t>Just for Today, Al-Anon Bookmark</t>
  </si>
  <si>
    <t>M12</t>
  </si>
  <si>
    <t xml:space="preserve">Logos, Al-Anon (blue) </t>
  </si>
  <si>
    <t>M14</t>
  </si>
  <si>
    <t xml:space="preserve">Logos, Alateen (red) </t>
  </si>
  <si>
    <t>M15</t>
  </si>
  <si>
    <t>Serenity Prayer Card</t>
  </si>
  <si>
    <t>M26</t>
  </si>
  <si>
    <t>Al-Anon/Alateen Is &amp; Is Not Bookmark</t>
  </si>
  <si>
    <t>M44</t>
  </si>
  <si>
    <t>Al-Anon Legacy Posters Set of Four</t>
  </si>
  <si>
    <t>M75</t>
  </si>
  <si>
    <t>Sponsorship -Working Together to Recover Bookmark</t>
  </si>
  <si>
    <t>M78</t>
  </si>
  <si>
    <t>Alateen Table Card</t>
  </si>
  <si>
    <t>M80</t>
  </si>
  <si>
    <t>Just for Tonight Bookmark</t>
  </si>
  <si>
    <t>M81</t>
  </si>
  <si>
    <t>AFAM</t>
  </si>
  <si>
    <t>Information for the Newcomer</t>
  </si>
  <si>
    <t>S4</t>
  </si>
  <si>
    <t>Table Anonymity Card</t>
  </si>
  <si>
    <t>S9</t>
  </si>
  <si>
    <t>Troubled by Someone’s Drinking? (20 Questions)</t>
  </si>
  <si>
    <t>S17</t>
  </si>
  <si>
    <t>S19</t>
  </si>
  <si>
    <t>Seventh Tradition</t>
  </si>
  <si>
    <t>S21</t>
  </si>
  <si>
    <t>Al-Anon Focus/Declaration
Table Card</t>
  </si>
  <si>
    <t>S24</t>
  </si>
  <si>
    <t>Did You Grow Up with a Problem Drinker? (20 questions)</t>
  </si>
  <si>
    <t>S25</t>
  </si>
  <si>
    <t>Links of Service</t>
  </si>
  <si>
    <t>S28</t>
  </si>
  <si>
    <t>Fact Sheet for Professionals (English/Spanish)</t>
  </si>
  <si>
    <t>S37ES</t>
  </si>
  <si>
    <t>Attracting and Cooperating</t>
  </si>
  <si>
    <t>S40</t>
  </si>
  <si>
    <t>Joy of Service</t>
  </si>
  <si>
    <t>S57</t>
  </si>
  <si>
    <t>Information for Educators: Alateen Meetings in Schools</t>
  </si>
  <si>
    <t>S64</t>
  </si>
  <si>
    <t>Alcoholics, Their Families, and The Judicial System (English/Spanish)</t>
  </si>
  <si>
    <t>S65ES</t>
  </si>
  <si>
    <t>Al-Anon’s Path to Recovery - Al-Anon Welcomes Native Americans/Aboriginals</t>
  </si>
  <si>
    <t>S67</t>
  </si>
  <si>
    <t>Al-Anon Welcomes All People of Color</t>
  </si>
  <si>
    <t>S68</t>
  </si>
  <si>
    <t>Al-Anon Welcomes Adult Children of Alcoholics</t>
  </si>
  <si>
    <t>S69</t>
  </si>
  <si>
    <t>Conflict Resolution Wallet Card</t>
  </si>
  <si>
    <t>S71</t>
  </si>
  <si>
    <t>Conflict Resolution Using Our Twelve Traditions</t>
  </si>
  <si>
    <t>S72</t>
  </si>
  <si>
    <t>Talk to Each Other - Resolving Conflicts within Al-Anon</t>
  </si>
  <si>
    <t>S73</t>
  </si>
  <si>
    <t>Parents of Alcoholics - Timely Reprint</t>
  </si>
  <si>
    <t>R18</t>
  </si>
  <si>
    <t>Service Kits/Packets</t>
  </si>
  <si>
    <t>Professional Packet</t>
  </si>
  <si>
    <t>K30</t>
  </si>
  <si>
    <t>Using Al-Anon Principles to Resolve Conflicts Kit (Includes S71,S72, and S73)</t>
  </si>
  <si>
    <t>K70</t>
  </si>
  <si>
    <t>Complimentary Materials</t>
  </si>
  <si>
    <t>Outreach Bookmark</t>
  </si>
  <si>
    <t>M76</t>
  </si>
  <si>
    <t>Birthday Envelopes English / French / Spanish</t>
  </si>
  <si>
    <t>E1</t>
  </si>
  <si>
    <t>Memorial Envelope</t>
  </si>
  <si>
    <t>E4</t>
  </si>
  <si>
    <t>Individual Shoe Envelope</t>
  </si>
  <si>
    <t>E5</t>
  </si>
  <si>
    <t>NDAFGLDC - 2022 Order Form</t>
  </si>
  <si>
    <t>Group Name:  
Contact Name: 
Shipping Address: 
City State:
Date Ordered: 
Sold By: Steve B</t>
  </si>
  <si>
    <t xml:space="preserve">NDAFGLDC
Order via phone: 701 426-1545
or email ndafgldc@midco.net
Make all checks payable to NDAFGLDC
Please note WSO price increase effective August 1, 2022
Please include shipping costs with your payment. Shipping costs can be found on the shipping lable. </t>
  </si>
  <si>
    <t>Please include shipping costs with your pymt.</t>
  </si>
  <si>
    <t>SHIPPING</t>
  </si>
  <si>
    <t>Set: ODAT (B-6) &amp; CTC (B-16)</t>
  </si>
  <si>
    <t xml:space="preserve">Set (Large print): ODAT &amp; CTC </t>
  </si>
  <si>
    <r>
      <t xml:space="preserve">Order Total             </t>
    </r>
    <r>
      <rPr>
        <b/>
        <sz val="10"/>
        <color theme="1"/>
        <rFont val="Arial"/>
      </rPr>
      <t>(sales tax included in item prices. Shipping costs are not included with this total)</t>
    </r>
  </si>
  <si>
    <t>Al-Anon Faces Alcoholism magazine (25 copies)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</si>
</sst>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18" x14ac:knownFonts="1">
    <font>
      <sz val="10"/>
      <color rgb="FF000000"/>
      <name val="Arial"/>
    </font>
    <font>
      <b/>
      <sz val="18"/>
      <color theme="1"/>
      <name val="Arial"/>
    </font>
    <font>
      <sz val="12"/>
      <color theme="1"/>
      <name val="Arial"/>
    </font>
    <font>
      <b/>
      <sz val="10"/>
      <color theme="1"/>
      <name val="Arial"/>
    </font>
    <font>
      <b/>
      <sz val="10"/>
      <color rgb="FF000000"/>
      <name val="Arial"/>
    </font>
    <font>
      <b/>
      <sz val="14"/>
      <color theme="1"/>
      <name val="Arial"/>
    </font>
    <font>
      <sz val="14"/>
      <color rgb="FF000000"/>
      <name val="Arial"/>
    </font>
    <font>
      <sz val="14"/>
      <color theme="1"/>
      <name val="Arial"/>
    </font>
    <font>
      <sz val="11"/>
      <color theme="1"/>
      <name val="Arial"/>
    </font>
    <font>
      <sz val="10"/>
      <color theme="1"/>
      <name val="Arial"/>
    </font>
    <font>
      <sz val="11"/>
      <color rgb="FF000000"/>
      <name val="Arial"/>
    </font>
    <font>
      <b/>
      <sz val="11"/>
      <color theme="1"/>
      <name val="Arial"/>
    </font>
    <font>
      <u/>
      <sz val="11"/>
      <color rgb="FF1155CC"/>
      <name val="Arial"/>
    </font>
    <font>
      <b/>
      <sz val="10"/>
      <color theme="1"/>
      <name val="Arial"/>
    </font>
    <font>
      <u/>
      <sz val="11"/>
      <color rgb="FF1155CC"/>
      <name val="Arial"/>
    </font>
    <font>
      <b/>
      <sz val="14"/>
      <color rgb="FF000000"/>
      <name val="Arial"/>
    </font>
    <font>
      <sz val="11"/>
      <color theme="1"/>
      <name val="Arial"/>
      <family val="2"/>
    </font>
    <font>
      <b/>
      <sz val="14"/>
      <color theme="1"/>
      <name val="Arial"/>
      <family val="2"/>
    </font>
  </fonts>
  <fills count="5">
    <fill>
      <patternFill patternType="none"/>
    </fill>
    <fill>
      <patternFill patternType="gray125"/>
    </fill>
    <fill>
      <patternFill patternType="solid">
        <fgColor rgb="FFF7CB4D"/>
        <bgColor rgb="FFF7CB4D"/>
      </patternFill>
    </fill>
    <fill>
      <patternFill patternType="solid">
        <fgColor rgb="FFFEF8E3"/>
        <bgColor rgb="FFFEF8E3"/>
      </patternFill>
    </fill>
    <fill>
      <patternFill patternType="solid">
        <fgColor theme="0"/>
        <bgColor theme="0"/>
      </patternFill>
    </fill>
  </fills>
  <borders count="10">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thick">
        <color rgb="FF000000"/>
      </top>
      <bottom/>
      <diagonal/>
    </border>
    <border>
      <left style="thick">
        <color rgb="FF000000"/>
      </left>
      <right style="thin">
        <color rgb="FF000000"/>
      </right>
      <top style="medium">
        <color rgb="FF000000"/>
      </top>
      <bottom style="thick">
        <color rgb="FF000000"/>
      </bottom>
      <diagonal/>
    </border>
    <border>
      <left style="thin">
        <color rgb="FF000000"/>
      </left>
      <right style="thin">
        <color rgb="FF000000"/>
      </right>
      <top style="medium">
        <color rgb="FF000000"/>
      </top>
      <bottom style="thick">
        <color rgb="FF000000"/>
      </bottom>
      <diagonal/>
    </border>
    <border>
      <left style="thin">
        <color rgb="FF000000"/>
      </left>
      <right/>
      <top style="medium">
        <color rgb="FF000000"/>
      </top>
      <bottom style="thick">
        <color rgb="FF000000"/>
      </bottom>
      <diagonal/>
    </border>
    <border>
      <left/>
      <right/>
      <top style="medium">
        <color rgb="FF000000"/>
      </top>
      <bottom style="thick">
        <color rgb="FF000000"/>
      </bottom>
      <diagonal/>
    </border>
    <border>
      <left/>
      <right style="thick">
        <color rgb="FF000000"/>
      </right>
      <top style="medium">
        <color rgb="FF000000"/>
      </top>
      <bottom style="thick">
        <color rgb="FF000000"/>
      </bottom>
      <diagonal/>
    </border>
  </borders>
  <cellStyleXfs count="1">
    <xf numFmtId="0" fontId="0" fillId="0" borderId="0"/>
  </cellStyleXfs>
  <cellXfs count="63">
    <xf numFmtId="0" fontId="0" fillId="0" borderId="0" xfId="0" applyFont="1" applyAlignment="1"/>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164" fontId="4" fillId="2" borderId="0" xfId="0" applyNumberFormat="1" applyFont="1" applyFill="1" applyAlignment="1">
      <alignment horizontal="center" vertical="center" wrapText="1"/>
    </xf>
    <xf numFmtId="0" fontId="5" fillId="0" borderId="1" xfId="0" applyFont="1" applyBorder="1" applyAlignment="1">
      <alignment wrapText="1"/>
    </xf>
    <xf numFmtId="0" fontId="6" fillId="0" borderId="2" xfId="0" applyFont="1" applyBorder="1" applyAlignment="1"/>
    <xf numFmtId="164" fontId="7" fillId="0" borderId="2" xfId="0" applyNumberFormat="1" applyFont="1" applyBorder="1" applyAlignment="1"/>
    <xf numFmtId="0" fontId="7" fillId="0" borderId="2" xfId="0" applyFont="1" applyBorder="1" applyAlignment="1">
      <alignment horizontal="right"/>
    </xf>
    <xf numFmtId="164" fontId="6" fillId="0" borderId="3" xfId="0" applyNumberFormat="1" applyFont="1" applyBorder="1" applyAlignment="1">
      <alignment horizontal="right"/>
    </xf>
    <xf numFmtId="0" fontId="8" fillId="0" borderId="0" xfId="0" applyFont="1" applyAlignment="1">
      <alignment wrapText="1"/>
    </xf>
    <xf numFmtId="0" fontId="8" fillId="0" borderId="0" xfId="0" applyFont="1" applyAlignment="1"/>
    <xf numFmtId="164" fontId="8" fillId="0" borderId="0" xfId="0" applyNumberFormat="1" applyFont="1" applyAlignment="1">
      <alignment horizontal="right"/>
    </xf>
    <xf numFmtId="0" fontId="9" fillId="0" borderId="0" xfId="0" applyFont="1" applyAlignment="1">
      <alignment horizontal="right"/>
    </xf>
    <xf numFmtId="164" fontId="10" fillId="0" borderId="0" xfId="0" applyNumberFormat="1" applyFont="1" applyAlignment="1">
      <alignment horizontal="right"/>
    </xf>
    <xf numFmtId="0" fontId="9" fillId="0" borderId="0" xfId="0" applyFont="1" applyAlignment="1">
      <alignment horizontal="right"/>
    </xf>
    <xf numFmtId="0" fontId="8" fillId="0" borderId="0" xfId="0" applyFont="1" applyAlignment="1">
      <alignment wrapText="1"/>
    </xf>
    <xf numFmtId="0" fontId="8" fillId="0" borderId="0" xfId="0" applyFont="1" applyAlignment="1"/>
    <xf numFmtId="164" fontId="8" fillId="0" borderId="0" xfId="0" applyNumberFormat="1" applyFont="1" applyAlignment="1">
      <alignment horizontal="right"/>
    </xf>
    <xf numFmtId="0" fontId="7" fillId="0" borderId="2" xfId="0" applyFont="1" applyBorder="1" applyAlignment="1"/>
    <xf numFmtId="0" fontId="6" fillId="0" borderId="2" xfId="0" applyFont="1" applyBorder="1" applyAlignment="1">
      <alignment horizontal="right"/>
    </xf>
    <xf numFmtId="0" fontId="10" fillId="0" borderId="0" xfId="0" applyFont="1" applyAlignment="1">
      <alignment wrapText="1"/>
    </xf>
    <xf numFmtId="0" fontId="12" fillId="0" borderId="0" xfId="0" applyFont="1" applyAlignment="1"/>
    <xf numFmtId="164" fontId="10" fillId="0" borderId="0" xfId="0" applyNumberFormat="1" applyFont="1" applyAlignment="1">
      <alignment horizontal="right"/>
    </xf>
    <xf numFmtId="164" fontId="11" fillId="0" borderId="0" xfId="0" applyNumberFormat="1" applyFont="1" applyAlignment="1">
      <alignment horizontal="right"/>
    </xf>
    <xf numFmtId="0" fontId="13" fillId="0" borderId="0" xfId="0" applyFont="1" applyAlignment="1">
      <alignment horizontal="right"/>
    </xf>
    <xf numFmtId="0" fontId="10" fillId="0" borderId="0" xfId="0" applyFont="1" applyAlignment="1"/>
    <xf numFmtId="0" fontId="8" fillId="0" borderId="0" xfId="0" applyFont="1" applyAlignment="1">
      <alignment horizontal="center" wrapText="1"/>
    </xf>
    <xf numFmtId="0" fontId="14" fillId="0" borderId="0" xfId="0" applyFont="1" applyAlignment="1"/>
    <xf numFmtId="0" fontId="8" fillId="3" borderId="0" xfId="0" applyFont="1" applyFill="1" applyAlignment="1">
      <alignment wrapText="1"/>
    </xf>
    <xf numFmtId="0" fontId="8" fillId="3" borderId="0" xfId="0" applyFont="1" applyFill="1" applyAlignment="1"/>
    <xf numFmtId="164" fontId="8" fillId="3" borderId="0" xfId="0" applyNumberFormat="1" applyFont="1" applyFill="1" applyAlignment="1">
      <alignment horizontal="right"/>
    </xf>
    <xf numFmtId="0" fontId="9" fillId="3" borderId="0" xfId="0" applyFont="1" applyFill="1" applyAlignment="1">
      <alignment horizontal="right"/>
    </xf>
    <xf numFmtId="164" fontId="10" fillId="3" borderId="0" xfId="0" applyNumberFormat="1" applyFont="1" applyFill="1" applyAlignment="1">
      <alignment horizontal="right"/>
    </xf>
    <xf numFmtId="0" fontId="10" fillId="0" borderId="0" xfId="0" applyFont="1" applyAlignment="1">
      <alignment wrapText="1"/>
    </xf>
    <xf numFmtId="0" fontId="10" fillId="0" borderId="0" xfId="0" applyFont="1" applyAlignment="1">
      <alignment wrapText="1"/>
    </xf>
    <xf numFmtId="0" fontId="5" fillId="4" borderId="1" xfId="0" applyFont="1" applyFill="1" applyBorder="1" applyAlignment="1">
      <alignment wrapText="1"/>
    </xf>
    <xf numFmtId="0" fontId="7" fillId="4" borderId="2" xfId="0" applyFont="1" applyFill="1" applyBorder="1" applyAlignment="1"/>
    <xf numFmtId="164" fontId="7" fillId="4" borderId="2" xfId="0" applyNumberFormat="1" applyFont="1" applyFill="1" applyBorder="1" applyAlignment="1"/>
    <xf numFmtId="0" fontId="7" fillId="4" borderId="2" xfId="0" applyFont="1" applyFill="1" applyBorder="1" applyAlignment="1">
      <alignment horizontal="right"/>
    </xf>
    <xf numFmtId="164" fontId="6" fillId="4" borderId="3" xfId="0" applyNumberFormat="1" applyFont="1" applyFill="1" applyBorder="1" applyAlignment="1">
      <alignment horizontal="right"/>
    </xf>
    <xf numFmtId="0" fontId="5" fillId="0" borderId="1" xfId="0" applyFont="1" applyBorder="1" applyAlignment="1">
      <alignment wrapText="1"/>
    </xf>
    <xf numFmtId="0" fontId="7" fillId="0" borderId="2" xfId="0" applyFont="1" applyBorder="1" applyAlignment="1"/>
    <xf numFmtId="164" fontId="7" fillId="0" borderId="2" xfId="0" applyNumberFormat="1" applyFont="1" applyBorder="1" applyAlignment="1"/>
    <xf numFmtId="0" fontId="7" fillId="0" borderId="2" xfId="0" applyFont="1" applyBorder="1" applyAlignment="1">
      <alignment horizontal="right"/>
    </xf>
    <xf numFmtId="164" fontId="9" fillId="0" borderId="3" xfId="0" applyNumberFormat="1" applyFont="1" applyBorder="1" applyAlignment="1">
      <alignment horizontal="right"/>
    </xf>
    <xf numFmtId="164" fontId="9" fillId="0" borderId="0" xfId="0" applyNumberFormat="1" applyFont="1" applyAlignment="1">
      <alignment horizontal="right"/>
    </xf>
    <xf numFmtId="0" fontId="5" fillId="0" borderId="4" xfId="0" applyFont="1" applyBorder="1" applyAlignment="1">
      <alignment wrapText="1"/>
    </xf>
    <xf numFmtId="0" fontId="5" fillId="0" borderId="4" xfId="0" applyFont="1" applyBorder="1" applyAlignment="1"/>
    <xf numFmtId="164" fontId="5" fillId="0" borderId="4" xfId="0" applyNumberFormat="1" applyFont="1" applyBorder="1" applyAlignment="1"/>
    <xf numFmtId="0" fontId="5" fillId="0" borderId="4" xfId="0" applyFont="1" applyBorder="1" applyAlignment="1">
      <alignment horizontal="right"/>
    </xf>
    <xf numFmtId="164" fontId="15" fillId="0" borderId="4" xfId="0" applyNumberFormat="1" applyFont="1" applyBorder="1" applyAlignment="1">
      <alignment horizontal="right"/>
    </xf>
    <xf numFmtId="0" fontId="5" fillId="0" borderId="6" xfId="0" applyFont="1" applyBorder="1" applyAlignment="1">
      <alignment vertical="center"/>
    </xf>
    <xf numFmtId="164" fontId="5" fillId="0" borderId="7" xfId="0" applyNumberFormat="1" applyFont="1" applyBorder="1" applyAlignment="1">
      <alignment vertical="center"/>
    </xf>
    <xf numFmtId="0" fontId="5" fillId="0" borderId="8" xfId="0" applyFont="1" applyBorder="1" applyAlignment="1">
      <alignment horizontal="right" vertical="center"/>
    </xf>
    <xf numFmtId="164" fontId="15" fillId="0" borderId="9" xfId="0" applyNumberFormat="1" applyFont="1" applyBorder="1" applyAlignment="1">
      <alignment horizontal="right" vertical="center"/>
    </xf>
    <xf numFmtId="0" fontId="16" fillId="0" borderId="0" xfId="0" applyFont="1" applyAlignment="1">
      <alignment wrapText="1"/>
    </xf>
    <xf numFmtId="0" fontId="16" fillId="0" borderId="0" xfId="0" applyFont="1" applyAlignment="1"/>
    <xf numFmtId="0" fontId="17" fillId="0" borderId="5" xfId="0" applyFont="1" applyBorder="1" applyAlignment="1">
      <alignment vertical="center" wrapText="1"/>
    </xf>
    <xf numFmtId="0" fontId="0" fillId="0" borderId="0" xfId="0" applyFill="1"/>
    <xf numFmtId="0" fontId="1" fillId="2" borderId="0" xfId="0" applyFont="1" applyFill="1" applyAlignment="1">
      <alignment horizontal="center" vertical="center" wrapText="1"/>
    </xf>
    <xf numFmtId="0" fontId="0" fillId="0" borderId="0" xfId="0" applyFont="1" applyAlignment="1"/>
    <xf numFmtId="164" fontId="2" fillId="2" borderId="0" xfId="0" applyNumberFormat="1" applyFont="1" applyFill="1" applyAlignment="1">
      <alignment horizontal="left" vertical="center" wrapText="1"/>
    </xf>
  </cellXfs>
  <cellStyles count="1">
    <cellStyle name="Normal" xfId="0" builtinId="0"/>
  </cellStyles>
  <dxfs count="27">
    <dxf>
      <fill>
        <patternFill patternType="solid">
          <fgColor rgb="FFFEF8E3"/>
          <bgColor rgb="FFFEF8E3"/>
        </patternFill>
      </fill>
    </dxf>
    <dxf>
      <fill>
        <patternFill patternType="solid">
          <fgColor rgb="FFFFFFFF"/>
          <bgColor rgb="FFFFFFFF"/>
        </patternFill>
      </fill>
    </dxf>
    <dxf>
      <fill>
        <patternFill patternType="solid">
          <fgColor rgb="FFFEF8E3"/>
          <bgColor rgb="FFFEF8E3"/>
        </patternFill>
      </fill>
    </dxf>
    <dxf>
      <fill>
        <patternFill patternType="solid">
          <fgColor rgb="FFFEF8E3"/>
          <bgColor rgb="FFFEF8E3"/>
        </patternFill>
      </fill>
    </dxf>
    <dxf>
      <fill>
        <patternFill patternType="solid">
          <fgColor rgb="FFFFFFFF"/>
          <bgColor rgb="FFFFFFFF"/>
        </patternFill>
      </fill>
    </dxf>
    <dxf>
      <fill>
        <patternFill patternType="solid">
          <fgColor rgb="FFF7CB4D"/>
          <bgColor rgb="FFF7CB4D"/>
        </patternFill>
      </fill>
    </dxf>
    <dxf>
      <fill>
        <patternFill patternType="solid">
          <fgColor rgb="FFFEF8E3"/>
          <bgColor rgb="FFFEF8E3"/>
        </patternFill>
      </fill>
    </dxf>
    <dxf>
      <fill>
        <patternFill patternType="solid">
          <fgColor rgb="FFFFFFFF"/>
          <bgColor rgb="FFFFFFFF"/>
        </patternFill>
      </fill>
    </dxf>
    <dxf>
      <fill>
        <patternFill patternType="solid">
          <fgColor rgb="FFFEF8E3"/>
          <bgColor rgb="FFFEF8E3"/>
        </patternFill>
      </fill>
    </dxf>
    <dxf>
      <fill>
        <patternFill patternType="solid">
          <fgColor rgb="FFFEF8E3"/>
          <bgColor rgb="FFFEF8E3"/>
        </patternFill>
      </fill>
    </dxf>
    <dxf>
      <fill>
        <patternFill patternType="solid">
          <fgColor rgb="FFFFFFFF"/>
          <bgColor rgb="FFFFFFFF"/>
        </patternFill>
      </fill>
    </dxf>
    <dxf>
      <fill>
        <patternFill patternType="solid">
          <fgColor rgb="FFF7CB4D"/>
          <bgColor rgb="FFF7CB4D"/>
        </patternFill>
      </fill>
    </dxf>
    <dxf>
      <fill>
        <patternFill patternType="solid">
          <fgColor rgb="FFFEF8E3"/>
          <bgColor rgb="FFFEF8E3"/>
        </patternFill>
      </fill>
    </dxf>
    <dxf>
      <fill>
        <patternFill patternType="solid">
          <fgColor rgb="FFFFFFFF"/>
          <bgColor rgb="FFFFFFFF"/>
        </patternFill>
      </fill>
    </dxf>
    <dxf>
      <fill>
        <patternFill patternType="solid">
          <fgColor rgb="FFFEF8E3"/>
          <bgColor rgb="FFFEF8E3"/>
        </patternFill>
      </fill>
    </dxf>
    <dxf>
      <fill>
        <patternFill patternType="solid">
          <fgColor rgb="FFFEF8E3"/>
          <bgColor rgb="FFFEF8E3"/>
        </patternFill>
      </fill>
    </dxf>
    <dxf>
      <fill>
        <patternFill patternType="solid">
          <fgColor rgb="FFFFFFFF"/>
          <bgColor rgb="FFFFFFFF"/>
        </patternFill>
      </fill>
    </dxf>
    <dxf>
      <fill>
        <patternFill patternType="solid">
          <fgColor rgb="FFFEF8E3"/>
          <bgColor rgb="FFFEF8E3"/>
        </patternFill>
      </fill>
    </dxf>
    <dxf>
      <fill>
        <patternFill patternType="solid">
          <fgColor rgb="FFFEF8E3"/>
          <bgColor rgb="FFFEF8E3"/>
        </patternFill>
      </fill>
    </dxf>
    <dxf>
      <fill>
        <patternFill patternType="solid">
          <fgColor rgb="FFFFFFFF"/>
          <bgColor rgb="FFFFFFFF"/>
        </patternFill>
      </fill>
    </dxf>
    <dxf>
      <fill>
        <patternFill patternType="solid">
          <fgColor rgb="FFFEF8E3"/>
          <bgColor rgb="FFFEF8E3"/>
        </patternFill>
      </fill>
    </dxf>
    <dxf>
      <fill>
        <patternFill patternType="solid">
          <fgColor rgb="FFFEF8E3"/>
          <bgColor rgb="FFFEF8E3"/>
        </patternFill>
      </fill>
    </dxf>
    <dxf>
      <fill>
        <patternFill patternType="solid">
          <fgColor rgb="FFFFFFFF"/>
          <bgColor rgb="FFFFFFFF"/>
        </patternFill>
      </fill>
    </dxf>
    <dxf>
      <fill>
        <patternFill patternType="solid">
          <fgColor rgb="FFFEF8E3"/>
          <bgColor rgb="FFFEF8E3"/>
        </patternFill>
      </fill>
    </dxf>
    <dxf>
      <fill>
        <patternFill patternType="solid">
          <fgColor rgb="FFFEF8E3"/>
          <bgColor rgb="FFFEF8E3"/>
        </patternFill>
      </fill>
    </dxf>
    <dxf>
      <fill>
        <patternFill patternType="solid">
          <fgColor rgb="FFFFFFFF"/>
          <bgColor rgb="FFFFFFFF"/>
        </patternFill>
      </fill>
    </dxf>
    <dxf>
      <fill>
        <patternFill patternType="solid">
          <fgColor rgb="FFFEF8E3"/>
          <bgColor rgb="FFFEF8E3"/>
        </patternFill>
      </fill>
    </dxf>
  </dxfs>
  <tableStyles count="9">
    <tableStyle name="Sheet1-style" pivot="0" count="3" xr9:uid="{00000000-0011-0000-FFFF-FFFF00000000}">
      <tableStyleElement type="headerRow" dxfId="26"/>
      <tableStyleElement type="firstRowStripe" dxfId="25"/>
      <tableStyleElement type="secondRowStripe" dxfId="24"/>
    </tableStyle>
    <tableStyle name="Sheet1-style 2" pivot="0" count="3" xr9:uid="{00000000-0011-0000-FFFF-FFFF01000000}">
      <tableStyleElement type="headerRow" dxfId="23"/>
      <tableStyleElement type="firstRowStripe" dxfId="22"/>
      <tableStyleElement type="secondRowStripe" dxfId="21"/>
    </tableStyle>
    <tableStyle name="Sheet1-style 3" pivot="0" count="3" xr9:uid="{00000000-0011-0000-FFFF-FFFF02000000}">
      <tableStyleElement type="headerRow" dxfId="20"/>
      <tableStyleElement type="firstRowStripe" dxfId="19"/>
      <tableStyleElement type="secondRowStripe" dxfId="18"/>
    </tableStyle>
    <tableStyle name="Sheet1-style 4" pivot="0" count="3" xr9:uid="{00000000-0011-0000-FFFF-FFFF03000000}">
      <tableStyleElement type="headerRow" dxfId="17"/>
      <tableStyleElement type="firstRowStripe" dxfId="16"/>
      <tableStyleElement type="secondRowStripe" dxfId="15"/>
    </tableStyle>
    <tableStyle name="Sheet1-style 5" pivot="0" count="3" xr9:uid="{00000000-0011-0000-FFFF-FFFF04000000}">
      <tableStyleElement type="headerRow" dxfId="14"/>
      <tableStyleElement type="firstRowStripe" dxfId="13"/>
      <tableStyleElement type="secondRowStripe" dxfId="12"/>
    </tableStyle>
    <tableStyle name="Sheet1-style 6" pivot="0" count="3" xr9:uid="{00000000-0011-0000-FFFF-FFFF05000000}">
      <tableStyleElement type="headerRow" dxfId="11"/>
      <tableStyleElement type="firstRowStripe" dxfId="10"/>
      <tableStyleElement type="secondRowStripe" dxfId="9"/>
    </tableStyle>
    <tableStyle name="Sheet1-style 7" pivot="0" count="3" xr9:uid="{00000000-0011-0000-FFFF-FFFF06000000}">
      <tableStyleElement type="headerRow" dxfId="8"/>
      <tableStyleElement type="firstRowStripe" dxfId="7"/>
      <tableStyleElement type="secondRowStripe" dxfId="6"/>
    </tableStyle>
    <tableStyle name="Sheet1-style 8" pivot="0" count="3" xr9:uid="{00000000-0011-0000-FFFF-FFFF07000000}">
      <tableStyleElement type="headerRow" dxfId="5"/>
      <tableStyleElement type="firstRowStripe" dxfId="4"/>
      <tableStyleElement type="secondRowStripe" dxfId="3"/>
    </tableStyle>
    <tableStyle name="Sheet1-style 9" pivot="0" count="3" xr9:uid="{00000000-0011-0000-FFFF-FFFF08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33:E41" headerRowCount="0">
  <tableColumns count="4">
    <tableColumn id="1" xr3:uid="{00000000-0010-0000-0000-000001000000}" name="Column1"/>
    <tableColumn id="2" xr3:uid="{00000000-0010-0000-0000-000002000000}" name="Column2"/>
    <tableColumn id="3" xr3:uid="{00000000-0010-0000-0000-000003000000}" name="Column3"/>
    <tableColumn id="4" xr3:uid="{00000000-0010-0000-0000-000004000000}" name="Column4">
      <calculatedColumnFormula>Table_1[[#This Row],[Column2]]*Table_1[[#This Row],[Column3]]</calculatedColumnFormula>
    </tableColumn>
  </tableColumns>
  <tableStyleInfo name="Sheet1-style"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6:E31" headerRowCount="0">
  <tableColumns count="5">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calculatedColumnFormula>Table_2[[#This Row],[Column3]]*Table_2[[#This Row],[Column4]]</calculatedColumnFormula>
    </tableColumn>
  </tableColumns>
  <tableStyleInfo name="Sheet1-style 2" showFirstColumn="1" showLastColumn="1" showRowStripes="1" showColumnStripes="0"/>
  <extLst>
    <ext uri="GoogleSheetsCustomDataVersion1">
      <go:sheetsCustomData xmlns:go="http://customooxmlschemas.google.com/" headerRowCount="1"/>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9:E80" headerRowCount="0">
  <tableColumns count="5">
    <tableColumn id="1" xr3:uid="{00000000-0010-0000-0200-000001000000}" name="Column1"/>
    <tableColumn id="2" xr3:uid="{00000000-0010-0000-0200-000002000000}" name="Column2"/>
    <tableColumn id="3" xr3:uid="{00000000-0010-0000-0200-000003000000}" name="Column3"/>
    <tableColumn id="4" xr3:uid="{00000000-0010-0000-0200-000004000000}" name="Column4"/>
    <tableColumn id="5" xr3:uid="{00000000-0010-0000-0200-000005000000}" name="Column5">
      <calculatedColumnFormula>Table_3[[#This Row],[Column3]]*Table_3[[#This Row],[Column4]]</calculatedColumnFormula>
    </tableColumn>
  </tableColumns>
  <tableStyleInfo name="Sheet1-style 3" showFirstColumn="1" showLastColumn="1" showRowStripes="1" showColumnStripes="0"/>
  <extLst>
    <ext uri="GoogleSheetsCustomDataVersion1">
      <go:sheetsCustomData xmlns:go="http://customooxmlschemas.google.com/" headerRowCount="1"/>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117:E136" headerRowCount="0">
  <tableColumns count="5">
    <tableColumn id="1" xr3:uid="{00000000-0010-0000-0300-000001000000}" name="Column1"/>
    <tableColumn id="2" xr3:uid="{00000000-0010-0000-0300-000002000000}" name="Column2"/>
    <tableColumn id="3" xr3:uid="{00000000-0010-0000-0300-000003000000}" name="Column3"/>
    <tableColumn id="4" xr3:uid="{00000000-0010-0000-0300-000004000000}" name="Column4"/>
    <tableColumn id="5" xr3:uid="{00000000-0010-0000-0300-000005000000}" name="Column5">
      <calculatedColumnFormula>Table_4[[#This Row],[Column3]]*Table_4[[#This Row],[Column4]]</calculatedColumnFormula>
    </tableColumn>
  </tableColumns>
  <tableStyleInfo name="Sheet1-style 4" showFirstColumn="1" showLastColumn="1" showRowStripes="1" showColumnStripes="0"/>
  <extLst>
    <ext uri="GoogleSheetsCustomDataVersion1">
      <go:sheetsCustomData xmlns:go="http://customooxmlschemas.google.com/" headerRowCount="1"/>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33:A41">
  <tableColumns count="1">
    <tableColumn id="1" xr3:uid="{00000000-0010-0000-0400-000001000000}" name="Blueprint for Progress (Original)"/>
  </tableColumns>
  <tableStyleInfo name="Sheet1-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103:E116" headerRowCount="0">
  <tableColumns count="5">
    <tableColumn id="1" xr3:uid="{00000000-0010-0000-0500-000001000000}" name="Column1"/>
    <tableColumn id="2" xr3:uid="{00000000-0010-0000-0500-000002000000}" name="Column2"/>
    <tableColumn id="3" xr3:uid="{00000000-0010-0000-0500-000003000000}" name="Column3"/>
    <tableColumn id="4" xr3:uid="{00000000-0010-0000-0500-000004000000}" name="Column4"/>
    <tableColumn id="5" xr3:uid="{00000000-0010-0000-0500-000005000000}" name="Column5"/>
  </tableColumns>
  <tableStyleInfo name="Sheet1-style 6" showFirstColumn="1" showLastColumn="1" showRowStripes="1" showColumnStripes="0"/>
  <extLst>
    <ext uri="GoogleSheetsCustomDataVersion1">
      <go:sheetsCustomData xmlns:go="http://customooxmlschemas.google.com/" headerRowCount="1"/>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A43:E47" headerRowCount="0">
  <tableColumns count="5">
    <tableColumn id="1" xr3:uid="{00000000-0010-0000-0600-000001000000}" name="Column1"/>
    <tableColumn id="2" xr3:uid="{00000000-0010-0000-0600-000002000000}" name="Column2"/>
    <tableColumn id="3" xr3:uid="{00000000-0010-0000-0600-000003000000}" name="Column3"/>
    <tableColumn id="4" xr3:uid="{00000000-0010-0000-0600-000004000000}" name="Column4"/>
    <tableColumn id="5" xr3:uid="{00000000-0010-0000-0600-000005000000}" name="Column5">
      <calculatedColumnFormula>Table_7[[#This Row],[Column3]]*Table_7[[#This Row],[Column4]]</calculatedColumnFormula>
    </tableColumn>
  </tableColumns>
  <tableStyleInfo name="Sheet1-style 7" showFirstColumn="1" showLastColumn="1" showRowStripes="1" showColumnStripes="0"/>
  <extLst>
    <ext uri="GoogleSheetsCustomDataVersion1">
      <go:sheetsCustomData xmlns:go="http://customooxmlschemas.google.com/" headerRowCount="1"/>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A137:E145" headerRowCount="0">
  <tableColumns count="5">
    <tableColumn id="1" xr3:uid="{00000000-0010-0000-0700-000001000000}" name="Column1"/>
    <tableColumn id="2" xr3:uid="{00000000-0010-0000-0700-000002000000}" name="Column2"/>
    <tableColumn id="3" xr3:uid="{00000000-0010-0000-0700-000003000000}" name="Column3"/>
    <tableColumn id="4" xr3:uid="{00000000-0010-0000-0700-000004000000}" name="Column4"/>
    <tableColumn id="5" xr3:uid="{00000000-0010-0000-0700-000005000000}" name="Column5"/>
  </tableColumns>
  <tableStyleInfo name="Sheet1-style 8" showFirstColumn="1" showLastColumn="1" showRowStripes="1" showColumnStripes="0"/>
  <extLst>
    <ext uri="GoogleSheetsCustomDataVersion1">
      <go:sheetsCustomData xmlns:go="http://customooxmlschemas.google.com/" headerRowCount="1"/>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A82:E101" headerRowCount="0">
  <tableColumns count="5">
    <tableColumn id="1" xr3:uid="{00000000-0010-0000-0800-000001000000}" name="Column1"/>
    <tableColumn id="2" xr3:uid="{00000000-0010-0000-0800-000002000000}" name="Column2"/>
    <tableColumn id="3" xr3:uid="{00000000-0010-0000-0800-000003000000}" name="Column3"/>
    <tableColumn id="4" xr3:uid="{00000000-0010-0000-0800-000004000000}" name="Column4"/>
    <tableColumn id="5" xr3:uid="{00000000-0010-0000-0800-000005000000}" name="Column5">
      <calculatedColumnFormula>Table_9[[#This Row],[Column3]]*Table_9[[#This Row],[Column4]]</calculatedColumnFormula>
    </tableColumn>
  </tableColumns>
  <tableStyleInfo name="Sheet1-style 9"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hyperlink" Target="https://al-anon.org/pdf/S20.pdf" TargetMode="Externa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s://al-anon.org/pdf/P2427_online.pdf" TargetMode="External"/><Relationship Id="rId1" Type="http://schemas.openxmlformats.org/officeDocument/2006/relationships/hyperlink" Target="https://al-anon.org/pdf/P24.pdf"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printerSettings" Target="../printerSettings/printerSettings1.bin"/><Relationship Id="rId9"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E147"/>
  <sheetViews>
    <sheetView tabSelected="1" workbookViewId="0">
      <selection activeCell="C130" sqref="C130"/>
    </sheetView>
  </sheetViews>
  <sheetFormatPr defaultColWidth="14.44140625" defaultRowHeight="15.75" customHeight="1" outlineLevelRow="1" x14ac:dyDescent="0.25"/>
  <cols>
    <col min="1" max="1" width="60.5546875" customWidth="1"/>
    <col min="2" max="2" width="11.109375" customWidth="1"/>
    <col min="3" max="3" width="22.109375" customWidth="1"/>
  </cols>
  <sheetData>
    <row r="1" spans="1:5" ht="13.2" x14ac:dyDescent="0.25">
      <c r="A1" s="60" t="s">
        <v>273</v>
      </c>
      <c r="B1" s="61"/>
      <c r="C1" s="61"/>
      <c r="D1" s="61"/>
      <c r="E1" s="61"/>
    </row>
    <row r="2" spans="1:5" ht="15.75" customHeight="1" x14ac:dyDescent="0.25">
      <c r="A2" s="61"/>
      <c r="B2" s="61"/>
      <c r="C2" s="61"/>
      <c r="D2" s="61"/>
      <c r="E2" s="61"/>
    </row>
    <row r="3" spans="1:5" ht="122.25" customHeight="1" x14ac:dyDescent="0.25">
      <c r="A3" s="1" t="s">
        <v>275</v>
      </c>
      <c r="B3" s="62" t="s">
        <v>274</v>
      </c>
      <c r="C3" s="61"/>
      <c r="D3" s="61"/>
      <c r="E3" s="61"/>
    </row>
    <row r="4" spans="1:5" ht="29.25" customHeight="1" x14ac:dyDescent="0.25">
      <c r="A4" s="2" t="s">
        <v>0</v>
      </c>
      <c r="B4" s="2" t="s">
        <v>1</v>
      </c>
      <c r="C4" s="3" t="s">
        <v>2</v>
      </c>
      <c r="D4" s="2" t="s">
        <v>3</v>
      </c>
      <c r="E4" s="4" t="s">
        <v>4</v>
      </c>
    </row>
    <row r="5" spans="1:5" ht="17.399999999999999" x14ac:dyDescent="0.3">
      <c r="A5" s="5" t="s">
        <v>5</v>
      </c>
      <c r="B5" s="6" t="s">
        <v>6</v>
      </c>
      <c r="C5" s="7" t="s">
        <v>6</v>
      </c>
      <c r="D5" s="8">
        <f t="shared" ref="D5:E5" si="0">SUM(D6:D31)</f>
        <v>0</v>
      </c>
      <c r="E5" s="9">
        <f t="shared" si="0"/>
        <v>0</v>
      </c>
    </row>
    <row r="6" spans="1:5" ht="13.8" outlineLevel="1" x14ac:dyDescent="0.25">
      <c r="A6" s="10" t="s">
        <v>7</v>
      </c>
      <c r="B6" s="11" t="s">
        <v>8</v>
      </c>
      <c r="C6" s="12">
        <v>9.5</v>
      </c>
      <c r="D6" s="13"/>
      <c r="E6" s="14">
        <f>Table_2[[#This Row],[Column3]]*Table_2[[#This Row],[Column4]]</f>
        <v>0</v>
      </c>
    </row>
    <row r="7" spans="1:5" ht="13.8" outlineLevel="1" x14ac:dyDescent="0.25">
      <c r="A7" s="10" t="s">
        <v>9</v>
      </c>
      <c r="B7" s="11" t="s">
        <v>10</v>
      </c>
      <c r="C7" s="12">
        <v>10.5</v>
      </c>
      <c r="D7" s="13"/>
      <c r="E7" s="23">
        <f>Table_2[[#This Row],[Column3]]*Table_2[[#This Row],[Column4]]</f>
        <v>0</v>
      </c>
    </row>
    <row r="8" spans="1:5" ht="13.8" outlineLevel="1" x14ac:dyDescent="0.25">
      <c r="A8" s="10" t="s">
        <v>11</v>
      </c>
      <c r="B8" s="11" t="s">
        <v>12</v>
      </c>
      <c r="C8" s="12">
        <v>14</v>
      </c>
      <c r="D8" s="15"/>
      <c r="E8" s="23">
        <f>Table_2[[#This Row],[Column3]]*Table_2[[#This Row],[Column4]]</f>
        <v>0</v>
      </c>
    </row>
    <row r="9" spans="1:5" ht="13.8" outlineLevel="1" x14ac:dyDescent="0.25">
      <c r="A9" s="56" t="s">
        <v>13</v>
      </c>
      <c r="B9" s="11" t="s">
        <v>14</v>
      </c>
      <c r="C9" s="12">
        <v>13</v>
      </c>
      <c r="D9" s="15"/>
      <c r="E9" s="23">
        <f>Table_2[[#This Row],[Column3]]*Table_2[[#This Row],[Column4]]</f>
        <v>0</v>
      </c>
    </row>
    <row r="10" spans="1:5" ht="13.8" outlineLevel="1" x14ac:dyDescent="0.25">
      <c r="A10" s="16" t="s">
        <v>15</v>
      </c>
      <c r="B10" s="11" t="s">
        <v>16</v>
      </c>
      <c r="C10" s="12">
        <v>13</v>
      </c>
      <c r="D10" s="15"/>
      <c r="E10" s="23">
        <f>Table_2[[#This Row],[Column3]]*Table_2[[#This Row],[Column4]]</f>
        <v>0</v>
      </c>
    </row>
    <row r="11" spans="1:5" ht="13.8" outlineLevel="1" x14ac:dyDescent="0.25">
      <c r="A11" s="16" t="s">
        <v>17</v>
      </c>
      <c r="B11" s="11" t="s">
        <v>18</v>
      </c>
      <c r="C11" s="12">
        <v>12</v>
      </c>
      <c r="D11" s="13"/>
      <c r="E11" s="23">
        <f>Table_2[[#This Row],[Column3]]*Table_2[[#This Row],[Column4]]</f>
        <v>0</v>
      </c>
    </row>
    <row r="12" spans="1:5" ht="13.8" outlineLevel="1" x14ac:dyDescent="0.25">
      <c r="A12" s="10" t="s">
        <v>19</v>
      </c>
      <c r="B12" s="11" t="s">
        <v>20</v>
      </c>
      <c r="C12" s="12">
        <v>11.5</v>
      </c>
      <c r="D12" s="15"/>
      <c r="E12" s="23">
        <f>Table_2[[#This Row],[Column3]]*Table_2[[#This Row],[Column4]]</f>
        <v>0</v>
      </c>
    </row>
    <row r="13" spans="1:5" ht="13.8" outlineLevel="1" x14ac:dyDescent="0.25">
      <c r="A13" s="10" t="s">
        <v>21</v>
      </c>
      <c r="B13" s="11" t="s">
        <v>22</v>
      </c>
      <c r="C13" s="12">
        <v>13</v>
      </c>
      <c r="D13" s="15"/>
      <c r="E13" s="23">
        <f>Table_2[[#This Row],[Column3]]*Table_2[[#This Row],[Column4]]</f>
        <v>0</v>
      </c>
    </row>
    <row r="14" spans="1:5" ht="13.8" outlineLevel="1" x14ac:dyDescent="0.25">
      <c r="A14" s="16" t="s">
        <v>23</v>
      </c>
      <c r="B14" s="17" t="s">
        <v>24</v>
      </c>
      <c r="C14" s="18">
        <v>16</v>
      </c>
      <c r="D14" s="13"/>
      <c r="E14" s="23">
        <f>Table_2[[#This Row],[Column3]]*Table_2[[#This Row],[Column4]]</f>
        <v>0</v>
      </c>
    </row>
    <row r="15" spans="1:5" ht="13.8" outlineLevel="1" x14ac:dyDescent="0.25">
      <c r="A15" s="16" t="s">
        <v>25</v>
      </c>
      <c r="B15" s="11" t="s">
        <v>26</v>
      </c>
      <c r="C15" s="12">
        <v>14</v>
      </c>
      <c r="D15" s="13"/>
      <c r="E15" s="23">
        <f>Table_2[[#This Row],[Column3]]*Table_2[[#This Row],[Column4]]</f>
        <v>0</v>
      </c>
    </row>
    <row r="16" spans="1:5" ht="13.8" outlineLevel="1" x14ac:dyDescent="0.25">
      <c r="A16" s="56" t="s">
        <v>27</v>
      </c>
      <c r="B16" s="11" t="s">
        <v>28</v>
      </c>
      <c r="C16" s="12">
        <v>16</v>
      </c>
      <c r="D16" s="13"/>
      <c r="E16" s="23">
        <f>Table_2[[#This Row],[Column3]]*Table_2[[#This Row],[Column4]]</f>
        <v>0</v>
      </c>
    </row>
    <row r="17" spans="1:5" ht="13.8" outlineLevel="1" x14ac:dyDescent="0.25">
      <c r="A17" s="10" t="s">
        <v>29</v>
      </c>
      <c r="B17" s="11" t="s">
        <v>30</v>
      </c>
      <c r="C17" s="12">
        <v>19</v>
      </c>
      <c r="D17" s="13"/>
      <c r="E17" s="23">
        <f>Table_2[[#This Row],[Column3]]*Table_2[[#This Row],[Column4]]</f>
        <v>0</v>
      </c>
    </row>
    <row r="18" spans="1:5" ht="13.8" outlineLevel="1" x14ac:dyDescent="0.25">
      <c r="A18" s="56" t="s">
        <v>278</v>
      </c>
      <c r="B18" s="11" t="s">
        <v>31</v>
      </c>
      <c r="C18" s="12">
        <v>27</v>
      </c>
      <c r="D18" s="13"/>
      <c r="E18" s="23">
        <f>Table_2[[#This Row],[Column3]]*Table_2[[#This Row],[Column4]]</f>
        <v>0</v>
      </c>
    </row>
    <row r="19" spans="1:5" ht="13.8" outlineLevel="1" x14ac:dyDescent="0.25">
      <c r="A19" s="56" t="s">
        <v>279</v>
      </c>
      <c r="B19" s="11" t="s">
        <v>32</v>
      </c>
      <c r="C19" s="12">
        <v>32</v>
      </c>
      <c r="D19" s="15"/>
      <c r="E19" s="23">
        <f>Table_2[[#This Row],[Column3]]*Table_2[[#This Row],[Column4]]</f>
        <v>0</v>
      </c>
    </row>
    <row r="20" spans="1:5" ht="13.8" outlineLevel="1" x14ac:dyDescent="0.25">
      <c r="A20" s="10" t="s">
        <v>33</v>
      </c>
      <c r="B20" s="11" t="s">
        <v>34</v>
      </c>
      <c r="C20" s="12">
        <v>18</v>
      </c>
      <c r="D20" s="15"/>
      <c r="E20" s="23">
        <f>Table_2[[#This Row],[Column3]]*Table_2[[#This Row],[Column4]]</f>
        <v>0</v>
      </c>
    </row>
    <row r="21" spans="1:5" ht="13.8" outlineLevel="1" x14ac:dyDescent="0.25">
      <c r="A21" s="16" t="s">
        <v>35</v>
      </c>
      <c r="B21" s="11" t="s">
        <v>36</v>
      </c>
      <c r="C21" s="12">
        <v>13</v>
      </c>
      <c r="D21" s="15"/>
      <c r="E21" s="23">
        <f>Table_2[[#This Row],[Column3]]*Table_2[[#This Row],[Column4]]</f>
        <v>0</v>
      </c>
    </row>
    <row r="22" spans="1:5" ht="13.8" outlineLevel="1" x14ac:dyDescent="0.25">
      <c r="A22" s="10" t="s">
        <v>37</v>
      </c>
      <c r="B22" s="11" t="s">
        <v>38</v>
      </c>
      <c r="C22" s="12">
        <v>21</v>
      </c>
      <c r="D22" s="13"/>
      <c r="E22" s="23">
        <f>Table_2[[#This Row],[Column3]]*Table_2[[#This Row],[Column4]]</f>
        <v>0</v>
      </c>
    </row>
    <row r="23" spans="1:5" ht="13.8" outlineLevel="1" x14ac:dyDescent="0.25">
      <c r="A23" s="10" t="s">
        <v>39</v>
      </c>
      <c r="B23" s="11" t="s">
        <v>40</v>
      </c>
      <c r="C23" s="12">
        <v>15</v>
      </c>
      <c r="D23" s="15"/>
      <c r="E23" s="23">
        <f>Table_2[[#This Row],[Column3]]*Table_2[[#This Row],[Column4]]</f>
        <v>0</v>
      </c>
    </row>
    <row r="24" spans="1:5" ht="13.8" outlineLevel="1" x14ac:dyDescent="0.25">
      <c r="A24" s="56" t="s">
        <v>41</v>
      </c>
      <c r="B24" s="17" t="s">
        <v>42</v>
      </c>
      <c r="C24" s="12">
        <v>16</v>
      </c>
      <c r="D24" s="13"/>
      <c r="E24" s="23">
        <f>Table_2[[#This Row],[Column3]]*Table_2[[#This Row],[Column4]]</f>
        <v>0</v>
      </c>
    </row>
    <row r="25" spans="1:5" ht="13.8" outlineLevel="1" x14ac:dyDescent="0.25">
      <c r="A25" s="16" t="s">
        <v>43</v>
      </c>
      <c r="B25" s="17" t="s">
        <v>44</v>
      </c>
      <c r="C25" s="12">
        <v>19</v>
      </c>
      <c r="D25" s="13"/>
      <c r="E25" s="23">
        <f>Table_2[[#This Row],[Column3]]*Table_2[[#This Row],[Column4]]</f>
        <v>0</v>
      </c>
    </row>
    <row r="26" spans="1:5" ht="13.8" outlineLevel="1" x14ac:dyDescent="0.25">
      <c r="A26" s="16" t="s">
        <v>45</v>
      </c>
      <c r="B26" s="11" t="s">
        <v>46</v>
      </c>
      <c r="C26" s="12">
        <v>16</v>
      </c>
      <c r="D26" s="13"/>
      <c r="E26" s="23">
        <f>Table_2[[#This Row],[Column3]]*Table_2[[#This Row],[Column4]]</f>
        <v>0</v>
      </c>
    </row>
    <row r="27" spans="1:5" ht="13.8" outlineLevel="1" x14ac:dyDescent="0.25">
      <c r="A27" s="16" t="s">
        <v>47</v>
      </c>
      <c r="B27" s="11" t="s">
        <v>48</v>
      </c>
      <c r="C27" s="12">
        <v>17</v>
      </c>
      <c r="D27" s="15"/>
      <c r="E27" s="23">
        <f>Table_2[[#This Row],[Column3]]*Table_2[[#This Row],[Column4]]</f>
        <v>0</v>
      </c>
    </row>
    <row r="28" spans="1:5" ht="13.8" outlineLevel="1" x14ac:dyDescent="0.25">
      <c r="A28" s="16" t="s">
        <v>49</v>
      </c>
      <c r="B28" s="11" t="s">
        <v>50</v>
      </c>
      <c r="C28" s="12">
        <v>18</v>
      </c>
      <c r="D28" s="15"/>
      <c r="E28" s="23">
        <f>Table_2[[#This Row],[Column3]]*Table_2[[#This Row],[Column4]]</f>
        <v>0</v>
      </c>
    </row>
    <row r="29" spans="1:5" ht="13.8" outlineLevel="1" x14ac:dyDescent="0.25">
      <c r="A29" s="56" t="s">
        <v>51</v>
      </c>
      <c r="B29" s="11" t="s">
        <v>52</v>
      </c>
      <c r="C29" s="12">
        <v>7</v>
      </c>
      <c r="D29" s="13"/>
      <c r="E29" s="23">
        <f>Table_2[[#This Row],[Column3]]*Table_2[[#This Row],[Column4]]</f>
        <v>0</v>
      </c>
    </row>
    <row r="30" spans="1:5" ht="27.6" outlineLevel="1" x14ac:dyDescent="0.25">
      <c r="A30" s="16" t="s">
        <v>53</v>
      </c>
      <c r="B30" s="11" t="s">
        <v>54</v>
      </c>
      <c r="C30" s="12">
        <v>13</v>
      </c>
      <c r="D30" s="13"/>
      <c r="E30" s="23">
        <f>Table_2[[#This Row],[Column3]]*Table_2[[#This Row],[Column4]]</f>
        <v>0</v>
      </c>
    </row>
    <row r="31" spans="1:5" ht="14.4" outlineLevel="1" thickBot="1" x14ac:dyDescent="0.3">
      <c r="A31" s="10" t="s">
        <v>55</v>
      </c>
      <c r="B31" s="11" t="s">
        <v>56</v>
      </c>
      <c r="C31" s="12">
        <v>27</v>
      </c>
      <c r="D31" s="15"/>
      <c r="E31" s="23">
        <f>Table_2[[#This Row],[Column3]]*Table_2[[#This Row],[Column4]]</f>
        <v>0</v>
      </c>
    </row>
    <row r="32" spans="1:5" ht="18.600000000000001" thickTop="1" thickBot="1" x14ac:dyDescent="0.35">
      <c r="A32" s="5" t="s">
        <v>57</v>
      </c>
      <c r="B32" s="19" t="s">
        <v>6</v>
      </c>
      <c r="C32" s="7" t="s">
        <v>6</v>
      </c>
      <c r="D32" s="20">
        <f t="shared" ref="D32:E32" si="1">SUM(D33:D41)</f>
        <v>0</v>
      </c>
      <c r="E32" s="9">
        <f t="shared" si="1"/>
        <v>0</v>
      </c>
    </row>
    <row r="33" spans="1:5" ht="14.4" outlineLevel="1" thickTop="1" x14ac:dyDescent="0.25">
      <c r="A33" s="16" t="s">
        <v>58</v>
      </c>
      <c r="B33" s="11" t="s">
        <v>59</v>
      </c>
      <c r="C33" s="12">
        <v>4</v>
      </c>
      <c r="D33" s="15"/>
      <c r="E33" s="14">
        <f>Table_1[[#This Row],[Column2]]*Table_1[[#This Row],[Column3]]</f>
        <v>0</v>
      </c>
    </row>
    <row r="34" spans="1:5" ht="13.8" outlineLevel="1" x14ac:dyDescent="0.25">
      <c r="A34" s="21" t="s">
        <v>60</v>
      </c>
      <c r="B34" s="22" t="s">
        <v>61</v>
      </c>
      <c r="C34" s="12">
        <v>1</v>
      </c>
      <c r="D34" s="15"/>
      <c r="E34" s="23">
        <f>Table_1[[#This Row],[Column2]]*Table_1[[#This Row],[Column3]]</f>
        <v>0</v>
      </c>
    </row>
    <row r="35" spans="1:5" ht="13.8" outlineLevel="1" x14ac:dyDescent="0.25">
      <c r="A35" s="56" t="s">
        <v>62</v>
      </c>
      <c r="B35" s="22" t="s">
        <v>63</v>
      </c>
      <c r="C35" s="12">
        <v>11</v>
      </c>
      <c r="D35" s="13"/>
      <c r="E35" s="23">
        <f>Table_1[[#This Row],[Column2]]*Table_1[[#This Row],[Column3]]</f>
        <v>0</v>
      </c>
    </row>
    <row r="36" spans="1:5" ht="13.8" outlineLevel="1" x14ac:dyDescent="0.25">
      <c r="A36" s="10" t="s">
        <v>64</v>
      </c>
      <c r="B36" s="11" t="s">
        <v>65</v>
      </c>
      <c r="C36" s="12">
        <v>5</v>
      </c>
      <c r="D36" s="13"/>
      <c r="E36" s="23">
        <f>Table_1[[#This Row],[Column2]]*Table_1[[#This Row],[Column3]]</f>
        <v>0</v>
      </c>
    </row>
    <row r="37" spans="1:5" ht="13.8" outlineLevel="1" x14ac:dyDescent="0.25">
      <c r="A37" s="10" t="s">
        <v>66</v>
      </c>
      <c r="B37" s="11" t="s">
        <v>67</v>
      </c>
      <c r="C37" s="12">
        <v>4</v>
      </c>
      <c r="D37" s="15"/>
      <c r="E37" s="23">
        <f>Table_1[[#This Row],[Column2]]*Table_1[[#This Row],[Column3]]</f>
        <v>0</v>
      </c>
    </row>
    <row r="38" spans="1:5" ht="13.8" outlineLevel="1" x14ac:dyDescent="0.25">
      <c r="A38" s="10" t="s">
        <v>68</v>
      </c>
      <c r="B38" s="11" t="s">
        <v>69</v>
      </c>
      <c r="C38" s="12">
        <v>4</v>
      </c>
      <c r="D38" s="15"/>
      <c r="E38" s="23">
        <f>Table_1[[#This Row],[Column2]]*Table_1[[#This Row],[Column3]]</f>
        <v>0</v>
      </c>
    </row>
    <row r="39" spans="1:5" ht="13.8" outlineLevel="1" x14ac:dyDescent="0.25">
      <c r="A39" s="16" t="s">
        <v>70</v>
      </c>
      <c r="B39" s="11" t="s">
        <v>71</v>
      </c>
      <c r="C39" s="12">
        <v>9</v>
      </c>
      <c r="D39" s="15"/>
      <c r="E39" s="23">
        <f>Table_1[[#This Row],[Column2]]*Table_1[[#This Row],[Column3]]</f>
        <v>0</v>
      </c>
    </row>
    <row r="40" spans="1:5" ht="13.8" outlineLevel="1" x14ac:dyDescent="0.25">
      <c r="A40" s="10" t="s">
        <v>72</v>
      </c>
      <c r="B40" s="11" t="s">
        <v>73</v>
      </c>
      <c r="C40" s="12">
        <v>15</v>
      </c>
      <c r="D40" s="13"/>
      <c r="E40" s="23">
        <f>Table_1[[#This Row],[Column2]]*Table_1[[#This Row],[Column3]]</f>
        <v>0</v>
      </c>
    </row>
    <row r="41" spans="1:5" ht="14.4" outlineLevel="1" thickBot="1" x14ac:dyDescent="0.3">
      <c r="A41" s="10" t="s">
        <v>74</v>
      </c>
      <c r="B41" s="11" t="s">
        <v>75</v>
      </c>
      <c r="C41" s="12">
        <v>10</v>
      </c>
      <c r="D41" s="13"/>
      <c r="E41" s="23">
        <f>Table_1[[#This Row],[Column2]]*Table_1[[#This Row],[Column3]]</f>
        <v>0</v>
      </c>
    </row>
    <row r="42" spans="1:5" ht="18.600000000000001" thickTop="1" thickBot="1" x14ac:dyDescent="0.35">
      <c r="A42" s="5" t="s">
        <v>76</v>
      </c>
      <c r="B42" s="19" t="s">
        <v>6</v>
      </c>
      <c r="C42" s="7" t="s">
        <v>6</v>
      </c>
      <c r="D42" s="8">
        <f t="shared" ref="D42:E42" si="2">SUM(D43:D47)</f>
        <v>0</v>
      </c>
      <c r="E42" s="9">
        <f t="shared" si="2"/>
        <v>0</v>
      </c>
    </row>
    <row r="43" spans="1:5" ht="14.4" outlineLevel="1" thickTop="1" x14ac:dyDescent="0.25">
      <c r="A43" s="56" t="s">
        <v>77</v>
      </c>
      <c r="B43" s="11" t="s">
        <v>78</v>
      </c>
      <c r="C43" s="12">
        <v>1.4</v>
      </c>
      <c r="D43" s="13"/>
      <c r="E43" s="23">
        <f>Table_7[[#This Row],[Column3]]*Table_7[[#This Row],[Column4]]</f>
        <v>0</v>
      </c>
    </row>
    <row r="44" spans="1:5" ht="13.8" outlineLevel="1" x14ac:dyDescent="0.25">
      <c r="A44" s="16" t="s">
        <v>79</v>
      </c>
      <c r="B44" s="11" t="s">
        <v>80</v>
      </c>
      <c r="C44" s="12">
        <v>1.75</v>
      </c>
      <c r="D44" s="15"/>
      <c r="E44" s="23">
        <f>Table_7[[#This Row],[Column3]]*Table_7[[#This Row],[Column4]]</f>
        <v>0</v>
      </c>
    </row>
    <row r="45" spans="1:5" ht="13.8" outlineLevel="1" x14ac:dyDescent="0.25">
      <c r="A45" s="10" t="s">
        <v>81</v>
      </c>
      <c r="B45" s="11" t="s">
        <v>82</v>
      </c>
      <c r="C45" s="12">
        <v>2</v>
      </c>
      <c r="D45" s="15"/>
      <c r="E45" s="23">
        <f>Table_7[[#This Row],[Column3]]*Table_7[[#This Row],[Column4]]</f>
        <v>0</v>
      </c>
    </row>
    <row r="46" spans="1:5" ht="13.8" outlineLevel="1" x14ac:dyDescent="0.25">
      <c r="A46" s="10" t="s">
        <v>83</v>
      </c>
      <c r="B46" s="11" t="s">
        <v>84</v>
      </c>
      <c r="C46" s="12">
        <v>2</v>
      </c>
      <c r="D46" s="15"/>
      <c r="E46" s="23">
        <f>Table_7[[#This Row],[Column3]]*Table_7[[#This Row],[Column4]]</f>
        <v>0</v>
      </c>
    </row>
    <row r="47" spans="1:5" ht="14.4" outlineLevel="1" thickBot="1" x14ac:dyDescent="0.3">
      <c r="A47" s="10" t="s">
        <v>85</v>
      </c>
      <c r="B47" s="11" t="s">
        <v>86</v>
      </c>
      <c r="C47" s="12">
        <v>2</v>
      </c>
      <c r="D47" s="15"/>
      <c r="E47" s="23">
        <f>Table_7[[#This Row],[Column3]]*Table_7[[#This Row],[Column4]]</f>
        <v>0</v>
      </c>
    </row>
    <row r="48" spans="1:5" ht="18.600000000000001" thickTop="1" thickBot="1" x14ac:dyDescent="0.35">
      <c r="A48" s="5" t="s">
        <v>87</v>
      </c>
      <c r="B48" s="19" t="s">
        <v>6</v>
      </c>
      <c r="C48" s="7" t="s">
        <v>6</v>
      </c>
      <c r="D48" s="8">
        <f t="shared" ref="D48:E48" si="3">SUM(D49:D80)</f>
        <v>0</v>
      </c>
      <c r="E48" s="9">
        <f t="shared" si="3"/>
        <v>0</v>
      </c>
    </row>
    <row r="49" spans="1:5" ht="14.4" outlineLevel="1" thickTop="1" x14ac:dyDescent="0.25">
      <c r="A49" s="10" t="s">
        <v>88</v>
      </c>
      <c r="B49" s="11" t="s">
        <v>89</v>
      </c>
      <c r="C49" s="12">
        <v>0.3</v>
      </c>
      <c r="D49" s="13"/>
      <c r="E49" s="14">
        <f>Table_3[[#This Row],[Column3]]*Table_3[[#This Row],[Column4]]</f>
        <v>0</v>
      </c>
    </row>
    <row r="50" spans="1:5" ht="13.8" outlineLevel="1" x14ac:dyDescent="0.25">
      <c r="A50" s="10" t="s">
        <v>90</v>
      </c>
      <c r="B50" s="11" t="s">
        <v>91</v>
      </c>
      <c r="C50" s="12">
        <v>0.35</v>
      </c>
      <c r="D50" s="15"/>
      <c r="E50" s="23">
        <f>Table_3[[#This Row],[Column3]]*Table_3[[#This Row],[Column4]]</f>
        <v>0</v>
      </c>
    </row>
    <row r="51" spans="1:5" ht="13.8" outlineLevel="1" x14ac:dyDescent="0.25">
      <c r="A51" s="56" t="s">
        <v>92</v>
      </c>
      <c r="B51" s="57" t="s">
        <v>93</v>
      </c>
      <c r="C51" s="24">
        <v>0.75</v>
      </c>
      <c r="D51" s="25"/>
      <c r="E51" s="23">
        <f>Table_3[[#This Row],[Column3]]*Table_3[[#This Row],[Column4]]</f>
        <v>0</v>
      </c>
    </row>
    <row r="52" spans="1:5" ht="13.8" outlineLevel="1" x14ac:dyDescent="0.25">
      <c r="A52" s="56" t="s">
        <v>94</v>
      </c>
      <c r="B52" s="11" t="s">
        <v>95</v>
      </c>
      <c r="C52" s="12">
        <v>0.8</v>
      </c>
      <c r="D52" s="13"/>
      <c r="E52" s="23">
        <f>Table_3[[#This Row],[Column3]]*Table_3[[#This Row],[Column4]]</f>
        <v>0</v>
      </c>
    </row>
    <row r="53" spans="1:5" ht="13.8" outlineLevel="1" x14ac:dyDescent="0.25">
      <c r="A53" s="16" t="s">
        <v>96</v>
      </c>
      <c r="B53" s="11" t="s">
        <v>97</v>
      </c>
      <c r="C53" s="12">
        <v>1.5</v>
      </c>
      <c r="D53" s="15"/>
      <c r="E53" s="23">
        <f>Table_3[[#This Row],[Column3]]*Table_3[[#This Row],[Column4]]</f>
        <v>0</v>
      </c>
    </row>
    <row r="54" spans="1:5" ht="13.8" outlineLevel="1" x14ac:dyDescent="0.25">
      <c r="A54" s="10" t="s">
        <v>98</v>
      </c>
      <c r="B54" s="11" t="s">
        <v>99</v>
      </c>
      <c r="C54" s="12">
        <v>0.25</v>
      </c>
      <c r="D54" s="15"/>
      <c r="E54" s="23">
        <f>Table_3[[#This Row],[Column3]]*Table_3[[#This Row],[Column4]]</f>
        <v>0</v>
      </c>
    </row>
    <row r="55" spans="1:5" ht="13.8" outlineLevel="1" x14ac:dyDescent="0.25">
      <c r="A55" s="10" t="s">
        <v>100</v>
      </c>
      <c r="B55" s="11" t="s">
        <v>101</v>
      </c>
      <c r="C55" s="12">
        <v>0.35</v>
      </c>
      <c r="D55" s="15"/>
      <c r="E55" s="23">
        <f>Table_3[[#This Row],[Column3]]*Table_3[[#This Row],[Column4]]</f>
        <v>0</v>
      </c>
    </row>
    <row r="56" spans="1:5" ht="13.8" outlineLevel="1" x14ac:dyDescent="0.25">
      <c r="A56" s="10" t="s">
        <v>102</v>
      </c>
      <c r="B56" s="11" t="s">
        <v>103</v>
      </c>
      <c r="C56" s="12">
        <v>0.7</v>
      </c>
      <c r="D56" s="15"/>
      <c r="E56" s="23">
        <f>Table_3[[#This Row],[Column3]]*Table_3[[#This Row],[Column4]]</f>
        <v>0</v>
      </c>
    </row>
    <row r="57" spans="1:5" ht="13.8" outlineLevel="1" x14ac:dyDescent="0.25">
      <c r="A57" s="10" t="s">
        <v>104</v>
      </c>
      <c r="B57" s="11" t="s">
        <v>105</v>
      </c>
      <c r="C57" s="12">
        <v>0.25</v>
      </c>
      <c r="D57" s="15"/>
      <c r="E57" s="23">
        <f>Table_3[[#This Row],[Column3]]*Table_3[[#This Row],[Column4]]</f>
        <v>0</v>
      </c>
    </row>
    <row r="58" spans="1:5" ht="13.8" outlineLevel="1" x14ac:dyDescent="0.25">
      <c r="A58" s="10" t="s">
        <v>106</v>
      </c>
      <c r="B58" s="26" t="s">
        <v>107</v>
      </c>
      <c r="C58" s="12">
        <v>0.25</v>
      </c>
      <c r="D58" s="15"/>
      <c r="E58" s="23">
        <f>Table_3[[#This Row],[Column3]]*Table_3[[#This Row],[Column4]]</f>
        <v>0</v>
      </c>
    </row>
    <row r="59" spans="1:5" ht="27.6" outlineLevel="1" x14ac:dyDescent="0.25">
      <c r="A59" s="10" t="s">
        <v>108</v>
      </c>
      <c r="B59" s="11" t="s">
        <v>109</v>
      </c>
      <c r="C59" s="12">
        <v>0.3</v>
      </c>
      <c r="D59" s="15"/>
      <c r="E59" s="23">
        <f>Table_3[[#This Row],[Column3]]*Table_3[[#This Row],[Column4]]</f>
        <v>0</v>
      </c>
    </row>
    <row r="60" spans="1:5" ht="13.8" outlineLevel="1" x14ac:dyDescent="0.25">
      <c r="A60" s="10" t="s">
        <v>110</v>
      </c>
      <c r="B60" s="11" t="s">
        <v>111</v>
      </c>
      <c r="C60" s="12">
        <v>0.75</v>
      </c>
      <c r="D60" s="15"/>
      <c r="E60" s="23">
        <f>Table_3[[#This Row],[Column3]]*Table_3[[#This Row],[Column4]]</f>
        <v>0</v>
      </c>
    </row>
    <row r="61" spans="1:5" ht="13.8" outlineLevel="1" x14ac:dyDescent="0.25">
      <c r="A61" s="10" t="s">
        <v>112</v>
      </c>
      <c r="B61" s="11" t="s">
        <v>113</v>
      </c>
      <c r="C61" s="12">
        <v>0.75</v>
      </c>
      <c r="D61" s="15"/>
      <c r="E61" s="23">
        <f>Table_3[[#This Row],[Column3]]*Table_3[[#This Row],[Column4]]</f>
        <v>0</v>
      </c>
    </row>
    <row r="62" spans="1:5" ht="27.6" outlineLevel="1" x14ac:dyDescent="0.25">
      <c r="A62" s="10" t="s">
        <v>114</v>
      </c>
      <c r="B62" s="11" t="s">
        <v>115</v>
      </c>
      <c r="C62" s="12">
        <v>0.3</v>
      </c>
      <c r="D62" s="15"/>
      <c r="E62" s="23">
        <f>Table_3[[#This Row],[Column3]]*Table_3[[#This Row],[Column4]]</f>
        <v>0</v>
      </c>
    </row>
    <row r="63" spans="1:5" ht="13.8" outlineLevel="1" x14ac:dyDescent="0.25">
      <c r="A63" s="10" t="s">
        <v>116</v>
      </c>
      <c r="B63" s="11" t="s">
        <v>117</v>
      </c>
      <c r="C63" s="12">
        <v>0.4</v>
      </c>
      <c r="D63" s="15"/>
      <c r="E63" s="23">
        <f>Table_3[[#This Row],[Column3]]*Table_3[[#This Row],[Column4]]</f>
        <v>0</v>
      </c>
    </row>
    <row r="64" spans="1:5" ht="13.8" outlineLevel="1" x14ac:dyDescent="0.25">
      <c r="A64" s="10" t="s">
        <v>118</v>
      </c>
      <c r="B64" s="11" t="s">
        <v>119</v>
      </c>
      <c r="C64" s="12">
        <v>0.4</v>
      </c>
      <c r="D64" s="15"/>
      <c r="E64" s="23">
        <f>Table_3[[#This Row],[Column3]]*Table_3[[#This Row],[Column4]]</f>
        <v>0</v>
      </c>
    </row>
    <row r="65" spans="1:5" ht="13.8" outlineLevel="1" x14ac:dyDescent="0.25">
      <c r="A65" s="10" t="s">
        <v>120</v>
      </c>
      <c r="B65" s="11" t="s">
        <v>121</v>
      </c>
      <c r="C65" s="12">
        <v>0.35</v>
      </c>
      <c r="D65" s="13"/>
      <c r="E65" s="23">
        <f>Table_3[[#This Row],[Column3]]*Table_3[[#This Row],[Column4]]</f>
        <v>0</v>
      </c>
    </row>
    <row r="66" spans="1:5" ht="13.8" outlineLevel="1" x14ac:dyDescent="0.25">
      <c r="A66" s="10" t="s">
        <v>122</v>
      </c>
      <c r="B66" s="11" t="s">
        <v>123</v>
      </c>
      <c r="C66" s="12">
        <v>0.25</v>
      </c>
      <c r="D66" s="15"/>
      <c r="E66" s="23">
        <f>Table_3[[#This Row],[Column3]]*Table_3[[#This Row],[Column4]]</f>
        <v>0</v>
      </c>
    </row>
    <row r="67" spans="1:5" ht="13.8" outlineLevel="1" x14ac:dyDescent="0.25">
      <c r="A67" s="10" t="s">
        <v>124</v>
      </c>
      <c r="B67" s="11" t="s">
        <v>125</v>
      </c>
      <c r="C67" s="12">
        <v>0.25</v>
      </c>
      <c r="D67" s="15"/>
      <c r="E67" s="23">
        <f>Table_3[[#This Row],[Column3]]*Table_3[[#This Row],[Column4]]</f>
        <v>0</v>
      </c>
    </row>
    <row r="68" spans="1:5" ht="13.8" outlineLevel="1" x14ac:dyDescent="0.25">
      <c r="A68" s="10" t="s">
        <v>126</v>
      </c>
      <c r="B68" s="11" t="s">
        <v>127</v>
      </c>
      <c r="C68" s="12">
        <v>0.3</v>
      </c>
      <c r="D68" s="15"/>
      <c r="E68" s="23">
        <f>Table_3[[#This Row],[Column3]]*Table_3[[#This Row],[Column4]]</f>
        <v>0</v>
      </c>
    </row>
    <row r="69" spans="1:5" ht="13.8" outlineLevel="1" x14ac:dyDescent="0.25">
      <c r="A69" s="10" t="s">
        <v>128</v>
      </c>
      <c r="B69" s="11" t="s">
        <v>129</v>
      </c>
      <c r="C69" s="12">
        <v>0.75</v>
      </c>
      <c r="D69" s="15"/>
      <c r="E69" s="23">
        <f>Table_3[[#This Row],[Column3]]*Table_3[[#This Row],[Column4]]</f>
        <v>0</v>
      </c>
    </row>
    <row r="70" spans="1:5" ht="13.8" outlineLevel="1" x14ac:dyDescent="0.25">
      <c r="A70" s="10" t="s">
        <v>130</v>
      </c>
      <c r="B70" s="11" t="s">
        <v>131</v>
      </c>
      <c r="C70" s="12">
        <v>0.25</v>
      </c>
      <c r="D70" s="15"/>
      <c r="E70" s="23">
        <f>Table_3[[#This Row],[Column3]]*Table_3[[#This Row],[Column4]]</f>
        <v>0</v>
      </c>
    </row>
    <row r="71" spans="1:5" ht="13.8" outlineLevel="1" x14ac:dyDescent="0.25">
      <c r="A71" s="10" t="s">
        <v>132</v>
      </c>
      <c r="B71" s="11" t="s">
        <v>133</v>
      </c>
      <c r="C71" s="12">
        <v>0.35</v>
      </c>
      <c r="D71" s="15"/>
      <c r="E71" s="23">
        <f>Table_3[[#This Row],[Column3]]*Table_3[[#This Row],[Column4]]</f>
        <v>0</v>
      </c>
    </row>
    <row r="72" spans="1:5" ht="13.8" outlineLevel="1" x14ac:dyDescent="0.25">
      <c r="A72" s="10" t="s">
        <v>134</v>
      </c>
      <c r="B72" s="11" t="s">
        <v>135</v>
      </c>
      <c r="C72" s="12">
        <v>1</v>
      </c>
      <c r="D72" s="15"/>
      <c r="E72" s="23">
        <f>Table_3[[#This Row],[Column3]]*Table_3[[#This Row],[Column4]]</f>
        <v>0</v>
      </c>
    </row>
    <row r="73" spans="1:5" ht="13.8" outlineLevel="1" x14ac:dyDescent="0.25">
      <c r="A73" s="10" t="s">
        <v>136</v>
      </c>
      <c r="B73" s="11" t="s">
        <v>137</v>
      </c>
      <c r="C73" s="12">
        <v>1</v>
      </c>
      <c r="D73" s="15"/>
      <c r="E73" s="23">
        <f>Table_3[[#This Row],[Column3]]*Table_3[[#This Row],[Column4]]</f>
        <v>0</v>
      </c>
    </row>
    <row r="74" spans="1:5" ht="13.8" outlineLevel="1" x14ac:dyDescent="0.25">
      <c r="A74" s="10" t="s">
        <v>138</v>
      </c>
      <c r="B74" s="11" t="s">
        <v>139</v>
      </c>
      <c r="C74" s="12">
        <v>0.3</v>
      </c>
      <c r="D74" s="15"/>
      <c r="E74" s="23">
        <f>Table_3[[#This Row],[Column3]]*Table_3[[#This Row],[Column4]]</f>
        <v>0</v>
      </c>
    </row>
    <row r="75" spans="1:5" ht="27.6" outlineLevel="1" x14ac:dyDescent="0.25">
      <c r="A75" s="16" t="s">
        <v>140</v>
      </c>
      <c r="B75" s="11" t="s">
        <v>141</v>
      </c>
      <c r="C75" s="12">
        <v>0.3</v>
      </c>
      <c r="D75" s="15"/>
      <c r="E75" s="23">
        <f>Table_3[[#This Row],[Column3]]*Table_3[[#This Row],[Column4]]</f>
        <v>0</v>
      </c>
    </row>
    <row r="76" spans="1:5" ht="13.8" outlineLevel="1" x14ac:dyDescent="0.25">
      <c r="A76" s="16" t="s">
        <v>142</v>
      </c>
      <c r="B76" s="11" t="s">
        <v>143</v>
      </c>
      <c r="C76" s="12">
        <v>0.25</v>
      </c>
      <c r="D76" s="15"/>
      <c r="E76" s="23">
        <f>Table_3[[#This Row],[Column3]]*Table_3[[#This Row],[Column4]]</f>
        <v>0</v>
      </c>
    </row>
    <row r="77" spans="1:5" ht="13.8" outlineLevel="1" x14ac:dyDescent="0.25">
      <c r="A77" s="10" t="s">
        <v>144</v>
      </c>
      <c r="B77" s="11" t="s">
        <v>145</v>
      </c>
      <c r="C77" s="12">
        <v>0.25</v>
      </c>
      <c r="D77" s="15"/>
      <c r="E77" s="23">
        <f>Table_3[[#This Row],[Column3]]*Table_3[[#This Row],[Column4]]</f>
        <v>0</v>
      </c>
    </row>
    <row r="78" spans="1:5" ht="13.8" outlineLevel="1" x14ac:dyDescent="0.25">
      <c r="A78" s="16" t="s">
        <v>146</v>
      </c>
      <c r="B78" s="11" t="s">
        <v>147</v>
      </c>
      <c r="C78" s="12">
        <v>0.5</v>
      </c>
      <c r="D78" s="15"/>
      <c r="E78" s="23">
        <f>Table_3[[#This Row],[Column3]]*Table_3[[#This Row],[Column4]]</f>
        <v>0</v>
      </c>
    </row>
    <row r="79" spans="1:5" ht="13.8" outlineLevel="1" x14ac:dyDescent="0.25">
      <c r="A79" s="56" t="s">
        <v>148</v>
      </c>
      <c r="B79" s="11" t="s">
        <v>149</v>
      </c>
      <c r="C79" s="12">
        <v>0.25</v>
      </c>
      <c r="D79" s="13"/>
      <c r="E79" s="23">
        <f>Table_3[[#This Row],[Column3]]*Table_3[[#This Row],[Column4]]</f>
        <v>0</v>
      </c>
    </row>
    <row r="80" spans="1:5" ht="14.4" outlineLevel="1" thickBot="1" x14ac:dyDescent="0.3">
      <c r="A80" s="16" t="s">
        <v>150</v>
      </c>
      <c r="B80" s="11" t="s">
        <v>151</v>
      </c>
      <c r="C80" s="12">
        <v>0.75</v>
      </c>
      <c r="D80" s="13"/>
      <c r="E80" s="23">
        <f>Table_3[[#This Row],[Column3]]*Table_3[[#This Row],[Column4]]</f>
        <v>0</v>
      </c>
    </row>
    <row r="81" spans="1:5" ht="18.600000000000001" thickTop="1" thickBot="1" x14ac:dyDescent="0.35">
      <c r="A81" s="5" t="s">
        <v>152</v>
      </c>
      <c r="B81" s="19" t="s">
        <v>6</v>
      </c>
      <c r="C81" s="7" t="s">
        <v>6</v>
      </c>
      <c r="D81" s="8">
        <f t="shared" ref="D81:E81" si="4">SUM(D82:D101)</f>
        <v>0</v>
      </c>
      <c r="E81" s="9">
        <f t="shared" si="4"/>
        <v>0</v>
      </c>
    </row>
    <row r="82" spans="1:5" ht="14.4" outlineLevel="1" thickTop="1" x14ac:dyDescent="0.25">
      <c r="A82" s="16" t="s">
        <v>153</v>
      </c>
      <c r="B82" s="11" t="s">
        <v>154</v>
      </c>
      <c r="C82" s="12">
        <v>0.75</v>
      </c>
      <c r="D82" s="15"/>
      <c r="E82" s="14">
        <f>Table_9[[#This Row],[Column3]]*Table_9[[#This Row],[Column4]]</f>
        <v>0</v>
      </c>
    </row>
    <row r="83" spans="1:5" ht="13.8" outlineLevel="1" x14ac:dyDescent="0.25">
      <c r="A83" s="10" t="s">
        <v>155</v>
      </c>
      <c r="B83" s="11" t="s">
        <v>156</v>
      </c>
      <c r="C83" s="12">
        <v>0.4</v>
      </c>
      <c r="D83" s="15"/>
      <c r="E83" s="23">
        <f>Table_9[[#This Row],[Column3]]*Table_9[[#This Row],[Column4]]</f>
        <v>0</v>
      </c>
    </row>
    <row r="84" spans="1:5" ht="13.8" outlineLevel="1" x14ac:dyDescent="0.25">
      <c r="A84" s="10" t="s">
        <v>157</v>
      </c>
      <c r="B84" s="11" t="s">
        <v>158</v>
      </c>
      <c r="C84" s="12">
        <v>0.25</v>
      </c>
      <c r="D84" s="15"/>
      <c r="E84" s="23">
        <f>Table_9[[#This Row],[Column3]]*Table_9[[#This Row],[Column4]]</f>
        <v>0</v>
      </c>
    </row>
    <row r="85" spans="1:5" ht="13.8" outlineLevel="1" x14ac:dyDescent="0.25">
      <c r="A85" s="10" t="s">
        <v>159</v>
      </c>
      <c r="B85" s="11" t="s">
        <v>160</v>
      </c>
      <c r="C85" s="12">
        <v>0.25</v>
      </c>
      <c r="D85" s="15"/>
      <c r="E85" s="23">
        <f>Table_9[[#This Row],[Column3]]*Table_9[[#This Row],[Column4]]</f>
        <v>0</v>
      </c>
    </row>
    <row r="86" spans="1:5" ht="13.8" outlineLevel="1" x14ac:dyDescent="0.25">
      <c r="A86" s="10" t="s">
        <v>161</v>
      </c>
      <c r="B86" s="11" t="s">
        <v>162</v>
      </c>
      <c r="C86" s="12">
        <v>0.5</v>
      </c>
      <c r="D86" s="15"/>
      <c r="E86" s="23">
        <f>Table_9[[#This Row],[Column3]]*Table_9[[#This Row],[Column4]]</f>
        <v>0</v>
      </c>
    </row>
    <row r="87" spans="1:5" ht="13.8" outlineLevel="1" x14ac:dyDescent="0.25">
      <c r="A87" s="10" t="s">
        <v>163</v>
      </c>
      <c r="B87" s="11" t="s">
        <v>164</v>
      </c>
      <c r="C87" s="12">
        <v>5</v>
      </c>
      <c r="D87" s="15"/>
      <c r="E87" s="23">
        <f>Table_9[[#This Row],[Column3]]*Table_9[[#This Row],[Column4]]</f>
        <v>0</v>
      </c>
    </row>
    <row r="88" spans="1:5" ht="13.8" outlineLevel="1" x14ac:dyDescent="0.25">
      <c r="A88" s="10" t="s">
        <v>165</v>
      </c>
      <c r="B88" s="11"/>
      <c r="C88" s="12">
        <v>0</v>
      </c>
      <c r="D88" s="15"/>
      <c r="E88" s="23">
        <f>Table_9[[#This Row],[Column3]]*Table_9[[#This Row],[Column4]]</f>
        <v>0</v>
      </c>
    </row>
    <row r="89" spans="1:5" ht="13.8" outlineLevel="1" x14ac:dyDescent="0.25">
      <c r="A89" s="27" t="s">
        <v>166</v>
      </c>
      <c r="B89" s="11" t="s">
        <v>167</v>
      </c>
      <c r="C89" s="12">
        <v>2</v>
      </c>
      <c r="D89" s="15"/>
      <c r="E89" s="23">
        <f>Table_9[[#This Row],[Column3]]*Table_9[[#This Row],[Column4]]</f>
        <v>0</v>
      </c>
    </row>
    <row r="90" spans="1:5" ht="13.8" outlineLevel="1" x14ac:dyDescent="0.25">
      <c r="A90" s="27" t="s">
        <v>168</v>
      </c>
      <c r="B90" s="11" t="s">
        <v>169</v>
      </c>
      <c r="C90" s="12">
        <v>2</v>
      </c>
      <c r="D90" s="15"/>
      <c r="E90" s="23">
        <f>Table_9[[#This Row],[Column3]]*Table_9[[#This Row],[Column4]]</f>
        <v>0</v>
      </c>
    </row>
    <row r="91" spans="1:5" ht="13.8" outlineLevel="1" x14ac:dyDescent="0.25">
      <c r="A91" s="27" t="s">
        <v>170</v>
      </c>
      <c r="B91" s="11" t="s">
        <v>171</v>
      </c>
      <c r="C91" s="12">
        <v>2</v>
      </c>
      <c r="D91" s="15"/>
      <c r="E91" s="23">
        <f>Table_9[[#This Row],[Column3]]*Table_9[[#This Row],[Column4]]</f>
        <v>0</v>
      </c>
    </row>
    <row r="92" spans="1:5" ht="13.8" outlineLevel="1" x14ac:dyDescent="0.25">
      <c r="A92" s="27" t="s">
        <v>172</v>
      </c>
      <c r="B92" s="11" t="s">
        <v>173</v>
      </c>
      <c r="C92" s="12">
        <v>2</v>
      </c>
      <c r="D92" s="15"/>
      <c r="E92" s="23">
        <f>Table_9[[#This Row],[Column3]]*Table_9[[#This Row],[Column4]]</f>
        <v>0</v>
      </c>
    </row>
    <row r="93" spans="1:5" ht="13.8" outlineLevel="1" x14ac:dyDescent="0.25">
      <c r="A93" s="16" t="s">
        <v>174</v>
      </c>
      <c r="B93" s="11" t="s">
        <v>175</v>
      </c>
      <c r="C93" s="12">
        <v>0.25</v>
      </c>
      <c r="D93" s="15"/>
      <c r="E93" s="23">
        <f>Table_9[[#This Row],[Column3]]*Table_9[[#This Row],[Column4]]</f>
        <v>0</v>
      </c>
    </row>
    <row r="94" spans="1:5" ht="13.8" outlineLevel="1" x14ac:dyDescent="0.25">
      <c r="A94" s="10" t="s">
        <v>176</v>
      </c>
      <c r="B94" s="11" t="s">
        <v>177</v>
      </c>
      <c r="C94" s="12">
        <v>0.25</v>
      </c>
      <c r="D94" s="15"/>
      <c r="E94" s="23">
        <f>Table_9[[#This Row],[Column3]]*Table_9[[#This Row],[Column4]]</f>
        <v>0</v>
      </c>
    </row>
    <row r="95" spans="1:5" ht="13.8" outlineLevel="1" x14ac:dyDescent="0.25">
      <c r="A95" s="10" t="s">
        <v>178</v>
      </c>
      <c r="B95" s="11" t="s">
        <v>179</v>
      </c>
      <c r="C95" s="12">
        <v>0.25</v>
      </c>
      <c r="D95" s="13"/>
      <c r="E95" s="23">
        <f>Table_9[[#This Row],[Column3]]*Table_9[[#This Row],[Column4]]</f>
        <v>0</v>
      </c>
    </row>
    <row r="96" spans="1:5" ht="13.8" outlineLevel="1" x14ac:dyDescent="0.25">
      <c r="A96" s="10" t="s">
        <v>180</v>
      </c>
      <c r="B96" s="11" t="s">
        <v>181</v>
      </c>
      <c r="C96" s="12">
        <v>0.25</v>
      </c>
      <c r="D96" s="15"/>
      <c r="E96" s="23">
        <f>Table_9[[#This Row],[Column3]]*Table_9[[#This Row],[Column4]]</f>
        <v>0</v>
      </c>
    </row>
    <row r="97" spans="1:5" ht="13.8" outlineLevel="1" x14ac:dyDescent="0.25">
      <c r="A97" s="10" t="s">
        <v>182</v>
      </c>
      <c r="B97" s="11" t="s">
        <v>183</v>
      </c>
      <c r="C97" s="12">
        <v>0.25</v>
      </c>
      <c r="D97" s="15"/>
      <c r="E97" s="23">
        <f>Table_9[[#This Row],[Column3]]*Table_9[[#This Row],[Column4]]</f>
        <v>0</v>
      </c>
    </row>
    <row r="98" spans="1:5" ht="13.8" outlineLevel="1" x14ac:dyDescent="0.25">
      <c r="A98" s="16" t="s">
        <v>184</v>
      </c>
      <c r="B98" s="28" t="s">
        <v>185</v>
      </c>
      <c r="C98" s="12">
        <v>0.25</v>
      </c>
      <c r="D98" s="15"/>
      <c r="E98" s="23">
        <f>Table_9[[#This Row],[Column3]]*Table_9[[#This Row],[Column4]]</f>
        <v>0</v>
      </c>
    </row>
    <row r="99" spans="1:5" ht="13.8" outlineLevel="1" x14ac:dyDescent="0.25">
      <c r="A99" s="10" t="s">
        <v>186</v>
      </c>
      <c r="B99" s="11" t="s">
        <v>187</v>
      </c>
      <c r="C99" s="12">
        <v>0.25</v>
      </c>
      <c r="D99" s="15"/>
      <c r="E99" s="23">
        <f>Table_9[[#This Row],[Column3]]*Table_9[[#This Row],[Column4]]</f>
        <v>0</v>
      </c>
    </row>
    <row r="100" spans="1:5" ht="13.8" outlineLevel="1" x14ac:dyDescent="0.25">
      <c r="A100" s="10" t="s">
        <v>188</v>
      </c>
      <c r="B100" s="11" t="s">
        <v>189</v>
      </c>
      <c r="C100" s="12">
        <v>6.75</v>
      </c>
      <c r="D100" s="15"/>
      <c r="E100" s="23">
        <f>Table_9[[#This Row],[Column3]]*Table_9[[#This Row],[Column4]]</f>
        <v>0</v>
      </c>
    </row>
    <row r="101" spans="1:5" ht="28.2" outlineLevel="1" thickBot="1" x14ac:dyDescent="0.3">
      <c r="A101" s="10" t="s">
        <v>190</v>
      </c>
      <c r="B101" s="11" t="s">
        <v>191</v>
      </c>
      <c r="C101" s="12">
        <v>0</v>
      </c>
      <c r="D101" s="15"/>
      <c r="E101" s="23">
        <f>Table_9[[#This Row],[Column3]]*Table_9[[#This Row],[Column4]]</f>
        <v>0</v>
      </c>
    </row>
    <row r="102" spans="1:5" ht="18.600000000000001" thickTop="1" thickBot="1" x14ac:dyDescent="0.35">
      <c r="A102" s="5" t="s">
        <v>192</v>
      </c>
      <c r="B102" s="19" t="s">
        <v>6</v>
      </c>
      <c r="C102" s="7" t="s">
        <v>6</v>
      </c>
      <c r="D102" s="8">
        <f>SUM(D103:D136)</f>
        <v>0</v>
      </c>
      <c r="E102" s="9">
        <f>SUM(E103:E136)</f>
        <v>0</v>
      </c>
    </row>
    <row r="103" spans="1:5" ht="14.4" outlineLevel="1" thickTop="1" x14ac:dyDescent="0.25">
      <c r="A103" s="29" t="s">
        <v>193</v>
      </c>
      <c r="B103" s="30" t="s">
        <v>194</v>
      </c>
      <c r="C103" s="31">
        <v>0.25</v>
      </c>
      <c r="D103" s="32"/>
      <c r="E103" s="33">
        <f>Table_6[[#This Row],[Column3]]*Table_6[[#This Row],[Column4]]</f>
        <v>0</v>
      </c>
    </row>
    <row r="104" spans="1:5" ht="13.8" outlineLevel="1" x14ac:dyDescent="0.25">
      <c r="A104" s="10" t="s">
        <v>195</v>
      </c>
      <c r="B104" s="11" t="s">
        <v>196</v>
      </c>
      <c r="C104" s="12">
        <v>0.25</v>
      </c>
      <c r="D104" s="15"/>
      <c r="E104" s="33">
        <f>Table_6[[#This Row],[Column3]]*Table_6[[#This Row],[Column4]]</f>
        <v>0</v>
      </c>
    </row>
    <row r="105" spans="1:5" ht="13.8" outlineLevel="1" x14ac:dyDescent="0.25">
      <c r="A105" s="10" t="s">
        <v>197</v>
      </c>
      <c r="B105" s="11" t="s">
        <v>198</v>
      </c>
      <c r="C105" s="12">
        <v>0.25</v>
      </c>
      <c r="D105" s="15"/>
      <c r="E105" s="33">
        <f>Table_6[[#This Row],[Column3]]*Table_6[[#This Row],[Column4]]</f>
        <v>0</v>
      </c>
    </row>
    <row r="106" spans="1:5" ht="13.8" outlineLevel="1" x14ac:dyDescent="0.25">
      <c r="A106" s="10" t="s">
        <v>199</v>
      </c>
      <c r="B106" s="11" t="s">
        <v>200</v>
      </c>
      <c r="C106" s="12">
        <v>0.25</v>
      </c>
      <c r="D106" s="15"/>
      <c r="E106" s="33">
        <f>Table_6[[#This Row],[Column3]]*Table_6[[#This Row],[Column4]]</f>
        <v>0</v>
      </c>
    </row>
    <row r="107" spans="1:5" ht="13.8" outlineLevel="1" x14ac:dyDescent="0.25">
      <c r="A107" s="56" t="s">
        <v>201</v>
      </c>
      <c r="B107" s="11" t="s">
        <v>202</v>
      </c>
      <c r="C107" s="12">
        <v>0.25</v>
      </c>
      <c r="D107" s="13"/>
      <c r="E107" s="33">
        <f>Table_6[[#This Row],[Column3]]*Table_6[[#This Row],[Column4]]</f>
        <v>0</v>
      </c>
    </row>
    <row r="108" spans="1:5" ht="13.8" outlineLevel="1" x14ac:dyDescent="0.25">
      <c r="A108" s="16" t="s">
        <v>203</v>
      </c>
      <c r="B108" s="11" t="s">
        <v>204</v>
      </c>
      <c r="C108" s="18">
        <v>0.25</v>
      </c>
      <c r="D108" s="15"/>
      <c r="E108" s="33">
        <f>Table_6[[#This Row],[Column3]]*Table_6[[#This Row],[Column4]]</f>
        <v>0</v>
      </c>
    </row>
    <row r="109" spans="1:5" ht="13.8" outlineLevel="1" x14ac:dyDescent="0.25">
      <c r="A109" s="16" t="s">
        <v>205</v>
      </c>
      <c r="B109" s="11" t="s">
        <v>206</v>
      </c>
      <c r="C109" s="18">
        <v>0.25</v>
      </c>
      <c r="D109" s="15"/>
      <c r="E109" s="33">
        <f>Table_6[[#This Row],[Column3]]*Table_6[[#This Row],[Column4]]</f>
        <v>0</v>
      </c>
    </row>
    <row r="110" spans="1:5" ht="13.8" outlineLevel="1" x14ac:dyDescent="0.25">
      <c r="A110" s="10" t="s">
        <v>207</v>
      </c>
      <c r="B110" s="11" t="s">
        <v>208</v>
      </c>
      <c r="C110" s="12">
        <v>0.25</v>
      </c>
      <c r="D110" s="15"/>
      <c r="E110" s="33">
        <f>Table_6[[#This Row],[Column3]]*Table_6[[#This Row],[Column4]]</f>
        <v>0</v>
      </c>
    </row>
    <row r="111" spans="1:5" ht="13.8" outlineLevel="1" x14ac:dyDescent="0.25">
      <c r="A111" s="10" t="s">
        <v>209</v>
      </c>
      <c r="B111" s="11" t="s">
        <v>210</v>
      </c>
      <c r="C111" s="12">
        <v>0.25</v>
      </c>
      <c r="D111" s="15"/>
      <c r="E111" s="33">
        <f>Table_6[[#This Row],[Column3]]*Table_6[[#This Row],[Column4]]</f>
        <v>0</v>
      </c>
    </row>
    <row r="112" spans="1:5" ht="13.8" outlineLevel="1" x14ac:dyDescent="0.25">
      <c r="A112" s="10" t="s">
        <v>211</v>
      </c>
      <c r="B112" s="11" t="s">
        <v>212</v>
      </c>
      <c r="C112" s="12">
        <v>20</v>
      </c>
      <c r="D112" s="15"/>
      <c r="E112" s="33">
        <f>Table_6[[#This Row],[Column3]]*Table_6[[#This Row],[Column4]]</f>
        <v>0</v>
      </c>
    </row>
    <row r="113" spans="1:5" ht="13.8" outlineLevel="1" x14ac:dyDescent="0.25">
      <c r="A113" s="10" t="s">
        <v>213</v>
      </c>
      <c r="B113" s="11" t="s">
        <v>214</v>
      </c>
      <c r="C113" s="12">
        <v>0.25</v>
      </c>
      <c r="D113" s="15"/>
      <c r="E113" s="33">
        <f>Table_6[[#This Row],[Column3]]*Table_6[[#This Row],[Column4]]</f>
        <v>0</v>
      </c>
    </row>
    <row r="114" spans="1:5" ht="13.8" outlineLevel="1" x14ac:dyDescent="0.25">
      <c r="A114" s="10" t="s">
        <v>215</v>
      </c>
      <c r="B114" s="11" t="s">
        <v>216</v>
      </c>
      <c r="C114" s="12">
        <v>0.25</v>
      </c>
      <c r="D114" s="15"/>
      <c r="E114" s="33">
        <f>Table_6[[#This Row],[Column3]]*Table_6[[#This Row],[Column4]]</f>
        <v>0</v>
      </c>
    </row>
    <row r="115" spans="1:5" ht="13.8" outlineLevel="1" x14ac:dyDescent="0.25">
      <c r="A115" s="56" t="s">
        <v>217</v>
      </c>
      <c r="B115" s="11" t="s">
        <v>218</v>
      </c>
      <c r="C115" s="12">
        <v>0.25</v>
      </c>
      <c r="D115" s="15"/>
      <c r="E115" s="33">
        <f>Table_6[[#This Row],[Column3]]*Table_6[[#This Row],[Column4]]</f>
        <v>0</v>
      </c>
    </row>
    <row r="116" spans="1:5" ht="13.8" outlineLevel="1" x14ac:dyDescent="0.25">
      <c r="A116" s="16" t="s">
        <v>281</v>
      </c>
      <c r="B116" s="11" t="s">
        <v>219</v>
      </c>
      <c r="C116" s="18">
        <v>8</v>
      </c>
      <c r="D116" s="15"/>
      <c r="E116" s="14">
        <f>Table_6[[#This Row],[Column3]]*Table_6[[#This Row],[Column4]]</f>
        <v>0</v>
      </c>
    </row>
    <row r="117" spans="1:5" ht="13.8" outlineLevel="1" x14ac:dyDescent="0.25">
      <c r="A117" s="10" t="s">
        <v>220</v>
      </c>
      <c r="B117" s="11" t="s">
        <v>221</v>
      </c>
      <c r="C117" s="12">
        <v>0.25</v>
      </c>
      <c r="D117" s="15"/>
      <c r="E117" s="14">
        <f>Table_4[[#This Row],[Column3]]*Table_4[[#This Row],[Column4]]</f>
        <v>0</v>
      </c>
    </row>
    <row r="118" spans="1:5" ht="13.8" outlineLevel="1" x14ac:dyDescent="0.25">
      <c r="A118" s="10" t="s">
        <v>222</v>
      </c>
      <c r="B118" s="11" t="s">
        <v>223</v>
      </c>
      <c r="C118" s="12">
        <v>0.35</v>
      </c>
      <c r="D118" s="15"/>
      <c r="E118" s="23">
        <f>Table_4[[#This Row],[Column3]]*Table_4[[#This Row],[Column4]]</f>
        <v>0</v>
      </c>
    </row>
    <row r="119" spans="1:5" ht="13.8" outlineLevel="1" x14ac:dyDescent="0.25">
      <c r="A119" s="10" t="s">
        <v>224</v>
      </c>
      <c r="B119" s="59" t="s">
        <v>225</v>
      </c>
      <c r="C119" s="12">
        <v>0.25</v>
      </c>
      <c r="D119" s="15"/>
      <c r="E119" s="23">
        <f>Table_4[[#This Row],[Column3]]*Table_4[[#This Row],[Column4]]</f>
        <v>0</v>
      </c>
    </row>
    <row r="120" spans="1:5" ht="13.8" outlineLevel="1" x14ac:dyDescent="0.25">
      <c r="A120" s="56" t="s">
        <v>172</v>
      </c>
      <c r="B120" s="59" t="s">
        <v>226</v>
      </c>
      <c r="C120" s="12">
        <v>0.25</v>
      </c>
      <c r="D120" s="13"/>
      <c r="E120" s="23">
        <f>Table_4[[#This Row],[Column3]]*Table_4[[#This Row],[Column4]]</f>
        <v>0</v>
      </c>
    </row>
    <row r="121" spans="1:5" ht="13.8" outlineLevel="1" x14ac:dyDescent="0.25">
      <c r="A121" s="10" t="s">
        <v>227</v>
      </c>
      <c r="B121" s="59" t="s">
        <v>228</v>
      </c>
      <c r="C121" s="12">
        <v>0.25</v>
      </c>
      <c r="D121" s="15"/>
      <c r="E121" s="23">
        <f>Table_4[[#This Row],[Column3]]*Table_4[[#This Row],[Column4]]</f>
        <v>0</v>
      </c>
    </row>
    <row r="122" spans="1:5" ht="27.6" outlineLevel="1" x14ac:dyDescent="0.25">
      <c r="A122" s="10" t="s">
        <v>229</v>
      </c>
      <c r="B122" s="11" t="s">
        <v>230</v>
      </c>
      <c r="C122" s="12">
        <v>1.5</v>
      </c>
      <c r="D122" s="15"/>
      <c r="E122" s="23">
        <f>Table_4[[#This Row],[Column3]]*Table_4[[#This Row],[Column4]]</f>
        <v>0</v>
      </c>
    </row>
    <row r="123" spans="1:5" ht="13.8" outlineLevel="1" x14ac:dyDescent="0.25">
      <c r="A123" s="10" t="s">
        <v>231</v>
      </c>
      <c r="B123" s="59" t="s">
        <v>232</v>
      </c>
      <c r="C123" s="12">
        <v>0.25</v>
      </c>
      <c r="D123" s="15"/>
      <c r="E123" s="23">
        <f>Table_4[[#This Row],[Column3]]*Table_4[[#This Row],[Column4]]</f>
        <v>0</v>
      </c>
    </row>
    <row r="124" spans="1:5" ht="13.8" outlineLevel="1" x14ac:dyDescent="0.25">
      <c r="A124" s="10" t="s">
        <v>233</v>
      </c>
      <c r="B124" s="59" t="s">
        <v>234</v>
      </c>
      <c r="C124" s="12">
        <v>0.25</v>
      </c>
      <c r="D124" s="15"/>
      <c r="E124" s="23">
        <f>Table_4[[#This Row],[Column3]]*Table_4[[#This Row],[Column4]]</f>
        <v>0</v>
      </c>
    </row>
    <row r="125" spans="1:5" ht="13.8" outlineLevel="1" x14ac:dyDescent="0.25">
      <c r="A125" s="34" t="s">
        <v>235</v>
      </c>
      <c r="B125" s="59" t="s">
        <v>236</v>
      </c>
      <c r="C125" s="12">
        <v>0.25</v>
      </c>
      <c r="D125" s="15"/>
      <c r="E125" s="23">
        <f>Table_4[[#This Row],[Column3]]*Table_4[[#This Row],[Column4]]</f>
        <v>0</v>
      </c>
    </row>
    <row r="126" spans="1:5" ht="13.8" outlineLevel="1" x14ac:dyDescent="0.25">
      <c r="A126" s="10" t="s">
        <v>237</v>
      </c>
      <c r="B126" s="59" t="s">
        <v>238</v>
      </c>
      <c r="C126" s="12">
        <v>0.25</v>
      </c>
      <c r="D126" s="15"/>
      <c r="E126" s="23">
        <f>Table_4[[#This Row],[Column3]]*Table_4[[#This Row],[Column4]]</f>
        <v>0</v>
      </c>
    </row>
    <row r="127" spans="1:5" ht="13.8" outlineLevel="1" x14ac:dyDescent="0.25">
      <c r="A127" s="10" t="s">
        <v>239</v>
      </c>
      <c r="B127" s="59" t="s">
        <v>240</v>
      </c>
      <c r="C127" s="12">
        <v>0.25</v>
      </c>
      <c r="D127" s="15"/>
      <c r="E127" s="23">
        <f>Table_4[[#This Row],[Column3]]*Table_4[[#This Row],[Column4]]</f>
        <v>0</v>
      </c>
    </row>
    <row r="128" spans="1:5" ht="13.8" outlineLevel="1" x14ac:dyDescent="0.25">
      <c r="A128" s="10" t="s">
        <v>241</v>
      </c>
      <c r="B128" s="59" t="s">
        <v>242</v>
      </c>
      <c r="C128" s="12">
        <v>0.25</v>
      </c>
      <c r="D128" s="15"/>
      <c r="E128" s="23">
        <f>Table_4[[#This Row],[Column3]]*Table_4[[#This Row],[Column4]]</f>
        <v>0</v>
      </c>
    </row>
    <row r="129" spans="1:5" ht="27.6" outlineLevel="1" x14ac:dyDescent="0.25">
      <c r="A129" s="35" t="s">
        <v>243</v>
      </c>
      <c r="B129" s="59" t="s">
        <v>244</v>
      </c>
      <c r="C129" s="12">
        <v>0.25</v>
      </c>
      <c r="D129" s="15"/>
      <c r="E129" s="23">
        <f>Table_4[[#This Row],[Column3]]*Table_4[[#This Row],[Column4]]</f>
        <v>0</v>
      </c>
    </row>
    <row r="130" spans="1:5" ht="27.6" outlineLevel="1" x14ac:dyDescent="0.25">
      <c r="A130" s="35" t="s">
        <v>245</v>
      </c>
      <c r="B130" s="59" t="s">
        <v>246</v>
      </c>
      <c r="C130" s="12">
        <v>0.25</v>
      </c>
      <c r="D130" s="15"/>
      <c r="E130" s="23">
        <f>Table_4[[#This Row],[Column3]]*Table_4[[#This Row],[Column4]]</f>
        <v>0</v>
      </c>
    </row>
    <row r="131" spans="1:5" ht="13.8" outlineLevel="1" x14ac:dyDescent="0.25">
      <c r="A131" s="35" t="s">
        <v>247</v>
      </c>
      <c r="B131" s="59" t="s">
        <v>248</v>
      </c>
      <c r="C131" s="12">
        <v>0.25</v>
      </c>
      <c r="D131" s="15"/>
      <c r="E131" s="23">
        <f>Table_4[[#This Row],[Column3]]*Table_4[[#This Row],[Column4]]</f>
        <v>0</v>
      </c>
    </row>
    <row r="132" spans="1:5" ht="13.8" outlineLevel="1" x14ac:dyDescent="0.25">
      <c r="A132" s="35" t="s">
        <v>249</v>
      </c>
      <c r="B132" s="59" t="s">
        <v>250</v>
      </c>
      <c r="C132" s="12">
        <v>0.25</v>
      </c>
      <c r="D132" s="15"/>
      <c r="E132" s="23">
        <f>Table_4[[#This Row],[Column3]]*Table_4[[#This Row],[Column4]]</f>
        <v>0</v>
      </c>
    </row>
    <row r="133" spans="1:5" ht="13.8" outlineLevel="1" x14ac:dyDescent="0.25">
      <c r="A133" s="10" t="s">
        <v>251</v>
      </c>
      <c r="B133" s="11" t="s">
        <v>252</v>
      </c>
      <c r="C133" s="12">
        <v>1</v>
      </c>
      <c r="D133" s="15"/>
      <c r="E133" s="23">
        <f>Table_4[[#This Row],[Column3]]*Table_4[[#This Row],[Column4]]</f>
        <v>0</v>
      </c>
    </row>
    <row r="134" spans="1:5" ht="13.8" outlineLevel="1" x14ac:dyDescent="0.25">
      <c r="A134" s="16" t="s">
        <v>253</v>
      </c>
      <c r="B134" s="11" t="s">
        <v>254</v>
      </c>
      <c r="C134" s="12">
        <v>4</v>
      </c>
      <c r="D134" s="15"/>
      <c r="E134" s="23">
        <f>Table_4[[#This Row],[Column3]]*Table_4[[#This Row],[Column4]]</f>
        <v>0</v>
      </c>
    </row>
    <row r="135" spans="1:5" ht="13.8" outlineLevel="1" x14ac:dyDescent="0.25">
      <c r="A135" s="16" t="s">
        <v>255</v>
      </c>
      <c r="B135" s="11" t="s">
        <v>256</v>
      </c>
      <c r="C135" s="12">
        <v>4.5</v>
      </c>
      <c r="D135" s="15"/>
      <c r="E135" s="23">
        <f>Table_4[[#This Row],[Column3]]*Table_4[[#This Row],[Column4]]</f>
        <v>0</v>
      </c>
    </row>
    <row r="136" spans="1:5" ht="14.4" outlineLevel="1" thickBot="1" x14ac:dyDescent="0.3">
      <c r="A136" s="10" t="s">
        <v>257</v>
      </c>
      <c r="B136" s="17" t="s">
        <v>258</v>
      </c>
      <c r="C136" s="12">
        <v>1</v>
      </c>
      <c r="D136" s="15"/>
      <c r="E136" s="23">
        <f>Table_4[[#This Row],[Column3]]*Table_4[[#This Row],[Column4]]</f>
        <v>0</v>
      </c>
    </row>
    <row r="137" spans="1:5" ht="18.600000000000001" thickTop="1" thickBot="1" x14ac:dyDescent="0.35">
      <c r="A137" s="36" t="s">
        <v>259</v>
      </c>
      <c r="B137" s="37" t="s">
        <v>6</v>
      </c>
      <c r="C137" s="38" t="s">
        <v>6</v>
      </c>
      <c r="D137" s="39">
        <f t="shared" ref="D137:E137" si="5">SUM(D138:D139)</f>
        <v>0</v>
      </c>
      <c r="E137" s="40">
        <f t="shared" si="5"/>
        <v>0</v>
      </c>
    </row>
    <row r="138" spans="1:5" ht="14.4" outlineLevel="1" thickTop="1" x14ac:dyDescent="0.25">
      <c r="A138" s="10" t="s">
        <v>260</v>
      </c>
      <c r="B138" s="11" t="s">
        <v>261</v>
      </c>
      <c r="C138" s="12">
        <v>1.25</v>
      </c>
      <c r="D138" s="15"/>
      <c r="E138" s="14">
        <f>Table_8[[#This Row],[Column3]]*Table_8[[#This Row],[Column4]]</f>
        <v>0</v>
      </c>
    </row>
    <row r="139" spans="1:5" ht="28.2" outlineLevel="1" thickBot="1" x14ac:dyDescent="0.3">
      <c r="A139" s="10" t="s">
        <v>262</v>
      </c>
      <c r="B139" s="11" t="s">
        <v>263</v>
      </c>
      <c r="C139" s="12">
        <v>9</v>
      </c>
      <c r="D139" s="15"/>
      <c r="E139" s="23">
        <f>Table_8[[#This Row],[Column3]]*Table_8[[#This Row],[Column4]]</f>
        <v>0</v>
      </c>
    </row>
    <row r="140" spans="1:5" ht="18.600000000000001" thickTop="1" thickBot="1" x14ac:dyDescent="0.35">
      <c r="A140" s="41" t="s">
        <v>264</v>
      </c>
      <c r="B140" s="42" t="s">
        <v>6</v>
      </c>
      <c r="C140" s="43" t="s">
        <v>6</v>
      </c>
      <c r="D140" s="44">
        <f>SUM(D141:D144)</f>
        <v>0</v>
      </c>
      <c r="E140" s="45"/>
    </row>
    <row r="141" spans="1:5" ht="14.4" outlineLevel="1" thickTop="1" x14ac:dyDescent="0.25">
      <c r="A141" s="10" t="s">
        <v>265</v>
      </c>
      <c r="B141" s="11" t="s">
        <v>266</v>
      </c>
      <c r="C141" s="12">
        <v>0</v>
      </c>
      <c r="D141" s="15"/>
      <c r="E141" s="46"/>
    </row>
    <row r="142" spans="1:5" ht="13.8" outlineLevel="1" x14ac:dyDescent="0.25">
      <c r="A142" s="10" t="s">
        <v>267</v>
      </c>
      <c r="B142" s="11" t="s">
        <v>268</v>
      </c>
      <c r="C142" s="12">
        <v>0</v>
      </c>
      <c r="D142" s="15"/>
      <c r="E142" s="46"/>
    </row>
    <row r="143" spans="1:5" ht="13.8" outlineLevel="1" x14ac:dyDescent="0.25">
      <c r="A143" s="10" t="s">
        <v>269</v>
      </c>
      <c r="B143" s="11" t="s">
        <v>270</v>
      </c>
      <c r="C143" s="12">
        <v>0</v>
      </c>
      <c r="D143" s="15"/>
      <c r="E143" s="46"/>
    </row>
    <row r="144" spans="1:5" ht="14.4" outlineLevel="1" thickBot="1" x14ac:dyDescent="0.3">
      <c r="A144" s="10" t="s">
        <v>271</v>
      </c>
      <c r="B144" s="11" t="s">
        <v>272</v>
      </c>
      <c r="C144" s="12">
        <v>0</v>
      </c>
      <c r="D144" s="15"/>
      <c r="E144" s="46"/>
    </row>
    <row r="145" spans="1:5" ht="18.600000000000001" thickTop="1" thickBot="1" x14ac:dyDescent="0.35">
      <c r="A145" s="47" t="s">
        <v>277</v>
      </c>
      <c r="B145" s="48" t="s">
        <v>276</v>
      </c>
      <c r="C145" s="49"/>
      <c r="D145" s="50"/>
      <c r="E145" s="51"/>
    </row>
    <row r="146" spans="1:5" ht="39" customHeight="1" thickBot="1" x14ac:dyDescent="0.3">
      <c r="A146" s="58" t="s">
        <v>280</v>
      </c>
      <c r="B146" s="52" t="s">
        <v>6</v>
      </c>
      <c r="C146" s="53" t="s">
        <v>6</v>
      </c>
      <c r="D146" s="54">
        <f>SUM(D5,D32,D42,D48,D81,D102,D137,D140)</f>
        <v>0</v>
      </c>
      <c r="E146" s="55">
        <f>SUM(E5,E32,E42,E48,E81,E102,E137,E140,E145)</f>
        <v>0</v>
      </c>
    </row>
    <row r="147" spans="1:5" ht="15.75" customHeight="1" thickTop="1" x14ac:dyDescent="0.25"/>
  </sheetData>
  <mergeCells count="2">
    <mergeCell ref="A1:E2"/>
    <mergeCell ref="B3:E3"/>
  </mergeCells>
  <hyperlinks>
    <hyperlink ref="B34" r:id="rId1" xr:uid="{00000000-0004-0000-0000-000000000000}"/>
    <hyperlink ref="B35" r:id="rId2" xr:uid="{00000000-0004-0000-0000-000001000000}"/>
    <hyperlink ref="B98" r:id="rId3" xr:uid="{00000000-0004-0000-0000-000002000000}"/>
  </hyperlinks>
  <printOptions horizontalCentered="1" gridLines="1"/>
  <pageMargins left="0.7" right="0.7" top="0.75" bottom="0.75" header="0" footer="0"/>
  <pageSetup scale="75" fitToHeight="0" pageOrder="overThenDown" orientation="portrait" cellComments="atEnd" r:id="rId4"/>
  <tableParts count="9">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Lila Brendel</dc:creator>
  <cp:lastModifiedBy>Lila Brendel</cp:lastModifiedBy>
  <cp:lastPrinted>2022-08-03T23:13:05Z</cp:lastPrinted>
  <dcterms:created xsi:type="dcterms:W3CDTF">2022-07-01T19:56:34Z</dcterms:created>
  <dcterms:modified xsi:type="dcterms:W3CDTF">2022-08-07T02:07:42Z</dcterms:modified>
</cp:coreProperties>
</file>