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lybre\Documents\Al-Anon\"/>
    </mc:Choice>
  </mc:AlternateContent>
  <xr:revisionPtr revIDLastSave="0" documentId="8_{1AA406A3-D53E-41E9-BEBE-97F502CD96D7}"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31" i="1"/>
  <c r="E139" i="1"/>
  <c r="E138" i="1"/>
  <c r="E118" i="1"/>
  <c r="E119" i="1"/>
  <c r="E120" i="1"/>
  <c r="E121" i="1"/>
  <c r="E122" i="1"/>
  <c r="E123" i="1"/>
  <c r="E124" i="1"/>
  <c r="E125" i="1"/>
  <c r="E126" i="1"/>
  <c r="E127" i="1"/>
  <c r="E128" i="1"/>
  <c r="E129" i="1"/>
  <c r="E130" i="1"/>
  <c r="E131" i="1"/>
  <c r="E132" i="1"/>
  <c r="E133" i="1"/>
  <c r="E134" i="1"/>
  <c r="E135" i="1"/>
  <c r="E136" i="1"/>
  <c r="E117" i="1"/>
  <c r="E116" i="1"/>
  <c r="E104" i="1"/>
  <c r="E105" i="1"/>
  <c r="E106" i="1"/>
  <c r="E107" i="1"/>
  <c r="E108" i="1"/>
  <c r="E109" i="1"/>
  <c r="E110" i="1"/>
  <c r="E111" i="1"/>
  <c r="E112" i="1"/>
  <c r="E113" i="1"/>
  <c r="E114" i="1"/>
  <c r="E115" i="1"/>
  <c r="E103" i="1"/>
  <c r="E83" i="1"/>
  <c r="E84" i="1"/>
  <c r="E85" i="1"/>
  <c r="E86" i="1"/>
  <c r="E87" i="1"/>
  <c r="E88" i="1"/>
  <c r="E89" i="1"/>
  <c r="E90" i="1"/>
  <c r="E91" i="1"/>
  <c r="E92" i="1"/>
  <c r="E93" i="1"/>
  <c r="E94" i="1"/>
  <c r="E95" i="1"/>
  <c r="E96" i="1"/>
  <c r="E97" i="1"/>
  <c r="E98" i="1"/>
  <c r="E99" i="1"/>
  <c r="E100" i="1"/>
  <c r="E101" i="1"/>
  <c r="E82"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49" i="1"/>
  <c r="E44" i="1"/>
  <c r="E45" i="1"/>
  <c r="E46" i="1"/>
  <c r="E47" i="1"/>
  <c r="E43" i="1"/>
  <c r="E34" i="1"/>
  <c r="E35" i="1"/>
  <c r="E36" i="1"/>
  <c r="E37" i="1"/>
  <c r="E38" i="1"/>
  <c r="E39" i="1"/>
  <c r="E40" i="1"/>
  <c r="E41" i="1"/>
  <c r="E33" i="1"/>
  <c r="E7" i="1"/>
  <c r="E8" i="1"/>
  <c r="E9" i="1"/>
  <c r="E10" i="1"/>
  <c r="E11" i="1"/>
  <c r="E12" i="1"/>
  <c r="E13" i="1"/>
  <c r="E14" i="1"/>
  <c r="E15" i="1"/>
  <c r="E16" i="1"/>
  <c r="E17" i="1"/>
  <c r="E18" i="1"/>
  <c r="E19" i="1"/>
  <c r="E20" i="1"/>
  <c r="E21" i="1"/>
  <c r="E22" i="1"/>
  <c r="E23" i="1"/>
  <c r="E24" i="1"/>
  <c r="E25" i="1"/>
  <c r="E26" i="1"/>
  <c r="E27" i="1"/>
  <c r="E28" i="1"/>
  <c r="E29" i="1"/>
  <c r="E6" i="1"/>
  <c r="D140" i="1"/>
  <c r="D137" i="1"/>
  <c r="D102" i="1"/>
  <c r="D81" i="1"/>
  <c r="D48" i="1"/>
  <c r="D42" i="1"/>
  <c r="D32" i="1"/>
  <c r="D5" i="1"/>
  <c r="E137" i="1" l="1"/>
  <c r="E48" i="1"/>
  <c r="E32" i="1"/>
  <c r="E102" i="1"/>
  <c r="E42" i="1"/>
  <c r="E81" i="1"/>
  <c r="D146" i="1"/>
  <c r="E5" i="1"/>
  <c r="E146" i="1" l="1"/>
</calcChain>
</file>

<file path=xl/sharedStrings.xml><?xml version="1.0" encoding="utf-8"?>
<sst xmlns="http://schemas.openxmlformats.org/spreadsheetml/2006/main" count="300" uniqueCount="282">
  <si>
    <t>Title</t>
  </si>
  <si>
    <t>Item Number</t>
  </si>
  <si>
    <t>Retail Price</t>
  </si>
  <si>
    <t>Quantity</t>
  </si>
  <si>
    <t>Total</t>
  </si>
  <si>
    <t>Books</t>
  </si>
  <si>
    <t>-</t>
  </si>
  <si>
    <t>Alateen—Hope for Children of Alcoholics</t>
  </si>
  <si>
    <t>B3</t>
  </si>
  <si>
    <t>The Dilemma of the Alcoholic Marriage</t>
  </si>
  <si>
    <t>B4</t>
  </si>
  <si>
    <t>The Al-Anon Family Groups - Classic Edition</t>
  </si>
  <si>
    <t>B5</t>
  </si>
  <si>
    <t xml:space="preserve">One Day at a Time in Al-Anon </t>
  </si>
  <si>
    <t>B6</t>
  </si>
  <si>
    <t>Lois Remembers</t>
  </si>
  <si>
    <t>B7</t>
  </si>
  <si>
    <t>Al-Anon’s Twelve Steps &amp; Twelve Traditions</t>
  </si>
  <si>
    <t>B8</t>
  </si>
  <si>
    <t>Alateen - a day at a time</t>
  </si>
  <si>
    <t>B10</t>
  </si>
  <si>
    <t>As We Understood...</t>
  </si>
  <si>
    <t>B11</t>
  </si>
  <si>
    <t>One Day at a Time in Al-Anon (Large print)</t>
  </si>
  <si>
    <t>B14</t>
  </si>
  <si>
    <t>....In All Our Affairs: Making Crises Work for You</t>
  </si>
  <si>
    <t>B15</t>
  </si>
  <si>
    <t>Courage to Change - One Day at a Time in Al-Anon II  (C2C)</t>
  </si>
  <si>
    <t>B16</t>
  </si>
  <si>
    <t>Courage to Change (Large print)</t>
  </si>
  <si>
    <t>B17</t>
  </si>
  <si>
    <t>B18</t>
  </si>
  <si>
    <t>B19</t>
  </si>
  <si>
    <t>From Survival to Recovery: Growing Up in an Alcoholic Home</t>
  </si>
  <si>
    <t>B21</t>
  </si>
  <si>
    <t>Courage to Be Me - Living with Alcoholism</t>
  </si>
  <si>
    <t>B23</t>
  </si>
  <si>
    <t>Paths to Recovery - Al-Anon’s Steps, Traditions, and Concepts</t>
  </si>
  <si>
    <t>B24</t>
  </si>
  <si>
    <t>Living Today in Alateen</t>
  </si>
  <si>
    <t>B26</t>
  </si>
  <si>
    <t>Hope for Today</t>
  </si>
  <si>
    <t>B27</t>
  </si>
  <si>
    <t>Hope for Today (Large print)</t>
  </si>
  <si>
    <t>B28</t>
  </si>
  <si>
    <t>Opening Our Hearts, Transforming Our Losses</t>
  </si>
  <si>
    <t>B29</t>
  </si>
  <si>
    <t>Discovering Choices</t>
  </si>
  <si>
    <t>B30</t>
  </si>
  <si>
    <t>Many Voices, One Journey - Al-Anon Family Groups</t>
  </si>
  <si>
    <t>B31</t>
  </si>
  <si>
    <t xml:space="preserve">How Al-Anon Works for Families &amp; Friends of Alcoholics </t>
  </si>
  <si>
    <t>B32</t>
  </si>
  <si>
    <t>Intimacy in Alcoholic Relationships -  A Collection of Al-Anon Personal Stories</t>
  </si>
  <si>
    <t>B33</t>
  </si>
  <si>
    <t>Paths to Recovery Set, (B-24) &amp; (P-93)</t>
  </si>
  <si>
    <t>K31</t>
  </si>
  <si>
    <t>Workbooks</t>
  </si>
  <si>
    <t>Blueprint for Progress (Original)</t>
  </si>
  <si>
    <t>P5</t>
  </si>
  <si>
    <t>Al-Anon/Alateen Groups at Work</t>
  </si>
  <si>
    <t>P24</t>
  </si>
  <si>
    <t>Al-Anon/Alateen Service Manual</t>
  </si>
  <si>
    <t>P24/27</t>
  </si>
  <si>
    <t>World Service Conference Summary</t>
  </si>
  <si>
    <t>P46</t>
  </si>
  <si>
    <t>Living with Sobriety</t>
  </si>
  <si>
    <t>P49</t>
  </si>
  <si>
    <t>When I Got Busy, I Got Better</t>
  </si>
  <si>
    <t>P78</t>
  </si>
  <si>
    <t>Blueprint for Progress: 4th Step Inventory (Expanded)</t>
  </si>
  <si>
    <t>P91</t>
  </si>
  <si>
    <t>Reaching for Personal Freedom - Living the Legacies</t>
  </si>
  <si>
    <t>P92</t>
  </si>
  <si>
    <t>Paths to Recovery Workbook</t>
  </si>
  <si>
    <t>P93</t>
  </si>
  <si>
    <t>Newcomer Kits</t>
  </si>
  <si>
    <t>Newcomer Packet (booklet)</t>
  </si>
  <si>
    <t>K10</t>
  </si>
  <si>
    <t>Alateen Newcomer Packet (booklet)</t>
  </si>
  <si>
    <t>K18</t>
  </si>
  <si>
    <t>Adult Children of Alcoholics Newcomer Packet</t>
  </si>
  <si>
    <t>K21</t>
  </si>
  <si>
    <t>Men’s Newcomer Packet</t>
  </si>
  <si>
    <t>K23</t>
  </si>
  <si>
    <t>Parents’ Newcomer Packet</t>
  </si>
  <si>
    <t>K24</t>
  </si>
  <si>
    <t>Pamphlets</t>
  </si>
  <si>
    <t xml:space="preserve">Al-Anon Is for Men </t>
  </si>
  <si>
    <t>P1</t>
  </si>
  <si>
    <t>Al-Anon, You, and the Alcoholic</t>
  </si>
  <si>
    <t>P2</t>
  </si>
  <si>
    <t>Alcoholism, a Merry-Go-Round Named Denial</t>
  </si>
  <si>
    <t>P3</t>
  </si>
  <si>
    <t>Alcoholism, the Family Disease</t>
  </si>
  <si>
    <t>P4</t>
  </si>
  <si>
    <t xml:space="preserve">Alcoholism, the Family Disease (Large print) </t>
  </si>
  <si>
    <t>P4L</t>
  </si>
  <si>
    <t>Freedom from Despair</t>
  </si>
  <si>
    <t>P6</t>
  </si>
  <si>
    <t>A Guide for the Family of the Alcoholic</t>
  </si>
  <si>
    <t>P7</t>
  </si>
  <si>
    <t>How Can I Help My Children?</t>
  </si>
  <si>
    <t>P9</t>
  </si>
  <si>
    <t xml:space="preserve">Purpose and Suggestions </t>
  </si>
  <si>
    <t>P13</t>
  </si>
  <si>
    <t xml:space="preserve">So You Love an Alcoholic </t>
  </si>
  <si>
    <t>P14</t>
  </si>
  <si>
    <t>Three Views of Al-Anon – Alcoholics
Speak to the Family</t>
  </si>
  <si>
    <t>P15</t>
  </si>
  <si>
    <t>To Parents of Alcoholics</t>
  </si>
  <si>
    <t>P16</t>
  </si>
  <si>
    <t>The Twelve Steps and Traditions</t>
  </si>
  <si>
    <t>P17</t>
  </si>
  <si>
    <t>What Do YOU Do about the
Alcoholic’s Drinking?</t>
  </si>
  <si>
    <t>P19</t>
  </si>
  <si>
    <t>Sponsorship, What It’s All About</t>
  </si>
  <si>
    <t>P31</t>
  </si>
  <si>
    <t>This Is Al-Anon</t>
  </si>
  <si>
    <t>P32</t>
  </si>
  <si>
    <t>Why Anonymity in Al-Anon?</t>
  </si>
  <si>
    <t>P33</t>
  </si>
  <si>
    <t>Why Conference Approved Lit.?</t>
  </si>
  <si>
    <t>P35</t>
  </si>
  <si>
    <t>Al-Anon Fact File</t>
  </si>
  <si>
    <t>P36</t>
  </si>
  <si>
    <t>The Al-Anon Focus</t>
  </si>
  <si>
    <t>P45</t>
  </si>
  <si>
    <t>Al-Anon Sharings from Adult Children</t>
  </si>
  <si>
    <t>P47</t>
  </si>
  <si>
    <t>Understanding Ourselves &amp; Alcoholism</t>
  </si>
  <si>
    <t>P48</t>
  </si>
  <si>
    <t>Al-Anon Spoken Here</t>
  </si>
  <si>
    <t>P53</t>
  </si>
  <si>
    <t>The Concepts - Al-Anon’s Best Kept Secret</t>
  </si>
  <si>
    <t>P57</t>
  </si>
  <si>
    <t>Al-Anon’s Twelve Traditions Illustrated</t>
  </si>
  <si>
    <t>P60</t>
  </si>
  <si>
    <t>Does She Drink Too Much?</t>
  </si>
  <si>
    <t>P62</t>
  </si>
  <si>
    <t>Alateens Share with Adults in Their Lives (formerly Dear Mom &amp; Dad)</t>
  </si>
  <si>
    <t>P67</t>
  </si>
  <si>
    <t xml:space="preserve">What Happens After Treatment? English/Spanish </t>
  </si>
  <si>
    <t>P81ES</t>
  </si>
  <si>
    <t>Living in a Shelter? English/Spanish</t>
  </si>
  <si>
    <t>P82ES</t>
  </si>
  <si>
    <t>Service Sponsorship: Working Smarter Not Harder</t>
  </si>
  <si>
    <t>P88</t>
  </si>
  <si>
    <t>Doubting Your Sanity? English/Spanish</t>
  </si>
  <si>
    <t>P89ES</t>
  </si>
  <si>
    <t>Hope &amp; Understanding for Parents &amp; Grandparents</t>
  </si>
  <si>
    <t>P94</t>
  </si>
  <si>
    <t>Alateen</t>
  </si>
  <si>
    <t>Twelve Steps and Twelve Traditions for Alateen</t>
  </si>
  <si>
    <t>P18</t>
  </si>
  <si>
    <t>Youth and the Alcoholic Parent</t>
  </si>
  <si>
    <t>P21</t>
  </si>
  <si>
    <t>A Guide for Sponsors of Alateen Groups</t>
  </si>
  <si>
    <t>P29</t>
  </si>
  <si>
    <t>Facts about Alateen</t>
  </si>
  <si>
    <t>P41</t>
  </si>
  <si>
    <t>Moving On! From Alateen to Al-Anon</t>
  </si>
  <si>
    <t>P59</t>
  </si>
  <si>
    <t>Alateens 4th Step Inventory (workbook)</t>
  </si>
  <si>
    <t xml:space="preserve">P64 </t>
  </si>
  <si>
    <t>Alateen Talks Back On:</t>
  </si>
  <si>
    <t>Acceptance</t>
  </si>
  <si>
    <t>P68</t>
  </si>
  <si>
    <t>Serenity</t>
  </si>
  <si>
    <t>P69</t>
  </si>
  <si>
    <t>Slogans</t>
  </si>
  <si>
    <t>P70</t>
  </si>
  <si>
    <t>Detachment</t>
  </si>
  <si>
    <t>P73</t>
  </si>
  <si>
    <t>Dos and Don’ts, Alateen</t>
  </si>
  <si>
    <t>M9</t>
  </si>
  <si>
    <t>Just for Today, Alateen Wallet Card</t>
  </si>
  <si>
    <t>M11</t>
  </si>
  <si>
    <t>Just for Today, Alateen Bookmark</t>
  </si>
  <si>
    <t>M13</t>
  </si>
  <si>
    <t xml:space="preserve">Alateen Program Card </t>
  </si>
  <si>
    <t>M18</t>
  </si>
  <si>
    <t>Daily Checklist of Myself</t>
  </si>
  <si>
    <t>S6</t>
  </si>
  <si>
    <t>Has Your Life Been Affected by Someone Else’s Drinking?</t>
  </si>
  <si>
    <t>S20</t>
  </si>
  <si>
    <t xml:space="preserve">Alateen Sponsorship - Is It for You? </t>
  </si>
  <si>
    <t>S27</t>
  </si>
  <si>
    <t>Alateen Discount Package</t>
  </si>
  <si>
    <t>K6</t>
  </si>
  <si>
    <t>Alateen Discount Package with B-3 (Alateen - Hope for Children of Alcoholics)</t>
  </si>
  <si>
    <t>K7</t>
  </si>
  <si>
    <t>Supplementary Materials</t>
  </si>
  <si>
    <t xml:space="preserve">Are You Concerned About Someone’s Drinking? </t>
  </si>
  <si>
    <t>M1</t>
  </si>
  <si>
    <t>Al-Anon Basic Program Wallet Card</t>
  </si>
  <si>
    <t>M7</t>
  </si>
  <si>
    <t>“Let It Begin ...” Declaration Card</t>
  </si>
  <si>
    <t>M8</t>
  </si>
  <si>
    <t>Just for Today, Al-Anon Wallet Card</t>
  </si>
  <si>
    <t>M10</t>
  </si>
  <si>
    <t>Just for Today, Al-Anon Bookmark</t>
  </si>
  <si>
    <t>M12</t>
  </si>
  <si>
    <t xml:space="preserve">Logos, Al-Anon (blue) </t>
  </si>
  <si>
    <t>M14</t>
  </si>
  <si>
    <t xml:space="preserve">Logos, Alateen (red) </t>
  </si>
  <si>
    <t>M15</t>
  </si>
  <si>
    <t>Serenity Prayer Card</t>
  </si>
  <si>
    <t>M26</t>
  </si>
  <si>
    <t>Al-Anon/Alateen Is &amp; Is Not Bookmark</t>
  </si>
  <si>
    <t>M44</t>
  </si>
  <si>
    <t>Al-Anon Legacy Posters Set of Four</t>
  </si>
  <si>
    <t>M75</t>
  </si>
  <si>
    <t>Sponsorship -Working Together to Recover Bookmark</t>
  </si>
  <si>
    <t>M78</t>
  </si>
  <si>
    <t>Alateen Table Card</t>
  </si>
  <si>
    <t>M80</t>
  </si>
  <si>
    <t>Just for Tonight Bookmark</t>
  </si>
  <si>
    <t>M81</t>
  </si>
  <si>
    <t>AFAM</t>
  </si>
  <si>
    <t>Information for the Newcomer</t>
  </si>
  <si>
    <t>S4</t>
  </si>
  <si>
    <t>Table Anonymity Card</t>
  </si>
  <si>
    <t>S9</t>
  </si>
  <si>
    <t>Troubled by Someone’s Drinking? (20 Questions)</t>
  </si>
  <si>
    <t>S17</t>
  </si>
  <si>
    <t>S19</t>
  </si>
  <si>
    <t>Seventh Tradition</t>
  </si>
  <si>
    <t>S21</t>
  </si>
  <si>
    <t>Al-Anon Focus/Declaration
Table Card</t>
  </si>
  <si>
    <t>S24</t>
  </si>
  <si>
    <t>Did You Grow Up with a Problem Drinker? (20 questions)</t>
  </si>
  <si>
    <t>S25</t>
  </si>
  <si>
    <t>Links of Service</t>
  </si>
  <si>
    <t>S28</t>
  </si>
  <si>
    <t>Fact Sheet for Professionals (English/Spanish)</t>
  </si>
  <si>
    <t>S37ES</t>
  </si>
  <si>
    <t>Attracting and Cooperating</t>
  </si>
  <si>
    <t>S40</t>
  </si>
  <si>
    <t>Joy of Service</t>
  </si>
  <si>
    <t>S57</t>
  </si>
  <si>
    <t>Information for Educators: Alateen Meetings in Schools</t>
  </si>
  <si>
    <t>S64</t>
  </si>
  <si>
    <t>Alcoholics, Their Families, and The Judicial System (English/Spanish)</t>
  </si>
  <si>
    <t>S65ES</t>
  </si>
  <si>
    <t>Al-Anon’s Path to Recovery - Al-Anon Welcomes Native Americans/Aboriginals</t>
  </si>
  <si>
    <t>S67</t>
  </si>
  <si>
    <t>Al-Anon Welcomes All People of Color</t>
  </si>
  <si>
    <t>S68</t>
  </si>
  <si>
    <t>Al-Anon Welcomes Adult Children of Alcoholics</t>
  </si>
  <si>
    <t>S69</t>
  </si>
  <si>
    <t>Conflict Resolution Wallet Card</t>
  </si>
  <si>
    <t>S71</t>
  </si>
  <si>
    <t>Conflict Resolution Using Our Twelve Traditions</t>
  </si>
  <si>
    <t>S72</t>
  </si>
  <si>
    <t>Talk to Each Other - Resolving Conflicts within Al-Anon</t>
  </si>
  <si>
    <t>S73</t>
  </si>
  <si>
    <t>Parents of Alcoholics - Timely Reprint</t>
  </si>
  <si>
    <t>R18</t>
  </si>
  <si>
    <t>Service Kits/Packets</t>
  </si>
  <si>
    <t>Professional Packet</t>
  </si>
  <si>
    <t>K30</t>
  </si>
  <si>
    <t>Using Al-Anon Principles to Resolve Conflicts Kit (Includes S71,S72, and S73)</t>
  </si>
  <si>
    <t>K70</t>
  </si>
  <si>
    <t>Complimentary Materials</t>
  </si>
  <si>
    <t>Outreach Bookmark</t>
  </si>
  <si>
    <t>M76</t>
  </si>
  <si>
    <t>Birthday Envelopes English / French / Spanish</t>
  </si>
  <si>
    <t>E1</t>
  </si>
  <si>
    <t>Memorial Envelope</t>
  </si>
  <si>
    <t>E4</t>
  </si>
  <si>
    <t>Individual Shoe Envelope</t>
  </si>
  <si>
    <t>E5</t>
  </si>
  <si>
    <t>NDAFGLDC - 2022 Order Form</t>
  </si>
  <si>
    <t>Group Name:  
Contact Name: 
Shipping Address: 
City State:
Date Ordered: 
Sold By: Steve B</t>
  </si>
  <si>
    <t xml:space="preserve">NDAFGLDC
Order via phone: 701 426-1545
or email ndafgldc@midco.net
Make all checks payable to NDAFGLDC
Please note WSO price increase effective August 1, 2022
Please include shipping costs with your payment. Shipping costs can be found on the shipping lable. </t>
  </si>
  <si>
    <t>Please include shipping costs with your pymt.</t>
  </si>
  <si>
    <t>SHIPPING</t>
  </si>
  <si>
    <t>Set: ODAT (B-6) &amp; CTC (B-16)</t>
  </si>
  <si>
    <t xml:space="preserve">Set (Large print): ODAT &amp; CTC </t>
  </si>
  <si>
    <r>
      <t xml:space="preserve">Order Total             </t>
    </r>
    <r>
      <rPr>
        <b/>
        <sz val="10"/>
        <color theme="1"/>
        <rFont val="Arial"/>
      </rPr>
      <t>(sales tax included in item prices. Shipping costs are not included with this total)</t>
    </r>
  </si>
  <si>
    <t>Al-Anon Faces Alcoholism magazine (25 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</si>
</sst>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8" x14ac:knownFonts="1">
    <font>
      <sz val="10"/>
      <color rgb="FF000000"/>
      <name val="Arial"/>
    </font>
    <font>
      <b/>
      <sz val="18"/>
      <color theme="1"/>
      <name val="Arial"/>
    </font>
    <font>
      <sz val="12"/>
      <color theme="1"/>
      <name val="Arial"/>
    </font>
    <font>
      <b/>
      <sz val="10"/>
      <color theme="1"/>
      <name val="Arial"/>
    </font>
    <font>
      <b/>
      <sz val="10"/>
      <color rgb="FF000000"/>
      <name val="Arial"/>
    </font>
    <font>
      <b/>
      <sz val="14"/>
      <color theme="1"/>
      <name val="Arial"/>
    </font>
    <font>
      <sz val="14"/>
      <color rgb="FF000000"/>
      <name val="Arial"/>
    </font>
    <font>
      <sz val="14"/>
      <color theme="1"/>
      <name val="Arial"/>
    </font>
    <font>
      <sz val="11"/>
      <color theme="1"/>
      <name val="Arial"/>
    </font>
    <font>
      <sz val="10"/>
      <color theme="1"/>
      <name val="Arial"/>
    </font>
    <font>
      <sz val="11"/>
      <color rgb="FF000000"/>
      <name val="Arial"/>
    </font>
    <font>
      <b/>
      <sz val="11"/>
      <color theme="1"/>
      <name val="Arial"/>
    </font>
    <font>
      <u/>
      <sz val="11"/>
      <color rgb="FF1155CC"/>
      <name val="Arial"/>
    </font>
    <font>
      <b/>
      <sz val="10"/>
      <color theme="1"/>
      <name val="Arial"/>
    </font>
    <font>
      <u/>
      <sz val="11"/>
      <color rgb="FF1155CC"/>
      <name val="Arial"/>
    </font>
    <font>
      <b/>
      <sz val="14"/>
      <color rgb="FF000000"/>
      <name val="Arial"/>
    </font>
    <font>
      <sz val="11"/>
      <color theme="1"/>
      <name val="Arial"/>
      <family val="2"/>
    </font>
    <font>
      <b/>
      <sz val="14"/>
      <color theme="1"/>
      <name val="Arial"/>
      <family val="2"/>
    </font>
  </fonts>
  <fills count="5">
    <fill>
      <patternFill patternType="none"/>
    </fill>
    <fill>
      <patternFill patternType="gray125"/>
    </fill>
    <fill>
      <patternFill patternType="solid">
        <fgColor rgb="FFF7CB4D"/>
        <bgColor rgb="FFF7CB4D"/>
      </patternFill>
    </fill>
    <fill>
      <patternFill patternType="solid">
        <fgColor rgb="FFFEF8E3"/>
        <bgColor rgb="FFFEF8E3"/>
      </patternFill>
    </fill>
    <fill>
      <patternFill patternType="solid">
        <fgColor theme="0"/>
        <bgColor theme="0"/>
      </patternFill>
    </fill>
  </fills>
  <borders count="10">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s>
  <cellStyleXfs count="1">
    <xf numFmtId="0" fontId="0" fillId="0" borderId="0"/>
  </cellStyleXfs>
  <cellXfs count="63">
    <xf numFmtId="0" fontId="0" fillId="0" borderId="0" xfId="0" applyFont="1" applyAlignment="1"/>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xf>
    <xf numFmtId="0" fontId="5" fillId="0" borderId="1" xfId="0" applyFont="1" applyBorder="1" applyAlignment="1">
      <alignment wrapText="1"/>
    </xf>
    <xf numFmtId="0" fontId="6" fillId="0" borderId="2" xfId="0" applyFont="1" applyBorder="1" applyAlignment="1"/>
    <xf numFmtId="164" fontId="7" fillId="0" borderId="2" xfId="0" applyNumberFormat="1" applyFont="1" applyBorder="1" applyAlignment="1"/>
    <xf numFmtId="0" fontId="7" fillId="0" borderId="2" xfId="0" applyFont="1" applyBorder="1" applyAlignment="1">
      <alignment horizontal="right"/>
    </xf>
    <xf numFmtId="164" fontId="6" fillId="0" borderId="3" xfId="0" applyNumberFormat="1" applyFont="1" applyBorder="1" applyAlignment="1">
      <alignment horizontal="right"/>
    </xf>
    <xf numFmtId="0" fontId="8" fillId="0" borderId="0" xfId="0" applyFont="1" applyAlignment="1">
      <alignment wrapText="1"/>
    </xf>
    <xf numFmtId="0" fontId="8" fillId="0" borderId="0" xfId="0" applyFont="1" applyAlignment="1"/>
    <xf numFmtId="164" fontId="8" fillId="0" borderId="0" xfId="0" applyNumberFormat="1" applyFont="1" applyAlignment="1">
      <alignment horizontal="right"/>
    </xf>
    <xf numFmtId="0" fontId="9" fillId="0" borderId="0" xfId="0" applyFont="1" applyAlignment="1">
      <alignment horizontal="right"/>
    </xf>
    <xf numFmtId="164" fontId="10" fillId="0" borderId="0" xfId="0" applyNumberFormat="1" applyFont="1" applyAlignment="1">
      <alignment horizontal="right"/>
    </xf>
    <xf numFmtId="0" fontId="9" fillId="0" borderId="0" xfId="0" applyFont="1" applyAlignment="1">
      <alignment horizontal="right"/>
    </xf>
    <xf numFmtId="0" fontId="8" fillId="0" borderId="0" xfId="0" applyFont="1" applyAlignment="1">
      <alignment wrapText="1"/>
    </xf>
    <xf numFmtId="0" fontId="8" fillId="0" borderId="0" xfId="0" applyFont="1" applyAlignment="1"/>
    <xf numFmtId="164" fontId="8" fillId="0" borderId="0" xfId="0" applyNumberFormat="1" applyFont="1" applyAlignment="1">
      <alignment horizontal="right"/>
    </xf>
    <xf numFmtId="0" fontId="7" fillId="0" borderId="2" xfId="0" applyFont="1" applyBorder="1" applyAlignment="1"/>
    <xf numFmtId="0" fontId="6" fillId="0" borderId="2" xfId="0" applyFont="1" applyBorder="1" applyAlignment="1">
      <alignment horizontal="right"/>
    </xf>
    <xf numFmtId="0" fontId="10" fillId="0" borderId="0" xfId="0" applyFont="1" applyAlignment="1">
      <alignment wrapText="1"/>
    </xf>
    <xf numFmtId="0" fontId="12" fillId="0" borderId="0" xfId="0" applyFont="1" applyAlignment="1"/>
    <xf numFmtId="164" fontId="10" fillId="0" borderId="0" xfId="0" applyNumberFormat="1" applyFont="1" applyAlignment="1">
      <alignment horizontal="right"/>
    </xf>
    <xf numFmtId="164" fontId="11" fillId="0" borderId="0" xfId="0" applyNumberFormat="1" applyFont="1" applyAlignment="1">
      <alignment horizontal="right"/>
    </xf>
    <xf numFmtId="0" fontId="13" fillId="0" borderId="0" xfId="0" applyFont="1" applyAlignment="1">
      <alignment horizontal="right"/>
    </xf>
    <xf numFmtId="0" fontId="10" fillId="0" borderId="0" xfId="0" applyFont="1" applyAlignment="1"/>
    <xf numFmtId="0" fontId="8" fillId="0" borderId="0" xfId="0" applyFont="1" applyAlignment="1">
      <alignment horizontal="center" wrapText="1"/>
    </xf>
    <xf numFmtId="0" fontId="14" fillId="0" borderId="0" xfId="0" applyFont="1" applyAlignment="1"/>
    <xf numFmtId="0" fontId="8" fillId="3" borderId="0" xfId="0" applyFont="1" applyFill="1" applyAlignment="1">
      <alignment wrapText="1"/>
    </xf>
    <xf numFmtId="0" fontId="8" fillId="3" borderId="0" xfId="0" applyFont="1" applyFill="1" applyAlignment="1"/>
    <xf numFmtId="164" fontId="8" fillId="3" borderId="0" xfId="0" applyNumberFormat="1" applyFont="1" applyFill="1" applyAlignment="1">
      <alignment horizontal="right"/>
    </xf>
    <xf numFmtId="0" fontId="9" fillId="3" borderId="0" xfId="0" applyFont="1" applyFill="1" applyAlignment="1">
      <alignment horizontal="right"/>
    </xf>
    <xf numFmtId="164" fontId="10" fillId="3" borderId="0" xfId="0" applyNumberFormat="1" applyFont="1" applyFill="1" applyAlignment="1">
      <alignment horizontal="right"/>
    </xf>
    <xf numFmtId="0" fontId="10" fillId="0" borderId="0" xfId="0" applyFont="1" applyAlignment="1">
      <alignment wrapText="1"/>
    </xf>
    <xf numFmtId="0" fontId="10" fillId="0" borderId="0" xfId="0" applyFont="1" applyAlignment="1">
      <alignment wrapText="1"/>
    </xf>
    <xf numFmtId="0" fontId="5" fillId="4" borderId="1" xfId="0" applyFont="1" applyFill="1" applyBorder="1" applyAlignment="1">
      <alignment wrapText="1"/>
    </xf>
    <xf numFmtId="0" fontId="7" fillId="4" borderId="2" xfId="0" applyFont="1" applyFill="1" applyBorder="1" applyAlignment="1"/>
    <xf numFmtId="164" fontId="7" fillId="4" borderId="2" xfId="0" applyNumberFormat="1" applyFont="1" applyFill="1" applyBorder="1" applyAlignment="1"/>
    <xf numFmtId="0" fontId="7" fillId="4" borderId="2" xfId="0" applyFont="1" applyFill="1" applyBorder="1" applyAlignment="1">
      <alignment horizontal="right"/>
    </xf>
    <xf numFmtId="164" fontId="6" fillId="4" borderId="3" xfId="0" applyNumberFormat="1" applyFont="1" applyFill="1" applyBorder="1" applyAlignment="1">
      <alignment horizontal="right"/>
    </xf>
    <xf numFmtId="0" fontId="5" fillId="0" borderId="1" xfId="0" applyFont="1" applyBorder="1" applyAlignment="1">
      <alignment wrapText="1"/>
    </xf>
    <xf numFmtId="0" fontId="7" fillId="0" borderId="2" xfId="0" applyFont="1" applyBorder="1" applyAlignment="1"/>
    <xf numFmtId="164" fontId="7" fillId="0" borderId="2" xfId="0" applyNumberFormat="1" applyFont="1" applyBorder="1" applyAlignment="1"/>
    <xf numFmtId="0" fontId="7" fillId="0" borderId="2" xfId="0" applyFont="1" applyBorder="1" applyAlignment="1">
      <alignment horizontal="right"/>
    </xf>
    <xf numFmtId="164" fontId="9" fillId="0" borderId="3" xfId="0" applyNumberFormat="1" applyFont="1" applyBorder="1" applyAlignment="1">
      <alignment horizontal="right"/>
    </xf>
    <xf numFmtId="164" fontId="9" fillId="0" borderId="0" xfId="0" applyNumberFormat="1" applyFont="1" applyAlignment="1">
      <alignment horizontal="right"/>
    </xf>
    <xf numFmtId="0" fontId="5" fillId="0" borderId="4" xfId="0" applyFont="1" applyBorder="1" applyAlignment="1">
      <alignment wrapText="1"/>
    </xf>
    <xf numFmtId="0" fontId="5" fillId="0" borderId="4" xfId="0" applyFont="1" applyBorder="1" applyAlignment="1"/>
    <xf numFmtId="164" fontId="5" fillId="0" borderId="4" xfId="0" applyNumberFormat="1" applyFont="1" applyBorder="1" applyAlignment="1"/>
    <xf numFmtId="0" fontId="5" fillId="0" borderId="4" xfId="0" applyFont="1" applyBorder="1" applyAlignment="1">
      <alignment horizontal="right"/>
    </xf>
    <xf numFmtId="164" fontId="15" fillId="0" borderId="4" xfId="0" applyNumberFormat="1" applyFont="1" applyBorder="1" applyAlignment="1">
      <alignment horizontal="right"/>
    </xf>
    <xf numFmtId="0" fontId="5" fillId="0" borderId="6" xfId="0" applyFont="1" applyBorder="1" applyAlignment="1">
      <alignment vertical="center"/>
    </xf>
    <xf numFmtId="164" fontId="5" fillId="0" borderId="7" xfId="0" applyNumberFormat="1" applyFont="1" applyBorder="1" applyAlignment="1">
      <alignment vertical="center"/>
    </xf>
    <xf numFmtId="0" fontId="5" fillId="0" borderId="8" xfId="0" applyFont="1" applyBorder="1" applyAlignment="1">
      <alignment horizontal="right" vertical="center"/>
    </xf>
    <xf numFmtId="164" fontId="15" fillId="0" borderId="9" xfId="0" applyNumberFormat="1" applyFont="1" applyBorder="1" applyAlignment="1">
      <alignment horizontal="right" vertical="center"/>
    </xf>
    <xf numFmtId="0" fontId="16" fillId="0" borderId="0" xfId="0" applyFont="1" applyAlignment="1">
      <alignment wrapText="1"/>
    </xf>
    <xf numFmtId="0" fontId="16" fillId="0" borderId="0" xfId="0" applyFont="1" applyAlignment="1"/>
    <xf numFmtId="0" fontId="17" fillId="0" borderId="5" xfId="0" applyFont="1" applyBorder="1" applyAlignment="1">
      <alignment vertical="center" wrapText="1"/>
    </xf>
    <xf numFmtId="0" fontId="0" fillId="0" borderId="0" xfId="0" applyFill="1"/>
    <xf numFmtId="0" fontId="1" fillId="2" borderId="0" xfId="0" applyFont="1" applyFill="1" applyAlignment="1">
      <alignment horizontal="center" vertical="center" wrapText="1"/>
    </xf>
    <xf numFmtId="0" fontId="0" fillId="0" borderId="0" xfId="0" applyFont="1" applyAlignment="1"/>
    <xf numFmtId="164" fontId="2" fillId="2" borderId="0" xfId="0" applyNumberFormat="1" applyFont="1" applyFill="1" applyAlignment="1">
      <alignment horizontal="left" vertical="center" wrapText="1"/>
    </xf>
  </cellXfs>
  <cellStyles count="1">
    <cellStyle name="Normal" xfId="0" builtinId="0"/>
  </cellStyles>
  <dxfs count="27">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s>
  <tableStyles count="9">
    <tableStyle name="Sheet1-style" pivot="0" count="3" xr9:uid="{00000000-0011-0000-FFFF-FFFF00000000}">
      <tableStyleElement type="headerRow" dxfId="26"/>
      <tableStyleElement type="firstRowStripe" dxfId="25"/>
      <tableStyleElement type="secondRowStripe" dxfId="24"/>
    </tableStyle>
    <tableStyle name="Sheet1-style 2" pivot="0" count="3" xr9:uid="{00000000-0011-0000-FFFF-FFFF01000000}">
      <tableStyleElement type="headerRow" dxfId="23"/>
      <tableStyleElement type="firstRowStripe" dxfId="22"/>
      <tableStyleElement type="secondRowStripe" dxfId="21"/>
    </tableStyle>
    <tableStyle name="Sheet1-style 3" pivot="0" count="3" xr9:uid="{00000000-0011-0000-FFFF-FFFF02000000}">
      <tableStyleElement type="headerRow" dxfId="20"/>
      <tableStyleElement type="firstRowStripe" dxfId="19"/>
      <tableStyleElement type="secondRowStripe" dxfId="18"/>
    </tableStyle>
    <tableStyle name="Sheet1-style 4" pivot="0" count="3" xr9:uid="{00000000-0011-0000-FFFF-FFFF03000000}">
      <tableStyleElement type="headerRow" dxfId="17"/>
      <tableStyleElement type="firstRowStripe" dxfId="16"/>
      <tableStyleElement type="secondRowStripe" dxfId="15"/>
    </tableStyle>
    <tableStyle name="Sheet1-style 5" pivot="0" count="3" xr9:uid="{00000000-0011-0000-FFFF-FFFF04000000}">
      <tableStyleElement type="headerRow" dxfId="14"/>
      <tableStyleElement type="firstRowStripe" dxfId="13"/>
      <tableStyleElement type="secondRowStripe" dxfId="12"/>
    </tableStyle>
    <tableStyle name="Sheet1-style 6" pivot="0" count="3" xr9:uid="{00000000-0011-0000-FFFF-FFFF05000000}">
      <tableStyleElement type="headerRow" dxfId="11"/>
      <tableStyleElement type="firstRowStripe" dxfId="10"/>
      <tableStyleElement type="secondRowStripe" dxfId="9"/>
    </tableStyle>
    <tableStyle name="Sheet1-style 7" pivot="0" count="3" xr9:uid="{00000000-0011-0000-FFFF-FFFF06000000}">
      <tableStyleElement type="headerRow" dxfId="8"/>
      <tableStyleElement type="firstRowStripe" dxfId="7"/>
      <tableStyleElement type="secondRowStripe" dxfId="6"/>
    </tableStyle>
    <tableStyle name="Sheet1-style 8" pivot="0" count="3" xr9:uid="{00000000-0011-0000-FFFF-FFFF07000000}">
      <tableStyleElement type="headerRow" dxfId="5"/>
      <tableStyleElement type="firstRowStripe" dxfId="4"/>
      <tableStyleElement type="secondRowStripe" dxfId="3"/>
    </tableStyle>
    <tableStyle name="Sheet1-style 9" pivot="0" count="3" xr9:uid="{00000000-0011-0000-FFFF-FFFF08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3:E41"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calculatedColumnFormula>Table_1[[#This Row],[Column2]]*Table_1[[#This Row],[Column3]]</calculatedColumnFormula>
    </tableColumn>
  </tableColumns>
  <tableStyleInfo name="Sheet1-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6:E31" headerRowCount="0">
  <tableColumns count="5">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calculatedColumnFormula>Table_2[[#This Row],[Column3]]*Table_2[[#This Row],[Column4]]</calculatedColumnFormula>
    </tableColumn>
  </tableColumns>
  <tableStyleInfo name="Sheet1-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9:E80" headerRowCount="0">
  <tableColumns count="5">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calculatedColumnFormula>Table_3[[#This Row],[Column3]]*Table_3[[#This Row],[Column4]]</calculatedColumnFormula>
    </tableColumn>
  </tableColumns>
  <tableStyleInfo name="Sheet1-style 3"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17:E136" headerRowCount="0">
  <tableColumns count="5">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calculatedColumnFormula>Table_4[[#This Row],[Column3]]*Table_4[[#This Row],[Column4]]</calculatedColumnFormula>
    </tableColumn>
  </tableColumns>
  <tableStyleInfo name="Sheet1-style 4"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33:A41">
  <tableColumns count="1">
    <tableColumn id="1" xr3:uid="{00000000-0010-0000-0400-000001000000}" name="Blueprint for Progress (Original)"/>
  </tableColumns>
  <tableStyleInfo name="Sheet1-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03:E116" headerRowCount="0">
  <tableColumns count="5">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s>
  <tableStyleInfo name="Sheet1-style 6"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43:E47" headerRowCount="0">
  <tableColumns count="5">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calculatedColumnFormula>Table_7[[#This Row],[Column3]]*Table_7[[#This Row],[Column4]]</calculatedColumnFormula>
    </tableColumn>
  </tableColumns>
  <tableStyleInfo name="Sheet1-style 7"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37:E145" headerRowCount="0">
  <tableColumns count="5">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s>
  <tableStyleInfo name="Sheet1-style 8"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82:E101" headerRowCount="0">
  <tableColumns count="5">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calculatedColumnFormula>Table_9[[#This Row],[Column3]]*Table_9[[#This Row],[Column4]]</calculatedColumnFormula>
    </tableColumn>
  </tableColumns>
  <tableStyleInfo name="Sheet1-style 9"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hyperlink" Target="https://al-anon.org/pdf/S20.pdf" TargetMode="Externa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s://al-anon.org/pdf/P2427_online.pdf" TargetMode="External"/><Relationship Id="rId1" Type="http://schemas.openxmlformats.org/officeDocument/2006/relationships/hyperlink" Target="https://al-anon.org/pdf/P24.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printerSettings" Target="../printerSettings/printerSettings1.bin"/><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147"/>
  <sheetViews>
    <sheetView tabSelected="1" workbookViewId="0">
      <selection activeCell="C130" sqref="C130"/>
    </sheetView>
  </sheetViews>
  <sheetFormatPr defaultColWidth="14.44140625" defaultRowHeight="15.75" customHeight="1" outlineLevelRow="1" x14ac:dyDescent="0.25"/>
  <cols>
    <col min="1" max="1" width="60.5546875" customWidth="1"/>
    <col min="2" max="2" width="11.109375" customWidth="1"/>
    <col min="3" max="3" width="22.109375" customWidth="1"/>
  </cols>
  <sheetData>
    <row r="1" spans="1:5" ht="13.2" x14ac:dyDescent="0.25">
      <c r="A1" s="60" t="s">
        <v>273</v>
      </c>
      <c r="B1" s="61"/>
      <c r="C1" s="61"/>
      <c r="D1" s="61"/>
      <c r="E1" s="61"/>
    </row>
    <row r="2" spans="1:5" ht="15.75" customHeight="1" x14ac:dyDescent="0.25">
      <c r="A2" s="61"/>
      <c r="B2" s="61"/>
      <c r="C2" s="61"/>
      <c r="D2" s="61"/>
      <c r="E2" s="61"/>
    </row>
    <row r="3" spans="1:5" ht="122.25" customHeight="1" x14ac:dyDescent="0.25">
      <c r="A3" s="1" t="s">
        <v>275</v>
      </c>
      <c r="B3" s="62" t="s">
        <v>274</v>
      </c>
      <c r="C3" s="61"/>
      <c r="D3" s="61"/>
      <c r="E3" s="61"/>
    </row>
    <row r="4" spans="1:5" ht="29.25" customHeight="1" x14ac:dyDescent="0.25">
      <c r="A4" s="2" t="s">
        <v>0</v>
      </c>
      <c r="B4" s="2" t="s">
        <v>1</v>
      </c>
      <c r="C4" s="3" t="s">
        <v>2</v>
      </c>
      <c r="D4" s="2" t="s">
        <v>3</v>
      </c>
      <c r="E4" s="4" t="s">
        <v>4</v>
      </c>
    </row>
    <row r="5" spans="1:5" ht="17.399999999999999" x14ac:dyDescent="0.3">
      <c r="A5" s="5" t="s">
        <v>5</v>
      </c>
      <c r="B5" s="6" t="s">
        <v>6</v>
      </c>
      <c r="C5" s="7" t="s">
        <v>6</v>
      </c>
      <c r="D5" s="8">
        <f t="shared" ref="D5:E5" si="0">SUM(D6:D31)</f>
        <v>0</v>
      </c>
      <c r="E5" s="9">
        <f t="shared" si="0"/>
        <v>0</v>
      </c>
    </row>
    <row r="6" spans="1:5" ht="13.8" outlineLevel="1" x14ac:dyDescent="0.25">
      <c r="A6" s="10" t="s">
        <v>7</v>
      </c>
      <c r="B6" s="11" t="s">
        <v>8</v>
      </c>
      <c r="C6" s="12">
        <v>9.5</v>
      </c>
      <c r="D6" s="13"/>
      <c r="E6" s="14">
        <f>Table_2[[#This Row],[Column3]]*Table_2[[#This Row],[Column4]]</f>
        <v>0</v>
      </c>
    </row>
    <row r="7" spans="1:5" ht="13.8" outlineLevel="1" x14ac:dyDescent="0.25">
      <c r="A7" s="10" t="s">
        <v>9</v>
      </c>
      <c r="B7" s="11" t="s">
        <v>10</v>
      </c>
      <c r="C7" s="12">
        <v>10.5</v>
      </c>
      <c r="D7" s="13"/>
      <c r="E7" s="23">
        <f>Table_2[[#This Row],[Column3]]*Table_2[[#This Row],[Column4]]</f>
        <v>0</v>
      </c>
    </row>
    <row r="8" spans="1:5" ht="13.8" outlineLevel="1" x14ac:dyDescent="0.25">
      <c r="A8" s="10" t="s">
        <v>11</v>
      </c>
      <c r="B8" s="11" t="s">
        <v>12</v>
      </c>
      <c r="C8" s="12">
        <v>14</v>
      </c>
      <c r="D8" s="15"/>
      <c r="E8" s="23">
        <f>Table_2[[#This Row],[Column3]]*Table_2[[#This Row],[Column4]]</f>
        <v>0</v>
      </c>
    </row>
    <row r="9" spans="1:5" ht="13.8" outlineLevel="1" x14ac:dyDescent="0.25">
      <c r="A9" s="56" t="s">
        <v>13</v>
      </c>
      <c r="B9" s="11" t="s">
        <v>14</v>
      </c>
      <c r="C9" s="12">
        <v>13</v>
      </c>
      <c r="D9" s="15"/>
      <c r="E9" s="23">
        <f>Table_2[[#This Row],[Column3]]*Table_2[[#This Row],[Column4]]</f>
        <v>0</v>
      </c>
    </row>
    <row r="10" spans="1:5" ht="13.8" outlineLevel="1" x14ac:dyDescent="0.25">
      <c r="A10" s="16" t="s">
        <v>15</v>
      </c>
      <c r="B10" s="11" t="s">
        <v>16</v>
      </c>
      <c r="C10" s="12">
        <v>13</v>
      </c>
      <c r="D10" s="15"/>
      <c r="E10" s="23">
        <f>Table_2[[#This Row],[Column3]]*Table_2[[#This Row],[Column4]]</f>
        <v>0</v>
      </c>
    </row>
    <row r="11" spans="1:5" ht="13.8" outlineLevel="1" x14ac:dyDescent="0.25">
      <c r="A11" s="16" t="s">
        <v>17</v>
      </c>
      <c r="B11" s="11" t="s">
        <v>18</v>
      </c>
      <c r="C11" s="12">
        <v>12</v>
      </c>
      <c r="D11" s="13"/>
      <c r="E11" s="23">
        <f>Table_2[[#This Row],[Column3]]*Table_2[[#This Row],[Column4]]</f>
        <v>0</v>
      </c>
    </row>
    <row r="12" spans="1:5" ht="13.8" outlineLevel="1" x14ac:dyDescent="0.25">
      <c r="A12" s="10" t="s">
        <v>19</v>
      </c>
      <c r="B12" s="11" t="s">
        <v>20</v>
      </c>
      <c r="C12" s="12">
        <v>11.5</v>
      </c>
      <c r="D12" s="15"/>
      <c r="E12" s="23">
        <f>Table_2[[#This Row],[Column3]]*Table_2[[#This Row],[Column4]]</f>
        <v>0</v>
      </c>
    </row>
    <row r="13" spans="1:5" ht="13.8" outlineLevel="1" x14ac:dyDescent="0.25">
      <c r="A13" s="10" t="s">
        <v>21</v>
      </c>
      <c r="B13" s="11" t="s">
        <v>22</v>
      </c>
      <c r="C13" s="12">
        <v>13</v>
      </c>
      <c r="D13" s="15"/>
      <c r="E13" s="23">
        <f>Table_2[[#This Row],[Column3]]*Table_2[[#This Row],[Column4]]</f>
        <v>0</v>
      </c>
    </row>
    <row r="14" spans="1:5" ht="13.8" outlineLevel="1" x14ac:dyDescent="0.25">
      <c r="A14" s="16" t="s">
        <v>23</v>
      </c>
      <c r="B14" s="17" t="s">
        <v>24</v>
      </c>
      <c r="C14" s="18">
        <v>16</v>
      </c>
      <c r="D14" s="13"/>
      <c r="E14" s="23">
        <f>Table_2[[#This Row],[Column3]]*Table_2[[#This Row],[Column4]]</f>
        <v>0</v>
      </c>
    </row>
    <row r="15" spans="1:5" ht="13.8" outlineLevel="1" x14ac:dyDescent="0.25">
      <c r="A15" s="16" t="s">
        <v>25</v>
      </c>
      <c r="B15" s="11" t="s">
        <v>26</v>
      </c>
      <c r="C15" s="12">
        <v>14</v>
      </c>
      <c r="D15" s="13"/>
      <c r="E15" s="23">
        <f>Table_2[[#This Row],[Column3]]*Table_2[[#This Row],[Column4]]</f>
        <v>0</v>
      </c>
    </row>
    <row r="16" spans="1:5" ht="13.8" outlineLevel="1" x14ac:dyDescent="0.25">
      <c r="A16" s="56" t="s">
        <v>27</v>
      </c>
      <c r="B16" s="11" t="s">
        <v>28</v>
      </c>
      <c r="C16" s="12">
        <v>16</v>
      </c>
      <c r="D16" s="13"/>
      <c r="E16" s="23">
        <f>Table_2[[#This Row],[Column3]]*Table_2[[#This Row],[Column4]]</f>
        <v>0</v>
      </c>
    </row>
    <row r="17" spans="1:5" ht="13.8" outlineLevel="1" x14ac:dyDescent="0.25">
      <c r="A17" s="10" t="s">
        <v>29</v>
      </c>
      <c r="B17" s="11" t="s">
        <v>30</v>
      </c>
      <c r="C17" s="12">
        <v>19</v>
      </c>
      <c r="D17" s="13"/>
      <c r="E17" s="23">
        <f>Table_2[[#This Row],[Column3]]*Table_2[[#This Row],[Column4]]</f>
        <v>0</v>
      </c>
    </row>
    <row r="18" spans="1:5" ht="13.8" outlineLevel="1" x14ac:dyDescent="0.25">
      <c r="A18" s="56" t="s">
        <v>278</v>
      </c>
      <c r="B18" s="11" t="s">
        <v>31</v>
      </c>
      <c r="C18" s="12">
        <v>27</v>
      </c>
      <c r="D18" s="13"/>
      <c r="E18" s="23">
        <f>Table_2[[#This Row],[Column3]]*Table_2[[#This Row],[Column4]]</f>
        <v>0</v>
      </c>
    </row>
    <row r="19" spans="1:5" ht="13.8" outlineLevel="1" x14ac:dyDescent="0.25">
      <c r="A19" s="56" t="s">
        <v>279</v>
      </c>
      <c r="B19" s="11" t="s">
        <v>32</v>
      </c>
      <c r="C19" s="12">
        <v>32</v>
      </c>
      <c r="D19" s="15"/>
      <c r="E19" s="23">
        <f>Table_2[[#This Row],[Column3]]*Table_2[[#This Row],[Column4]]</f>
        <v>0</v>
      </c>
    </row>
    <row r="20" spans="1:5" ht="13.8" outlineLevel="1" x14ac:dyDescent="0.25">
      <c r="A20" s="10" t="s">
        <v>33</v>
      </c>
      <c r="B20" s="11" t="s">
        <v>34</v>
      </c>
      <c r="C20" s="12">
        <v>18</v>
      </c>
      <c r="D20" s="15"/>
      <c r="E20" s="23">
        <f>Table_2[[#This Row],[Column3]]*Table_2[[#This Row],[Column4]]</f>
        <v>0</v>
      </c>
    </row>
    <row r="21" spans="1:5" ht="13.8" outlineLevel="1" x14ac:dyDescent="0.25">
      <c r="A21" s="16" t="s">
        <v>35</v>
      </c>
      <c r="B21" s="11" t="s">
        <v>36</v>
      </c>
      <c r="C21" s="12">
        <v>13</v>
      </c>
      <c r="D21" s="15"/>
      <c r="E21" s="23">
        <f>Table_2[[#This Row],[Column3]]*Table_2[[#This Row],[Column4]]</f>
        <v>0</v>
      </c>
    </row>
    <row r="22" spans="1:5" ht="13.8" outlineLevel="1" x14ac:dyDescent="0.25">
      <c r="A22" s="10" t="s">
        <v>37</v>
      </c>
      <c r="B22" s="11" t="s">
        <v>38</v>
      </c>
      <c r="C22" s="12">
        <v>21</v>
      </c>
      <c r="D22" s="13"/>
      <c r="E22" s="23">
        <f>Table_2[[#This Row],[Column3]]*Table_2[[#This Row],[Column4]]</f>
        <v>0</v>
      </c>
    </row>
    <row r="23" spans="1:5" ht="13.8" outlineLevel="1" x14ac:dyDescent="0.25">
      <c r="A23" s="10" t="s">
        <v>39</v>
      </c>
      <c r="B23" s="11" t="s">
        <v>40</v>
      </c>
      <c r="C23" s="12">
        <v>15</v>
      </c>
      <c r="D23" s="15"/>
      <c r="E23" s="23">
        <f>Table_2[[#This Row],[Column3]]*Table_2[[#This Row],[Column4]]</f>
        <v>0</v>
      </c>
    </row>
    <row r="24" spans="1:5" ht="13.8" outlineLevel="1" x14ac:dyDescent="0.25">
      <c r="A24" s="56" t="s">
        <v>41</v>
      </c>
      <c r="B24" s="17" t="s">
        <v>42</v>
      </c>
      <c r="C24" s="12">
        <v>16</v>
      </c>
      <c r="D24" s="13"/>
      <c r="E24" s="23">
        <f>Table_2[[#This Row],[Column3]]*Table_2[[#This Row],[Column4]]</f>
        <v>0</v>
      </c>
    </row>
    <row r="25" spans="1:5" ht="13.8" outlineLevel="1" x14ac:dyDescent="0.25">
      <c r="A25" s="16" t="s">
        <v>43</v>
      </c>
      <c r="B25" s="17" t="s">
        <v>44</v>
      </c>
      <c r="C25" s="12">
        <v>19</v>
      </c>
      <c r="D25" s="13"/>
      <c r="E25" s="23">
        <f>Table_2[[#This Row],[Column3]]*Table_2[[#This Row],[Column4]]</f>
        <v>0</v>
      </c>
    </row>
    <row r="26" spans="1:5" ht="13.8" outlineLevel="1" x14ac:dyDescent="0.25">
      <c r="A26" s="16" t="s">
        <v>45</v>
      </c>
      <c r="B26" s="11" t="s">
        <v>46</v>
      </c>
      <c r="C26" s="12">
        <v>16</v>
      </c>
      <c r="D26" s="13"/>
      <c r="E26" s="23">
        <f>Table_2[[#This Row],[Column3]]*Table_2[[#This Row],[Column4]]</f>
        <v>0</v>
      </c>
    </row>
    <row r="27" spans="1:5" ht="13.8" outlineLevel="1" x14ac:dyDescent="0.25">
      <c r="A27" s="16" t="s">
        <v>47</v>
      </c>
      <c r="B27" s="11" t="s">
        <v>48</v>
      </c>
      <c r="C27" s="12">
        <v>17</v>
      </c>
      <c r="D27" s="15"/>
      <c r="E27" s="23">
        <f>Table_2[[#This Row],[Column3]]*Table_2[[#This Row],[Column4]]</f>
        <v>0</v>
      </c>
    </row>
    <row r="28" spans="1:5" ht="13.8" outlineLevel="1" x14ac:dyDescent="0.25">
      <c r="A28" s="16" t="s">
        <v>49</v>
      </c>
      <c r="B28" s="11" t="s">
        <v>50</v>
      </c>
      <c r="C28" s="12">
        <v>18</v>
      </c>
      <c r="D28" s="15"/>
      <c r="E28" s="23">
        <f>Table_2[[#This Row],[Column3]]*Table_2[[#This Row],[Column4]]</f>
        <v>0</v>
      </c>
    </row>
    <row r="29" spans="1:5" ht="13.8" outlineLevel="1" x14ac:dyDescent="0.25">
      <c r="A29" s="56" t="s">
        <v>51</v>
      </c>
      <c r="B29" s="11" t="s">
        <v>52</v>
      </c>
      <c r="C29" s="12">
        <v>7</v>
      </c>
      <c r="D29" s="13"/>
      <c r="E29" s="23">
        <f>Table_2[[#This Row],[Column3]]*Table_2[[#This Row],[Column4]]</f>
        <v>0</v>
      </c>
    </row>
    <row r="30" spans="1:5" ht="27.6" outlineLevel="1" x14ac:dyDescent="0.25">
      <c r="A30" s="16" t="s">
        <v>53</v>
      </c>
      <c r="B30" s="11" t="s">
        <v>54</v>
      </c>
      <c r="C30" s="12">
        <v>13</v>
      </c>
      <c r="D30" s="13"/>
      <c r="E30" s="23">
        <f>Table_2[[#This Row],[Column3]]*Table_2[[#This Row],[Column4]]</f>
        <v>0</v>
      </c>
    </row>
    <row r="31" spans="1:5" ht="14.4" outlineLevel="1" thickBot="1" x14ac:dyDescent="0.3">
      <c r="A31" s="10" t="s">
        <v>55</v>
      </c>
      <c r="B31" s="11" t="s">
        <v>56</v>
      </c>
      <c r="C31" s="12">
        <v>27</v>
      </c>
      <c r="D31" s="15"/>
      <c r="E31" s="23">
        <f>Table_2[[#This Row],[Column3]]*Table_2[[#This Row],[Column4]]</f>
        <v>0</v>
      </c>
    </row>
    <row r="32" spans="1:5" ht="18.600000000000001" thickTop="1" thickBot="1" x14ac:dyDescent="0.35">
      <c r="A32" s="5" t="s">
        <v>57</v>
      </c>
      <c r="B32" s="19" t="s">
        <v>6</v>
      </c>
      <c r="C32" s="7" t="s">
        <v>6</v>
      </c>
      <c r="D32" s="20">
        <f t="shared" ref="D32:E32" si="1">SUM(D33:D41)</f>
        <v>0</v>
      </c>
      <c r="E32" s="9">
        <f t="shared" si="1"/>
        <v>0</v>
      </c>
    </row>
    <row r="33" spans="1:5" ht="14.4" outlineLevel="1" thickTop="1" x14ac:dyDescent="0.25">
      <c r="A33" s="16" t="s">
        <v>58</v>
      </c>
      <c r="B33" s="11" t="s">
        <v>59</v>
      </c>
      <c r="C33" s="12">
        <v>4</v>
      </c>
      <c r="D33" s="15"/>
      <c r="E33" s="14">
        <f>Table_1[[#This Row],[Column2]]*Table_1[[#This Row],[Column3]]</f>
        <v>0</v>
      </c>
    </row>
    <row r="34" spans="1:5" ht="13.8" outlineLevel="1" x14ac:dyDescent="0.25">
      <c r="A34" s="21" t="s">
        <v>60</v>
      </c>
      <c r="B34" s="22" t="s">
        <v>61</v>
      </c>
      <c r="C34" s="12">
        <v>1</v>
      </c>
      <c r="D34" s="15"/>
      <c r="E34" s="23">
        <f>Table_1[[#This Row],[Column2]]*Table_1[[#This Row],[Column3]]</f>
        <v>0</v>
      </c>
    </row>
    <row r="35" spans="1:5" ht="13.8" outlineLevel="1" x14ac:dyDescent="0.25">
      <c r="A35" s="56" t="s">
        <v>62</v>
      </c>
      <c r="B35" s="22" t="s">
        <v>63</v>
      </c>
      <c r="C35" s="12">
        <v>11</v>
      </c>
      <c r="D35" s="13"/>
      <c r="E35" s="23">
        <f>Table_1[[#This Row],[Column2]]*Table_1[[#This Row],[Column3]]</f>
        <v>0</v>
      </c>
    </row>
    <row r="36" spans="1:5" ht="13.8" outlineLevel="1" x14ac:dyDescent="0.25">
      <c r="A36" s="10" t="s">
        <v>64</v>
      </c>
      <c r="B36" s="11" t="s">
        <v>65</v>
      </c>
      <c r="C36" s="12">
        <v>5</v>
      </c>
      <c r="D36" s="13"/>
      <c r="E36" s="23">
        <f>Table_1[[#This Row],[Column2]]*Table_1[[#This Row],[Column3]]</f>
        <v>0</v>
      </c>
    </row>
    <row r="37" spans="1:5" ht="13.8" outlineLevel="1" x14ac:dyDescent="0.25">
      <c r="A37" s="10" t="s">
        <v>66</v>
      </c>
      <c r="B37" s="11" t="s">
        <v>67</v>
      </c>
      <c r="C37" s="12">
        <v>4</v>
      </c>
      <c r="D37" s="15"/>
      <c r="E37" s="23">
        <f>Table_1[[#This Row],[Column2]]*Table_1[[#This Row],[Column3]]</f>
        <v>0</v>
      </c>
    </row>
    <row r="38" spans="1:5" ht="13.8" outlineLevel="1" x14ac:dyDescent="0.25">
      <c r="A38" s="10" t="s">
        <v>68</v>
      </c>
      <c r="B38" s="11" t="s">
        <v>69</v>
      </c>
      <c r="C38" s="12">
        <v>4</v>
      </c>
      <c r="D38" s="15"/>
      <c r="E38" s="23">
        <f>Table_1[[#This Row],[Column2]]*Table_1[[#This Row],[Column3]]</f>
        <v>0</v>
      </c>
    </row>
    <row r="39" spans="1:5" ht="13.8" outlineLevel="1" x14ac:dyDescent="0.25">
      <c r="A39" s="16" t="s">
        <v>70</v>
      </c>
      <c r="B39" s="11" t="s">
        <v>71</v>
      </c>
      <c r="C39" s="12">
        <v>9</v>
      </c>
      <c r="D39" s="15"/>
      <c r="E39" s="23">
        <f>Table_1[[#This Row],[Column2]]*Table_1[[#This Row],[Column3]]</f>
        <v>0</v>
      </c>
    </row>
    <row r="40" spans="1:5" ht="13.8" outlineLevel="1" x14ac:dyDescent="0.25">
      <c r="A40" s="10" t="s">
        <v>72</v>
      </c>
      <c r="B40" s="11" t="s">
        <v>73</v>
      </c>
      <c r="C40" s="12">
        <v>15</v>
      </c>
      <c r="D40" s="13"/>
      <c r="E40" s="23">
        <f>Table_1[[#This Row],[Column2]]*Table_1[[#This Row],[Column3]]</f>
        <v>0</v>
      </c>
    </row>
    <row r="41" spans="1:5" ht="14.4" outlineLevel="1" thickBot="1" x14ac:dyDescent="0.3">
      <c r="A41" s="10" t="s">
        <v>74</v>
      </c>
      <c r="B41" s="11" t="s">
        <v>75</v>
      </c>
      <c r="C41" s="12">
        <v>10</v>
      </c>
      <c r="D41" s="13"/>
      <c r="E41" s="23">
        <f>Table_1[[#This Row],[Column2]]*Table_1[[#This Row],[Column3]]</f>
        <v>0</v>
      </c>
    </row>
    <row r="42" spans="1:5" ht="18.600000000000001" thickTop="1" thickBot="1" x14ac:dyDescent="0.35">
      <c r="A42" s="5" t="s">
        <v>76</v>
      </c>
      <c r="B42" s="19" t="s">
        <v>6</v>
      </c>
      <c r="C42" s="7" t="s">
        <v>6</v>
      </c>
      <c r="D42" s="8">
        <f t="shared" ref="D42:E42" si="2">SUM(D43:D47)</f>
        <v>0</v>
      </c>
      <c r="E42" s="9">
        <f t="shared" si="2"/>
        <v>0</v>
      </c>
    </row>
    <row r="43" spans="1:5" ht="14.4" outlineLevel="1" thickTop="1" x14ac:dyDescent="0.25">
      <c r="A43" s="56" t="s">
        <v>77</v>
      </c>
      <c r="B43" s="11" t="s">
        <v>78</v>
      </c>
      <c r="C43" s="12">
        <v>1.4</v>
      </c>
      <c r="D43" s="13"/>
      <c r="E43" s="23">
        <f>Table_7[[#This Row],[Column3]]*Table_7[[#This Row],[Column4]]</f>
        <v>0</v>
      </c>
    </row>
    <row r="44" spans="1:5" ht="13.8" outlineLevel="1" x14ac:dyDescent="0.25">
      <c r="A44" s="16" t="s">
        <v>79</v>
      </c>
      <c r="B44" s="11" t="s">
        <v>80</v>
      </c>
      <c r="C44" s="12">
        <v>1.75</v>
      </c>
      <c r="D44" s="15"/>
      <c r="E44" s="23">
        <f>Table_7[[#This Row],[Column3]]*Table_7[[#This Row],[Column4]]</f>
        <v>0</v>
      </c>
    </row>
    <row r="45" spans="1:5" ht="13.8" outlineLevel="1" x14ac:dyDescent="0.25">
      <c r="A45" s="10" t="s">
        <v>81</v>
      </c>
      <c r="B45" s="11" t="s">
        <v>82</v>
      </c>
      <c r="C45" s="12">
        <v>2</v>
      </c>
      <c r="D45" s="15"/>
      <c r="E45" s="23">
        <f>Table_7[[#This Row],[Column3]]*Table_7[[#This Row],[Column4]]</f>
        <v>0</v>
      </c>
    </row>
    <row r="46" spans="1:5" ht="13.8" outlineLevel="1" x14ac:dyDescent="0.25">
      <c r="A46" s="10" t="s">
        <v>83</v>
      </c>
      <c r="B46" s="11" t="s">
        <v>84</v>
      </c>
      <c r="C46" s="12">
        <v>2</v>
      </c>
      <c r="D46" s="15"/>
      <c r="E46" s="23">
        <f>Table_7[[#This Row],[Column3]]*Table_7[[#This Row],[Column4]]</f>
        <v>0</v>
      </c>
    </row>
    <row r="47" spans="1:5" ht="14.4" outlineLevel="1" thickBot="1" x14ac:dyDescent="0.3">
      <c r="A47" s="10" t="s">
        <v>85</v>
      </c>
      <c r="B47" s="11" t="s">
        <v>86</v>
      </c>
      <c r="C47" s="12">
        <v>2</v>
      </c>
      <c r="D47" s="15"/>
      <c r="E47" s="23">
        <f>Table_7[[#This Row],[Column3]]*Table_7[[#This Row],[Column4]]</f>
        <v>0</v>
      </c>
    </row>
    <row r="48" spans="1:5" ht="18.600000000000001" thickTop="1" thickBot="1" x14ac:dyDescent="0.35">
      <c r="A48" s="5" t="s">
        <v>87</v>
      </c>
      <c r="B48" s="19" t="s">
        <v>6</v>
      </c>
      <c r="C48" s="7" t="s">
        <v>6</v>
      </c>
      <c r="D48" s="8">
        <f t="shared" ref="D48:E48" si="3">SUM(D49:D80)</f>
        <v>0</v>
      </c>
      <c r="E48" s="9">
        <f t="shared" si="3"/>
        <v>0</v>
      </c>
    </row>
    <row r="49" spans="1:5" ht="14.4" outlineLevel="1" thickTop="1" x14ac:dyDescent="0.25">
      <c r="A49" s="10" t="s">
        <v>88</v>
      </c>
      <c r="B49" s="11" t="s">
        <v>89</v>
      </c>
      <c r="C49" s="12">
        <v>0.3</v>
      </c>
      <c r="D49" s="13"/>
      <c r="E49" s="14">
        <f>Table_3[[#This Row],[Column3]]*Table_3[[#This Row],[Column4]]</f>
        <v>0</v>
      </c>
    </row>
    <row r="50" spans="1:5" ht="13.8" outlineLevel="1" x14ac:dyDescent="0.25">
      <c r="A50" s="10" t="s">
        <v>90</v>
      </c>
      <c r="B50" s="11" t="s">
        <v>91</v>
      </c>
      <c r="C50" s="12">
        <v>0.35</v>
      </c>
      <c r="D50" s="15"/>
      <c r="E50" s="23">
        <f>Table_3[[#This Row],[Column3]]*Table_3[[#This Row],[Column4]]</f>
        <v>0</v>
      </c>
    </row>
    <row r="51" spans="1:5" ht="13.8" outlineLevel="1" x14ac:dyDescent="0.25">
      <c r="A51" s="56" t="s">
        <v>92</v>
      </c>
      <c r="B51" s="57" t="s">
        <v>93</v>
      </c>
      <c r="C51" s="24">
        <v>0.75</v>
      </c>
      <c r="D51" s="25"/>
      <c r="E51" s="23">
        <f>Table_3[[#This Row],[Column3]]*Table_3[[#This Row],[Column4]]</f>
        <v>0</v>
      </c>
    </row>
    <row r="52" spans="1:5" ht="13.8" outlineLevel="1" x14ac:dyDescent="0.25">
      <c r="A52" s="56" t="s">
        <v>94</v>
      </c>
      <c r="B52" s="11" t="s">
        <v>95</v>
      </c>
      <c r="C52" s="12">
        <v>0.8</v>
      </c>
      <c r="D52" s="13"/>
      <c r="E52" s="23">
        <f>Table_3[[#This Row],[Column3]]*Table_3[[#This Row],[Column4]]</f>
        <v>0</v>
      </c>
    </row>
    <row r="53" spans="1:5" ht="13.8" outlineLevel="1" x14ac:dyDescent="0.25">
      <c r="A53" s="16" t="s">
        <v>96</v>
      </c>
      <c r="B53" s="11" t="s">
        <v>97</v>
      </c>
      <c r="C53" s="12">
        <v>1.5</v>
      </c>
      <c r="D53" s="15"/>
      <c r="E53" s="23">
        <f>Table_3[[#This Row],[Column3]]*Table_3[[#This Row],[Column4]]</f>
        <v>0</v>
      </c>
    </row>
    <row r="54" spans="1:5" ht="13.8" outlineLevel="1" x14ac:dyDescent="0.25">
      <c r="A54" s="10" t="s">
        <v>98</v>
      </c>
      <c r="B54" s="11" t="s">
        <v>99</v>
      </c>
      <c r="C54" s="12">
        <v>0.25</v>
      </c>
      <c r="D54" s="15"/>
      <c r="E54" s="23">
        <f>Table_3[[#This Row],[Column3]]*Table_3[[#This Row],[Column4]]</f>
        <v>0</v>
      </c>
    </row>
    <row r="55" spans="1:5" ht="13.8" outlineLevel="1" x14ac:dyDescent="0.25">
      <c r="A55" s="10" t="s">
        <v>100</v>
      </c>
      <c r="B55" s="11" t="s">
        <v>101</v>
      </c>
      <c r="C55" s="12">
        <v>0.35</v>
      </c>
      <c r="D55" s="15"/>
      <c r="E55" s="23">
        <f>Table_3[[#This Row],[Column3]]*Table_3[[#This Row],[Column4]]</f>
        <v>0</v>
      </c>
    </row>
    <row r="56" spans="1:5" ht="13.8" outlineLevel="1" x14ac:dyDescent="0.25">
      <c r="A56" s="10" t="s">
        <v>102</v>
      </c>
      <c r="B56" s="11" t="s">
        <v>103</v>
      </c>
      <c r="C56" s="12">
        <v>0.7</v>
      </c>
      <c r="D56" s="15"/>
      <c r="E56" s="23">
        <f>Table_3[[#This Row],[Column3]]*Table_3[[#This Row],[Column4]]</f>
        <v>0</v>
      </c>
    </row>
    <row r="57" spans="1:5" ht="13.8" outlineLevel="1" x14ac:dyDescent="0.25">
      <c r="A57" s="10" t="s">
        <v>104</v>
      </c>
      <c r="B57" s="11" t="s">
        <v>105</v>
      </c>
      <c r="C57" s="12">
        <v>0.25</v>
      </c>
      <c r="D57" s="15"/>
      <c r="E57" s="23">
        <f>Table_3[[#This Row],[Column3]]*Table_3[[#This Row],[Column4]]</f>
        <v>0</v>
      </c>
    </row>
    <row r="58" spans="1:5" ht="13.8" outlineLevel="1" x14ac:dyDescent="0.25">
      <c r="A58" s="10" t="s">
        <v>106</v>
      </c>
      <c r="B58" s="26" t="s">
        <v>107</v>
      </c>
      <c r="C58" s="12">
        <v>0.25</v>
      </c>
      <c r="D58" s="15"/>
      <c r="E58" s="23">
        <f>Table_3[[#This Row],[Column3]]*Table_3[[#This Row],[Column4]]</f>
        <v>0</v>
      </c>
    </row>
    <row r="59" spans="1:5" ht="27.6" outlineLevel="1" x14ac:dyDescent="0.25">
      <c r="A59" s="10" t="s">
        <v>108</v>
      </c>
      <c r="B59" s="11" t="s">
        <v>109</v>
      </c>
      <c r="C59" s="12">
        <v>0.3</v>
      </c>
      <c r="D59" s="15"/>
      <c r="E59" s="23">
        <f>Table_3[[#This Row],[Column3]]*Table_3[[#This Row],[Column4]]</f>
        <v>0</v>
      </c>
    </row>
    <row r="60" spans="1:5" ht="13.8" outlineLevel="1" x14ac:dyDescent="0.25">
      <c r="A60" s="10" t="s">
        <v>110</v>
      </c>
      <c r="B60" s="11" t="s">
        <v>111</v>
      </c>
      <c r="C60" s="12">
        <v>0.75</v>
      </c>
      <c r="D60" s="15"/>
      <c r="E60" s="23">
        <f>Table_3[[#This Row],[Column3]]*Table_3[[#This Row],[Column4]]</f>
        <v>0</v>
      </c>
    </row>
    <row r="61" spans="1:5" ht="13.8" outlineLevel="1" x14ac:dyDescent="0.25">
      <c r="A61" s="10" t="s">
        <v>112</v>
      </c>
      <c r="B61" s="11" t="s">
        <v>113</v>
      </c>
      <c r="C61" s="12">
        <v>0.75</v>
      </c>
      <c r="D61" s="15"/>
      <c r="E61" s="23">
        <f>Table_3[[#This Row],[Column3]]*Table_3[[#This Row],[Column4]]</f>
        <v>0</v>
      </c>
    </row>
    <row r="62" spans="1:5" ht="27.6" outlineLevel="1" x14ac:dyDescent="0.25">
      <c r="A62" s="10" t="s">
        <v>114</v>
      </c>
      <c r="B62" s="11" t="s">
        <v>115</v>
      </c>
      <c r="C62" s="12">
        <v>0.3</v>
      </c>
      <c r="D62" s="15"/>
      <c r="E62" s="23">
        <f>Table_3[[#This Row],[Column3]]*Table_3[[#This Row],[Column4]]</f>
        <v>0</v>
      </c>
    </row>
    <row r="63" spans="1:5" ht="13.8" outlineLevel="1" x14ac:dyDescent="0.25">
      <c r="A63" s="10" t="s">
        <v>116</v>
      </c>
      <c r="B63" s="11" t="s">
        <v>117</v>
      </c>
      <c r="C63" s="12">
        <v>0.4</v>
      </c>
      <c r="D63" s="15"/>
      <c r="E63" s="23">
        <f>Table_3[[#This Row],[Column3]]*Table_3[[#This Row],[Column4]]</f>
        <v>0</v>
      </c>
    </row>
    <row r="64" spans="1:5" ht="13.8" outlineLevel="1" x14ac:dyDescent="0.25">
      <c r="A64" s="10" t="s">
        <v>118</v>
      </c>
      <c r="B64" s="11" t="s">
        <v>119</v>
      </c>
      <c r="C64" s="12">
        <v>0.4</v>
      </c>
      <c r="D64" s="15"/>
      <c r="E64" s="23">
        <f>Table_3[[#This Row],[Column3]]*Table_3[[#This Row],[Column4]]</f>
        <v>0</v>
      </c>
    </row>
    <row r="65" spans="1:5" ht="13.8" outlineLevel="1" x14ac:dyDescent="0.25">
      <c r="A65" s="10" t="s">
        <v>120</v>
      </c>
      <c r="B65" s="11" t="s">
        <v>121</v>
      </c>
      <c r="C65" s="12">
        <v>0.35</v>
      </c>
      <c r="D65" s="13"/>
      <c r="E65" s="23">
        <f>Table_3[[#This Row],[Column3]]*Table_3[[#This Row],[Column4]]</f>
        <v>0</v>
      </c>
    </row>
    <row r="66" spans="1:5" ht="13.8" outlineLevel="1" x14ac:dyDescent="0.25">
      <c r="A66" s="10" t="s">
        <v>122</v>
      </c>
      <c r="B66" s="11" t="s">
        <v>123</v>
      </c>
      <c r="C66" s="12">
        <v>0.25</v>
      </c>
      <c r="D66" s="15"/>
      <c r="E66" s="23">
        <f>Table_3[[#This Row],[Column3]]*Table_3[[#This Row],[Column4]]</f>
        <v>0</v>
      </c>
    </row>
    <row r="67" spans="1:5" ht="13.8" outlineLevel="1" x14ac:dyDescent="0.25">
      <c r="A67" s="10" t="s">
        <v>124</v>
      </c>
      <c r="B67" s="11" t="s">
        <v>125</v>
      </c>
      <c r="C67" s="12">
        <v>0.25</v>
      </c>
      <c r="D67" s="15"/>
      <c r="E67" s="23">
        <f>Table_3[[#This Row],[Column3]]*Table_3[[#This Row],[Column4]]</f>
        <v>0</v>
      </c>
    </row>
    <row r="68" spans="1:5" ht="13.8" outlineLevel="1" x14ac:dyDescent="0.25">
      <c r="A68" s="10" t="s">
        <v>126</v>
      </c>
      <c r="B68" s="11" t="s">
        <v>127</v>
      </c>
      <c r="C68" s="12">
        <v>0.3</v>
      </c>
      <c r="D68" s="15"/>
      <c r="E68" s="23">
        <f>Table_3[[#This Row],[Column3]]*Table_3[[#This Row],[Column4]]</f>
        <v>0</v>
      </c>
    </row>
    <row r="69" spans="1:5" ht="13.8" outlineLevel="1" x14ac:dyDescent="0.25">
      <c r="A69" s="10" t="s">
        <v>128</v>
      </c>
      <c r="B69" s="11" t="s">
        <v>129</v>
      </c>
      <c r="C69" s="12">
        <v>0.75</v>
      </c>
      <c r="D69" s="15"/>
      <c r="E69" s="23">
        <f>Table_3[[#This Row],[Column3]]*Table_3[[#This Row],[Column4]]</f>
        <v>0</v>
      </c>
    </row>
    <row r="70" spans="1:5" ht="13.8" outlineLevel="1" x14ac:dyDescent="0.25">
      <c r="A70" s="10" t="s">
        <v>130</v>
      </c>
      <c r="B70" s="11" t="s">
        <v>131</v>
      </c>
      <c r="C70" s="12">
        <v>0.25</v>
      </c>
      <c r="D70" s="15"/>
      <c r="E70" s="23">
        <f>Table_3[[#This Row],[Column3]]*Table_3[[#This Row],[Column4]]</f>
        <v>0</v>
      </c>
    </row>
    <row r="71" spans="1:5" ht="13.8" outlineLevel="1" x14ac:dyDescent="0.25">
      <c r="A71" s="10" t="s">
        <v>132</v>
      </c>
      <c r="B71" s="11" t="s">
        <v>133</v>
      </c>
      <c r="C71" s="12">
        <v>0.35</v>
      </c>
      <c r="D71" s="15"/>
      <c r="E71" s="23">
        <f>Table_3[[#This Row],[Column3]]*Table_3[[#This Row],[Column4]]</f>
        <v>0</v>
      </c>
    </row>
    <row r="72" spans="1:5" ht="13.8" outlineLevel="1" x14ac:dyDescent="0.25">
      <c r="A72" s="10" t="s">
        <v>134</v>
      </c>
      <c r="B72" s="11" t="s">
        <v>135</v>
      </c>
      <c r="C72" s="12">
        <v>1</v>
      </c>
      <c r="D72" s="15"/>
      <c r="E72" s="23">
        <f>Table_3[[#This Row],[Column3]]*Table_3[[#This Row],[Column4]]</f>
        <v>0</v>
      </c>
    </row>
    <row r="73" spans="1:5" ht="13.8" outlineLevel="1" x14ac:dyDescent="0.25">
      <c r="A73" s="10" t="s">
        <v>136</v>
      </c>
      <c r="B73" s="11" t="s">
        <v>137</v>
      </c>
      <c r="C73" s="12">
        <v>1</v>
      </c>
      <c r="D73" s="15"/>
      <c r="E73" s="23">
        <f>Table_3[[#This Row],[Column3]]*Table_3[[#This Row],[Column4]]</f>
        <v>0</v>
      </c>
    </row>
    <row r="74" spans="1:5" ht="13.8" outlineLevel="1" x14ac:dyDescent="0.25">
      <c r="A74" s="10" t="s">
        <v>138</v>
      </c>
      <c r="B74" s="11" t="s">
        <v>139</v>
      </c>
      <c r="C74" s="12">
        <v>0.3</v>
      </c>
      <c r="D74" s="15"/>
      <c r="E74" s="23">
        <f>Table_3[[#This Row],[Column3]]*Table_3[[#This Row],[Column4]]</f>
        <v>0</v>
      </c>
    </row>
    <row r="75" spans="1:5" ht="27.6" outlineLevel="1" x14ac:dyDescent="0.25">
      <c r="A75" s="16" t="s">
        <v>140</v>
      </c>
      <c r="B75" s="11" t="s">
        <v>141</v>
      </c>
      <c r="C75" s="12">
        <v>0.3</v>
      </c>
      <c r="D75" s="15"/>
      <c r="E75" s="23">
        <f>Table_3[[#This Row],[Column3]]*Table_3[[#This Row],[Column4]]</f>
        <v>0</v>
      </c>
    </row>
    <row r="76" spans="1:5" ht="13.8" outlineLevel="1" x14ac:dyDescent="0.25">
      <c r="A76" s="16" t="s">
        <v>142</v>
      </c>
      <c r="B76" s="11" t="s">
        <v>143</v>
      </c>
      <c r="C76" s="12">
        <v>0.25</v>
      </c>
      <c r="D76" s="15"/>
      <c r="E76" s="23">
        <f>Table_3[[#This Row],[Column3]]*Table_3[[#This Row],[Column4]]</f>
        <v>0</v>
      </c>
    </row>
    <row r="77" spans="1:5" ht="13.8" outlineLevel="1" x14ac:dyDescent="0.25">
      <c r="A77" s="10" t="s">
        <v>144</v>
      </c>
      <c r="B77" s="11" t="s">
        <v>145</v>
      </c>
      <c r="C77" s="12">
        <v>0.25</v>
      </c>
      <c r="D77" s="15"/>
      <c r="E77" s="23">
        <f>Table_3[[#This Row],[Column3]]*Table_3[[#This Row],[Column4]]</f>
        <v>0</v>
      </c>
    </row>
    <row r="78" spans="1:5" ht="13.8" outlineLevel="1" x14ac:dyDescent="0.25">
      <c r="A78" s="16" t="s">
        <v>146</v>
      </c>
      <c r="B78" s="11" t="s">
        <v>147</v>
      </c>
      <c r="C78" s="12">
        <v>0.5</v>
      </c>
      <c r="D78" s="15"/>
      <c r="E78" s="23">
        <f>Table_3[[#This Row],[Column3]]*Table_3[[#This Row],[Column4]]</f>
        <v>0</v>
      </c>
    </row>
    <row r="79" spans="1:5" ht="13.8" outlineLevel="1" x14ac:dyDescent="0.25">
      <c r="A79" s="56" t="s">
        <v>148</v>
      </c>
      <c r="B79" s="11" t="s">
        <v>149</v>
      </c>
      <c r="C79" s="12">
        <v>0.25</v>
      </c>
      <c r="D79" s="13"/>
      <c r="E79" s="23">
        <f>Table_3[[#This Row],[Column3]]*Table_3[[#This Row],[Column4]]</f>
        <v>0</v>
      </c>
    </row>
    <row r="80" spans="1:5" ht="14.4" outlineLevel="1" thickBot="1" x14ac:dyDescent="0.3">
      <c r="A80" s="16" t="s">
        <v>150</v>
      </c>
      <c r="B80" s="11" t="s">
        <v>151</v>
      </c>
      <c r="C80" s="12">
        <v>0.75</v>
      </c>
      <c r="D80" s="13"/>
      <c r="E80" s="23">
        <f>Table_3[[#This Row],[Column3]]*Table_3[[#This Row],[Column4]]</f>
        <v>0</v>
      </c>
    </row>
    <row r="81" spans="1:5" ht="18.600000000000001" thickTop="1" thickBot="1" x14ac:dyDescent="0.35">
      <c r="A81" s="5" t="s">
        <v>152</v>
      </c>
      <c r="B81" s="19" t="s">
        <v>6</v>
      </c>
      <c r="C81" s="7" t="s">
        <v>6</v>
      </c>
      <c r="D81" s="8">
        <f t="shared" ref="D81:E81" si="4">SUM(D82:D101)</f>
        <v>0</v>
      </c>
      <c r="E81" s="9">
        <f t="shared" si="4"/>
        <v>0</v>
      </c>
    </row>
    <row r="82" spans="1:5" ht="14.4" outlineLevel="1" thickTop="1" x14ac:dyDescent="0.25">
      <c r="A82" s="16" t="s">
        <v>153</v>
      </c>
      <c r="B82" s="11" t="s">
        <v>154</v>
      </c>
      <c r="C82" s="12">
        <v>0.75</v>
      </c>
      <c r="D82" s="15"/>
      <c r="E82" s="14">
        <f>Table_9[[#This Row],[Column3]]*Table_9[[#This Row],[Column4]]</f>
        <v>0</v>
      </c>
    </row>
    <row r="83" spans="1:5" ht="13.8" outlineLevel="1" x14ac:dyDescent="0.25">
      <c r="A83" s="10" t="s">
        <v>155</v>
      </c>
      <c r="B83" s="11" t="s">
        <v>156</v>
      </c>
      <c r="C83" s="12">
        <v>0.4</v>
      </c>
      <c r="D83" s="15"/>
      <c r="E83" s="23">
        <f>Table_9[[#This Row],[Column3]]*Table_9[[#This Row],[Column4]]</f>
        <v>0</v>
      </c>
    </row>
    <row r="84" spans="1:5" ht="13.8" outlineLevel="1" x14ac:dyDescent="0.25">
      <c r="A84" s="10" t="s">
        <v>157</v>
      </c>
      <c r="B84" s="11" t="s">
        <v>158</v>
      </c>
      <c r="C84" s="12">
        <v>0.25</v>
      </c>
      <c r="D84" s="15"/>
      <c r="E84" s="23">
        <f>Table_9[[#This Row],[Column3]]*Table_9[[#This Row],[Column4]]</f>
        <v>0</v>
      </c>
    </row>
    <row r="85" spans="1:5" ht="13.8" outlineLevel="1" x14ac:dyDescent="0.25">
      <c r="A85" s="10" t="s">
        <v>159</v>
      </c>
      <c r="B85" s="11" t="s">
        <v>160</v>
      </c>
      <c r="C85" s="12">
        <v>0.25</v>
      </c>
      <c r="D85" s="15"/>
      <c r="E85" s="23">
        <f>Table_9[[#This Row],[Column3]]*Table_9[[#This Row],[Column4]]</f>
        <v>0</v>
      </c>
    </row>
    <row r="86" spans="1:5" ht="13.8" outlineLevel="1" x14ac:dyDescent="0.25">
      <c r="A86" s="10" t="s">
        <v>161</v>
      </c>
      <c r="B86" s="11" t="s">
        <v>162</v>
      </c>
      <c r="C86" s="12">
        <v>0.5</v>
      </c>
      <c r="D86" s="15"/>
      <c r="E86" s="23">
        <f>Table_9[[#This Row],[Column3]]*Table_9[[#This Row],[Column4]]</f>
        <v>0</v>
      </c>
    </row>
    <row r="87" spans="1:5" ht="13.8" outlineLevel="1" x14ac:dyDescent="0.25">
      <c r="A87" s="10" t="s">
        <v>163</v>
      </c>
      <c r="B87" s="11" t="s">
        <v>164</v>
      </c>
      <c r="C87" s="12">
        <v>5</v>
      </c>
      <c r="D87" s="15"/>
      <c r="E87" s="23">
        <f>Table_9[[#This Row],[Column3]]*Table_9[[#This Row],[Column4]]</f>
        <v>0</v>
      </c>
    </row>
    <row r="88" spans="1:5" ht="13.8" outlineLevel="1" x14ac:dyDescent="0.25">
      <c r="A88" s="10" t="s">
        <v>165</v>
      </c>
      <c r="B88" s="11"/>
      <c r="C88" s="12">
        <v>0</v>
      </c>
      <c r="D88" s="15"/>
      <c r="E88" s="23">
        <f>Table_9[[#This Row],[Column3]]*Table_9[[#This Row],[Column4]]</f>
        <v>0</v>
      </c>
    </row>
    <row r="89" spans="1:5" ht="13.8" outlineLevel="1" x14ac:dyDescent="0.25">
      <c r="A89" s="27" t="s">
        <v>166</v>
      </c>
      <c r="B89" s="11" t="s">
        <v>167</v>
      </c>
      <c r="C89" s="12">
        <v>2</v>
      </c>
      <c r="D89" s="15"/>
      <c r="E89" s="23">
        <f>Table_9[[#This Row],[Column3]]*Table_9[[#This Row],[Column4]]</f>
        <v>0</v>
      </c>
    </row>
    <row r="90" spans="1:5" ht="13.8" outlineLevel="1" x14ac:dyDescent="0.25">
      <c r="A90" s="27" t="s">
        <v>168</v>
      </c>
      <c r="B90" s="11" t="s">
        <v>169</v>
      </c>
      <c r="C90" s="12">
        <v>2</v>
      </c>
      <c r="D90" s="15"/>
      <c r="E90" s="23">
        <f>Table_9[[#This Row],[Column3]]*Table_9[[#This Row],[Column4]]</f>
        <v>0</v>
      </c>
    </row>
    <row r="91" spans="1:5" ht="13.8" outlineLevel="1" x14ac:dyDescent="0.25">
      <c r="A91" s="27" t="s">
        <v>170</v>
      </c>
      <c r="B91" s="11" t="s">
        <v>171</v>
      </c>
      <c r="C91" s="12">
        <v>2</v>
      </c>
      <c r="D91" s="15"/>
      <c r="E91" s="23">
        <f>Table_9[[#This Row],[Column3]]*Table_9[[#This Row],[Column4]]</f>
        <v>0</v>
      </c>
    </row>
    <row r="92" spans="1:5" ht="13.8" outlineLevel="1" x14ac:dyDescent="0.25">
      <c r="A92" s="27" t="s">
        <v>172</v>
      </c>
      <c r="B92" s="11" t="s">
        <v>173</v>
      </c>
      <c r="C92" s="12">
        <v>2</v>
      </c>
      <c r="D92" s="15"/>
      <c r="E92" s="23">
        <f>Table_9[[#This Row],[Column3]]*Table_9[[#This Row],[Column4]]</f>
        <v>0</v>
      </c>
    </row>
    <row r="93" spans="1:5" ht="13.8" outlineLevel="1" x14ac:dyDescent="0.25">
      <c r="A93" s="16" t="s">
        <v>174</v>
      </c>
      <c r="B93" s="11" t="s">
        <v>175</v>
      </c>
      <c r="C93" s="12">
        <v>0.25</v>
      </c>
      <c r="D93" s="15"/>
      <c r="E93" s="23">
        <f>Table_9[[#This Row],[Column3]]*Table_9[[#This Row],[Column4]]</f>
        <v>0</v>
      </c>
    </row>
    <row r="94" spans="1:5" ht="13.8" outlineLevel="1" x14ac:dyDescent="0.25">
      <c r="A94" s="10" t="s">
        <v>176</v>
      </c>
      <c r="B94" s="11" t="s">
        <v>177</v>
      </c>
      <c r="C94" s="12">
        <v>0.25</v>
      </c>
      <c r="D94" s="15"/>
      <c r="E94" s="23">
        <f>Table_9[[#This Row],[Column3]]*Table_9[[#This Row],[Column4]]</f>
        <v>0</v>
      </c>
    </row>
    <row r="95" spans="1:5" ht="13.8" outlineLevel="1" x14ac:dyDescent="0.25">
      <c r="A95" s="10" t="s">
        <v>178</v>
      </c>
      <c r="B95" s="11" t="s">
        <v>179</v>
      </c>
      <c r="C95" s="12">
        <v>0.25</v>
      </c>
      <c r="D95" s="13"/>
      <c r="E95" s="23">
        <f>Table_9[[#This Row],[Column3]]*Table_9[[#This Row],[Column4]]</f>
        <v>0</v>
      </c>
    </row>
    <row r="96" spans="1:5" ht="13.8" outlineLevel="1" x14ac:dyDescent="0.25">
      <c r="A96" s="10" t="s">
        <v>180</v>
      </c>
      <c r="B96" s="11" t="s">
        <v>181</v>
      </c>
      <c r="C96" s="12">
        <v>0.25</v>
      </c>
      <c r="D96" s="15"/>
      <c r="E96" s="23">
        <f>Table_9[[#This Row],[Column3]]*Table_9[[#This Row],[Column4]]</f>
        <v>0</v>
      </c>
    </row>
    <row r="97" spans="1:5" ht="13.8" outlineLevel="1" x14ac:dyDescent="0.25">
      <c r="A97" s="10" t="s">
        <v>182</v>
      </c>
      <c r="B97" s="11" t="s">
        <v>183</v>
      </c>
      <c r="C97" s="12">
        <v>0.25</v>
      </c>
      <c r="D97" s="15"/>
      <c r="E97" s="23">
        <f>Table_9[[#This Row],[Column3]]*Table_9[[#This Row],[Column4]]</f>
        <v>0</v>
      </c>
    </row>
    <row r="98" spans="1:5" ht="13.8" outlineLevel="1" x14ac:dyDescent="0.25">
      <c r="A98" s="16" t="s">
        <v>184</v>
      </c>
      <c r="B98" s="28" t="s">
        <v>185</v>
      </c>
      <c r="C98" s="12">
        <v>0.25</v>
      </c>
      <c r="D98" s="15"/>
      <c r="E98" s="23">
        <f>Table_9[[#This Row],[Column3]]*Table_9[[#This Row],[Column4]]</f>
        <v>0</v>
      </c>
    </row>
    <row r="99" spans="1:5" ht="13.8" outlineLevel="1" x14ac:dyDescent="0.25">
      <c r="A99" s="10" t="s">
        <v>186</v>
      </c>
      <c r="B99" s="11" t="s">
        <v>187</v>
      </c>
      <c r="C99" s="12">
        <v>0.25</v>
      </c>
      <c r="D99" s="15"/>
      <c r="E99" s="23">
        <f>Table_9[[#This Row],[Column3]]*Table_9[[#This Row],[Column4]]</f>
        <v>0</v>
      </c>
    </row>
    <row r="100" spans="1:5" ht="13.8" outlineLevel="1" x14ac:dyDescent="0.25">
      <c r="A100" s="10" t="s">
        <v>188</v>
      </c>
      <c r="B100" s="11" t="s">
        <v>189</v>
      </c>
      <c r="C100" s="12">
        <v>6.75</v>
      </c>
      <c r="D100" s="15"/>
      <c r="E100" s="23">
        <f>Table_9[[#This Row],[Column3]]*Table_9[[#This Row],[Column4]]</f>
        <v>0</v>
      </c>
    </row>
    <row r="101" spans="1:5" ht="28.2" outlineLevel="1" thickBot="1" x14ac:dyDescent="0.3">
      <c r="A101" s="10" t="s">
        <v>190</v>
      </c>
      <c r="B101" s="11" t="s">
        <v>191</v>
      </c>
      <c r="C101" s="12">
        <v>0</v>
      </c>
      <c r="D101" s="15"/>
      <c r="E101" s="23">
        <f>Table_9[[#This Row],[Column3]]*Table_9[[#This Row],[Column4]]</f>
        <v>0</v>
      </c>
    </row>
    <row r="102" spans="1:5" ht="18.600000000000001" thickTop="1" thickBot="1" x14ac:dyDescent="0.35">
      <c r="A102" s="5" t="s">
        <v>192</v>
      </c>
      <c r="B102" s="19" t="s">
        <v>6</v>
      </c>
      <c r="C102" s="7" t="s">
        <v>6</v>
      </c>
      <c r="D102" s="8">
        <f>SUM(D103:D136)</f>
        <v>0</v>
      </c>
      <c r="E102" s="9">
        <f>SUM(E103:E136)</f>
        <v>0</v>
      </c>
    </row>
    <row r="103" spans="1:5" ht="14.4" outlineLevel="1" thickTop="1" x14ac:dyDescent="0.25">
      <c r="A103" s="29" t="s">
        <v>193</v>
      </c>
      <c r="B103" s="30" t="s">
        <v>194</v>
      </c>
      <c r="C103" s="31">
        <v>0.25</v>
      </c>
      <c r="D103" s="32"/>
      <c r="E103" s="33">
        <f>Table_6[[#This Row],[Column3]]*Table_6[[#This Row],[Column4]]</f>
        <v>0</v>
      </c>
    </row>
    <row r="104" spans="1:5" ht="13.8" outlineLevel="1" x14ac:dyDescent="0.25">
      <c r="A104" s="10" t="s">
        <v>195</v>
      </c>
      <c r="B104" s="11" t="s">
        <v>196</v>
      </c>
      <c r="C104" s="12">
        <v>0.25</v>
      </c>
      <c r="D104" s="15"/>
      <c r="E104" s="33">
        <f>Table_6[[#This Row],[Column3]]*Table_6[[#This Row],[Column4]]</f>
        <v>0</v>
      </c>
    </row>
    <row r="105" spans="1:5" ht="13.8" outlineLevel="1" x14ac:dyDescent="0.25">
      <c r="A105" s="10" t="s">
        <v>197</v>
      </c>
      <c r="B105" s="11" t="s">
        <v>198</v>
      </c>
      <c r="C105" s="12">
        <v>0.25</v>
      </c>
      <c r="D105" s="15"/>
      <c r="E105" s="33">
        <f>Table_6[[#This Row],[Column3]]*Table_6[[#This Row],[Column4]]</f>
        <v>0</v>
      </c>
    </row>
    <row r="106" spans="1:5" ht="13.8" outlineLevel="1" x14ac:dyDescent="0.25">
      <c r="A106" s="10" t="s">
        <v>199</v>
      </c>
      <c r="B106" s="11" t="s">
        <v>200</v>
      </c>
      <c r="C106" s="12">
        <v>0.25</v>
      </c>
      <c r="D106" s="15"/>
      <c r="E106" s="33">
        <f>Table_6[[#This Row],[Column3]]*Table_6[[#This Row],[Column4]]</f>
        <v>0</v>
      </c>
    </row>
    <row r="107" spans="1:5" ht="13.8" outlineLevel="1" x14ac:dyDescent="0.25">
      <c r="A107" s="56" t="s">
        <v>201</v>
      </c>
      <c r="B107" s="11" t="s">
        <v>202</v>
      </c>
      <c r="C107" s="12">
        <v>0.25</v>
      </c>
      <c r="D107" s="13"/>
      <c r="E107" s="33">
        <f>Table_6[[#This Row],[Column3]]*Table_6[[#This Row],[Column4]]</f>
        <v>0</v>
      </c>
    </row>
    <row r="108" spans="1:5" ht="13.8" outlineLevel="1" x14ac:dyDescent="0.25">
      <c r="A108" s="16" t="s">
        <v>203</v>
      </c>
      <c r="B108" s="11" t="s">
        <v>204</v>
      </c>
      <c r="C108" s="18">
        <v>0.25</v>
      </c>
      <c r="D108" s="15"/>
      <c r="E108" s="33">
        <f>Table_6[[#This Row],[Column3]]*Table_6[[#This Row],[Column4]]</f>
        <v>0</v>
      </c>
    </row>
    <row r="109" spans="1:5" ht="13.8" outlineLevel="1" x14ac:dyDescent="0.25">
      <c r="A109" s="16" t="s">
        <v>205</v>
      </c>
      <c r="B109" s="11" t="s">
        <v>206</v>
      </c>
      <c r="C109" s="18">
        <v>0.25</v>
      </c>
      <c r="D109" s="15"/>
      <c r="E109" s="33">
        <f>Table_6[[#This Row],[Column3]]*Table_6[[#This Row],[Column4]]</f>
        <v>0</v>
      </c>
    </row>
    <row r="110" spans="1:5" ht="13.8" outlineLevel="1" x14ac:dyDescent="0.25">
      <c r="A110" s="10" t="s">
        <v>207</v>
      </c>
      <c r="B110" s="11" t="s">
        <v>208</v>
      </c>
      <c r="C110" s="12">
        <v>0.25</v>
      </c>
      <c r="D110" s="15"/>
      <c r="E110" s="33">
        <f>Table_6[[#This Row],[Column3]]*Table_6[[#This Row],[Column4]]</f>
        <v>0</v>
      </c>
    </row>
    <row r="111" spans="1:5" ht="13.8" outlineLevel="1" x14ac:dyDescent="0.25">
      <c r="A111" s="10" t="s">
        <v>209</v>
      </c>
      <c r="B111" s="11" t="s">
        <v>210</v>
      </c>
      <c r="C111" s="12">
        <v>0.25</v>
      </c>
      <c r="D111" s="15"/>
      <c r="E111" s="33">
        <f>Table_6[[#This Row],[Column3]]*Table_6[[#This Row],[Column4]]</f>
        <v>0</v>
      </c>
    </row>
    <row r="112" spans="1:5" ht="13.8" outlineLevel="1" x14ac:dyDescent="0.25">
      <c r="A112" s="10" t="s">
        <v>211</v>
      </c>
      <c r="B112" s="11" t="s">
        <v>212</v>
      </c>
      <c r="C112" s="12">
        <v>20</v>
      </c>
      <c r="D112" s="15"/>
      <c r="E112" s="33">
        <f>Table_6[[#This Row],[Column3]]*Table_6[[#This Row],[Column4]]</f>
        <v>0</v>
      </c>
    </row>
    <row r="113" spans="1:5" ht="13.8" outlineLevel="1" x14ac:dyDescent="0.25">
      <c r="A113" s="10" t="s">
        <v>213</v>
      </c>
      <c r="B113" s="11" t="s">
        <v>214</v>
      </c>
      <c r="C113" s="12">
        <v>0.25</v>
      </c>
      <c r="D113" s="15"/>
      <c r="E113" s="33">
        <f>Table_6[[#This Row],[Column3]]*Table_6[[#This Row],[Column4]]</f>
        <v>0</v>
      </c>
    </row>
    <row r="114" spans="1:5" ht="13.8" outlineLevel="1" x14ac:dyDescent="0.25">
      <c r="A114" s="10" t="s">
        <v>215</v>
      </c>
      <c r="B114" s="11" t="s">
        <v>216</v>
      </c>
      <c r="C114" s="12">
        <v>0.25</v>
      </c>
      <c r="D114" s="15"/>
      <c r="E114" s="33">
        <f>Table_6[[#This Row],[Column3]]*Table_6[[#This Row],[Column4]]</f>
        <v>0</v>
      </c>
    </row>
    <row r="115" spans="1:5" ht="13.8" outlineLevel="1" x14ac:dyDescent="0.25">
      <c r="A115" s="56" t="s">
        <v>217</v>
      </c>
      <c r="B115" s="11" t="s">
        <v>218</v>
      </c>
      <c r="C115" s="12">
        <v>0.25</v>
      </c>
      <c r="D115" s="15"/>
      <c r="E115" s="33">
        <f>Table_6[[#This Row],[Column3]]*Table_6[[#This Row],[Column4]]</f>
        <v>0</v>
      </c>
    </row>
    <row r="116" spans="1:5" ht="13.8" outlineLevel="1" x14ac:dyDescent="0.25">
      <c r="A116" s="16" t="s">
        <v>281</v>
      </c>
      <c r="B116" s="11" t="s">
        <v>219</v>
      </c>
      <c r="C116" s="18">
        <v>8</v>
      </c>
      <c r="D116" s="15"/>
      <c r="E116" s="14">
        <f>Table_6[[#This Row],[Column3]]*Table_6[[#This Row],[Column4]]</f>
        <v>0</v>
      </c>
    </row>
    <row r="117" spans="1:5" ht="13.8" outlineLevel="1" x14ac:dyDescent="0.25">
      <c r="A117" s="10" t="s">
        <v>220</v>
      </c>
      <c r="B117" s="11" t="s">
        <v>221</v>
      </c>
      <c r="C117" s="12">
        <v>0.25</v>
      </c>
      <c r="D117" s="15"/>
      <c r="E117" s="14">
        <f>Table_4[[#This Row],[Column3]]*Table_4[[#This Row],[Column4]]</f>
        <v>0</v>
      </c>
    </row>
    <row r="118" spans="1:5" ht="13.8" outlineLevel="1" x14ac:dyDescent="0.25">
      <c r="A118" s="10" t="s">
        <v>222</v>
      </c>
      <c r="B118" s="11" t="s">
        <v>223</v>
      </c>
      <c r="C118" s="12">
        <v>0.35</v>
      </c>
      <c r="D118" s="15"/>
      <c r="E118" s="23">
        <f>Table_4[[#This Row],[Column3]]*Table_4[[#This Row],[Column4]]</f>
        <v>0</v>
      </c>
    </row>
    <row r="119" spans="1:5" ht="13.8" outlineLevel="1" x14ac:dyDescent="0.25">
      <c r="A119" s="10" t="s">
        <v>224</v>
      </c>
      <c r="B119" s="59" t="s">
        <v>225</v>
      </c>
      <c r="C119" s="12">
        <v>0.25</v>
      </c>
      <c r="D119" s="15"/>
      <c r="E119" s="23">
        <f>Table_4[[#This Row],[Column3]]*Table_4[[#This Row],[Column4]]</f>
        <v>0</v>
      </c>
    </row>
    <row r="120" spans="1:5" ht="13.8" outlineLevel="1" x14ac:dyDescent="0.25">
      <c r="A120" s="56" t="s">
        <v>172</v>
      </c>
      <c r="B120" s="59" t="s">
        <v>226</v>
      </c>
      <c r="C120" s="12">
        <v>0.25</v>
      </c>
      <c r="D120" s="13"/>
      <c r="E120" s="23">
        <f>Table_4[[#This Row],[Column3]]*Table_4[[#This Row],[Column4]]</f>
        <v>0</v>
      </c>
    </row>
    <row r="121" spans="1:5" ht="13.8" outlineLevel="1" x14ac:dyDescent="0.25">
      <c r="A121" s="10" t="s">
        <v>227</v>
      </c>
      <c r="B121" s="59" t="s">
        <v>228</v>
      </c>
      <c r="C121" s="12">
        <v>0.25</v>
      </c>
      <c r="D121" s="15"/>
      <c r="E121" s="23">
        <f>Table_4[[#This Row],[Column3]]*Table_4[[#This Row],[Column4]]</f>
        <v>0</v>
      </c>
    </row>
    <row r="122" spans="1:5" ht="27.6" outlineLevel="1" x14ac:dyDescent="0.25">
      <c r="A122" s="10" t="s">
        <v>229</v>
      </c>
      <c r="B122" s="11" t="s">
        <v>230</v>
      </c>
      <c r="C122" s="12">
        <v>1.5</v>
      </c>
      <c r="D122" s="15"/>
      <c r="E122" s="23">
        <f>Table_4[[#This Row],[Column3]]*Table_4[[#This Row],[Column4]]</f>
        <v>0</v>
      </c>
    </row>
    <row r="123" spans="1:5" ht="13.8" outlineLevel="1" x14ac:dyDescent="0.25">
      <c r="A123" s="10" t="s">
        <v>231</v>
      </c>
      <c r="B123" s="59" t="s">
        <v>232</v>
      </c>
      <c r="C123" s="12">
        <v>0.25</v>
      </c>
      <c r="D123" s="15"/>
      <c r="E123" s="23">
        <f>Table_4[[#This Row],[Column3]]*Table_4[[#This Row],[Column4]]</f>
        <v>0</v>
      </c>
    </row>
    <row r="124" spans="1:5" ht="13.8" outlineLevel="1" x14ac:dyDescent="0.25">
      <c r="A124" s="10" t="s">
        <v>233</v>
      </c>
      <c r="B124" s="59" t="s">
        <v>234</v>
      </c>
      <c r="C124" s="12">
        <v>0.25</v>
      </c>
      <c r="D124" s="15"/>
      <c r="E124" s="23">
        <f>Table_4[[#This Row],[Column3]]*Table_4[[#This Row],[Column4]]</f>
        <v>0</v>
      </c>
    </row>
    <row r="125" spans="1:5" ht="13.8" outlineLevel="1" x14ac:dyDescent="0.25">
      <c r="A125" s="34" t="s">
        <v>235</v>
      </c>
      <c r="B125" s="59" t="s">
        <v>236</v>
      </c>
      <c r="C125" s="12">
        <v>0.25</v>
      </c>
      <c r="D125" s="15"/>
      <c r="E125" s="23">
        <f>Table_4[[#This Row],[Column3]]*Table_4[[#This Row],[Column4]]</f>
        <v>0</v>
      </c>
    </row>
    <row r="126" spans="1:5" ht="13.8" outlineLevel="1" x14ac:dyDescent="0.25">
      <c r="A126" s="10" t="s">
        <v>237</v>
      </c>
      <c r="B126" s="59" t="s">
        <v>238</v>
      </c>
      <c r="C126" s="12">
        <v>0.25</v>
      </c>
      <c r="D126" s="15"/>
      <c r="E126" s="23">
        <f>Table_4[[#This Row],[Column3]]*Table_4[[#This Row],[Column4]]</f>
        <v>0</v>
      </c>
    </row>
    <row r="127" spans="1:5" ht="13.8" outlineLevel="1" x14ac:dyDescent="0.25">
      <c r="A127" s="10" t="s">
        <v>239</v>
      </c>
      <c r="B127" s="59" t="s">
        <v>240</v>
      </c>
      <c r="C127" s="12">
        <v>0.25</v>
      </c>
      <c r="D127" s="15"/>
      <c r="E127" s="23">
        <f>Table_4[[#This Row],[Column3]]*Table_4[[#This Row],[Column4]]</f>
        <v>0</v>
      </c>
    </row>
    <row r="128" spans="1:5" ht="13.8" outlineLevel="1" x14ac:dyDescent="0.25">
      <c r="A128" s="10" t="s">
        <v>241</v>
      </c>
      <c r="B128" s="59" t="s">
        <v>242</v>
      </c>
      <c r="C128" s="12">
        <v>0.25</v>
      </c>
      <c r="D128" s="15"/>
      <c r="E128" s="23">
        <f>Table_4[[#This Row],[Column3]]*Table_4[[#This Row],[Column4]]</f>
        <v>0</v>
      </c>
    </row>
    <row r="129" spans="1:5" ht="27.6" outlineLevel="1" x14ac:dyDescent="0.25">
      <c r="A129" s="35" t="s">
        <v>243</v>
      </c>
      <c r="B129" s="59" t="s">
        <v>244</v>
      </c>
      <c r="C129" s="12">
        <v>0.25</v>
      </c>
      <c r="D129" s="15"/>
      <c r="E129" s="23">
        <f>Table_4[[#This Row],[Column3]]*Table_4[[#This Row],[Column4]]</f>
        <v>0</v>
      </c>
    </row>
    <row r="130" spans="1:5" ht="27.6" outlineLevel="1" x14ac:dyDescent="0.25">
      <c r="A130" s="35" t="s">
        <v>245</v>
      </c>
      <c r="B130" s="59" t="s">
        <v>246</v>
      </c>
      <c r="C130" s="12">
        <v>0.25</v>
      </c>
      <c r="D130" s="15"/>
      <c r="E130" s="23">
        <f>Table_4[[#This Row],[Column3]]*Table_4[[#This Row],[Column4]]</f>
        <v>0</v>
      </c>
    </row>
    <row r="131" spans="1:5" ht="13.8" outlineLevel="1" x14ac:dyDescent="0.25">
      <c r="A131" s="35" t="s">
        <v>247</v>
      </c>
      <c r="B131" s="59" t="s">
        <v>248</v>
      </c>
      <c r="C131" s="12">
        <v>0.25</v>
      </c>
      <c r="D131" s="15"/>
      <c r="E131" s="23">
        <f>Table_4[[#This Row],[Column3]]*Table_4[[#This Row],[Column4]]</f>
        <v>0</v>
      </c>
    </row>
    <row r="132" spans="1:5" ht="13.8" outlineLevel="1" x14ac:dyDescent="0.25">
      <c r="A132" s="35" t="s">
        <v>249</v>
      </c>
      <c r="B132" s="59" t="s">
        <v>250</v>
      </c>
      <c r="C132" s="12">
        <v>0.25</v>
      </c>
      <c r="D132" s="15"/>
      <c r="E132" s="23">
        <f>Table_4[[#This Row],[Column3]]*Table_4[[#This Row],[Column4]]</f>
        <v>0</v>
      </c>
    </row>
    <row r="133" spans="1:5" ht="13.8" outlineLevel="1" x14ac:dyDescent="0.25">
      <c r="A133" s="10" t="s">
        <v>251</v>
      </c>
      <c r="B133" s="11" t="s">
        <v>252</v>
      </c>
      <c r="C133" s="12">
        <v>1</v>
      </c>
      <c r="D133" s="15"/>
      <c r="E133" s="23">
        <f>Table_4[[#This Row],[Column3]]*Table_4[[#This Row],[Column4]]</f>
        <v>0</v>
      </c>
    </row>
    <row r="134" spans="1:5" ht="13.8" outlineLevel="1" x14ac:dyDescent="0.25">
      <c r="A134" s="16" t="s">
        <v>253</v>
      </c>
      <c r="B134" s="11" t="s">
        <v>254</v>
      </c>
      <c r="C134" s="12">
        <v>4</v>
      </c>
      <c r="D134" s="15"/>
      <c r="E134" s="23">
        <f>Table_4[[#This Row],[Column3]]*Table_4[[#This Row],[Column4]]</f>
        <v>0</v>
      </c>
    </row>
    <row r="135" spans="1:5" ht="13.8" outlineLevel="1" x14ac:dyDescent="0.25">
      <c r="A135" s="16" t="s">
        <v>255</v>
      </c>
      <c r="B135" s="11" t="s">
        <v>256</v>
      </c>
      <c r="C135" s="12">
        <v>4.5</v>
      </c>
      <c r="D135" s="15"/>
      <c r="E135" s="23">
        <f>Table_4[[#This Row],[Column3]]*Table_4[[#This Row],[Column4]]</f>
        <v>0</v>
      </c>
    </row>
    <row r="136" spans="1:5" ht="14.4" outlineLevel="1" thickBot="1" x14ac:dyDescent="0.3">
      <c r="A136" s="10" t="s">
        <v>257</v>
      </c>
      <c r="B136" s="17" t="s">
        <v>258</v>
      </c>
      <c r="C136" s="12">
        <v>1</v>
      </c>
      <c r="D136" s="15"/>
      <c r="E136" s="23">
        <f>Table_4[[#This Row],[Column3]]*Table_4[[#This Row],[Column4]]</f>
        <v>0</v>
      </c>
    </row>
    <row r="137" spans="1:5" ht="18.600000000000001" thickTop="1" thickBot="1" x14ac:dyDescent="0.35">
      <c r="A137" s="36" t="s">
        <v>259</v>
      </c>
      <c r="B137" s="37" t="s">
        <v>6</v>
      </c>
      <c r="C137" s="38" t="s">
        <v>6</v>
      </c>
      <c r="D137" s="39">
        <f t="shared" ref="D137:E137" si="5">SUM(D138:D139)</f>
        <v>0</v>
      </c>
      <c r="E137" s="40">
        <f t="shared" si="5"/>
        <v>0</v>
      </c>
    </row>
    <row r="138" spans="1:5" ht="14.4" outlineLevel="1" thickTop="1" x14ac:dyDescent="0.25">
      <c r="A138" s="10" t="s">
        <v>260</v>
      </c>
      <c r="B138" s="11" t="s">
        <v>261</v>
      </c>
      <c r="C138" s="12">
        <v>1.25</v>
      </c>
      <c r="D138" s="15"/>
      <c r="E138" s="14">
        <f>Table_8[[#This Row],[Column3]]*Table_8[[#This Row],[Column4]]</f>
        <v>0</v>
      </c>
    </row>
    <row r="139" spans="1:5" ht="28.2" outlineLevel="1" thickBot="1" x14ac:dyDescent="0.3">
      <c r="A139" s="10" t="s">
        <v>262</v>
      </c>
      <c r="B139" s="11" t="s">
        <v>263</v>
      </c>
      <c r="C139" s="12">
        <v>9</v>
      </c>
      <c r="D139" s="15"/>
      <c r="E139" s="23">
        <f>Table_8[[#This Row],[Column3]]*Table_8[[#This Row],[Column4]]</f>
        <v>0</v>
      </c>
    </row>
    <row r="140" spans="1:5" ht="18.600000000000001" thickTop="1" thickBot="1" x14ac:dyDescent="0.35">
      <c r="A140" s="41" t="s">
        <v>264</v>
      </c>
      <c r="B140" s="42" t="s">
        <v>6</v>
      </c>
      <c r="C140" s="43" t="s">
        <v>6</v>
      </c>
      <c r="D140" s="44">
        <f>SUM(D141:D144)</f>
        <v>0</v>
      </c>
      <c r="E140" s="45"/>
    </row>
    <row r="141" spans="1:5" ht="14.4" outlineLevel="1" thickTop="1" x14ac:dyDescent="0.25">
      <c r="A141" s="10" t="s">
        <v>265</v>
      </c>
      <c r="B141" s="11" t="s">
        <v>266</v>
      </c>
      <c r="C141" s="12">
        <v>0</v>
      </c>
      <c r="D141" s="15"/>
      <c r="E141" s="46"/>
    </row>
    <row r="142" spans="1:5" ht="13.8" outlineLevel="1" x14ac:dyDescent="0.25">
      <c r="A142" s="10" t="s">
        <v>267</v>
      </c>
      <c r="B142" s="11" t="s">
        <v>268</v>
      </c>
      <c r="C142" s="12">
        <v>0</v>
      </c>
      <c r="D142" s="15"/>
      <c r="E142" s="46"/>
    </row>
    <row r="143" spans="1:5" ht="13.8" outlineLevel="1" x14ac:dyDescent="0.25">
      <c r="A143" s="10" t="s">
        <v>269</v>
      </c>
      <c r="B143" s="11" t="s">
        <v>270</v>
      </c>
      <c r="C143" s="12">
        <v>0</v>
      </c>
      <c r="D143" s="15"/>
      <c r="E143" s="46"/>
    </row>
    <row r="144" spans="1:5" ht="14.4" outlineLevel="1" thickBot="1" x14ac:dyDescent="0.3">
      <c r="A144" s="10" t="s">
        <v>271</v>
      </c>
      <c r="B144" s="11" t="s">
        <v>272</v>
      </c>
      <c r="C144" s="12">
        <v>0</v>
      </c>
      <c r="D144" s="15"/>
      <c r="E144" s="46"/>
    </row>
    <row r="145" spans="1:5" ht="18.600000000000001" thickTop="1" thickBot="1" x14ac:dyDescent="0.35">
      <c r="A145" s="47" t="s">
        <v>277</v>
      </c>
      <c r="B145" s="48" t="s">
        <v>276</v>
      </c>
      <c r="C145" s="49"/>
      <c r="D145" s="50"/>
      <c r="E145" s="51"/>
    </row>
    <row r="146" spans="1:5" ht="39" customHeight="1" thickBot="1" x14ac:dyDescent="0.3">
      <c r="A146" s="58" t="s">
        <v>280</v>
      </c>
      <c r="B146" s="52" t="s">
        <v>6</v>
      </c>
      <c r="C146" s="53" t="s">
        <v>6</v>
      </c>
      <c r="D146" s="54">
        <f>SUM(D5,D32,D42,D48,D81,D102,D137,D140)</f>
        <v>0</v>
      </c>
      <c r="E146" s="55">
        <f>SUM(E5,E32,E42,E48,E81,E102,E137,E140,E145)</f>
        <v>0</v>
      </c>
    </row>
    <row r="147" spans="1:5" ht="15.75" customHeight="1" thickTop="1" x14ac:dyDescent="0.25"/>
  </sheetData>
  <mergeCells count="2">
    <mergeCell ref="A1:E2"/>
    <mergeCell ref="B3:E3"/>
  </mergeCells>
  <hyperlinks>
    <hyperlink ref="B34" r:id="rId1" xr:uid="{00000000-0004-0000-0000-000000000000}"/>
    <hyperlink ref="B35" r:id="rId2" xr:uid="{00000000-0004-0000-0000-000001000000}"/>
    <hyperlink ref="B98" r:id="rId3" xr:uid="{00000000-0004-0000-0000-000002000000}"/>
  </hyperlinks>
  <printOptions horizontalCentered="1" gridLines="1"/>
  <pageMargins left="0.7" right="0.7" top="0.75" bottom="0.75" header="0" footer="0"/>
  <pageSetup scale="75" fitToHeight="0" pageOrder="overThenDown" orientation="portrait" cellComments="atEnd" r:id="rId4"/>
  <tableParts count="9">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 Brendel</dc:creator>
  <cp:lastModifiedBy>Lila Brendel</cp:lastModifiedBy>
  <cp:lastPrinted>2022-08-03T23:13:05Z</cp:lastPrinted>
  <dcterms:created xsi:type="dcterms:W3CDTF">2022-07-01T19:56:34Z</dcterms:created>
  <dcterms:modified xsi:type="dcterms:W3CDTF">2022-08-07T02:07:42Z</dcterms:modified>
</cp:coreProperties>
</file>