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8.xml"/>
  <Override ContentType="application/vnd.openxmlformats-officedocument.spreadsheetml.table+xml" PartName="/xl/tables/table13.xml"/>
  <Override ContentType="application/vnd.openxmlformats-officedocument.spreadsheetml.table+xml" PartName="/xl/tables/table4.xml"/>
  <Override ContentType="application/vnd.openxmlformats-officedocument.spreadsheetml.table+xml" PartName="/xl/tables/table1.xml"/>
  <Override ContentType="application/vnd.openxmlformats-officedocument.spreadsheetml.table+xml" PartName="/xl/tables/table22.xml"/>
  <Override ContentType="application/vnd.openxmlformats-officedocument.spreadsheetml.table+xml" PartName="/xl/tables/table2.xml"/>
  <Override ContentType="application/vnd.openxmlformats-officedocument.spreadsheetml.table+xml" PartName="/xl/tables/table15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table+xml" PartName="/xl/tables/table11.xml"/>
  <Override ContentType="application/vnd.openxmlformats-officedocument.spreadsheetml.table+xml" PartName="/xl/tables/table5.xml"/>
  <Override ContentType="application/vnd.openxmlformats-officedocument.spreadsheetml.table+xml" PartName="/xl/tables/table20.xml"/>
  <Override ContentType="application/vnd.openxmlformats-officedocument.spreadsheetml.table+xml" PartName="/xl/tables/table3.xml"/>
  <Override ContentType="application/vnd.openxmlformats-officedocument.spreadsheetml.table+xml" PartName="/xl/tables/table17.xml"/>
  <Override ContentType="application/vnd.openxmlformats-officedocument.spreadsheetml.table+xml" PartName="/xl/tables/table19.xml"/>
  <Override ContentType="application/vnd.openxmlformats-officedocument.spreadsheetml.table+xml" PartName="/xl/tables/table10.xml"/>
  <Override ContentType="application/vnd.openxmlformats-officedocument.spreadsheetml.table+xml" PartName="/xl/tables/table7.xml"/>
  <Override ContentType="application/vnd.openxmlformats-officedocument.spreadsheetml.table+xml" PartName="/xl/tables/table16.xml"/>
  <Override ContentType="application/vnd.openxmlformats-officedocument.spreadsheetml.table+xml" PartName="/xl/tables/table21.xml"/>
  <Override ContentType="application/vnd.openxmlformats-officedocument.spreadsheetml.table+xml" PartName="/xl/tables/table14.xml"/>
  <Override ContentType="application/vnd.openxmlformats-officedocument.spreadsheetml.table+xml" PartName="/xl/tables/table23.xml"/>
  <Override ContentType="application/vnd.openxmlformats-officedocument.spreadsheetml.table+xml" PartName="/xl/tables/table12.xml"/>
  <Override ContentType="application/vnd.openxmlformats-officedocument.spreadsheetml.table+xml" PartName="/xl/tables/table9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ettings" sheetId="1" r:id="rId4"/>
    <sheet state="visible" name="Positional Rankings - Top 10" sheetId="2" r:id="rId5"/>
    <sheet state="visible" name="Full List" sheetId="3" r:id="rId6"/>
    <sheet state="visible" name="C" sheetId="4" r:id="rId7"/>
    <sheet state="visible" name="LW" sheetId="5" r:id="rId8"/>
    <sheet state="visible" name="RW" sheetId="6" r:id="rId9"/>
    <sheet state="visible" name="D" sheetId="7" r:id="rId10"/>
    <sheet state="visible" name="G" sheetId="8" r:id="rId11"/>
    <sheet state="visible" name="ADP" sheetId="9" r:id="rId12"/>
    <sheet state="visible" name="Full Top Positionals" sheetId="10" r:id="rId13"/>
    <sheet state="visible" name="Positions" sheetId="11" r:id="rId14"/>
  </sheets>
  <definedNames>
    <definedName hidden="1" localSheetId="2" name="_xlnm._FilterDatabase">'Full List'!$U$2:$AA$271</definedName>
    <definedName hidden="1" localSheetId="8" name="_xlnm._FilterDatabase">ADP!$A$1:$E$695</definedName>
  </definedNames>
  <calcPr/>
</workbook>
</file>

<file path=xl/sharedStrings.xml><?xml version="1.0" encoding="utf-8"?>
<sst xmlns="http://schemas.openxmlformats.org/spreadsheetml/2006/main" count="6865" uniqueCount="1033">
  <si>
    <t>Which league do you use?</t>
  </si>
  <si>
    <t>Yahoo</t>
  </si>
  <si>
    <t>JASE</t>
  </si>
  <si>
    <t>Centres</t>
  </si>
  <si>
    <t>LW</t>
  </si>
  <si>
    <t>RW</t>
  </si>
  <si>
    <t>Defense</t>
  </si>
  <si>
    <t>Goalies</t>
  </si>
  <si>
    <t>Rank</t>
  </si>
  <si>
    <t>Player</t>
  </si>
  <si>
    <t>Team</t>
  </si>
  <si>
    <t>Connor McDavid</t>
  </si>
  <si>
    <t>Artemi Panarin</t>
  </si>
  <si>
    <t>Nikita Kucherov</t>
  </si>
  <si>
    <t>Cale Makar</t>
  </si>
  <si>
    <t>Andrei Vasilevskiy</t>
  </si>
  <si>
    <t>Leon Draisaitl</t>
  </si>
  <si>
    <t>Brad Marchand</t>
  </si>
  <si>
    <t>David Pastrnak</t>
  </si>
  <si>
    <t>John Carlson</t>
  </si>
  <si>
    <t>Connor Hellebuyck</t>
  </si>
  <si>
    <t>Nathan Mackinnon</t>
  </si>
  <si>
    <t>Alex Ovechkin</t>
  </si>
  <si>
    <t>Patrick Kane</t>
  </si>
  <si>
    <t>Dougie Hamilton</t>
  </si>
  <si>
    <t>Robin Lehner</t>
  </si>
  <si>
    <t>Auston Matthews</t>
  </si>
  <si>
    <t>Jonathan Huberdeau</t>
  </si>
  <si>
    <t>Mitch Marner</t>
  </si>
  <si>
    <t>Roman Josi</t>
  </si>
  <si>
    <t>Darcy Kuemper</t>
  </si>
  <si>
    <t>Aleksander Barkov</t>
  </si>
  <si>
    <t>Max Pacioretty</t>
  </si>
  <si>
    <t>Mikko Rantanen</t>
  </si>
  <si>
    <t>Victor Hedman</t>
  </si>
  <si>
    <t>Juuse Saros</t>
  </si>
  <si>
    <t>Mika Zibanejad</t>
  </si>
  <si>
    <t>Jake Guentzel</t>
  </si>
  <si>
    <t>Brayden Point</t>
  </si>
  <si>
    <t>Adam Fox</t>
  </si>
  <si>
    <t>Igor Shesterkin</t>
  </si>
  <si>
    <t>Sebastian Aho</t>
  </si>
  <si>
    <t>Alex DeBrincat</t>
  </si>
  <si>
    <t>Mark Stone</t>
  </si>
  <si>
    <t>Aaron Ekblad</t>
  </si>
  <si>
    <t>Jacob Markstrom</t>
  </si>
  <si>
    <t>Mark Scheifele</t>
  </si>
  <si>
    <t>Kyle Connor</t>
  </si>
  <si>
    <t>Steven Stamkos</t>
  </si>
  <si>
    <t>Kris Letang</t>
  </si>
  <si>
    <t>Thatcher Demko</t>
  </si>
  <si>
    <t>Sidney Crosby</t>
  </si>
  <si>
    <t>Kirill Kaprizov</t>
  </si>
  <si>
    <t>David Perron</t>
  </si>
  <si>
    <t>Jakob Chychrun</t>
  </si>
  <si>
    <t>Jordan Binnington</t>
  </si>
  <si>
    <t>Patrice Bergeron</t>
  </si>
  <si>
    <t>Nikolaj Ehlers</t>
  </si>
  <si>
    <t>Andrei Svechnikov</t>
  </si>
  <si>
    <t>Quinn Hughes</t>
  </si>
  <si>
    <t>Marc-Andre Fleury</t>
  </si>
  <si>
    <t>AVERY</t>
  </si>
  <si>
    <t>Shea Theodore</t>
  </si>
  <si>
    <t>Blake Wheeler</t>
  </si>
  <si>
    <t>Tyson Barrie</t>
  </si>
  <si>
    <t>Brock Boesser</t>
  </si>
  <si>
    <t>FULL EXPERT AVERAGE RANKINGS (EAR)</t>
  </si>
  <si>
    <t>POS</t>
  </si>
  <si>
    <t>ADP</t>
  </si>
  <si>
    <t>EAR</t>
  </si>
  <si>
    <t>POS (HIDE THESE 2 COLUMNS)</t>
  </si>
  <si>
    <t>POS (HIDES THESE 2 COLUMNS)</t>
  </si>
  <si>
    <t>Alex Debrincat</t>
  </si>
  <si>
    <t>John Tavares</t>
  </si>
  <si>
    <t>Elias Pettersson</t>
  </si>
  <si>
    <t>Matthew Tkachuk</t>
  </si>
  <si>
    <t>Mathew Barzal</t>
  </si>
  <si>
    <t>Gabriel Landeskog</t>
  </si>
  <si>
    <t>Elias Lindholm</t>
  </si>
  <si>
    <t>Johnny Gaudreau</t>
  </si>
  <si>
    <t>Ryan O'Reilly</t>
  </si>
  <si>
    <t>Ryan Nugent-Hopkins</t>
  </si>
  <si>
    <t>Sean Couturier</t>
  </si>
  <si>
    <t>Brock Boeser</t>
  </si>
  <si>
    <t>William Nylander</t>
  </si>
  <si>
    <t>Brady Tkachuk</t>
  </si>
  <si>
    <t>Bryan Rust</t>
  </si>
  <si>
    <t>Kevin Fiala</t>
  </si>
  <si>
    <t>Filip Forsberg</t>
  </si>
  <si>
    <t>Anze Kopitar</t>
  </si>
  <si>
    <t>Seth Jones</t>
  </si>
  <si>
    <t>Jeff Petry</t>
  </si>
  <si>
    <t>Alex Pietrangelo</t>
  </si>
  <si>
    <t>Travis Konecny</t>
  </si>
  <si>
    <t>Morgan Rielly</t>
  </si>
  <si>
    <t>J.T. Miller</t>
  </si>
  <si>
    <t>Nick Suzuki</t>
  </si>
  <si>
    <t>Darnell Nurse</t>
  </si>
  <si>
    <t>Sam Reinhart</t>
  </si>
  <si>
    <t>Taylor Hall</t>
  </si>
  <si>
    <t>Thomas Chabot</t>
  </si>
  <si>
    <t>Torey Krug</t>
  </si>
  <si>
    <t>Tomas Hertl</t>
  </si>
  <si>
    <t>Tyler Toffoli</t>
  </si>
  <si>
    <t>Nicklas Backstrom</t>
  </si>
  <si>
    <t>Brent Burns</t>
  </si>
  <si>
    <t>Teuvo Teravainen</t>
  </si>
  <si>
    <t>Oliver Bjorkstrand</t>
  </si>
  <si>
    <t>Josh Norris</t>
  </si>
  <si>
    <t>Zach Werenski</t>
  </si>
  <si>
    <t>Semyon Varlamov</t>
  </si>
  <si>
    <t>Neal Pionk</t>
  </si>
  <si>
    <t>Cole Caufield</t>
  </si>
  <si>
    <t>John Klingberg</t>
  </si>
  <si>
    <t>Bo Horvat</t>
  </si>
  <si>
    <t>Mike Smith</t>
  </si>
  <si>
    <t>Rasmus Dahlin</t>
  </si>
  <si>
    <t>Miro Heiskanen</t>
  </si>
  <si>
    <t>Zach Hyman</t>
  </si>
  <si>
    <t>Cam Talbot</t>
  </si>
  <si>
    <t>Philipp Grubauer</t>
  </si>
  <si>
    <t>Drew Doughty</t>
  </si>
  <si>
    <t>Jared McCann</t>
  </si>
  <si>
    <t>Joe Pavelski</t>
  </si>
  <si>
    <t>Roope Hintz</t>
  </si>
  <si>
    <t>Mike Hoffman</t>
  </si>
  <si>
    <t>Carter Hart</t>
  </si>
  <si>
    <t>Calvin Petersen</t>
  </si>
  <si>
    <t>Charlie McAvoy</t>
  </si>
  <si>
    <t>Jonathan Marchessault</t>
  </si>
  <si>
    <t>T.J. Oshie</t>
  </si>
  <si>
    <t>Mark Giordano</t>
  </si>
  <si>
    <t>Jonathan Toews</t>
  </si>
  <si>
    <t>Jack Hughes</t>
  </si>
  <si>
    <t>Claude Giroux</t>
  </si>
  <si>
    <t>Vincent Trocheck</t>
  </si>
  <si>
    <t>Linus Ullmark</t>
  </si>
  <si>
    <t>Dominik Kubalik</t>
  </si>
  <si>
    <t>Timo Meier</t>
  </si>
  <si>
    <t>Jared Spurgeon</t>
  </si>
  <si>
    <t>Patrik Laine</t>
  </si>
  <si>
    <t>Tim Stützle</t>
  </si>
  <si>
    <t>Petr Mrazek</t>
  </si>
  <si>
    <t>Jason Robertson</t>
  </si>
  <si>
    <t>Clayton Keller</t>
  </si>
  <si>
    <t>Tony Deangelo</t>
  </si>
  <si>
    <t>Dylan Larkin</t>
  </si>
  <si>
    <t>Victor Olofsson</t>
  </si>
  <si>
    <t>Jack Campbell</t>
  </si>
  <si>
    <t>Brendan Gallagher</t>
  </si>
  <si>
    <t>Conor Garland</t>
  </si>
  <si>
    <t>Ryan Ellis</t>
  </si>
  <si>
    <t>John Gibson</t>
  </si>
  <si>
    <t>Vince Dunn</t>
  </si>
  <si>
    <t>Ryan Strome</t>
  </si>
  <si>
    <t>Andre Burakovsky</t>
  </si>
  <si>
    <t>Tony DeAngelo</t>
  </si>
  <si>
    <t>Tristan Jarry</t>
  </si>
  <si>
    <t>Ivan Provorov</t>
  </si>
  <si>
    <t>Ilya Sorokin</t>
  </si>
  <si>
    <t>Ryan Pulock</t>
  </si>
  <si>
    <t>Evgeny Kuznetsov</t>
  </si>
  <si>
    <t>Tomas Tatar</t>
  </si>
  <si>
    <t>Jack Eichel</t>
  </si>
  <si>
    <t>Pavel Buchnevich</t>
  </si>
  <si>
    <t>Drake Batherson</t>
  </si>
  <si>
    <t>Sergei Bobrovsky</t>
  </si>
  <si>
    <t>Trevor Zegras</t>
  </si>
  <si>
    <t>Ilya Samsonov</t>
  </si>
  <si>
    <t>Alex Killorn</t>
  </si>
  <si>
    <t>Vitek Vanecek</t>
  </si>
  <si>
    <t>Alec Martinez</t>
  </si>
  <si>
    <t>William Karlsson</t>
  </si>
  <si>
    <t>Matt Grzelcyk</t>
  </si>
  <si>
    <t>Jordan Eberle</t>
  </si>
  <si>
    <t>Jakub Voracek</t>
  </si>
  <si>
    <t>Frederik Andersen</t>
  </si>
  <si>
    <t>Phil Kessel</t>
  </si>
  <si>
    <t>Erik Karlsson</t>
  </si>
  <si>
    <t>Mackenzie Weegar</t>
  </si>
  <si>
    <t>Elvis Merzlikins</t>
  </si>
  <si>
    <t>Devon Toews</t>
  </si>
  <si>
    <t>Joel Farabee</t>
  </si>
  <si>
    <t>James Van Riemsdyk</t>
  </si>
  <si>
    <t>Chris Kreider</t>
  </si>
  <si>
    <t>Mikhail Sergachev</t>
  </si>
  <si>
    <t>Martin Necas</t>
  </si>
  <si>
    <t>Ondrej Palat</t>
  </si>
  <si>
    <t>Alexis Lafrenière</t>
  </si>
  <si>
    <t>Jake Allen</t>
  </si>
  <si>
    <t>Anders Lee</t>
  </si>
  <si>
    <t>Jake Muzzin</t>
  </si>
  <si>
    <t>Jaccob Slavin</t>
  </si>
  <si>
    <t>Samuel Girard</t>
  </si>
  <si>
    <t>Brock Nelson</t>
  </si>
  <si>
    <t>Carey Price</t>
  </si>
  <si>
    <t>Sam Bennett</t>
  </si>
  <si>
    <t>Anton Khudobin</t>
  </si>
  <si>
    <t>Alex Nedeljkovic</t>
  </si>
  <si>
    <t>Nazem Kadri</t>
  </si>
  <si>
    <t>Vladimir Tarasenko</t>
  </si>
  <si>
    <t>Matt Dumba</t>
  </si>
  <si>
    <t>Nico Hischier</t>
  </si>
  <si>
    <t>Filip Hronek</t>
  </si>
  <si>
    <t>Patric Hornqvist</t>
  </si>
  <si>
    <t>Tyler Seguin</t>
  </si>
  <si>
    <t>Viktor Arvidsson</t>
  </si>
  <si>
    <t>Pierre-Luc Dubois</t>
  </si>
  <si>
    <t>Jamie Drysdale</t>
  </si>
  <si>
    <t>Kirby Dach</t>
  </si>
  <si>
    <t>Mackenzie Blackwood</t>
  </si>
  <si>
    <t>Tom Wilson</t>
  </si>
  <si>
    <t>Rasmus Andersson</t>
  </si>
  <si>
    <t>Jamie Benn</t>
  </si>
  <si>
    <t>Josh Morrissey</t>
  </si>
  <si>
    <t>Eeli Tolvanen</t>
  </si>
  <si>
    <t>Jordan Kyrou</t>
  </si>
  <si>
    <t>Jaden Schwartz</t>
  </si>
  <si>
    <t>Rickard Rakell</t>
  </si>
  <si>
    <t>Carter Verhaeghe</t>
  </si>
  <si>
    <t>Mattias Ekholm</t>
  </si>
  <si>
    <t>Anthony Mantha</t>
  </si>
  <si>
    <t>Sean Monahan</t>
  </si>
  <si>
    <t>Brayden Schenn</t>
  </si>
  <si>
    <t>Logan Couture</t>
  </si>
  <si>
    <t>Andrew Mangiapane</t>
  </si>
  <si>
    <t>Keith Yandle</t>
  </si>
  <si>
    <t>Anthony Beauvillier</t>
  </si>
  <si>
    <t>Reilly Smith</t>
  </si>
  <si>
    <t>Pavel Zacha</t>
  </si>
  <si>
    <t>Moritz Seider</t>
  </si>
  <si>
    <t>Mats Zuccarello</t>
  </si>
  <si>
    <t>Joonas Donskoi</t>
  </si>
  <si>
    <t>Jack Roslovic</t>
  </si>
  <si>
    <t>Cam Atkinson</t>
  </si>
  <si>
    <t>Noah Dobson</t>
  </si>
  <si>
    <t>Max Comtois</t>
  </si>
  <si>
    <t>Nick Leddy</t>
  </si>
  <si>
    <t>Brett Pesce</t>
  </si>
  <si>
    <t>Casey Mittelstadt</t>
  </si>
  <si>
    <t>Adin Hill</t>
  </si>
  <si>
    <t>Nick Schmaltz</t>
  </si>
  <si>
    <t>Colton Parayko</t>
  </si>
  <si>
    <t>Spencer Knight</t>
  </si>
  <si>
    <t>Josh Bailey</t>
  </si>
  <si>
    <t>Matt Murray</t>
  </si>
  <si>
    <t>Jesper Bratt</t>
  </si>
  <si>
    <t>Joel Eriksson Ek</t>
  </si>
  <si>
    <t>Kyle Palmieri</t>
  </si>
  <si>
    <t>Connor Murphy</t>
  </si>
  <si>
    <t>Tyler Bertuzzi</t>
  </si>
  <si>
    <t>Alex Radulov</t>
  </si>
  <si>
    <t>Jeremy Swayman</t>
  </si>
  <si>
    <t>Mike Matheson</t>
  </si>
  <si>
    <t>Alex Iafallo</t>
  </si>
  <si>
    <t>Ty Smith</t>
  </si>
  <si>
    <t>Pius Suter</t>
  </si>
  <si>
    <t>Shayne Gostisbehere</t>
  </si>
  <si>
    <t>Justin Faulk</t>
  </si>
  <si>
    <t>Noah Hanifin</t>
  </si>
  <si>
    <t>Jacob Trouba</t>
  </si>
  <si>
    <t>Tyler Johnson</t>
  </si>
  <si>
    <t>Jonathan Bernier</t>
  </si>
  <si>
    <t>Oliver Wahlstrom</t>
  </si>
  <si>
    <t>Chandler Stephenson</t>
  </si>
  <si>
    <t>Yanni Gourde</t>
  </si>
  <si>
    <t>Anthony Cirelli</t>
  </si>
  <si>
    <t>Dustin Brown</t>
  </si>
  <si>
    <t>Yegor Sharangovich</t>
  </si>
  <si>
    <t>Craig Smith</t>
  </si>
  <si>
    <t>Anthony Duclair</t>
  </si>
  <si>
    <t>Nils Hoglander</t>
  </si>
  <si>
    <t>Kasperi Kapanen</t>
  </si>
  <si>
    <t>Kevin Labanc</t>
  </si>
  <si>
    <t>Mikael Backlund</t>
  </si>
  <si>
    <t>Antti Raanta</t>
  </si>
  <si>
    <t>Christian Dvorak</t>
  </si>
  <si>
    <t>Jonathan Drouin</t>
  </si>
  <si>
    <t>Jeff Carter</t>
  </si>
  <si>
    <t>Denis Gurianov</t>
  </si>
  <si>
    <t>Filip Zadina</t>
  </si>
  <si>
    <t>Chris Driedger</t>
  </si>
  <si>
    <t>Blake Coleman</t>
  </si>
  <si>
    <t>Mikael Granlund</t>
  </si>
  <si>
    <t>Ryan Graves</t>
  </si>
  <si>
    <t>Evgeni Malkin</t>
  </si>
  <si>
    <t>Damon Severson</t>
  </si>
  <si>
    <t>Matt Duchene</t>
  </si>
  <si>
    <t>Connor Brown</t>
  </si>
  <si>
    <t>Alex Goligoski</t>
  </si>
  <si>
    <t>Jesse Puljujarvi</t>
  </si>
  <si>
    <t>C</t>
  </si>
  <si>
    <t>C/LW</t>
  </si>
  <si>
    <t>C/RW</t>
  </si>
  <si>
    <t>D</t>
  </si>
  <si>
    <t>G</t>
  </si>
  <si>
    <t>NAME</t>
  </si>
  <si>
    <t>YAHOO! ADP</t>
  </si>
  <si>
    <t>ESPN ADP</t>
  </si>
  <si>
    <t>AVERAGE ADP</t>
  </si>
  <si>
    <t>TEAM</t>
  </si>
  <si>
    <t>EDM</t>
  </si>
  <si>
    <t>Nathan MacKinnon</t>
  </si>
  <si>
    <t>COL</t>
  </si>
  <si>
    <t>TBL</t>
  </si>
  <si>
    <t>TOR</t>
  </si>
  <si>
    <t>BOS</t>
  </si>
  <si>
    <t>NYR</t>
  </si>
  <si>
    <t>WSH</t>
  </si>
  <si>
    <t>CHI</t>
  </si>
  <si>
    <t>FLA</t>
  </si>
  <si>
    <t>PIT</t>
  </si>
  <si>
    <t>CAR</t>
  </si>
  <si>
    <t>VGK</t>
  </si>
  <si>
    <t>WPG</t>
  </si>
  <si>
    <t>OTT</t>
  </si>
  <si>
    <t>MIN</t>
  </si>
  <si>
    <t>CGY</t>
  </si>
  <si>
    <t>NJD</t>
  </si>
  <si>
    <t>VAN</t>
  </si>
  <si>
    <t>NYI</t>
  </si>
  <si>
    <t>NSH</t>
  </si>
  <si>
    <t>MTL</t>
  </si>
  <si>
    <t>STL</t>
  </si>
  <si>
    <t>DAL</t>
  </si>
  <si>
    <t>SEA</t>
  </si>
  <si>
    <t>BUF</t>
  </si>
  <si>
    <t>ARI</t>
  </si>
  <si>
    <t>LAK</t>
  </si>
  <si>
    <t>Kevin Lankinen</t>
  </si>
  <si>
    <t>MacKenzie Blackwood</t>
  </si>
  <si>
    <t>CBJ</t>
  </si>
  <si>
    <t>PHI</t>
  </si>
  <si>
    <t>SJS</t>
  </si>
  <si>
    <t>Joonas Korpisalo</t>
  </si>
  <si>
    <t>–</t>
  </si>
  <si>
    <t>Oliver Ekman-Larsson</t>
  </si>
  <si>
    <t>Zach Whitecloud</t>
  </si>
  <si>
    <t>Evander Kane</t>
  </si>
  <si>
    <t>Alex Wennberg</t>
  </si>
  <si>
    <t>Mason Appleton</t>
  </si>
  <si>
    <t>Brandon Tanev</t>
  </si>
  <si>
    <t>Joel Edmundson</t>
  </si>
  <si>
    <t>DET</t>
  </si>
  <si>
    <t>Jamie Oleksiak</t>
  </si>
  <si>
    <t>Jonathan Quick</t>
  </si>
  <si>
    <t>Brian Dumoulin</t>
  </si>
  <si>
    <t>Dmitry Orlov</t>
  </si>
  <si>
    <t>K'andre Miller</t>
  </si>
  <si>
    <t>Adam Larsson</t>
  </si>
  <si>
    <t>Jake Oettinger</t>
  </si>
  <si>
    <t>Calle Jarnkrok</t>
  </si>
  <si>
    <t>Ryan Suter</t>
  </si>
  <si>
    <t>Kaapo Kahkonen</t>
  </si>
  <si>
    <t>John Marino</t>
  </si>
  <si>
    <t>Pavel Francouz</t>
  </si>
  <si>
    <t>Martin Jones</t>
  </si>
  <si>
    <t>Gustav Forsling</t>
  </si>
  <si>
    <t>Rasmus Ristolainen</t>
  </si>
  <si>
    <t>Radko Gudas</t>
  </si>
  <si>
    <t>Casey DeSmith</t>
  </si>
  <si>
    <t>Braden Holtby</t>
  </si>
  <si>
    <t>Jani Hakanpaa</t>
  </si>
  <si>
    <t>Alexandar Georgiev</t>
  </si>
  <si>
    <t>Nino Niederreiter</t>
  </si>
  <si>
    <t>Justin Schultz</t>
  </si>
  <si>
    <t>Josh Anderson</t>
  </si>
  <si>
    <t>ANA</t>
  </si>
  <si>
    <t>Robby Fabbri</t>
  </si>
  <si>
    <t>Nick Ritchie</t>
  </si>
  <si>
    <t>Jakub Vrana</t>
  </si>
  <si>
    <t>Ryan McDonagh</t>
  </si>
  <si>
    <t>Bowen Byram</t>
  </si>
  <si>
    <t>Brandon Saad</t>
  </si>
  <si>
    <t>Jordan Staal</t>
  </si>
  <si>
    <t>Esa Lindell</t>
  </si>
  <si>
    <t>Andrew Copp</t>
  </si>
  <si>
    <t>Adam Boqvist</t>
  </si>
  <si>
    <t>Erik Cernak</t>
  </si>
  <si>
    <t>Frank Vatrano</t>
  </si>
  <si>
    <t>Kaapo Kakko</t>
  </si>
  <si>
    <t>Mike Reilly</t>
  </si>
  <si>
    <t>Sean Walker</t>
  </si>
  <si>
    <t>Jean-Gabriel Pageau</t>
  </si>
  <si>
    <t>Evgeny Dadonov</t>
  </si>
  <si>
    <t>Jaroslav Halak</t>
  </si>
  <si>
    <t>Nikita Zaitsev</t>
  </si>
  <si>
    <t>Tyler Myers</t>
  </si>
  <si>
    <t>Vasily Podkolzin</t>
  </si>
  <si>
    <t>Adrian Kempe</t>
  </si>
  <si>
    <t>Mario Ferraro</t>
  </si>
  <si>
    <t>Alex Tuch</t>
  </si>
  <si>
    <t>Thomas Greiss</t>
  </si>
  <si>
    <t>P.K. Subban</t>
  </si>
  <si>
    <t>Phillip Danault</t>
  </si>
  <si>
    <t>Alex Romanov</t>
  </si>
  <si>
    <t>Brandon Montour</t>
  </si>
  <si>
    <t>Tanner Pearson</t>
  </si>
  <si>
    <t>Travis Sanheim</t>
  </si>
  <si>
    <t>Tj Brodie</t>
  </si>
  <si>
    <t>Adam Pelech</t>
  </si>
  <si>
    <t>Marco Rossi</t>
  </si>
  <si>
    <t>Jesperi Kotkaniemi</t>
  </si>
  <si>
    <t>Evan Bouchard</t>
  </si>
  <si>
    <t>Nick Foligno</t>
  </si>
  <si>
    <t>Duncan Keith</t>
  </si>
  <si>
    <t>David Savard</t>
  </si>
  <si>
    <t>Kevin Hayes</t>
  </si>
  <si>
    <t>Juuso Valimaki</t>
  </si>
  <si>
    <t>Brayden McNabb</t>
  </si>
  <si>
    <t>Shane Pinto</t>
  </si>
  <si>
    <t>Quinton Byfield</t>
  </si>
  <si>
    <t>Tyler Motte</t>
  </si>
  <si>
    <t>Michael Bunting</t>
  </si>
  <si>
    <t>Max Domi</t>
  </si>
  <si>
    <t>Nikita Gusev</t>
  </si>
  <si>
    <t>UFA</t>
  </si>
  <si>
    <t>Tyler Bozak</t>
  </si>
  <si>
    <t>Zach Parise</t>
  </si>
  <si>
    <t>Ryan Donato</t>
  </si>
  <si>
    <t>Eric Staal</t>
  </si>
  <si>
    <t>Alex Galchenyuk</t>
  </si>
  <si>
    <t>Casey Cizikas</t>
  </si>
  <si>
    <t>Erik Gustafsson (D)</t>
  </si>
  <si>
    <t>Jake Virtanen</t>
  </si>
  <si>
    <t>Jimmy Vesey</t>
  </si>
  <si>
    <t>Tyler Ennis</t>
  </si>
  <si>
    <t>Robert Thomas</t>
  </si>
  <si>
    <t>Kailer Yamamoto</t>
  </si>
  <si>
    <t>Dylan Coghlan</t>
  </si>
  <si>
    <t>Givani Smith</t>
  </si>
  <si>
    <t>Henri Jokiharju</t>
  </si>
  <si>
    <t>Logan Brown</t>
  </si>
  <si>
    <t>Noah Gregor</t>
  </si>
  <si>
    <t>Nolan Patrick</t>
  </si>
  <si>
    <t>Jeff Skinner</t>
  </si>
  <si>
    <t>Ryan Johansen</t>
  </si>
  <si>
    <t>Marc-Edouard Vlasic</t>
  </si>
  <si>
    <t>Cam Fowler</t>
  </si>
  <si>
    <t>Chris Tanev</t>
  </si>
  <si>
    <t>Jonas Brodin</t>
  </si>
  <si>
    <t>Kyle Okposo</t>
  </si>
  <si>
    <t>Loui Eriksson</t>
  </si>
  <si>
    <t>Erik Johnson</t>
  </si>
  <si>
    <t>Nate Schmidt</t>
  </si>
  <si>
    <t>Adam Henrique</t>
  </si>
  <si>
    <t>Gustav Nyquist</t>
  </si>
  <si>
    <t>Jason Zucker</t>
  </si>
  <si>
    <t>Anton Stralman</t>
  </si>
  <si>
    <t>Jakob Silfverberg</t>
  </si>
  <si>
    <t>Charlie Coyle</t>
  </si>
  <si>
    <t>Brady Skjei</t>
  </si>
  <si>
    <t>Hampus Lindholm</t>
  </si>
  <si>
    <t>Danny DeKeyser</t>
  </si>
  <si>
    <t>Colin White (C)</t>
  </si>
  <si>
    <t>Calvin De Haan</t>
  </si>
  <si>
    <t>Mikko Koskinen</t>
  </si>
  <si>
    <t>Josh Manson</t>
  </si>
  <si>
    <t>Brandon Carlo</t>
  </si>
  <si>
    <t>Olli Maatta</t>
  </si>
  <si>
    <t>Jake Gardiner</t>
  </si>
  <si>
    <t>Marcus Pettersson</t>
  </si>
  <si>
    <t>Victor Rask</t>
  </si>
  <si>
    <t>Jake McCabe</t>
  </si>
  <si>
    <t>Kevin Shattenkirk</t>
  </si>
  <si>
    <t>Dillon Dube</t>
  </si>
  <si>
    <t>Colin Miller</t>
  </si>
  <si>
    <t>Paul Stastny</t>
  </si>
  <si>
    <t>Boone Jenner</t>
  </si>
  <si>
    <t>Nikita Zadorov</t>
  </si>
  <si>
    <t>will Butcher</t>
  </si>
  <si>
    <t>Jake Debrusk</t>
  </si>
  <si>
    <t>Barclay Goodrow</t>
  </si>
  <si>
    <t>Lars Eller</t>
  </si>
  <si>
    <t>J.T. Compher</t>
  </si>
  <si>
    <t>Chris Tierney</t>
  </si>
  <si>
    <t>Ben Chiarot</t>
  </si>
  <si>
    <t>Cal Clutterbuck</t>
  </si>
  <si>
    <t>Alex Edler</t>
  </si>
  <si>
    <t>Alex Kerfoot</t>
  </si>
  <si>
    <t>Joel Armia</t>
  </si>
  <si>
    <t>Andreas Johnsson</t>
  </si>
  <si>
    <t>Marco Scandella</t>
  </si>
  <si>
    <t>Adam Lowry</t>
  </si>
  <si>
    <t>Cody Ceci</t>
  </si>
  <si>
    <t>Radek Faksa</t>
  </si>
  <si>
    <t>Zack Kassian</t>
  </si>
  <si>
    <t>Matt Roy</t>
  </si>
  <si>
    <t>Marcus Foligno</t>
  </si>
  <si>
    <t>Dylan Strome</t>
  </si>
  <si>
    <t>Ryan Getzlaf</t>
  </si>
  <si>
    <t>Scott Laughton</t>
  </si>
  <si>
    <t>Oskar Lindblom</t>
  </si>
  <si>
    <t>Ryan Lindgren</t>
  </si>
  <si>
    <t>Travis Hamonic</t>
  </si>
  <si>
    <t>Antoine Roussel</t>
  </si>
  <si>
    <t>Derek Forbort</t>
  </si>
  <si>
    <t>Dylan Demelo</t>
  </si>
  <si>
    <t>Jay Beagle</t>
  </si>
  <si>
    <t>Ian Cole</t>
  </si>
  <si>
    <t>Colton Sissons</t>
  </si>
  <si>
    <t>Vladislav Gavrikov</t>
  </si>
  <si>
    <t>Miles Wood</t>
  </si>
  <si>
    <t>Warren Foegele</t>
  </si>
  <si>
    <t>Oskar Sundqvist</t>
  </si>
  <si>
    <t>Carson Soucy</t>
  </si>
  <si>
    <t>Carl Hagelin</t>
  </si>
  <si>
    <t>Brock McGinn</t>
  </si>
  <si>
    <t>Richard Panik</t>
  </si>
  <si>
    <t>Andreas Athanasiou</t>
  </si>
  <si>
    <t>Markus Nutivaara</t>
  </si>
  <si>
    <t>Jason Dickinson</t>
  </si>
  <si>
    <t>Philippe Myers</t>
  </si>
  <si>
    <t>Valeri Nichushkin</t>
  </si>
  <si>
    <t>Artem Zub</t>
  </si>
  <si>
    <t>Sean Kuraly</t>
  </si>
  <si>
    <t>Nick Jensen</t>
  </si>
  <si>
    <t>Tucker Poolman</t>
  </si>
  <si>
    <t>Patrik Nemeth</t>
  </si>
  <si>
    <t>Michal Kempny</t>
  </si>
  <si>
    <t>Dante Fabbro</t>
  </si>
  <si>
    <t>Erik Haula</t>
  </si>
  <si>
    <t>Jake Bean</t>
  </si>
  <si>
    <t>Laurent Brossoit</t>
  </si>
  <si>
    <t>Filip Chytil</t>
  </si>
  <si>
    <t>Luke Kunin</t>
  </si>
  <si>
    <t>Artturi Lehkonen</t>
  </si>
  <si>
    <t>Ivan Barbashev</t>
  </si>
  <si>
    <t>Cody Eakin</t>
  </si>
  <si>
    <t>Radim Simek</t>
  </si>
  <si>
    <t>Dmitry Kulikov</t>
  </si>
  <si>
    <t>James Reimer</t>
  </si>
  <si>
    <t>Teddy Blueger</t>
  </si>
  <si>
    <t>Zemgus Girgensons</t>
  </si>
  <si>
    <t>Jordan Greenway</t>
  </si>
  <si>
    <t>Adam Erne</t>
  </si>
  <si>
    <t>Nick Bonino</t>
  </si>
  <si>
    <t>Jesper Fast</t>
  </si>
  <si>
    <t>Vladislav Namestnikov</t>
  </si>
  <si>
    <t>Tyson Jost</t>
  </si>
  <si>
    <t>Justin Holl</t>
  </si>
  <si>
    <t>Ryan Murray</t>
  </si>
  <si>
    <t>Mattias Janmark</t>
  </si>
  <si>
    <t>Michael Del Zotto</t>
  </si>
  <si>
    <t>Ethan Bear</t>
  </si>
  <si>
    <t>Marc Staal</t>
  </si>
  <si>
    <t>Zach Sanford</t>
  </si>
  <si>
    <t>Trevor Moore</t>
  </si>
  <si>
    <t>Brett Kulak</t>
  </si>
  <si>
    <t>Janne Kuokkanen</t>
  </si>
  <si>
    <t>Jordan Martinook</t>
  </si>
  <si>
    <t>Justin Braun</t>
  </si>
  <si>
    <t>Tyler Pitlick</t>
  </si>
  <si>
    <t>Tomas Nosek</t>
  </si>
  <si>
    <t>Ryan Reaves</t>
  </si>
  <si>
    <t>Zach Aston-Reese</t>
  </si>
  <si>
    <t>Ryan Hartman</t>
  </si>
  <si>
    <t>Troy Stecher</t>
  </si>
  <si>
    <t>Noel Acciari</t>
  </si>
  <si>
    <t>Kyle Turris</t>
  </si>
  <si>
    <t>Dean Kukan</t>
  </si>
  <si>
    <t>Ilya Mikheyev</t>
  </si>
  <si>
    <t>Scott Harrington</t>
  </si>
  <si>
    <t>Anders Bjork</t>
  </si>
  <si>
    <t>Robert Hagg</t>
  </si>
  <si>
    <t>Rudolfs Balcers</t>
  </si>
  <si>
    <t>Lawson Crouse</t>
  </si>
  <si>
    <t>Alex Texier</t>
  </si>
  <si>
    <t>Brandon Hagel</t>
  </si>
  <si>
    <t>Conor Sheary</t>
  </si>
  <si>
    <t>Nick Cousins</t>
  </si>
  <si>
    <t>Derek Grant</t>
  </si>
  <si>
    <t>Garnet Hathaway</t>
  </si>
  <si>
    <t>Josh Archibald</t>
  </si>
  <si>
    <t>Luke Glendening</t>
  </si>
  <si>
    <t>Travis Dermott</t>
  </si>
  <si>
    <t>Matt Martin</t>
  </si>
  <si>
    <t>Andrej Sekera</t>
  </si>
  <si>
    <t>Austin Watson</t>
  </si>
  <si>
    <t>David Kampf</t>
  </si>
  <si>
    <t>Sammy Blais</t>
  </si>
  <si>
    <t>Michael Rasmussen</t>
  </si>
  <si>
    <t>Troy Terry</t>
  </si>
  <si>
    <t>Scott Mayfield</t>
  </si>
  <si>
    <t>Tage Thompson</t>
  </si>
  <si>
    <t>Johan Larsson</t>
  </si>
  <si>
    <t>William Carrier</t>
  </si>
  <si>
    <t>Robert Bortuzzo</t>
  </si>
  <si>
    <t>Derek Stepan</t>
  </si>
  <si>
    <t>Jordan Oesterle</t>
  </si>
  <si>
    <t>Riley Stillman</t>
  </si>
  <si>
    <t>Ilya Lyubushkin</t>
  </si>
  <si>
    <t>Nick Paul</t>
  </si>
  <si>
    <t>Haydn Fleury</t>
  </si>
  <si>
    <t>Jan Rutta</t>
  </si>
  <si>
    <t>Max Jones</t>
  </si>
  <si>
    <t>Derek Ryan</t>
  </si>
  <si>
    <t>Ondrej Kase</t>
  </si>
  <si>
    <t>Pierre Engvall</t>
  </si>
  <si>
    <t>Kris Russell</t>
  </si>
  <si>
    <t>Nathan Beaulieu</t>
  </si>
  <si>
    <t>David Rittich</t>
  </si>
  <si>
    <t>Victor Mete</t>
  </si>
  <si>
    <t>Jacob Larsson</t>
  </si>
  <si>
    <t>Frederick Gaudreau</t>
  </si>
  <si>
    <t>Josh Brown</t>
  </si>
  <si>
    <t>Ross Colton</t>
  </si>
  <si>
    <t>Brandon Sutter</t>
  </si>
  <si>
    <t>Jonas Siegenthaler</t>
  </si>
  <si>
    <t>Ryan Dzingel</t>
  </si>
  <si>
    <t>Danton Heinen</t>
  </si>
  <si>
    <t>Michael Raffl</t>
  </si>
  <si>
    <t>Dylan Gambrell</t>
  </si>
  <si>
    <t>Nicolas Aube-Kubel</t>
  </si>
  <si>
    <t>Vinnie Hinostroza</t>
  </si>
  <si>
    <t>Joel Kiviranta</t>
  </si>
  <si>
    <t>Kevin Stenlund</t>
  </si>
  <si>
    <t>Trent Frederic</t>
  </si>
  <si>
    <t>Evan Rodrigues</t>
  </si>
  <si>
    <t>Corey Perry</t>
  </si>
  <si>
    <t>Christian Fischer</t>
  </si>
  <si>
    <t>Nicolas Deslauriers</t>
  </si>
  <si>
    <t>Andrew Cogliano</t>
  </si>
  <si>
    <t>Darren Helm</t>
  </si>
  <si>
    <t>Kyle Clifford</t>
  </si>
  <si>
    <t>Ryan Carpenter</t>
  </si>
  <si>
    <t>Connor Clifton</t>
  </si>
  <si>
    <t>Alex Barabanov</t>
  </si>
  <si>
    <t>Matt Benning</t>
  </si>
  <si>
    <t>Pierre-Edouard Bellemare</t>
  </si>
  <si>
    <t>Adam Gaudette</t>
  </si>
  <si>
    <t>Michael McLeod</t>
  </si>
  <si>
    <t>Eric Robinson</t>
  </si>
  <si>
    <t>Mathieu Perreault</t>
  </si>
  <si>
    <t>Trevor Van Riemsdyk</t>
  </si>
  <si>
    <t>Anthony Stolarz</t>
  </si>
  <si>
    <t>Cedric Paquette</t>
  </si>
  <si>
    <t>Wade Allison</t>
  </si>
  <si>
    <t>Wyatt Kalynuk</t>
  </si>
  <si>
    <t>Vitali Kravtsov</t>
  </si>
  <si>
    <t>Nils Lundkvist</t>
  </si>
  <si>
    <t>Jesper Boqvist</t>
  </si>
  <si>
    <t>Slater Koekkoek</t>
  </si>
  <si>
    <t>Alex Volkov</t>
  </si>
  <si>
    <t>Emil Bemstrom</t>
  </si>
  <si>
    <t>Mikey Anderson</t>
  </si>
  <si>
    <t>Rem Pitlick</t>
  </si>
  <si>
    <t>Alex Newhook</t>
  </si>
  <si>
    <t>Nick Bjugstad</t>
  </si>
  <si>
    <t>Wayne Simmonds</t>
  </si>
  <si>
    <t>Brett Ritchie</t>
  </si>
  <si>
    <t>Mark Pysyk</t>
  </si>
  <si>
    <t>Logan Stanley</t>
  </si>
  <si>
    <t>Mackenzie MacEachern</t>
  </si>
  <si>
    <t>Jarred Tinordi</t>
  </si>
  <si>
    <t>Anton Forsberg</t>
  </si>
  <si>
    <t>Brian Elliott</t>
  </si>
  <si>
    <t>Patrick Maroon</t>
  </si>
  <si>
    <t>Dylan Cozens</t>
  </si>
  <si>
    <t>Gabriel Vilardi</t>
  </si>
  <si>
    <t>Barrett Hayton</t>
  </si>
  <si>
    <t>Rasmus Sandin</t>
  </si>
  <si>
    <t>Liam Foudy</t>
  </si>
  <si>
    <t>Kristian Vesalainen</t>
  </si>
  <si>
    <t>Joe Veleno</t>
  </si>
  <si>
    <t>Tobias Bjornfot</t>
  </si>
  <si>
    <t>Jacob Bryson</t>
  </si>
  <si>
    <t>Brett Howden</t>
  </si>
  <si>
    <t>Matthew Boldy</t>
  </si>
  <si>
    <t>Sam Steel</t>
  </si>
  <si>
    <t>Isac Lundestrom</t>
  </si>
  <si>
    <t>Alex Nylander</t>
  </si>
  <si>
    <t>Owen Tippett</t>
  </si>
  <si>
    <t>Cody Glass</t>
  </si>
  <si>
    <t>Pierre-Olivier Joseph</t>
  </si>
  <si>
    <t>Ty Dellandrea</t>
  </si>
  <si>
    <t>Victor Soderstrom</t>
  </si>
  <si>
    <t>Erik Brannstrom</t>
  </si>
  <si>
    <t>Conor Timmins</t>
  </si>
  <si>
    <t>Sam Gagner</t>
  </si>
  <si>
    <t>Matt Nieto</t>
  </si>
  <si>
    <t>Devin Shore</t>
  </si>
  <si>
    <t>Caleb Jones</t>
  </si>
  <si>
    <t>Zach Bogosian</t>
  </si>
  <si>
    <t>Jon Merrill</t>
  </si>
  <si>
    <t>Cal Foote</t>
  </si>
  <si>
    <t>Jeremy Lauzon</t>
  </si>
  <si>
    <t>Philipp Kurashev</t>
  </si>
  <si>
    <t>Ryan McLeod</t>
  </si>
  <si>
    <t>Rasmus Asplund</t>
  </si>
  <si>
    <t>Nathan Bastian</t>
  </si>
  <si>
    <t>Zack MacEwen</t>
  </si>
  <si>
    <t>Kevin Connauton</t>
  </si>
  <si>
    <t>David Gustafsson</t>
  </si>
  <si>
    <t>Mikhail Maltsev</t>
  </si>
  <si>
    <t>Tanner Jeannot</t>
  </si>
  <si>
    <t>Mason Marchment</t>
  </si>
  <si>
    <t>Blake Lizotte</t>
  </si>
  <si>
    <t>Curtis Lazar</t>
  </si>
  <si>
    <t>Brad Hunt</t>
  </si>
  <si>
    <t>Ben Harpur</t>
  </si>
  <si>
    <t>Trevor Lewis</t>
  </si>
  <si>
    <t>Nate Thompson</t>
  </si>
  <si>
    <t>Nikolai Knyzhov</t>
  </si>
  <si>
    <t>Nicolas Hague</t>
  </si>
  <si>
    <t>Andrew Peeke</t>
  </si>
  <si>
    <t>Niko Mikkola</t>
  </si>
  <si>
    <t>Julien Gauthier</t>
  </si>
  <si>
    <t>Alex Barre-Boulet</t>
  </si>
  <si>
    <t>Jason Spezza</t>
  </si>
  <si>
    <t>Morgan Geekie</t>
  </si>
  <si>
    <t>Jake Evans</t>
  </si>
  <si>
    <t>Travis Boyd</t>
  </si>
  <si>
    <t>Tyler Benson</t>
  </si>
  <si>
    <t>Nicolas Roy</t>
  </si>
  <si>
    <t>Nic Dowd</t>
  </si>
  <si>
    <t>Drake Caggiula</t>
  </si>
  <si>
    <t>Josh Leivo</t>
  </si>
  <si>
    <t>Lane Pederson</t>
  </si>
  <si>
    <t>Joe Thornton</t>
  </si>
  <si>
    <t>Mathieu Olivier</t>
  </si>
  <si>
    <t>Kevin Rooney</t>
  </si>
  <si>
    <t>Dominic Toninato</t>
  </si>
  <si>
    <t>Riley Nash</t>
  </si>
  <si>
    <t>Oliver Kylington</t>
  </si>
  <si>
    <t>Joel Hanley</t>
  </si>
  <si>
    <t>Connor Bunnaman</t>
  </si>
  <si>
    <t>Andy Greene</t>
  </si>
  <si>
    <t>Carsen Twarynski</t>
  </si>
  <si>
    <t>Greg Pateryn</t>
  </si>
  <si>
    <t>Samuel Morin</t>
  </si>
  <si>
    <t>Josef Korenar</t>
  </si>
  <si>
    <t>Craig Anderson</t>
  </si>
  <si>
    <t>Aaron Dell</t>
  </si>
  <si>
    <t>Ville Husso</t>
  </si>
  <si>
    <t>Eric Comrie</t>
  </si>
  <si>
    <t>Dan Vladar</t>
  </si>
  <si>
    <t>Carl Dahlstrom</t>
  </si>
  <si>
    <t>Carter Hutton</t>
  </si>
  <si>
    <t>Dominik Simon</t>
  </si>
  <si>
    <t>Nick Caamano</t>
  </si>
  <si>
    <t>Jaret Anderson-Dolan</t>
  </si>
  <si>
    <t>Alex Formenton</t>
  </si>
  <si>
    <t>Mathieu Joseph</t>
  </si>
  <si>
    <t>Mitchell Stephens</t>
  </si>
  <si>
    <t>Alex Carrier</t>
  </si>
  <si>
    <t>Daniel Sprong</t>
  </si>
  <si>
    <t>Colin Blackwell</t>
  </si>
  <si>
    <t>Yakov Trenin</t>
  </si>
  <si>
    <t>Logan O'Connor</t>
  </si>
  <si>
    <t>Steven Lorentz</t>
  </si>
  <si>
    <t>Jacob MacDonald</t>
  </si>
  <si>
    <t>Matthew Highmore</t>
  </si>
  <si>
    <t>Mark Friedman</t>
  </si>
  <si>
    <t>Jakub Zboril</t>
  </si>
  <si>
    <t>Jansen Harkins</t>
  </si>
  <si>
    <t>Karson Kuhlman</t>
  </si>
  <si>
    <t>Carl Grundstrom</t>
  </si>
  <si>
    <t>Jake Walman</t>
  </si>
  <si>
    <t>Brenden Dillon</t>
  </si>
  <si>
    <t>Nico Sturm</t>
  </si>
  <si>
    <t>C1</t>
  </si>
  <si>
    <t>C/LW2</t>
  </si>
  <si>
    <t>C3</t>
  </si>
  <si>
    <t>RW1</t>
  </si>
  <si>
    <t>C4</t>
  </si>
  <si>
    <t>RW2</t>
  </si>
  <si>
    <t>RW3</t>
  </si>
  <si>
    <t>LW1</t>
  </si>
  <si>
    <t>LW2</t>
  </si>
  <si>
    <t>RW4</t>
  </si>
  <si>
    <t>RW5</t>
  </si>
  <si>
    <t>C5</t>
  </si>
  <si>
    <t>LW3</t>
  </si>
  <si>
    <t>LW4</t>
  </si>
  <si>
    <t>D1</t>
  </si>
  <si>
    <t>C6</t>
  </si>
  <si>
    <t>C7</t>
  </si>
  <si>
    <t>C8</t>
  </si>
  <si>
    <t>LW5</t>
  </si>
  <si>
    <t>C/RW9</t>
  </si>
  <si>
    <t>D2</t>
  </si>
  <si>
    <t>C10</t>
  </si>
  <si>
    <t>LW/RW</t>
  </si>
  <si>
    <t>LW/RW6</t>
  </si>
  <si>
    <t>LW/RW7</t>
  </si>
  <si>
    <t>RW6</t>
  </si>
  <si>
    <t>LW8</t>
  </si>
  <si>
    <t>C/RW11</t>
  </si>
  <si>
    <t>LW/RW9</t>
  </si>
  <si>
    <t>LW/RW10</t>
  </si>
  <si>
    <t>C12</t>
  </si>
  <si>
    <t>D3</t>
  </si>
  <si>
    <t>G1</t>
  </si>
  <si>
    <t>C13</t>
  </si>
  <si>
    <t>C14</t>
  </si>
  <si>
    <t>D4</t>
  </si>
  <si>
    <t>D5</t>
  </si>
  <si>
    <t>G2</t>
  </si>
  <si>
    <t>LW/RW11</t>
  </si>
  <si>
    <t>D6</t>
  </si>
  <si>
    <t>LW/RW12</t>
  </si>
  <si>
    <t>LW/RW13</t>
  </si>
  <si>
    <t>C/LW15</t>
  </si>
  <si>
    <t>C16</t>
  </si>
  <si>
    <t>LW/RW14</t>
  </si>
  <si>
    <t>C/RW17</t>
  </si>
  <si>
    <t>C18</t>
  </si>
  <si>
    <t>C/LW19</t>
  </si>
  <si>
    <t>C/RW20</t>
  </si>
  <si>
    <t>C21</t>
  </si>
  <si>
    <t>RW7</t>
  </si>
  <si>
    <t>LW/RW15</t>
  </si>
  <si>
    <t>D7</t>
  </si>
  <si>
    <t>D8</t>
  </si>
  <si>
    <t>LW16</t>
  </si>
  <si>
    <t>D9</t>
  </si>
  <si>
    <t>LW/RW17</t>
  </si>
  <si>
    <t>G3</t>
  </si>
  <si>
    <t>D10</t>
  </si>
  <si>
    <t>D11</t>
  </si>
  <si>
    <t>G4</t>
  </si>
  <si>
    <t>LW/RW18</t>
  </si>
  <si>
    <t>D12</t>
  </si>
  <si>
    <t>D13</t>
  </si>
  <si>
    <t>C22</t>
  </si>
  <si>
    <t>G5</t>
  </si>
  <si>
    <t>LW19</t>
  </si>
  <si>
    <t>G6</t>
  </si>
  <si>
    <t>D14</t>
  </si>
  <si>
    <t>D15</t>
  </si>
  <si>
    <t>G7</t>
  </si>
  <si>
    <t>C/RW23</t>
  </si>
  <si>
    <t>C/LW24</t>
  </si>
  <si>
    <t>G8</t>
  </si>
  <si>
    <t>D16</t>
  </si>
  <si>
    <t>D17</t>
  </si>
  <si>
    <t>D18</t>
  </si>
  <si>
    <t>RW8</t>
  </si>
  <si>
    <t>G9</t>
  </si>
  <si>
    <t>LW/RW20</t>
  </si>
  <si>
    <t>D19</t>
  </si>
  <si>
    <t>C/RW25</t>
  </si>
  <si>
    <t>LW21</t>
  </si>
  <si>
    <t>D20</t>
  </si>
  <si>
    <t>LW/RW22</t>
  </si>
  <si>
    <t>C26</t>
  </si>
  <si>
    <t>C27</t>
  </si>
  <si>
    <t>D21</t>
  </si>
  <si>
    <t>RW9</t>
  </si>
  <si>
    <t>LW/RW23</t>
  </si>
  <si>
    <t>C28</t>
  </si>
  <si>
    <t>G10</t>
  </si>
  <si>
    <t>D22</t>
  </si>
  <si>
    <t>D23</t>
  </si>
  <si>
    <t>G11</t>
  </si>
  <si>
    <t>D24</t>
  </si>
  <si>
    <t>C/LW29</t>
  </si>
  <si>
    <t>D25</t>
  </si>
  <si>
    <t>LW/RW24</t>
  </si>
  <si>
    <t>C/LW30</t>
  </si>
  <si>
    <t>RW10</t>
  </si>
  <si>
    <t>D26</t>
  </si>
  <si>
    <t>G12</t>
  </si>
  <si>
    <t>C/LW31</t>
  </si>
  <si>
    <t>C/LW32</t>
  </si>
  <si>
    <t>D27</t>
  </si>
  <si>
    <t>LW/RW25</t>
  </si>
  <si>
    <t>G13</t>
  </si>
  <si>
    <t>G14</t>
  </si>
  <si>
    <t>C/LW33</t>
  </si>
  <si>
    <t>LW/RW26</t>
  </si>
  <si>
    <t>LW/RW27</t>
  </si>
  <si>
    <t>C/LW34</t>
  </si>
  <si>
    <t>D28</t>
  </si>
  <si>
    <t>G15</t>
  </si>
  <si>
    <t>C/RW35</t>
  </si>
  <si>
    <t>G16</t>
  </si>
  <si>
    <t>C36</t>
  </si>
  <si>
    <t>C37</t>
  </si>
  <si>
    <t>LW/RW28</t>
  </si>
  <si>
    <t>C38</t>
  </si>
  <si>
    <t>D29</t>
  </si>
  <si>
    <t>D30</t>
  </si>
  <si>
    <t>LW29</t>
  </si>
  <si>
    <t>C/RW39</t>
  </si>
  <si>
    <t>D31</t>
  </si>
  <si>
    <t>D32</t>
  </si>
  <si>
    <t>LW30</t>
  </si>
  <si>
    <t>LW/RW31</t>
  </si>
  <si>
    <t>D33</t>
  </si>
  <si>
    <t>C40</t>
  </si>
  <si>
    <t>LW/RW32</t>
  </si>
  <si>
    <t>G17</t>
  </si>
  <si>
    <t>LW/RW33</t>
  </si>
  <si>
    <t>LW/RW34</t>
  </si>
  <si>
    <t>RW11</t>
  </si>
  <si>
    <t>G18</t>
  </si>
  <si>
    <t>C41</t>
  </si>
  <si>
    <t>G19</t>
  </si>
  <si>
    <t>D34</t>
  </si>
  <si>
    <t>C42</t>
  </si>
  <si>
    <t>G20</t>
  </si>
  <si>
    <t>G21</t>
  </si>
  <si>
    <t>RW12</t>
  </si>
  <si>
    <t>G22</t>
  </si>
  <si>
    <t>RW13</t>
  </si>
  <si>
    <t>LW35</t>
  </si>
  <si>
    <t>RW14</t>
  </si>
  <si>
    <t>D35</t>
  </si>
  <si>
    <t>LW/RW36</t>
  </si>
  <si>
    <t>C/RW43</t>
  </si>
  <si>
    <t>LW/RW37</t>
  </si>
  <si>
    <t>LW/RW38</t>
  </si>
  <si>
    <t>C/LW44</t>
  </si>
  <si>
    <t>LW39</t>
  </si>
  <si>
    <t>LW40</t>
  </si>
  <si>
    <t>D36</t>
  </si>
  <si>
    <t>RW15</t>
  </si>
  <si>
    <t>D37</t>
  </si>
  <si>
    <t>G23</t>
  </si>
  <si>
    <t>D38</t>
  </si>
  <si>
    <t>D39</t>
  </si>
  <si>
    <t>C/LW45</t>
  </si>
  <si>
    <t>LW/RW41</t>
  </si>
  <si>
    <t>D40</t>
  </si>
  <si>
    <t>G24</t>
  </si>
  <si>
    <t>C/RW46</t>
  </si>
  <si>
    <t>RW16</t>
  </si>
  <si>
    <t>G25</t>
  </si>
  <si>
    <t>G26</t>
  </si>
  <si>
    <t>G27</t>
  </si>
  <si>
    <t>C47</t>
  </si>
  <si>
    <t>LW43</t>
  </si>
  <si>
    <t>G28</t>
  </si>
  <si>
    <t>C49</t>
  </si>
  <si>
    <t>D41</t>
  </si>
  <si>
    <t>C48</t>
  </si>
  <si>
    <t>G29</t>
  </si>
  <si>
    <t>D42</t>
  </si>
  <si>
    <t>LW42</t>
  </si>
  <si>
    <t>LW/RW44</t>
  </si>
  <si>
    <t>D43</t>
  </si>
  <si>
    <t>RW18</t>
  </si>
  <si>
    <t>D44</t>
  </si>
  <si>
    <t>D45</t>
  </si>
  <si>
    <t>G30</t>
  </si>
  <si>
    <t>C/RW50</t>
  </si>
  <si>
    <t>G31</t>
  </si>
  <si>
    <t>C51</t>
  </si>
  <si>
    <t>LW45</t>
  </si>
  <si>
    <t>D46</t>
  </si>
  <si>
    <t>RW17</t>
  </si>
  <si>
    <t>LW/RW46</t>
  </si>
  <si>
    <t>D47</t>
  </si>
  <si>
    <t>C54</t>
  </si>
  <si>
    <t>D48</t>
  </si>
  <si>
    <t>C52</t>
  </si>
  <si>
    <t>C/RW53</t>
  </si>
  <si>
    <t>C/LW55</t>
  </si>
  <si>
    <t>C56</t>
  </si>
  <si>
    <t>C/LW57</t>
  </si>
  <si>
    <t>G32</t>
  </si>
  <si>
    <t>LW/RW49</t>
  </si>
  <si>
    <t>D49</t>
  </si>
  <si>
    <t>D50</t>
  </si>
  <si>
    <t>LW47</t>
  </si>
  <si>
    <t>D51</t>
  </si>
  <si>
    <t>LW/RW48</t>
  </si>
  <si>
    <t>G33</t>
  </si>
  <si>
    <t>LW/RW50</t>
  </si>
  <si>
    <t>C/RW59</t>
  </si>
  <si>
    <t>RW19</t>
  </si>
  <si>
    <t>D52</t>
  </si>
  <si>
    <t>RW20</t>
  </si>
  <si>
    <t>C/LW60</t>
  </si>
  <si>
    <t>G34</t>
  </si>
  <si>
    <t>RW21</t>
  </si>
  <si>
    <t>D53</t>
  </si>
  <si>
    <t>C61</t>
  </si>
  <si>
    <t>D54</t>
  </si>
  <si>
    <t>LW/RW51</t>
  </si>
  <si>
    <t>C/RW58</t>
  </si>
  <si>
    <t>LW/RW52</t>
  </si>
  <si>
    <t>D55</t>
  </si>
  <si>
    <t>G35</t>
  </si>
  <si>
    <t>D56</t>
  </si>
  <si>
    <t>G36</t>
  </si>
  <si>
    <t>LW/RW53</t>
  </si>
  <si>
    <t>D57</t>
  </si>
  <si>
    <t>LW/RW54</t>
  </si>
  <si>
    <t>LW55</t>
  </si>
  <si>
    <t>LW/RW56</t>
  </si>
  <si>
    <t>C/RW62</t>
  </si>
  <si>
    <t>LW/RW57</t>
  </si>
  <si>
    <t>C/RW63</t>
  </si>
  <si>
    <t>RW22</t>
  </si>
  <si>
    <t>D58</t>
  </si>
  <si>
    <t>LW/RW58</t>
  </si>
  <si>
    <t>D59</t>
  </si>
  <si>
    <t>C/RW66</t>
  </si>
  <si>
    <t>C/RW64</t>
  </si>
  <si>
    <t>C/LW65</t>
  </si>
  <si>
    <t>C/RW67</t>
  </si>
  <si>
    <t>D60</t>
  </si>
  <si>
    <t>D61</t>
  </si>
  <si>
    <t>D62</t>
  </si>
  <si>
    <t>LW/RW59</t>
  </si>
  <si>
    <t>RW23</t>
  </si>
  <si>
    <t>C/RW68</t>
  </si>
  <si>
    <t>G37</t>
  </si>
  <si>
    <t>LW/RW60</t>
  </si>
  <si>
    <t>RW24</t>
  </si>
  <si>
    <t>RW25</t>
  </si>
  <si>
    <t>LW/RW61</t>
  </si>
  <si>
    <t>C/LW69</t>
  </si>
  <si>
    <t>C/LW70</t>
  </si>
  <si>
    <t>LW/RW62</t>
  </si>
  <si>
    <t>G38</t>
  </si>
  <si>
    <t>C71</t>
  </si>
  <si>
    <t>C/RW72</t>
  </si>
  <si>
    <t>LW/RW63</t>
  </si>
  <si>
    <t>C/RW73</t>
  </si>
  <si>
    <t>LW/RW64</t>
  </si>
  <si>
    <t>C/RW74</t>
  </si>
  <si>
    <t>G39</t>
  </si>
  <si>
    <t>LW/RW65</t>
  </si>
  <si>
    <t>D63</t>
  </si>
  <si>
    <t>D64</t>
  </si>
  <si>
    <t>LW/RW66</t>
  </si>
  <si>
    <t>D65</t>
  </si>
  <si>
    <t>Position</t>
  </si>
  <si>
    <t>LW/D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</si>
</sst>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</font>
    <font>
      <b/>
      <color theme="1"/>
      <name val="Arial"/>
    </font>
    <font/>
    <font>
      <color theme="1"/>
      <name val="Arial"/>
    </font>
    <font>
      <b/>
      <color rgb="FFFFFFFF"/>
      <name val="Arial"/>
    </font>
    <font>
      <b/>
      <color rgb="FFFFFFFF"/>
    </font>
    <font>
      <color rgb="FF000000"/>
      <name val="&quot;Helvetica Neue Light&quot;"/>
    </font>
    <font>
      <color rgb="FF000000"/>
      <name val="Arial"/>
    </font>
    <font>
      <color rgb="FF000000"/>
      <name val="&quot;Helvetica Neue Medium&quot;"/>
    </font>
  </fonts>
  <fills count="8">
    <fill>
      <patternFill patternType="none"/>
    </fill>
    <fill>
      <patternFill patternType="lightGray"/>
    </fill>
    <fill>
      <patternFill patternType="solid">
        <fgColor rgb="FF01285F"/>
        <bgColor rgb="FF01285F"/>
      </patternFill>
    </fill>
    <fill>
      <patternFill patternType="solid">
        <fgColor rgb="FFFEFFFE"/>
        <bgColor rgb="FFFEFFFE"/>
      </patternFill>
    </fill>
    <fill>
      <patternFill patternType="solid">
        <fgColor rgb="FFFFFFFF"/>
        <bgColor rgb="FFFFFFFF"/>
      </patternFill>
    </fill>
    <fill>
      <patternFill patternType="solid">
        <fgColor rgb="FFC9DAF8"/>
        <bgColor rgb="FFC9DAF8"/>
      </patternFill>
    </fill>
    <fill>
      <patternFill patternType="solid">
        <fgColor rgb="FFCFE2F3"/>
        <bgColor rgb="FFCFE2F3"/>
      </patternFill>
    </fill>
    <fill>
      <patternFill patternType="solid">
        <fgColor rgb="FFA4C2F4"/>
        <bgColor rgb="FFA4C2F4"/>
      </patternFill>
    </fill>
  </fills>
  <borders count="49">
    <border/>
    <border>
      <left style="thick">
        <color rgb="FF000000"/>
      </left>
      <top style="thick">
        <color rgb="FF000000"/>
      </top>
    </border>
    <border>
      <left style="thin">
        <color rgb="FF000000"/>
      </left>
      <top style="thick">
        <color rgb="FF000000"/>
      </top>
      <bottom style="thin">
        <color rgb="FF000000"/>
      </bottom>
    </border>
    <border>
      <top style="thick">
        <color rgb="FF000000"/>
      </top>
      <bottom style="thin">
        <color rgb="FF000000"/>
      </bottom>
    </border>
    <border>
      <right style="thin">
        <color rgb="FF000000"/>
      </right>
      <top style="thick">
        <color rgb="FF000000"/>
      </top>
      <bottom style="thin">
        <color rgb="FF000000"/>
      </bottom>
    </border>
    <border>
      <top style="thick">
        <color rgb="FF000000"/>
      </top>
    </border>
    <border>
      <right style="thick">
        <color rgb="FF000000"/>
      </right>
      <top style="thick">
        <color rgb="FF000000"/>
      </top>
      <bottom style="thin">
        <color rgb="FF000000"/>
      </bottom>
    </border>
    <border>
      <left style="thick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left style="thick">
        <color rgb="FF000000"/>
      </left>
      <top style="thick">
        <color rgb="FF000000"/>
      </top>
      <bottom style="thin">
        <color rgb="FF000000"/>
      </bottom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top style="thick">
        <color rgb="FF000000"/>
      </top>
    </border>
    <border>
      <right style="thin">
        <color rgb="FF000000"/>
      </right>
      <top style="thick">
        <color rgb="FF000000"/>
      </top>
    </border>
    <border>
      <left style="thin">
        <color rgb="FF000000"/>
      </left>
      <right style="thin">
        <color rgb="FF000000"/>
      </right>
      <top style="thick">
        <color rgb="FF000000"/>
      </top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top style="thin">
        <color rgb="FF000000"/>
      </top>
      <bottom style="thick">
        <color rgb="FF000000"/>
      </bottom>
    </border>
    <border>
      <right style="thin">
        <color rgb="FF000000"/>
      </right>
      <top style="thin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ck">
        <color rgb="FF000000"/>
      </bottom>
    </border>
    <border>
      <right style="thick">
        <color rgb="FF000000"/>
      </right>
      <top style="thin">
        <color rgb="FF000000"/>
      </top>
      <bottom style="thick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top style="thin">
        <color rgb="FF000000"/>
      </top>
      <bottom style="thick">
        <color rgb="FF000000"/>
      </bottom>
    </border>
    <border>
      <bottom style="thin">
        <color rgb="FF000000"/>
      </bottom>
    </border>
    <border>
      <left style="thin">
        <color rgb="FF000000"/>
      </left>
      <bottom style="thick">
        <color rgb="FF000000"/>
      </bottom>
    </border>
    <border>
      <right style="thin">
        <color rgb="FF000000"/>
      </right>
      <bottom style="thick">
        <color rgb="FF000000"/>
      </bottom>
    </border>
    <border>
      <right style="thick">
        <color rgb="FF000000"/>
      </right>
    </border>
    <border>
      <right style="thick">
        <color rgb="FF000000"/>
      </right>
      <bottom style="thick">
        <color rgb="FF000000"/>
      </bottom>
    </border>
  </borders>
  <cellStyleXfs count="1">
    <xf borderId="0" fillId="0" fontId="0" numFmtId="0" applyAlignment="1" applyFont="1"/>
  </cellStyleXfs>
  <cellXfs count="22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0" xfId="0" applyAlignment="1" applyFont="1">
      <alignment horizontal="center" readingOrder="0"/>
    </xf>
    <xf borderId="1" fillId="0" fontId="1" numFmtId="0" xfId="0" applyAlignment="1" applyBorder="1" applyFont="1">
      <alignment horizontal="center" readingOrder="0" vertical="center"/>
    </xf>
    <xf borderId="2" fillId="0" fontId="1" numFmtId="0" xfId="0" applyAlignment="1" applyBorder="1" applyFont="1">
      <alignment horizontal="center" readingOrder="0"/>
    </xf>
    <xf borderId="3" fillId="0" fontId="2" numFmtId="0" xfId="0" applyBorder="1" applyFont="1"/>
    <xf borderId="4" fillId="0" fontId="2" numFmtId="0" xfId="0" applyBorder="1" applyFont="1"/>
    <xf borderId="5" fillId="0" fontId="3" numFmtId="0" xfId="0" applyBorder="1" applyFont="1"/>
    <xf borderId="6" fillId="0" fontId="2" numFmtId="0" xfId="0" applyBorder="1" applyFont="1"/>
    <xf borderId="7" fillId="0" fontId="2" numFmtId="0" xfId="0" applyBorder="1" applyFont="1"/>
    <xf borderId="8" fillId="2" fontId="4" numFmtId="0" xfId="0" applyAlignment="1" applyBorder="1" applyFill="1" applyFont="1">
      <alignment horizontal="center" readingOrder="0"/>
    </xf>
    <xf borderId="0" fillId="0" fontId="3" numFmtId="0" xfId="0" applyFont="1"/>
    <xf borderId="9" fillId="2" fontId="4" numFmtId="0" xfId="0" applyAlignment="1" applyBorder="1" applyFont="1">
      <alignment horizontal="center" readingOrder="0"/>
    </xf>
    <xf borderId="8" fillId="0" fontId="3" numFmtId="0" xfId="0" applyAlignment="1" applyBorder="1" applyFont="1">
      <alignment horizontal="center" readingOrder="0"/>
    </xf>
    <xf borderId="9" fillId="0" fontId="3" numFmtId="0" xfId="0" applyAlignment="1" applyBorder="1" applyFont="1">
      <alignment horizontal="center" readingOrder="0"/>
    </xf>
    <xf borderId="10" fillId="0" fontId="2" numFmtId="0" xfId="0" applyBorder="1" applyFont="1"/>
    <xf borderId="11" fillId="0" fontId="3" numFmtId="0" xfId="0" applyAlignment="1" applyBorder="1" applyFont="1">
      <alignment horizontal="center" readingOrder="0"/>
    </xf>
    <xf borderId="12" fillId="0" fontId="3" numFmtId="0" xfId="0" applyBorder="1" applyFont="1"/>
    <xf borderId="13" fillId="0" fontId="3" numFmtId="0" xfId="0" applyAlignment="1" applyBorder="1" applyFont="1">
      <alignment horizontal="center" readingOrder="0"/>
    </xf>
    <xf borderId="14" fillId="0" fontId="1" numFmtId="0" xfId="0" applyAlignment="1" applyBorder="1" applyFont="1">
      <alignment horizontal="center" readingOrder="0"/>
    </xf>
    <xf borderId="0" fillId="3" fontId="3" numFmtId="0" xfId="0" applyFill="1" applyFont="1"/>
    <xf borderId="15" fillId="0" fontId="1" numFmtId="0" xfId="0" applyAlignment="1" applyBorder="1" applyFont="1">
      <alignment horizontal="center" readingOrder="0"/>
    </xf>
    <xf borderId="16" fillId="0" fontId="2" numFmtId="0" xfId="0" applyBorder="1" applyFont="1"/>
    <xf borderId="17" fillId="0" fontId="2" numFmtId="0" xfId="0" applyBorder="1" applyFont="1"/>
    <xf borderId="15" fillId="0" fontId="1" numFmtId="0" xfId="0" applyAlignment="1" applyBorder="1" applyFont="1">
      <alignment horizontal="center" readingOrder="0" vertical="bottom"/>
    </xf>
    <xf borderId="0" fillId="3" fontId="3" numFmtId="0" xfId="0" applyFont="1"/>
    <xf borderId="18" fillId="2" fontId="4" numFmtId="0" xfId="0" applyAlignment="1" applyBorder="1" applyFont="1">
      <alignment horizontal="center" readingOrder="0"/>
    </xf>
    <xf borderId="8" fillId="2" fontId="4" numFmtId="0" xfId="0" applyAlignment="1" applyBorder="1" applyFont="1">
      <alignment horizontal="center" readingOrder="0"/>
    </xf>
    <xf borderId="19" fillId="2" fontId="4" numFmtId="0" xfId="0" applyAlignment="1" applyBorder="1" applyFont="1">
      <alignment horizontal="center" readingOrder="0"/>
    </xf>
    <xf borderId="20" fillId="2" fontId="2" numFmtId="0" xfId="0" applyBorder="1" applyFont="1"/>
    <xf borderId="21" fillId="2" fontId="4" numFmtId="0" xfId="0" applyAlignment="1" applyBorder="1" applyFont="1">
      <alignment horizontal="center" readingOrder="0"/>
    </xf>
    <xf borderId="9" fillId="2" fontId="4" numFmtId="0" xfId="0" applyAlignment="1" applyBorder="1" applyFont="1">
      <alignment horizontal="center" readingOrder="0"/>
    </xf>
    <xf borderId="22" fillId="2" fontId="4" numFmtId="0" xfId="0" applyAlignment="1" applyBorder="1" applyFont="1">
      <alignment horizontal="center" readingOrder="0"/>
    </xf>
    <xf borderId="23" fillId="2" fontId="4" numFmtId="0" xfId="0" applyAlignment="1" applyBorder="1" applyFont="1">
      <alignment horizontal="center" readingOrder="0"/>
    </xf>
    <xf borderId="24" fillId="2" fontId="4" numFmtId="0" xfId="0" applyAlignment="1" applyBorder="1" applyFont="1">
      <alignment horizontal="center" readingOrder="0"/>
    </xf>
    <xf borderId="25" fillId="2" fontId="2" numFmtId="0" xfId="0" applyBorder="1" applyFont="1"/>
    <xf borderId="26" fillId="2" fontId="4" numFmtId="0" xfId="0" applyAlignment="1" applyBorder="1" applyFont="1">
      <alignment horizontal="center" readingOrder="0"/>
    </xf>
    <xf borderId="27" fillId="2" fontId="4" numFmtId="0" xfId="0" applyAlignment="1" applyBorder="1" applyFont="1">
      <alignment horizontal="center" readingOrder="0"/>
    </xf>
    <xf borderId="0" fillId="3" fontId="4" numFmtId="0" xfId="0" applyAlignment="1" applyFont="1">
      <alignment horizontal="center" readingOrder="0"/>
    </xf>
    <xf borderId="18" fillId="4" fontId="3" numFmtId="0" xfId="0" applyAlignment="1" applyBorder="1" applyFill="1" applyFont="1">
      <alignment horizontal="center" readingOrder="0"/>
    </xf>
    <xf borderId="28" fillId="4" fontId="3" numFmtId="0" xfId="0" applyAlignment="1" applyBorder="1" applyFont="1">
      <alignment horizontal="center" readingOrder="0"/>
    </xf>
    <xf borderId="28" fillId="4" fontId="3" numFmtId="0" xfId="0" applyAlignment="1" applyBorder="1" applyFont="1">
      <alignment horizontal="center"/>
    </xf>
    <xf borderId="29" fillId="4" fontId="3" numFmtId="0" xfId="0" applyAlignment="1" applyBorder="1" applyFont="1">
      <alignment horizontal="center"/>
    </xf>
    <xf borderId="8" fillId="4" fontId="3" numFmtId="0" xfId="0" applyAlignment="1" applyBorder="1" applyFont="1">
      <alignment horizontal="center"/>
    </xf>
    <xf borderId="9" fillId="4" fontId="3" numFmtId="0" xfId="0" applyAlignment="1" applyBorder="1" applyFont="1">
      <alignment horizontal="center"/>
    </xf>
    <xf borderId="0" fillId="3" fontId="3" numFmtId="0" xfId="0" applyAlignment="1" applyFont="1">
      <alignment horizontal="center"/>
    </xf>
    <xf borderId="18" fillId="5" fontId="3" numFmtId="0" xfId="0" applyAlignment="1" applyBorder="1" applyFill="1" applyFont="1">
      <alignment horizontal="center" readingOrder="0"/>
    </xf>
    <xf borderId="28" fillId="5" fontId="3" numFmtId="0" xfId="0" applyAlignment="1" applyBorder="1" applyFont="1">
      <alignment horizontal="center" readingOrder="0"/>
    </xf>
    <xf borderId="28" fillId="5" fontId="3" numFmtId="0" xfId="0" applyAlignment="1" applyBorder="1" applyFont="1">
      <alignment horizontal="center"/>
    </xf>
    <xf borderId="29" fillId="5" fontId="3" numFmtId="0" xfId="0" applyAlignment="1" applyBorder="1" applyFont="1">
      <alignment horizontal="center"/>
    </xf>
    <xf borderId="8" fillId="5" fontId="3" numFmtId="0" xfId="0" applyAlignment="1" applyBorder="1" applyFont="1">
      <alignment horizontal="center"/>
    </xf>
    <xf borderId="9" fillId="5" fontId="3" numFmtId="0" xfId="0" applyAlignment="1" applyBorder="1" applyFont="1">
      <alignment horizontal="center"/>
    </xf>
    <xf borderId="28" fillId="5" fontId="3" numFmtId="0" xfId="0" applyAlignment="1" applyBorder="1" applyFont="1">
      <alignment horizontal="center" vertical="bottom"/>
    </xf>
    <xf borderId="28" fillId="4" fontId="3" numFmtId="0" xfId="0" applyAlignment="1" applyBorder="1" applyFont="1">
      <alignment horizontal="center" vertical="bottom"/>
    </xf>
    <xf borderId="28" fillId="5" fontId="3" numFmtId="0" xfId="0" applyAlignment="1" applyBorder="1" applyFont="1">
      <alignment horizontal="center" readingOrder="0" vertical="bottom"/>
    </xf>
    <xf borderId="28" fillId="4" fontId="3" numFmtId="0" xfId="0" applyAlignment="1" applyBorder="1" applyFont="1">
      <alignment horizontal="center" readingOrder="0" vertical="bottom"/>
    </xf>
    <xf borderId="28" fillId="4" fontId="3" numFmtId="0" xfId="0" applyAlignment="1" applyBorder="1" applyFont="1">
      <alignment horizontal="center" vertical="bottom"/>
    </xf>
    <xf borderId="28" fillId="5" fontId="3" numFmtId="0" xfId="0" applyAlignment="1" applyBorder="1" applyFont="1">
      <alignment horizontal="center"/>
    </xf>
    <xf borderId="28" fillId="4" fontId="3" numFmtId="0" xfId="0" applyAlignment="1" applyBorder="1" applyFont="1">
      <alignment horizontal="center"/>
    </xf>
    <xf borderId="28" fillId="4" fontId="2" numFmtId="0" xfId="0" applyAlignment="1" applyBorder="1" applyFont="1">
      <alignment horizontal="center" readingOrder="0"/>
    </xf>
    <xf borderId="28" fillId="5" fontId="2" numFmtId="0" xfId="0" applyAlignment="1" applyBorder="1" applyFont="1">
      <alignment horizontal="center" readingOrder="0"/>
    </xf>
    <xf borderId="18" fillId="4" fontId="2" numFmtId="0" xfId="0" applyAlignment="1" applyBorder="1" applyFont="1">
      <alignment horizontal="center" readingOrder="0"/>
    </xf>
    <xf borderId="18" fillId="5" fontId="2" numFmtId="0" xfId="0" applyAlignment="1" applyBorder="1" applyFont="1">
      <alignment horizontal="center" readingOrder="0"/>
    </xf>
    <xf borderId="0" fillId="4" fontId="3" numFmtId="0" xfId="0" applyFont="1"/>
    <xf borderId="0" fillId="4" fontId="2" numFmtId="0" xfId="0" applyAlignment="1" applyFont="1">
      <alignment horizontal="center" readingOrder="0"/>
    </xf>
    <xf borderId="30" fillId="4" fontId="2" numFmtId="0" xfId="0" applyAlignment="1" applyBorder="1" applyFont="1">
      <alignment horizontal="center" readingOrder="0"/>
    </xf>
    <xf borderId="31" fillId="4" fontId="3" numFmtId="0" xfId="0" applyAlignment="1" applyBorder="1" applyFont="1">
      <alignment horizontal="center" readingOrder="0"/>
    </xf>
    <xf borderId="31" fillId="4" fontId="3" numFmtId="0" xfId="0" applyAlignment="1" applyBorder="1" applyFont="1">
      <alignment horizontal="center"/>
    </xf>
    <xf borderId="32" fillId="4" fontId="3" numFmtId="0" xfId="0" applyAlignment="1" applyBorder="1" applyFont="1">
      <alignment horizontal="center"/>
    </xf>
    <xf borderId="11" fillId="4" fontId="3" numFmtId="0" xfId="0" applyAlignment="1" applyBorder="1" applyFont="1">
      <alignment horizontal="center"/>
    </xf>
    <xf borderId="13" fillId="4" fontId="3" numFmtId="0" xfId="0" applyAlignment="1" applyBorder="1" applyFont="1">
      <alignment horizontal="center"/>
    </xf>
    <xf borderId="30" fillId="5" fontId="3" numFmtId="0" xfId="0" applyAlignment="1" applyBorder="1" applyFont="1">
      <alignment horizontal="center" readingOrder="0"/>
    </xf>
    <xf borderId="11" fillId="5" fontId="3" numFmtId="0" xfId="0" applyAlignment="1" applyBorder="1" applyFont="1">
      <alignment horizontal="center" readingOrder="0"/>
    </xf>
    <xf borderId="31" fillId="5" fontId="3" numFmtId="0" xfId="0" applyAlignment="1" applyBorder="1" applyFont="1">
      <alignment horizontal="center"/>
    </xf>
    <xf borderId="32" fillId="5" fontId="3" numFmtId="0" xfId="0" applyAlignment="1" applyBorder="1" applyFont="1">
      <alignment horizontal="center"/>
    </xf>
    <xf borderId="11" fillId="5" fontId="3" numFmtId="0" xfId="0" applyAlignment="1" applyBorder="1" applyFont="1">
      <alignment horizontal="center"/>
    </xf>
    <xf borderId="13" fillId="5" fontId="3" numFmtId="0" xfId="0" applyAlignment="1" applyBorder="1" applyFont="1">
      <alignment horizontal="center"/>
    </xf>
    <xf borderId="30" fillId="0" fontId="3" numFmtId="0" xfId="0" applyAlignment="1" applyBorder="1" applyFont="1">
      <alignment horizontal="center" readingOrder="0"/>
    </xf>
    <xf borderId="31" fillId="0" fontId="2" numFmtId="0" xfId="0" applyAlignment="1" applyBorder="1" applyFont="1">
      <alignment horizontal="center" readingOrder="0"/>
    </xf>
    <xf borderId="31" fillId="3" fontId="3" numFmtId="0" xfId="0" applyAlignment="1" applyBorder="1" applyFont="1">
      <alignment horizontal="center"/>
    </xf>
    <xf borderId="32" fillId="3" fontId="3" numFmtId="0" xfId="0" applyAlignment="1" applyBorder="1" applyFont="1">
      <alignment horizontal="center"/>
    </xf>
    <xf borderId="11" fillId="0" fontId="3" numFmtId="0" xfId="0" applyAlignment="1" applyBorder="1" applyFont="1">
      <alignment horizontal="center"/>
    </xf>
    <xf borderId="13" fillId="0" fontId="3" numFmtId="0" xfId="0" applyAlignment="1" applyBorder="1" applyFont="1">
      <alignment horizontal="center"/>
    </xf>
    <xf borderId="1" fillId="0" fontId="1" numFmtId="0" xfId="0" applyAlignment="1" applyBorder="1" applyFont="1">
      <alignment horizontal="center" readingOrder="0"/>
    </xf>
    <xf borderId="5" fillId="0" fontId="2" numFmtId="0" xfId="0" applyBorder="1" applyFont="1"/>
    <xf borderId="33" fillId="0" fontId="2" numFmtId="0" xfId="0" applyBorder="1" applyFont="1"/>
    <xf borderId="2" fillId="2" fontId="4" numFmtId="0" xfId="0" applyAlignment="1" applyBorder="1" applyFont="1">
      <alignment horizontal="center" readingOrder="0"/>
    </xf>
    <xf borderId="4" fillId="2" fontId="2" numFmtId="0" xfId="0" applyBorder="1" applyFont="1"/>
    <xf borderId="28" fillId="2" fontId="4" numFmtId="0" xfId="0" applyAlignment="1" applyBorder="1" applyFont="1">
      <alignment horizontal="center" readingOrder="0"/>
    </xf>
    <xf borderId="29" fillId="2" fontId="2" numFmtId="0" xfId="0" applyBorder="1" applyFont="1"/>
    <xf borderId="34" fillId="4" fontId="3" numFmtId="0" xfId="0" applyAlignment="1" applyBorder="1" applyFont="1">
      <alignment horizontal="center" readingOrder="0"/>
    </xf>
    <xf borderId="29" fillId="4" fontId="3" numFmtId="0" xfId="0" applyAlignment="1" applyBorder="1" applyFont="1">
      <alignment horizontal="center" readingOrder="0"/>
    </xf>
    <xf borderId="35" fillId="4" fontId="3" numFmtId="0" xfId="0" applyAlignment="1" applyBorder="1" applyFont="1">
      <alignment horizontal="center"/>
    </xf>
    <xf borderId="8" fillId="4" fontId="3" numFmtId="0" xfId="0" applyAlignment="1" applyBorder="1" applyFont="1">
      <alignment horizontal="center" readingOrder="0"/>
    </xf>
    <xf borderId="34" fillId="6" fontId="3" numFmtId="0" xfId="0" applyAlignment="1" applyBorder="1" applyFill="1" applyFont="1">
      <alignment horizontal="center" readingOrder="0"/>
    </xf>
    <xf borderId="28" fillId="6" fontId="3" numFmtId="0" xfId="0" applyAlignment="1" applyBorder="1" applyFont="1">
      <alignment horizontal="center" readingOrder="0"/>
    </xf>
    <xf borderId="29" fillId="6" fontId="3" numFmtId="0" xfId="0" applyAlignment="1" applyBorder="1" applyFont="1">
      <alignment horizontal="center" readingOrder="0"/>
    </xf>
    <xf borderId="35" fillId="6" fontId="3" numFmtId="0" xfId="0" applyAlignment="1" applyBorder="1" applyFont="1">
      <alignment horizontal="center"/>
    </xf>
    <xf borderId="8" fillId="6" fontId="3" numFmtId="0" xfId="0" applyAlignment="1" applyBorder="1" applyFont="1">
      <alignment horizontal="center" readingOrder="0"/>
    </xf>
    <xf borderId="9" fillId="6" fontId="3" numFmtId="0" xfId="0" applyAlignment="1" applyBorder="1" applyFont="1">
      <alignment horizontal="center"/>
    </xf>
    <xf borderId="34" fillId="6" fontId="3" numFmtId="0" xfId="0" applyAlignment="1" applyBorder="1" applyFont="1">
      <alignment horizontal="center" vertical="bottom"/>
    </xf>
    <xf borderId="34" fillId="4" fontId="3" numFmtId="0" xfId="0" applyAlignment="1" applyBorder="1" applyFont="1">
      <alignment horizontal="center" readingOrder="0" vertical="bottom"/>
    </xf>
    <xf borderId="34" fillId="4" fontId="3" numFmtId="0" xfId="0" applyAlignment="1" applyBorder="1" applyFont="1">
      <alignment horizontal="center" vertical="bottom"/>
    </xf>
    <xf borderId="34" fillId="6" fontId="3" numFmtId="0" xfId="0" applyAlignment="1" applyBorder="1" applyFont="1">
      <alignment horizontal="center" readingOrder="0" vertical="bottom"/>
    </xf>
    <xf borderId="34" fillId="4" fontId="3" numFmtId="0" xfId="0" applyAlignment="1" applyBorder="1" applyFont="1">
      <alignment horizontal="center" vertical="bottom"/>
    </xf>
    <xf borderId="7" fillId="4" fontId="3" numFmtId="0" xfId="0" applyAlignment="1" applyBorder="1" applyFont="1">
      <alignment horizontal="center" readingOrder="0"/>
    </xf>
    <xf borderId="36" fillId="6" fontId="3" numFmtId="0" xfId="0" applyAlignment="1" applyBorder="1" applyFont="1">
      <alignment horizontal="center" readingOrder="0"/>
    </xf>
    <xf borderId="31" fillId="6" fontId="3" numFmtId="0" xfId="0" applyAlignment="1" applyBorder="1" applyFont="1">
      <alignment horizontal="center" readingOrder="0"/>
    </xf>
    <xf borderId="32" fillId="6" fontId="3" numFmtId="0" xfId="0" applyAlignment="1" applyBorder="1" applyFont="1">
      <alignment horizontal="center" readingOrder="0"/>
    </xf>
    <xf borderId="37" fillId="6" fontId="3" numFmtId="0" xfId="0" applyAlignment="1" applyBorder="1" applyFont="1">
      <alignment horizontal="center"/>
    </xf>
    <xf borderId="11" fillId="6" fontId="3" numFmtId="0" xfId="0" applyAlignment="1" applyBorder="1" applyFont="1">
      <alignment horizontal="center" readingOrder="0"/>
    </xf>
    <xf borderId="13" fillId="6" fontId="3" numFmtId="0" xfId="0" applyAlignment="1" applyBorder="1" applyFont="1">
      <alignment horizontal="center"/>
    </xf>
    <xf borderId="28" fillId="6" fontId="3" numFmtId="0" xfId="0" applyAlignment="1" applyBorder="1" applyFont="1">
      <alignment horizontal="center"/>
    </xf>
    <xf borderId="36" fillId="4" fontId="3" numFmtId="0" xfId="0" applyAlignment="1" applyBorder="1" applyFont="1">
      <alignment horizontal="center" readingOrder="0"/>
    </xf>
    <xf borderId="32" fillId="4" fontId="3" numFmtId="0" xfId="0" applyAlignment="1" applyBorder="1" applyFont="1">
      <alignment horizontal="center" readingOrder="0"/>
    </xf>
    <xf borderId="37" fillId="4" fontId="3" numFmtId="0" xfId="0" applyAlignment="1" applyBorder="1" applyFont="1">
      <alignment horizontal="center"/>
    </xf>
    <xf borderId="31" fillId="6" fontId="3" numFmtId="0" xfId="0" applyAlignment="1" applyBorder="1" applyFont="1">
      <alignment horizontal="center"/>
    </xf>
    <xf borderId="29" fillId="4" fontId="3" numFmtId="0" xfId="0" applyAlignment="1" applyBorder="1" applyFont="1">
      <alignment horizontal="center" vertical="bottom"/>
    </xf>
    <xf borderId="28" fillId="6" fontId="3" numFmtId="0" xfId="0" applyAlignment="1" applyBorder="1" applyFont="1">
      <alignment horizontal="center" vertical="bottom"/>
    </xf>
    <xf borderId="29" fillId="6" fontId="3" numFmtId="0" xfId="0" applyAlignment="1" applyBorder="1" applyFont="1">
      <alignment horizontal="center" vertical="bottom"/>
    </xf>
    <xf borderId="31" fillId="4" fontId="3" numFmtId="0" xfId="0" applyAlignment="1" applyBorder="1" applyFont="1">
      <alignment horizontal="center" vertical="bottom"/>
    </xf>
    <xf borderId="32" fillId="4" fontId="3" numFmtId="0" xfId="0" applyAlignment="1" applyBorder="1" applyFont="1">
      <alignment horizontal="center" vertical="bottom"/>
    </xf>
    <xf borderId="30" fillId="4" fontId="3" numFmtId="0" xfId="0" applyAlignment="1" applyBorder="1" applyFont="1">
      <alignment horizontal="center" readingOrder="0"/>
    </xf>
    <xf borderId="32" fillId="4" fontId="3" numFmtId="0" xfId="0" applyAlignment="1" applyBorder="1" applyFont="1">
      <alignment horizontal="center" readingOrder="0" vertical="bottom"/>
    </xf>
    <xf borderId="34" fillId="6" fontId="3" numFmtId="0" xfId="0" applyAlignment="1" applyBorder="1" applyFont="1">
      <alignment horizontal="center" vertical="bottom"/>
    </xf>
    <xf borderId="34" fillId="6" fontId="3" numFmtId="0" xfId="0" applyAlignment="1" applyBorder="1" applyFont="1">
      <alignment horizontal="center"/>
    </xf>
    <xf borderId="0" fillId="4" fontId="3" numFmtId="0" xfId="0" applyAlignment="1" applyFont="1">
      <alignment horizontal="center" readingOrder="0"/>
    </xf>
    <xf borderId="0" fillId="4" fontId="3" numFmtId="0" xfId="0" applyAlignment="1" applyFont="1">
      <alignment horizontal="center"/>
    </xf>
    <xf borderId="1" fillId="2" fontId="4" numFmtId="0" xfId="0" applyAlignment="1" applyBorder="1" applyFont="1">
      <alignment horizontal="center" readingOrder="0"/>
    </xf>
    <xf borderId="5" fillId="2" fontId="4" numFmtId="0" xfId="0" applyAlignment="1" applyBorder="1" applyFont="1">
      <alignment horizontal="center" readingOrder="0"/>
    </xf>
    <xf borderId="5" fillId="2" fontId="2" numFmtId="0" xfId="0" applyBorder="1" applyFont="1"/>
    <xf borderId="33" fillId="2" fontId="4" numFmtId="0" xfId="0" applyAlignment="1" applyBorder="1" applyFont="1">
      <alignment horizontal="center" readingOrder="0"/>
    </xf>
    <xf borderId="1" fillId="2" fontId="5" numFmtId="0" xfId="0" applyAlignment="1" applyBorder="1" applyFont="1">
      <alignment horizontal="center" readingOrder="0"/>
    </xf>
    <xf borderId="33" fillId="2" fontId="5" numFmtId="0" xfId="0" applyAlignment="1" applyBorder="1" applyFont="1">
      <alignment horizontal="center" readingOrder="0"/>
    </xf>
    <xf borderId="38" fillId="4" fontId="3" numFmtId="0" xfId="0" applyAlignment="1" applyBorder="1" applyFont="1">
      <alignment horizontal="center"/>
    </xf>
    <xf borderId="38" fillId="4" fontId="3" numFmtId="0" xfId="0" applyAlignment="1" applyBorder="1" applyFont="1">
      <alignment horizontal="center" readingOrder="0"/>
    </xf>
    <xf borderId="34" fillId="4" fontId="2" numFmtId="0" xfId="0" applyAlignment="1" applyBorder="1" applyFont="1">
      <alignment horizontal="center" readingOrder="0"/>
    </xf>
    <xf borderId="39" fillId="4" fontId="3" numFmtId="0" xfId="0" applyAlignment="1" applyBorder="1" applyFont="1">
      <alignment horizontal="center"/>
    </xf>
    <xf borderId="40" fillId="4" fontId="3" numFmtId="0" xfId="0" applyAlignment="1" applyBorder="1" applyFont="1">
      <alignment horizontal="center" readingOrder="0"/>
    </xf>
    <xf borderId="38" fillId="6" fontId="3" numFmtId="0" xfId="0" applyAlignment="1" applyBorder="1" applyFont="1">
      <alignment horizontal="center"/>
    </xf>
    <xf borderId="38" fillId="6" fontId="3" numFmtId="0" xfId="0" applyAlignment="1" applyBorder="1" applyFont="1">
      <alignment horizontal="center" readingOrder="0"/>
    </xf>
    <xf borderId="34" fillId="6" fontId="2" numFmtId="0" xfId="0" applyAlignment="1" applyBorder="1" applyFont="1">
      <alignment horizontal="center" readingOrder="0"/>
    </xf>
    <xf borderId="39" fillId="6" fontId="3" numFmtId="0" xfId="0" applyAlignment="1" applyBorder="1" applyFont="1">
      <alignment horizontal="center"/>
    </xf>
    <xf borderId="40" fillId="6" fontId="3" numFmtId="0" xfId="0" applyAlignment="1" applyBorder="1" applyFont="1">
      <alignment horizontal="center" readingOrder="0"/>
    </xf>
    <xf borderId="34" fillId="4" fontId="2" numFmtId="0" xfId="0" applyAlignment="1" applyBorder="1" applyFont="1">
      <alignment horizontal="center"/>
    </xf>
    <xf borderId="41" fillId="6" fontId="3" numFmtId="0" xfId="0" applyAlignment="1" applyBorder="1" applyFont="1">
      <alignment horizontal="center"/>
    </xf>
    <xf borderId="41" fillId="6" fontId="2" numFmtId="0" xfId="0" applyAlignment="1" applyBorder="1" applyFont="1">
      <alignment horizontal="center" readingOrder="0"/>
    </xf>
    <xf borderId="42" fillId="6" fontId="3" numFmtId="0" xfId="0" applyAlignment="1" applyBorder="1" applyFont="1">
      <alignment horizontal="center"/>
    </xf>
    <xf borderId="29" fillId="4" fontId="2" numFmtId="0" xfId="0" applyAlignment="1" applyBorder="1" applyFont="1">
      <alignment horizontal="center" readingOrder="0"/>
    </xf>
    <xf borderId="43" fillId="6" fontId="3" numFmtId="0" xfId="0" applyAlignment="1" applyBorder="1" applyFont="1">
      <alignment horizontal="center"/>
    </xf>
    <xf borderId="43" fillId="6" fontId="3" numFmtId="0" xfId="0" applyAlignment="1" applyBorder="1" applyFont="1">
      <alignment horizontal="center" readingOrder="0"/>
    </xf>
    <xf borderId="44" fillId="6" fontId="3" numFmtId="0" xfId="0" applyAlignment="1" applyBorder="1" applyFont="1">
      <alignment horizontal="center"/>
    </xf>
    <xf borderId="40" fillId="6" fontId="2" numFmtId="0" xfId="0" applyAlignment="1" applyBorder="1" applyFont="1">
      <alignment horizontal="center" readingOrder="0"/>
    </xf>
    <xf borderId="36" fillId="4" fontId="2" numFmtId="0" xfId="0" applyAlignment="1" applyBorder="1" applyFont="1">
      <alignment horizontal="center" readingOrder="0"/>
    </xf>
    <xf borderId="12" fillId="4" fontId="3" numFmtId="0" xfId="0" applyAlignment="1" applyBorder="1" applyFont="1">
      <alignment horizontal="center"/>
    </xf>
    <xf borderId="12" fillId="4" fontId="2" numFmtId="0" xfId="0" applyAlignment="1" applyBorder="1" applyFont="1">
      <alignment horizontal="center" readingOrder="0"/>
    </xf>
    <xf borderId="45" fillId="4" fontId="3" numFmtId="0" xfId="0" applyAlignment="1" applyBorder="1" applyFont="1">
      <alignment horizontal="center"/>
    </xf>
    <xf borderId="46" fillId="4" fontId="3" numFmtId="0" xfId="0" applyAlignment="1" applyBorder="1" applyFont="1">
      <alignment horizontal="center" readingOrder="0"/>
    </xf>
    <xf borderId="7" fillId="4" fontId="6" numFmtId="0" xfId="0" applyAlignment="1" applyBorder="1" applyFont="1">
      <alignment horizontal="center" readingOrder="0" shrinkToFit="0" wrapText="0"/>
    </xf>
    <xf borderId="0" fillId="4" fontId="6" numFmtId="0" xfId="0" applyAlignment="1" applyFont="1">
      <alignment horizontal="center" readingOrder="0" shrinkToFit="0" wrapText="0"/>
    </xf>
    <xf borderId="0" fillId="4" fontId="6" numFmtId="0" xfId="0" applyAlignment="1" applyFont="1">
      <alignment horizontal="center" shrinkToFit="0" wrapText="0"/>
    </xf>
    <xf borderId="47" fillId="4" fontId="6" numFmtId="0" xfId="0" applyAlignment="1" applyBorder="1" applyFont="1">
      <alignment horizontal="center" readingOrder="0" shrinkToFit="0" wrapText="0"/>
    </xf>
    <xf borderId="7" fillId="6" fontId="6" numFmtId="0" xfId="0" applyAlignment="1" applyBorder="1" applyFont="1">
      <alignment horizontal="center" readingOrder="0" shrinkToFit="0" wrapText="0"/>
    </xf>
    <xf borderId="0" fillId="6" fontId="6" numFmtId="0" xfId="0" applyAlignment="1" applyFont="1">
      <alignment horizontal="center" readingOrder="0" shrinkToFit="0" wrapText="0"/>
    </xf>
    <xf borderId="0" fillId="6" fontId="6" numFmtId="0" xfId="0" applyAlignment="1" applyFont="1">
      <alignment horizontal="center" shrinkToFit="0" wrapText="0"/>
    </xf>
    <xf borderId="47" fillId="6" fontId="6" numFmtId="0" xfId="0" applyAlignment="1" applyBorder="1" applyFont="1">
      <alignment horizontal="center" readingOrder="0" shrinkToFit="0" wrapText="0"/>
    </xf>
    <xf borderId="0" fillId="4" fontId="7" numFmtId="0" xfId="0" applyAlignment="1" applyFont="1">
      <alignment horizontal="center" readingOrder="0" shrinkToFit="0" wrapText="0"/>
    </xf>
    <xf borderId="0" fillId="6" fontId="7" numFmtId="0" xfId="0" applyAlignment="1" applyFont="1">
      <alignment horizontal="center" readingOrder="0" shrinkToFit="0" wrapText="0"/>
    </xf>
    <xf borderId="7" fillId="4" fontId="7" numFmtId="0" xfId="0" applyAlignment="1" applyBorder="1" applyFont="1">
      <alignment horizontal="center" readingOrder="0" shrinkToFit="0" wrapText="0"/>
    </xf>
    <xf borderId="47" fillId="4" fontId="7" numFmtId="0" xfId="0" applyAlignment="1" applyBorder="1" applyFont="1">
      <alignment horizontal="center" readingOrder="0" shrinkToFit="0" wrapText="0"/>
    </xf>
    <xf borderId="10" fillId="6" fontId="6" numFmtId="0" xfId="0" applyAlignment="1" applyBorder="1" applyFont="1">
      <alignment horizontal="center" readingOrder="0" shrinkToFit="0" wrapText="0"/>
    </xf>
    <xf borderId="12" fillId="6" fontId="6" numFmtId="0" xfId="0" applyAlignment="1" applyBorder="1" applyFont="1">
      <alignment horizontal="center" shrinkToFit="0" wrapText="0"/>
    </xf>
    <xf borderId="12" fillId="6" fontId="6" numFmtId="0" xfId="0" applyAlignment="1" applyBorder="1" applyFont="1">
      <alignment horizontal="center" readingOrder="0" shrinkToFit="0" wrapText="0"/>
    </xf>
    <xf borderId="48" fillId="6" fontId="6" numFmtId="0" xfId="0" applyAlignment="1" applyBorder="1" applyFont="1">
      <alignment horizontal="center" readingOrder="0" shrinkToFit="0" wrapText="0"/>
    </xf>
    <xf borderId="0" fillId="3" fontId="4" numFmtId="0" xfId="0" applyAlignment="1" applyFont="1">
      <alignment horizontal="center" readingOrder="0"/>
    </xf>
    <xf borderId="27" fillId="2" fontId="4" numFmtId="0" xfId="0" applyAlignment="1" applyBorder="1" applyFont="1">
      <alignment horizontal="center" readingOrder="0"/>
    </xf>
    <xf borderId="22" fillId="2" fontId="4" numFmtId="0" xfId="0" applyAlignment="1" applyBorder="1" applyFont="1">
      <alignment horizontal="center" readingOrder="0"/>
    </xf>
    <xf borderId="23" fillId="2" fontId="4" numFmtId="0" xfId="0" applyAlignment="1" applyBorder="1" applyFont="1">
      <alignment horizontal="center" readingOrder="0"/>
    </xf>
    <xf borderId="24" fillId="2" fontId="4" numFmtId="0" xfId="0" applyAlignment="1" applyBorder="1" applyFont="1">
      <alignment horizontal="center" readingOrder="0"/>
    </xf>
    <xf borderId="5" fillId="2" fontId="4" numFmtId="0" xfId="0" applyAlignment="1" applyBorder="1" applyFont="1">
      <alignment horizontal="center" readingOrder="0"/>
    </xf>
    <xf borderId="4" fillId="2" fontId="4" numFmtId="0" xfId="0" applyAlignment="1" applyBorder="1" applyFont="1">
      <alignment horizontal="center" readingOrder="0"/>
    </xf>
    <xf borderId="26" fillId="2" fontId="4" numFmtId="0" xfId="0" applyAlignment="1" applyBorder="1" applyFont="1">
      <alignment horizontal="center" readingOrder="0"/>
    </xf>
    <xf borderId="0" fillId="3" fontId="3" numFmtId="0" xfId="0" applyAlignment="1" applyFont="1">
      <alignment horizontal="center" readingOrder="0"/>
    </xf>
    <xf borderId="18" fillId="7" fontId="3" numFmtId="0" xfId="0" applyAlignment="1" applyBorder="1" applyFill="1" applyFont="1">
      <alignment horizontal="center" readingOrder="0"/>
    </xf>
    <xf borderId="8" fillId="7" fontId="3" numFmtId="0" xfId="0" applyAlignment="1" applyBorder="1" applyFont="1">
      <alignment horizontal="center" readingOrder="0"/>
    </xf>
    <xf borderId="9" fillId="7" fontId="3" numFmtId="0" xfId="0" applyAlignment="1" applyBorder="1" applyFont="1">
      <alignment horizontal="center" readingOrder="0"/>
    </xf>
    <xf borderId="18" fillId="0" fontId="3" numFmtId="0" xfId="0" applyAlignment="1" applyBorder="1" applyFont="1">
      <alignment horizontal="center" readingOrder="0"/>
    </xf>
    <xf borderId="28" fillId="0" fontId="3" numFmtId="0" xfId="0" applyAlignment="1" applyBorder="1" applyFont="1">
      <alignment horizontal="center" readingOrder="0"/>
    </xf>
    <xf borderId="28" fillId="3" fontId="3" numFmtId="0" xfId="0" applyAlignment="1" applyBorder="1" applyFont="1">
      <alignment horizontal="center"/>
    </xf>
    <xf borderId="38" fillId="3" fontId="3" numFmtId="0" xfId="0" applyAlignment="1" applyBorder="1" applyFont="1">
      <alignment horizontal="center"/>
    </xf>
    <xf borderId="38" fillId="0" fontId="3" numFmtId="0" xfId="0" applyAlignment="1" applyBorder="1" applyFont="1">
      <alignment horizontal="center" readingOrder="0"/>
    </xf>
    <xf borderId="34" fillId="0" fontId="3" numFmtId="0" xfId="0" applyAlignment="1" applyBorder="1" applyFont="1">
      <alignment horizontal="center" readingOrder="0"/>
    </xf>
    <xf borderId="8" fillId="5" fontId="3" numFmtId="0" xfId="0" applyAlignment="1" applyBorder="1" applyFont="1">
      <alignment horizontal="center" readingOrder="0"/>
    </xf>
    <xf borderId="38" fillId="5" fontId="3" numFmtId="0" xfId="0" applyAlignment="1" applyBorder="1" applyFont="1">
      <alignment horizontal="center"/>
    </xf>
    <xf borderId="34" fillId="5" fontId="3" numFmtId="0" xfId="0" applyAlignment="1" applyBorder="1" applyFont="1">
      <alignment horizontal="center" readingOrder="0"/>
    </xf>
    <xf borderId="8" fillId="4" fontId="3" numFmtId="0" xfId="0" applyAlignment="1" applyBorder="1" applyFont="1">
      <alignment horizontal="center" vertical="bottom"/>
    </xf>
    <xf borderId="28" fillId="0" fontId="3" numFmtId="0" xfId="0" applyAlignment="1" applyBorder="1" applyFont="1">
      <alignment horizontal="center" vertical="bottom"/>
    </xf>
    <xf borderId="9" fillId="0" fontId="3" numFmtId="0" xfId="0" applyAlignment="1" applyBorder="1" applyFont="1">
      <alignment horizontal="center" vertical="bottom"/>
    </xf>
    <xf borderId="8" fillId="5" fontId="3" numFmtId="0" xfId="0" applyAlignment="1" applyBorder="1" applyFont="1">
      <alignment horizontal="center" vertical="bottom"/>
    </xf>
    <xf borderId="8" fillId="5" fontId="3" numFmtId="0" xfId="0" applyAlignment="1" applyBorder="1" applyFont="1">
      <alignment horizontal="center" vertical="bottom"/>
    </xf>
    <xf borderId="8" fillId="4" fontId="3" numFmtId="0" xfId="0" applyAlignment="1" applyBorder="1" applyFont="1">
      <alignment horizontal="center" readingOrder="0" vertical="bottom"/>
    </xf>
    <xf borderId="28" fillId="0" fontId="3" numFmtId="0" xfId="0" applyAlignment="1" applyBorder="1" applyFont="1">
      <alignment horizontal="center" readingOrder="0" vertical="bottom"/>
    </xf>
    <xf borderId="9" fillId="0" fontId="3" numFmtId="0" xfId="0" applyAlignment="1" applyBorder="1" applyFont="1">
      <alignment horizontal="center" readingOrder="0" vertical="bottom"/>
    </xf>
    <xf borderId="8" fillId="5" fontId="3" numFmtId="0" xfId="0" applyAlignment="1" applyBorder="1" applyFont="1">
      <alignment horizontal="center"/>
    </xf>
    <xf borderId="28" fillId="0" fontId="2" numFmtId="0" xfId="0" applyAlignment="1" applyBorder="1" applyFont="1">
      <alignment horizontal="center" readingOrder="0"/>
    </xf>
    <xf borderId="29" fillId="3" fontId="3" numFmtId="0" xfId="0" applyAlignment="1" applyBorder="1" applyFont="1">
      <alignment horizontal="center"/>
    </xf>
    <xf borderId="8" fillId="0" fontId="3" numFmtId="0" xfId="0" applyAlignment="1" applyBorder="1" applyFont="1">
      <alignment horizontal="center"/>
    </xf>
    <xf borderId="9" fillId="0" fontId="3" numFmtId="0" xfId="0" applyAlignment="1" applyBorder="1" applyFont="1">
      <alignment horizontal="center"/>
    </xf>
    <xf borderId="8" fillId="3" fontId="3" numFmtId="0" xfId="0" applyAlignment="1" applyBorder="1" applyFont="1">
      <alignment horizontal="center"/>
    </xf>
    <xf borderId="36" fillId="0" fontId="3" numFmtId="0" xfId="0" applyAlignment="1" applyBorder="1" applyFont="1">
      <alignment horizontal="center" readingOrder="0"/>
    </xf>
    <xf borderId="28" fillId="0" fontId="3" numFmtId="0" xfId="0" applyAlignment="1" applyBorder="1" applyFont="1">
      <alignment horizontal="center" vertical="bottom"/>
    </xf>
    <xf borderId="9" fillId="0" fontId="3" numFmtId="0" xfId="0" applyAlignment="1" applyBorder="1" applyFont="1">
      <alignment horizontal="center" vertical="bottom"/>
    </xf>
    <xf borderId="8" fillId="0" fontId="3" numFmtId="0" xfId="0" applyAlignment="1" applyBorder="1" applyFont="1">
      <alignment horizontal="center" readingOrder="0" vertical="bottom"/>
    </xf>
    <xf borderId="8" fillId="0" fontId="3" numFmtId="0" xfId="0" applyAlignment="1" applyBorder="1" applyFont="1">
      <alignment horizontal="center" vertical="bottom"/>
    </xf>
    <xf borderId="45" fillId="0" fontId="3" numFmtId="0" xfId="0" applyAlignment="1" applyBorder="1" applyFont="1">
      <alignment horizontal="center" readingOrder="0"/>
    </xf>
    <xf borderId="8" fillId="0" fontId="3" numFmtId="0" xfId="0" applyAlignment="1" applyBorder="1" applyFont="1">
      <alignment horizontal="center"/>
    </xf>
    <xf borderId="31" fillId="0" fontId="3" numFmtId="0" xfId="0" applyAlignment="1" applyBorder="1" applyFont="1">
      <alignment horizontal="center" readingOrder="0"/>
    </xf>
    <xf borderId="43" fillId="3" fontId="3" numFmtId="0" xfId="0" applyAlignment="1" applyBorder="1" applyFont="1">
      <alignment horizontal="center"/>
    </xf>
    <xf borderId="43" fillId="0" fontId="3" numFmtId="0" xfId="0" applyAlignment="1" applyBorder="1" applyFont="1">
      <alignment horizontal="center" readingOrder="0"/>
    </xf>
    <xf borderId="30" fillId="7" fontId="3" numFmtId="0" xfId="0" applyAlignment="1" applyBorder="1" applyFont="1">
      <alignment horizontal="center" readingOrder="0"/>
    </xf>
    <xf borderId="11" fillId="3" fontId="3" numFmtId="0" xfId="0" applyAlignment="1" applyBorder="1" applyFont="1">
      <alignment horizontal="center"/>
    </xf>
    <xf borderId="7" fillId="0" fontId="6" numFmtId="0" xfId="0" applyAlignment="1" applyBorder="1" applyFont="1">
      <alignment horizontal="center" readingOrder="0" shrinkToFit="0" wrapText="0"/>
    </xf>
    <xf borderId="47" fillId="3" fontId="8" numFmtId="0" xfId="0" applyAlignment="1" applyBorder="1" applyFont="1">
      <alignment horizontal="center" readingOrder="0" shrinkToFit="0" wrapText="0"/>
    </xf>
    <xf borderId="10" fillId="0" fontId="6" numFmtId="0" xfId="0" applyAlignment="1" applyBorder="1" applyFont="1">
      <alignment horizontal="center" readingOrder="0" shrinkToFit="0" wrapText="0"/>
    </xf>
    <xf borderId="48" fillId="3" fontId="8" numFmtId="0" xfId="0" applyAlignment="1" applyBorder="1" applyFont="1">
      <alignment horizontal="center" readingOrder="0" shrinkToFit="0" wrapText="0"/>
    </xf>
  </cellXfs>
  <cellStyles count="1">
    <cellStyle xfId="0" name="Normal" builtinId="0"/>
  </cellStyles>
  <dxfs count="5">
    <dxf>
      <font/>
      <fill>
        <patternFill patternType="none"/>
      </fill>
      <border/>
    </dxf>
    <dxf>
      <font/>
      <fill>
        <patternFill patternType="solid">
          <fgColor rgb="FF01285F"/>
          <bgColor rgb="FF01285F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CFE2F3"/>
          <bgColor rgb="FFCFE2F3"/>
        </patternFill>
      </fill>
      <border/>
    </dxf>
    <dxf>
      <font/>
      <fill>
        <patternFill patternType="solid">
          <fgColor rgb="FFC9DAF8"/>
          <bgColor rgb="FFC9DAF8"/>
        </patternFill>
      </fill>
      <border/>
    </dxf>
  </dxfs>
  <tableStyles count="23">
    <tableStyle count="3" pivot="0" name="Positional Rankings - Top 10-style">
      <tableStyleElement dxfId="1" type="headerRow"/>
      <tableStyleElement dxfId="2" type="firstRowStripe"/>
      <tableStyleElement dxfId="3" type="secondRowStripe"/>
    </tableStyle>
    <tableStyle count="3" pivot="0" name="Positional Rankings - Top 10-style 2">
      <tableStyleElement dxfId="1" type="headerRow"/>
      <tableStyleElement dxfId="2" type="firstRowStripe"/>
      <tableStyleElement dxfId="3" type="secondRowStripe"/>
    </tableStyle>
    <tableStyle count="3" pivot="0" name="Positional Rankings - Top 10-style 3">
      <tableStyleElement dxfId="1" type="headerRow"/>
      <tableStyleElement dxfId="2" type="firstRowStripe"/>
      <tableStyleElement dxfId="3" type="secondRowStripe"/>
    </tableStyle>
    <tableStyle count="3" pivot="0" name="Positional Rankings - Top 10-style 4">
      <tableStyleElement dxfId="1" type="headerRow"/>
      <tableStyleElement dxfId="2" type="firstRowStripe"/>
      <tableStyleElement dxfId="3" type="secondRowStripe"/>
    </tableStyle>
    <tableStyle count="3" pivot="0" name="Positional Rankings - Top 10-style 5">
      <tableStyleElement dxfId="1" type="headerRow"/>
      <tableStyleElement dxfId="2" type="firstRowStripe"/>
      <tableStyleElement dxfId="3" type="secondRowStripe"/>
    </tableStyle>
    <tableStyle count="3" pivot="0" name="Positional Rankings - Top 10-style 6">
      <tableStyleElement dxfId="1" type="headerRow"/>
      <tableStyleElement dxfId="2" type="firstRowStripe"/>
      <tableStyleElement dxfId="3" type="secondRowStripe"/>
    </tableStyle>
    <tableStyle count="3" pivot="0" name="Positional Rankings - Top 10-style 7">
      <tableStyleElement dxfId="1" type="headerRow"/>
      <tableStyleElement dxfId="2" type="firstRowStripe"/>
      <tableStyleElement dxfId="3" type="secondRowStripe"/>
    </tableStyle>
    <tableStyle count="3" pivot="0" name="Positional Rankings - Top 10-style 8">
      <tableStyleElement dxfId="1" type="headerRow"/>
      <tableStyleElement dxfId="2" type="firstRowStripe"/>
      <tableStyleElement dxfId="3" type="secondRowStripe"/>
    </tableStyle>
    <tableStyle count="3" pivot="0" name="Positional Rankings - Top 10-style 9">
      <tableStyleElement dxfId="1" type="headerRow"/>
      <tableStyleElement dxfId="2" type="firstRowStripe"/>
      <tableStyleElement dxfId="3" type="secondRowStripe"/>
    </tableStyle>
    <tableStyle count="3" pivot="0" name="Positional Rankings - Top 10-style 10">
      <tableStyleElement dxfId="1" type="headerRow"/>
      <tableStyleElement dxfId="2" type="firstRowStripe"/>
      <tableStyleElement dxfId="3" type="secondRowStripe"/>
    </tableStyle>
    <tableStyle count="2" pivot="0" name="Full List-style">
      <tableStyleElement dxfId="4" type="firstRowStripe"/>
      <tableStyleElement dxfId="2" type="secondRowStripe"/>
    </tableStyle>
    <tableStyle count="2" pivot="0" name="Full Top Positionals-style">
      <tableStyleElement dxfId="2" type="firstRowStripe"/>
      <tableStyleElement dxfId="4" type="secondRowStripe"/>
    </tableStyle>
    <tableStyle count="3" pivot="0" name="Full Top Positionals-style 2">
      <tableStyleElement dxfId="1" type="headerRow"/>
      <tableStyleElement dxfId="2" type="firstRowStripe"/>
      <tableStyleElement dxfId="4" type="secondRowStripe"/>
    </tableStyle>
    <tableStyle count="2" pivot="0" name="Full Top Positionals-style 3">
      <tableStyleElement dxfId="2" type="firstRowStripe"/>
      <tableStyleElement dxfId="4" type="secondRowStripe"/>
    </tableStyle>
    <tableStyle count="3" pivot="0" name="Full Top Positionals-style 4">
      <tableStyleElement dxfId="1" type="headerRow"/>
      <tableStyleElement dxfId="2" type="firstRowStripe"/>
      <tableStyleElement dxfId="4" type="secondRowStripe"/>
    </tableStyle>
    <tableStyle count="3" pivot="0" name="Full Top Positionals-style 5">
      <tableStyleElement dxfId="1" type="headerRow"/>
      <tableStyleElement dxfId="2" type="firstRowStripe"/>
      <tableStyleElement dxfId="4" type="secondRowStripe"/>
    </tableStyle>
    <tableStyle count="2" pivot="0" name="Full Top Positionals-style 6">
      <tableStyleElement dxfId="2" type="firstRowStripe"/>
      <tableStyleElement dxfId="4" type="secondRowStripe"/>
    </tableStyle>
    <tableStyle count="2" pivot="0" name="Full Top Positionals-style 7">
      <tableStyleElement dxfId="2" type="firstRowStripe"/>
      <tableStyleElement dxfId="4" type="secondRowStripe"/>
    </tableStyle>
    <tableStyle count="2" pivot="0" name="Full Top Positionals-style 8">
      <tableStyleElement dxfId="2" type="firstRowStripe"/>
      <tableStyleElement dxfId="4" type="secondRowStripe"/>
    </tableStyle>
    <tableStyle count="2" pivot="0" name="Full Top Positionals-style 9">
      <tableStyleElement dxfId="4" type="firstRowStripe"/>
      <tableStyleElement dxfId="2" type="secondRowStripe"/>
    </tableStyle>
    <tableStyle count="3" pivot="0" name="Full Top Positionals-style 10">
      <tableStyleElement dxfId="1" type="headerRow"/>
      <tableStyleElement dxfId="2" type="firstRowStripe"/>
      <tableStyleElement dxfId="4" type="secondRowStripe"/>
    </tableStyle>
    <tableStyle count="2" pivot="0" name="Full Top Positionals-style 11">
      <tableStyleElement dxfId="2" type="firstRowStripe"/>
      <tableStyleElement dxfId="4" type="secondRowStripe"/>
    </tableStyle>
    <tableStyle count="3" pivot="0" name="Positions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4" Type="http://schemas.openxmlformats.org/officeDocument/2006/relationships/worksheet" Target="worksheets/sheet1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J2:L12" displayName="Table_1" id="1">
  <tableColumns count="3">
    <tableColumn name="Rank" id="1"/>
    <tableColumn name="Player" id="2"/>
    <tableColumn name="Team" id="3"/>
  </tableColumns>
  <tableStyleInfo name="Positional Rankings - Top 10-style" showColumnStripes="0" showFirstColumn="1" showLastColumn="1" showRowStripes="1"/>
</table>
</file>

<file path=xl/tables/table10.xml><?xml version="1.0" encoding="utf-8"?>
<table xmlns="http://schemas.openxmlformats.org/spreadsheetml/2006/main" ref="F16:H26" displayName="Table_10" id="10">
  <tableColumns count="3">
    <tableColumn name="Rank" id="1"/>
    <tableColumn name="Player" id="2"/>
    <tableColumn name="Team" id="3"/>
  </tableColumns>
  <tableStyleInfo name="Positional Rankings - Top 10-style 10" showColumnStripes="0" showFirstColumn="1" showLastColumn="1" showRowStripes="1"/>
</table>
</file>

<file path=xl/tables/table11.xml><?xml version="1.0" encoding="utf-8"?>
<table xmlns="http://schemas.openxmlformats.org/spreadsheetml/2006/main" headerRowCount="0" ref="U272:AB272" displayName="Table_11" id="11">
  <tableColumns count="8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</tableColumns>
  <tableStyleInfo name="Full List-style" showColumnStripes="0" showFirstColumn="1" showLastColumn="1" showRowStripes="1"/>
</table>
</file>

<file path=xl/tables/table12.xml><?xml version="1.0" encoding="utf-8"?>
<table xmlns="http://schemas.openxmlformats.org/spreadsheetml/2006/main" headerRowCount="0" ref="I165:I167" displayName="Table_12" id="12">
  <tableColumns count="1">
    <tableColumn name="Column1" id="1"/>
  </tableColumns>
  <tableStyleInfo name="Full Top Positionals-style" showColumnStripes="0" showFirstColumn="1" showLastColumn="1" showRowStripes="1"/>
</table>
</file>

<file path=xl/tables/table13.xml><?xml version="1.0" encoding="utf-8"?>
<table xmlns="http://schemas.openxmlformats.org/spreadsheetml/2006/main" ref="I2:I164" displayName="Table_13" id="13">
  <tableColumns count="1">
    <tableColumn name="ADP" id="1"/>
  </tableColumns>
  <tableStyleInfo name="Full Top Positionals-style 2" showColumnStripes="0" showFirstColumn="1" showLastColumn="1" showRowStripes="1"/>
</table>
</file>

<file path=xl/tables/table14.xml><?xml version="1.0" encoding="utf-8"?>
<table xmlns="http://schemas.openxmlformats.org/spreadsheetml/2006/main" headerRowCount="0" ref="AG264:AP269" displayName="Table_14" id="14">
  <tableColumns count="10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</tableColumns>
  <tableStyleInfo name="Full Top Positionals-style 3" showColumnStripes="0" showFirstColumn="1" showLastColumn="1" showRowStripes="1"/>
</table>
</file>

<file path=xl/tables/table15.xml><?xml version="1.0" encoding="utf-8"?>
<table xmlns="http://schemas.openxmlformats.org/spreadsheetml/2006/main" ref="F2:H164" displayName="Table_15" id="15">
  <tableColumns count="3">
    <tableColumn name="POS" id="1"/>
    <tableColumn name="TEAM" id="2"/>
    <tableColumn name="EAR" id="3"/>
  </tableColumns>
  <tableStyleInfo name="Full Top Positionals-style 4" showColumnStripes="0" showFirstColumn="1" showLastColumn="1" showRowStripes="1"/>
</table>
</file>

<file path=xl/tables/table16.xml><?xml version="1.0" encoding="utf-8"?>
<table xmlns="http://schemas.openxmlformats.org/spreadsheetml/2006/main" ref="L2:L164" displayName="Table_16" id="16">
  <tableColumns count="1">
    <tableColumn name="Rank" id="1"/>
  </tableColumns>
  <tableStyleInfo name="Full Top Positionals-style 5" showColumnStripes="0" showFirstColumn="1" showLastColumn="1" showRowStripes="1"/>
</table>
</file>

<file path=xl/tables/table17.xml><?xml version="1.0" encoding="utf-8"?>
<table xmlns="http://schemas.openxmlformats.org/spreadsheetml/2006/main" headerRowCount="0" ref="F165:H167" displayName="Table_17" id="17">
  <tableColumns count="3">
    <tableColumn name="Column1" id="1"/>
    <tableColumn name="Column2" id="2"/>
    <tableColumn name="Column3" id="3"/>
  </tableColumns>
  <tableStyleInfo name="Full Top Positionals-style 6" showColumnStripes="0" showFirstColumn="1" showLastColumn="1" showRowStripes="1"/>
</table>
</file>

<file path=xl/tables/table18.xml><?xml version="1.0" encoding="utf-8"?>
<table xmlns="http://schemas.openxmlformats.org/spreadsheetml/2006/main" headerRowCount="0" ref="B165:E167" displayName="Table_18" id="18">
  <tableColumns count="4">
    <tableColumn name="Column1" id="1"/>
    <tableColumn name="Column2" id="2"/>
    <tableColumn name="Column3" id="3"/>
    <tableColumn name="Column4" id="4"/>
  </tableColumns>
  <tableStyleInfo name="Full Top Positionals-style 7" showColumnStripes="0" showFirstColumn="1" showLastColumn="1" showRowStripes="1"/>
</table>
</file>

<file path=xl/tables/table19.xml><?xml version="1.0" encoding="utf-8"?>
<table xmlns="http://schemas.openxmlformats.org/spreadsheetml/2006/main" headerRowCount="0" ref="V40:AP40" displayName="Table_19" id="19">
  <tableColumns count="21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</tableColumns>
  <tableStyleInfo name="Full Top Positionals-style 8" showColumnStripes="0" showFirstColumn="1" showLastColumn="1" showRowStripes="1"/>
</table>
</file>

<file path=xl/tables/table2.xml><?xml version="1.0" encoding="utf-8"?>
<table xmlns="http://schemas.openxmlformats.org/spreadsheetml/2006/main" ref="J16:L26" displayName="Table_2" id="2">
  <tableColumns count="3">
    <tableColumn name="Rank" id="1"/>
    <tableColumn name="Player" id="2"/>
    <tableColumn name="Team" id="3"/>
  </tableColumns>
  <tableStyleInfo name="Positional Rankings - Top 10-style 2" showColumnStripes="0" showFirstColumn="1" showLastColumn="1" showRowStripes="1"/>
</table>
</file>

<file path=xl/tables/table20.xml><?xml version="1.0" encoding="utf-8"?>
<table xmlns="http://schemas.openxmlformats.org/spreadsheetml/2006/main" headerRowCount="0" ref="V41:AP41" displayName="Table_20" id="20">
  <tableColumns count="21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</tableColumns>
  <tableStyleInfo name="Full Top Positionals-style 9" showColumnStripes="0" showFirstColumn="1" showLastColumn="1" showRowStripes="1"/>
</table>
</file>

<file path=xl/tables/table21.xml><?xml version="1.0" encoding="utf-8"?>
<table xmlns="http://schemas.openxmlformats.org/spreadsheetml/2006/main" ref="B2:E164" displayName="Table_21" id="21">
  <tableColumns count="4">
    <tableColumn name="Rank" id="1"/>
    <tableColumn name="Player" id="2"/>
    <tableColumn name="POS" id="3"/>
    <tableColumn name="TEAM" id="4"/>
  </tableColumns>
  <tableStyleInfo name="Full Top Positionals-style 10" showColumnStripes="0" showFirstColumn="1" showLastColumn="1" showRowStripes="1"/>
</table>
</file>

<file path=xl/tables/table22.xml><?xml version="1.0" encoding="utf-8"?>
<table xmlns="http://schemas.openxmlformats.org/spreadsheetml/2006/main" headerRowCount="0" ref="M66:S67" displayName="Table_22" id="22">
  <tableColumns count="7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</tableColumns>
  <tableStyleInfo name="Full Top Positionals-style 11" showColumnStripes="0" showFirstColumn="1" showLastColumn="1" showRowStripes="1"/>
</table>
</file>

<file path=xl/tables/table23.xml><?xml version="1.0" encoding="utf-8"?>
<table xmlns="http://schemas.openxmlformats.org/spreadsheetml/2006/main" ref="A1:B694" displayName="Table_23" id="23">
  <tableColumns count="2">
    <tableColumn name="NAME" id="1"/>
    <tableColumn name="Position" id="2"/>
  </tableColumns>
  <tableStyleInfo name="Positions-style" showColumnStripes="0" showFirstColumn="1" showLastColumn="1" showRowStripes="1"/>
</table>
</file>

<file path=xl/tables/table3.xml><?xml version="1.0" encoding="utf-8"?>
<table xmlns="http://schemas.openxmlformats.org/spreadsheetml/2006/main" ref="N2:P12" displayName="Table_3" id="3">
  <tableColumns count="3">
    <tableColumn name="Rank" id="1"/>
    <tableColumn name="Player" id="2"/>
    <tableColumn name="Team" id="3"/>
  </tableColumns>
  <tableStyleInfo name="Positional Rankings - Top 10-style 3" showColumnStripes="0" showFirstColumn="1" showLastColumn="1" showRowStripes="1"/>
</table>
</file>

<file path=xl/tables/table4.xml><?xml version="1.0" encoding="utf-8"?>
<table xmlns="http://schemas.openxmlformats.org/spreadsheetml/2006/main" ref="B16:D26" displayName="Table_4" id="4">
  <tableColumns count="3">
    <tableColumn name="Rank" id="1"/>
    <tableColumn name="Player" id="2"/>
    <tableColumn name="Team" id="3"/>
  </tableColumns>
  <tableStyleInfo name="Positional Rankings - Top 10-style 4" showColumnStripes="0" showFirstColumn="1" showLastColumn="1" showRowStripes="1"/>
</table>
</file>

<file path=xl/tables/table5.xml><?xml version="1.0" encoding="utf-8"?>
<table xmlns="http://schemas.openxmlformats.org/spreadsheetml/2006/main" ref="F2:H12" displayName="Table_5" id="5">
  <tableColumns count="3">
    <tableColumn name="Rank" id="1"/>
    <tableColumn name="Player" id="2"/>
    <tableColumn name="Team" id="3"/>
  </tableColumns>
  <tableStyleInfo name="Positional Rankings - Top 10-style 5" showColumnStripes="0" showFirstColumn="1" showLastColumn="1" showRowStripes="1"/>
</table>
</file>

<file path=xl/tables/table6.xml><?xml version="1.0" encoding="utf-8"?>
<table xmlns="http://schemas.openxmlformats.org/spreadsheetml/2006/main" ref="N16:P26" displayName="Table_6" id="6">
  <tableColumns count="3">
    <tableColumn name="Rank" id="1"/>
    <tableColumn name="Player" id="2"/>
    <tableColumn name="Team" id="3"/>
  </tableColumns>
  <tableStyleInfo name="Positional Rankings - Top 10-style 6" showColumnStripes="0" showFirstColumn="1" showLastColumn="1" showRowStripes="1"/>
</table>
</file>

<file path=xl/tables/table7.xml><?xml version="1.0" encoding="utf-8"?>
<table xmlns="http://schemas.openxmlformats.org/spreadsheetml/2006/main" ref="B2:D12" displayName="Table_7" id="7">
  <tableColumns count="3">
    <tableColumn name="Rank" id="1"/>
    <tableColumn name="Player" id="2"/>
    <tableColumn name="Team" id="3"/>
  </tableColumns>
  <tableStyleInfo name="Positional Rankings - Top 10-style 7" showColumnStripes="0" showFirstColumn="1" showLastColumn="1" showRowStripes="1"/>
</table>
</file>

<file path=xl/tables/table8.xml><?xml version="1.0" encoding="utf-8"?>
<table xmlns="http://schemas.openxmlformats.org/spreadsheetml/2006/main" ref="R16:T26" displayName="Table_8" id="8">
  <tableColumns count="3">
    <tableColumn name="Rank" id="1"/>
    <tableColumn name="Player" id="2"/>
    <tableColumn name="Team" id="3"/>
  </tableColumns>
  <tableStyleInfo name="Positional Rankings - Top 10-style 8" showColumnStripes="0" showFirstColumn="1" showLastColumn="1" showRowStripes="1"/>
</table>
</file>

<file path=xl/tables/table9.xml><?xml version="1.0" encoding="utf-8"?>
<table xmlns="http://schemas.openxmlformats.org/spreadsheetml/2006/main" ref="R2:T12" displayName="Table_9" id="9">
  <tableColumns count="3">
    <tableColumn name="Rank" id="1"/>
    <tableColumn name="Player" id="2"/>
    <tableColumn name="Team" id="3"/>
  </tableColumns>
  <tableStyleInfo name="Positional Rankings - Top 10-style 9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Relationship Id="rId20" Type="http://schemas.openxmlformats.org/officeDocument/2006/relationships/table" Target="../tables/table19.xml"/><Relationship Id="rId22" Type="http://schemas.openxmlformats.org/officeDocument/2006/relationships/table" Target="../tables/table21.xml"/><Relationship Id="rId21" Type="http://schemas.openxmlformats.org/officeDocument/2006/relationships/table" Target="../tables/table20.xml"/><Relationship Id="rId13" Type="http://schemas.openxmlformats.org/officeDocument/2006/relationships/table" Target="../tables/table12.xml"/><Relationship Id="rId23" Type="http://schemas.openxmlformats.org/officeDocument/2006/relationships/table" Target="../tables/table22.xml"/><Relationship Id="rId15" Type="http://schemas.openxmlformats.org/officeDocument/2006/relationships/table" Target="../tables/table14.xml"/><Relationship Id="rId14" Type="http://schemas.openxmlformats.org/officeDocument/2006/relationships/table" Target="../tables/table13.xml"/><Relationship Id="rId17" Type="http://schemas.openxmlformats.org/officeDocument/2006/relationships/table" Target="../tables/table16.xml"/><Relationship Id="rId16" Type="http://schemas.openxmlformats.org/officeDocument/2006/relationships/table" Target="../tables/table15.xml"/><Relationship Id="rId19" Type="http://schemas.openxmlformats.org/officeDocument/2006/relationships/table" Target="../tables/table18.xml"/><Relationship Id="rId18" Type="http://schemas.openxmlformats.org/officeDocument/2006/relationships/table" Target="../tables/table17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Relationship Id="rId3" Type="http://schemas.openxmlformats.org/officeDocument/2006/relationships/table" Target="../tables/table23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20" Type="http://schemas.openxmlformats.org/officeDocument/2006/relationships/table" Target="../tables/table9.xml"/><Relationship Id="rId21" Type="http://schemas.openxmlformats.org/officeDocument/2006/relationships/table" Target="../tables/table10.xml"/><Relationship Id="rId13" Type="http://schemas.openxmlformats.org/officeDocument/2006/relationships/table" Target="../tables/table2.xml"/><Relationship Id="rId12" Type="http://schemas.openxmlformats.org/officeDocument/2006/relationships/table" Target="../tables/table1.xml"/><Relationship Id="rId15" Type="http://schemas.openxmlformats.org/officeDocument/2006/relationships/table" Target="../tables/table4.xml"/><Relationship Id="rId14" Type="http://schemas.openxmlformats.org/officeDocument/2006/relationships/table" Target="../tables/table3.xml"/><Relationship Id="rId17" Type="http://schemas.openxmlformats.org/officeDocument/2006/relationships/table" Target="../tables/table6.xml"/><Relationship Id="rId16" Type="http://schemas.openxmlformats.org/officeDocument/2006/relationships/table" Target="../tables/table5.xml"/><Relationship Id="rId19" Type="http://schemas.openxmlformats.org/officeDocument/2006/relationships/table" Target="../tables/table8.xml"/><Relationship Id="rId18" Type="http://schemas.openxmlformats.org/officeDocument/2006/relationships/table" Target="../tables/table7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Relationship Id="rId3" Type="http://schemas.openxmlformats.org/officeDocument/2006/relationships/table" Target="../tables/table11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33.86"/>
  </cols>
  <sheetData>
    <row r="2">
      <c r="A2" s="1" t="s">
        <v>0</v>
      </c>
      <c r="B2" s="2" t="s">
        <v>1</v>
      </c>
    </row>
  </sheetData>
  <dataValidations>
    <dataValidation type="list" allowBlank="1" sqref="B2">
      <formula1>"Yahoo,ESPN,Average"</formula1>
    </dataValidation>
  </dataValidations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75"/>
  <cols>
    <col customWidth="1" min="3" max="3" width="20.86"/>
    <col hidden="1" min="4" max="5" width="14.43"/>
    <col customWidth="1" min="13" max="13" width="19.43"/>
    <col hidden="1" min="14" max="15" width="14.43"/>
    <col customWidth="1" min="22" max="23" width="20.0"/>
    <col hidden="1" min="24" max="25" width="14.43"/>
    <col customWidth="1" min="33" max="35" width="20.86"/>
    <col customWidth="1" hidden="1" min="36" max="36" width="7.57"/>
    <col customWidth="1" hidden="1" min="37" max="37" width="3.29"/>
    <col customWidth="1" min="39" max="39" width="5.71"/>
    <col customWidth="1" min="40" max="42" width="5.86"/>
  </cols>
  <sheetData>
    <row r="1">
      <c r="AD1" s="20"/>
      <c r="AE1" s="20"/>
      <c r="AF1" s="20"/>
      <c r="AG1" s="174"/>
      <c r="AH1" s="32" t="s">
        <v>8</v>
      </c>
      <c r="AI1" s="33" t="s">
        <v>9</v>
      </c>
      <c r="AJ1" s="86" t="s">
        <v>71</v>
      </c>
      <c r="AK1" s="87"/>
      <c r="AL1" s="33" t="s">
        <v>67</v>
      </c>
      <c r="AM1" s="33" t="s">
        <v>10</v>
      </c>
      <c r="AN1" s="33" t="s">
        <v>68</v>
      </c>
      <c r="AO1" s="175" t="s">
        <v>69</v>
      </c>
      <c r="AP1" s="174"/>
    </row>
    <row r="2">
      <c r="B2" s="176" t="s">
        <v>8</v>
      </c>
      <c r="C2" s="177" t="s">
        <v>9</v>
      </c>
      <c r="D2" s="178" t="s">
        <v>67</v>
      </c>
      <c r="E2" s="179" t="s">
        <v>300</v>
      </c>
      <c r="F2" s="179" t="s">
        <v>67</v>
      </c>
      <c r="G2" s="180" t="s">
        <v>300</v>
      </c>
      <c r="H2" s="181" t="s">
        <v>69</v>
      </c>
      <c r="I2" s="175" t="s">
        <v>68</v>
      </c>
      <c r="L2" s="176" t="s">
        <v>8</v>
      </c>
      <c r="M2" s="36" t="s">
        <v>9</v>
      </c>
      <c r="N2" s="34" t="s">
        <v>71</v>
      </c>
      <c r="O2" s="35"/>
      <c r="P2" s="36" t="s">
        <v>67</v>
      </c>
      <c r="Q2" s="33" t="s">
        <v>10</v>
      </c>
      <c r="R2" s="86" t="s">
        <v>69</v>
      </c>
      <c r="S2" s="37" t="s">
        <v>68</v>
      </c>
      <c r="V2" s="32" t="s">
        <v>8</v>
      </c>
      <c r="W2" s="33" t="s">
        <v>9</v>
      </c>
      <c r="X2" s="34" t="s">
        <v>71</v>
      </c>
      <c r="Y2" s="35"/>
      <c r="Z2" s="36" t="s">
        <v>67</v>
      </c>
      <c r="AA2" s="33" t="s">
        <v>10</v>
      </c>
      <c r="AB2" s="86" t="s">
        <v>69</v>
      </c>
      <c r="AC2" s="37" t="s">
        <v>68</v>
      </c>
      <c r="AD2" s="25"/>
      <c r="AE2" s="25"/>
      <c r="AF2" s="25"/>
      <c r="AG2" s="182"/>
      <c r="AH2" s="183">
        <v>1.0</v>
      </c>
      <c r="AI2" s="184" t="s">
        <v>11</v>
      </c>
      <c r="AJ2" s="184" t="s">
        <v>291</v>
      </c>
      <c r="AK2" s="184">
        <v>1.0</v>
      </c>
      <c r="AL2" s="184" t="s">
        <v>761</v>
      </c>
      <c r="AM2" s="184" t="s">
        <v>301</v>
      </c>
      <c r="AN2" s="184">
        <v>1.1</v>
      </c>
      <c r="AO2" s="185">
        <v>1.0</v>
      </c>
      <c r="AP2" s="45"/>
    </row>
    <row r="3">
      <c r="B3" s="186">
        <v>1.0</v>
      </c>
      <c r="C3" s="187" t="s">
        <v>11</v>
      </c>
      <c r="D3" s="188" t="str">
        <f>VLOOKUP(C3,Positions!$A$2:$B$694,2,FALSE)</f>
        <v>C</v>
      </c>
      <c r="E3" s="189">
        <f>IF(D3="C",VLOOKUP(C3,'C'!$M$3:$P$100,3,FALSE),IF(D3="C/LW",VLOOKUP(C3,'C'!$M$3:$P$100,3,FALSE),IF(D3="C/RW",VLOOKUP(C3,'C'!$M$3:$P$100,3,FALSE),IF(D3="LW",VLOOKUP(C3,LW!$M$3:$P$100,3,FALSE),IF(D3="LW/RW",VLOOKUP(C3,LW!$M$3:$P$100,3,FALSE),IF(D3="RW",VLOOKUP(C3,RW!$M$3:$P$100,3,FALSE),IF(D3="D",VLOOKUP(C3,D!$M$3:$P$100,3,FALSE),IF(D3="G",VLOOKUP(C3,G!$M$3:$P$100,3,FALSE)))))))))</f>
        <v>1</v>
      </c>
      <c r="F3" s="190" t="str">
        <f t="shared" ref="F3:F167" si="1">CONCATENATE(D3,E3)</f>
        <v>C1</v>
      </c>
      <c r="G3" s="190" t="str">
        <f>VLOOKUP(C3,ADP!$A$2:$E$695,5,FALSE)</f>
        <v>EDM</v>
      </c>
      <c r="H3" s="13">
        <f>IFERROR(VLOOKUP(C3,'Full List'!$L$3:$R$254,7,FALSE),VLOOKUP(C3,'Full List'!$B$3:$H$264,7,FALSE))</f>
        <v>1</v>
      </c>
      <c r="I3" s="14">
        <f>IF(Settings!$B$2="Yahoo",VLOOKUP(C3,ADP!$A$2:$D$695,2,FALSE),IF(Settings!$B$2="ESPN",VLOOKUP(C3,ADP!$A$2:$D$695,3,FALSE),IF(Settings!$B$2="Average",VLOOKUP(C3,ADP!$A$2:$D$695,4,FALSE),"NA")))</f>
        <v>1.1</v>
      </c>
      <c r="L3" s="191">
        <v>1.0</v>
      </c>
      <c r="M3" s="93" t="s">
        <v>14</v>
      </c>
      <c r="N3" s="134" t="str">
        <f>VLOOKUP(M3,Positions!$A$2:$B$694,2,FALSE)</f>
        <v>D</v>
      </c>
      <c r="O3" s="42">
        <f>IF(N3="C",VLOOKUP(M3,'C'!$M$3:$P$100,3,FALSE),IF(N3="C/LW",VLOOKUP(M3,'C'!$M$3:$P$100,3,FALSE),IF(N3="C/RW",VLOOKUP(M3,'C'!$M$3:$P$100,3,FALSE),IF(N3="LW",VLOOKUP(M3,LW!$M$3:$P$100,3,FALSE),IF(N3="LW/RW",VLOOKUP(M3,LW!$M$3:$P$100,3,FALSE),IF(N3="RW",VLOOKUP(M3,RW!$M$3:$P$100,3,FALSE),IF(N3="D",VLOOKUP(M3,D!$M$3:$P$100,3,FALSE),IF(N3="G",VLOOKUP(M3,G!$M$3:$P$100,3,FALSE)))))))))</f>
        <v>1</v>
      </c>
      <c r="P3" s="43" t="str">
        <f t="shared" ref="P3:P68" si="2">CONCATENATE(N3,O3)</f>
        <v>D1</v>
      </c>
      <c r="Q3" s="43" t="str">
        <f>VLOOKUP(M3,ADP!$A$2:$E$695,5,FALSE)</f>
        <v>COL</v>
      </c>
      <c r="R3" s="93">
        <f>IFERROR(VLOOKUP(M3,'Full List'!$L$3:$R$254,7,FALSE),VLOOKUP(M3,'Full List'!$B$3:$H$264,7,FALSE))</f>
        <v>17</v>
      </c>
      <c r="S3" s="44">
        <f>IF(Settings!$B$2="Yahoo",VLOOKUP(M3,ADP!$A$2:$D$695,2,FALSE),IF(Settings!$B$2="ESPN",VLOOKUP(M3,ADP!$A$2:$D$695,3,FALSE),IF(Settings!$B$2="Average",VLOOKUP(M3,ADP!$A$2:$D$695,4,FALSE),"NA")))</f>
        <v>13.3</v>
      </c>
      <c r="V3" s="90">
        <v>1.0</v>
      </c>
      <c r="W3" s="59" t="s">
        <v>15</v>
      </c>
      <c r="X3" s="41" t="str">
        <f>VLOOKUP(W3,Positions!$A$2:$B$694,2,FALSE)</f>
        <v>G</v>
      </c>
      <c r="Y3" s="42">
        <f>IF(X3="C",VLOOKUP(W3,'C'!$M$3:$P$100,3,FALSE),IF(X3="C/LW",VLOOKUP(W3,'C'!$M$3:$P$100,3,FALSE),IF(X3="C/RW",VLOOKUP(W3,'C'!$M$3:$P$100,3,FALSE),IF(X3="LW",VLOOKUP(W3,LW!$M$3:$P$100,3,FALSE),IF(X3="LW/RW",VLOOKUP(W3,LW!$M$3:$P$100,3,FALSE),IF(X3="RW",VLOOKUP(W3,RW!$M$3:$P$100,3,FALSE),IF(X3="D",VLOOKUP(W3,D!$M$3:$P$100,3,FALSE),IF(X3="G",VLOOKUP(W3,G!$M$3:$P$100,3,FALSE)))))))))</f>
        <v>1</v>
      </c>
      <c r="Z3" s="43" t="str">
        <f t="shared" ref="Z3:Z41" si="3">CONCATENATE(X3,Y3)</f>
        <v>G1</v>
      </c>
      <c r="AA3" s="43" t="str">
        <f>VLOOKUP(W3,ADP!$A$2:$E$695,5,FALSE)</f>
        <v>TBL</v>
      </c>
      <c r="AB3" s="93">
        <f>IFERROR(VLOOKUP(W3,'Full List'!$L$3:$R$254,7,FALSE),VLOOKUP(W3,'Full List'!$B$3:$H$264,7,FALSE))</f>
        <v>32.5</v>
      </c>
      <c r="AC3" s="44">
        <f>IF(Settings!$B$2="Yahoo",VLOOKUP(W3,ADP!$A$2:$D$695,2,FALSE),IF(Settings!$B$2="ESPN",VLOOKUP(W3,ADP!$A$2:$D$695,3,FALSE),IF(Settings!$B$2="Average",VLOOKUP(W3,ADP!$A$2:$D$695,4,FALSE),"NA")))</f>
        <v>5.1</v>
      </c>
      <c r="AD3" s="20"/>
      <c r="AE3" s="20"/>
      <c r="AF3" s="20"/>
      <c r="AG3" s="182"/>
      <c r="AH3" s="39">
        <v>2.0</v>
      </c>
      <c r="AI3" s="93" t="s">
        <v>16</v>
      </c>
      <c r="AJ3" s="93" t="s">
        <v>292</v>
      </c>
      <c r="AK3" s="43">
        <v>2.0</v>
      </c>
      <c r="AL3" s="43" t="s">
        <v>762</v>
      </c>
      <c r="AM3" s="43" t="s">
        <v>301</v>
      </c>
      <c r="AN3" s="43">
        <v>2.4</v>
      </c>
      <c r="AO3" s="44">
        <v>2.0</v>
      </c>
      <c r="AP3" s="45"/>
    </row>
    <row r="4">
      <c r="B4" s="186">
        <v>2.0</v>
      </c>
      <c r="C4" s="187" t="s">
        <v>16</v>
      </c>
      <c r="D4" s="188" t="str">
        <f>VLOOKUP(C4,Positions!$A$2:$B$694,2,FALSE)</f>
        <v>C/LW</v>
      </c>
      <c r="E4" s="189">
        <f>IF(D4="C",VLOOKUP(C4,'C'!$M$3:$P$100,3,FALSE),IF(D4="C/LW",VLOOKUP(C4,'C'!$M$3:$P$100,3,FALSE),IF(D4="C/RW",VLOOKUP(C4,'C'!$M$3:$P$100,3,FALSE),IF(D4="LW",VLOOKUP(C4,LW!$M$3:$P$100,3,FALSE),IF(D4="LW/RW",VLOOKUP(C4,LW!$M$3:$P$100,3,FALSE),IF(D4="RW",VLOOKUP(C4,RW!$M$3:$P$100,3,FALSE),IF(D4="D",VLOOKUP(C4,D!$M$3:$P$100,3,FALSE),IF(D4="G",VLOOKUP(C4,G!$M$3:$P$100,3,FALSE)))))))))</f>
        <v>2</v>
      </c>
      <c r="F4" s="190" t="str">
        <f t="shared" si="1"/>
        <v>C/LW2</v>
      </c>
      <c r="G4" s="190" t="str">
        <f>VLOOKUP(C4,ADP!$A$2:$E$695,5,FALSE)</f>
        <v>EDM</v>
      </c>
      <c r="H4" s="13">
        <f>IFERROR(VLOOKUP(C4,'Full List'!$L$3:$R$254,7,FALSE),VLOOKUP(C4,'Full List'!$B$3:$H$264,7,FALSE))</f>
        <v>2</v>
      </c>
      <c r="I4" s="14">
        <f>IF(Settings!$B$2="Yahoo",VLOOKUP(C4,ADP!$A$2:$D$695,2,FALSE),IF(Settings!$B$2="ESPN",VLOOKUP(C4,ADP!$A$2:$D$695,3,FALSE),IF(Settings!$B$2="Average",VLOOKUP(C4,ADP!$A$2:$D$695,4,FALSE),"NA")))</f>
        <v>2.4</v>
      </c>
      <c r="L4" s="191">
        <v>2.0</v>
      </c>
      <c r="M4" s="192" t="s">
        <v>19</v>
      </c>
      <c r="N4" s="193" t="str">
        <f>VLOOKUP(M4,Positions!$A$2:$B$694,2,FALSE)</f>
        <v>D</v>
      </c>
      <c r="O4" s="49">
        <f>IF(N4="C",VLOOKUP(M4,'C'!$M$3:$P$100,3,FALSE),IF(N4="C/LW",VLOOKUP(M4,'C'!$M$3:$P$100,3,FALSE),IF(N4="C/RW",VLOOKUP(M4,'C'!$M$3:$P$100,3,FALSE),IF(N4="LW",VLOOKUP(M4,LW!$M$3:$P$100,3,FALSE),IF(N4="LW/RW",VLOOKUP(M4,LW!$M$3:$P$100,3,FALSE),IF(N4="RW",VLOOKUP(M4,RW!$M$3:$P$100,3,FALSE),IF(N4="D",VLOOKUP(M4,D!$M$3:$P$100,3,FALSE),IF(N4="G",VLOOKUP(M4,G!$M$3:$P$100,3,FALSE)))))))))</f>
        <v>2</v>
      </c>
      <c r="P4" s="50" t="str">
        <f t="shared" si="2"/>
        <v>D2</v>
      </c>
      <c r="Q4" s="50" t="str">
        <f>VLOOKUP(M4,ADP!$A$2:$E$695,5,FALSE)</f>
        <v>WSH</v>
      </c>
      <c r="R4" s="192">
        <f>IFERROR(VLOOKUP(M4,'Full List'!$L$3:$R$254,7,FALSE),VLOOKUP(M4,'Full List'!$B$3:$H$264,7,FALSE))</f>
        <v>20.5</v>
      </c>
      <c r="S4" s="51">
        <f>IF(Settings!$B$2="Yahoo",VLOOKUP(M4,ADP!$A$2:$D$695,2,FALSE),IF(Settings!$B$2="ESPN",VLOOKUP(M4,ADP!$A$2:$D$695,3,FALSE),IF(Settings!$B$2="Average",VLOOKUP(M4,ADP!$A$2:$D$695,4,FALSE),"NA")))</f>
        <v>24.5</v>
      </c>
      <c r="V4" s="194">
        <v>2.0</v>
      </c>
      <c r="W4" s="60" t="s">
        <v>20</v>
      </c>
      <c r="X4" s="48" t="str">
        <f>VLOOKUP(W4,Positions!$A$2:$B$694,2,FALSE)</f>
        <v>G</v>
      </c>
      <c r="Y4" s="49">
        <f>IF(X4="C",VLOOKUP(W4,'C'!$M$3:$P$100,3,FALSE),IF(X4="C/LW",VLOOKUP(W4,'C'!$M$3:$P$100,3,FALSE),IF(X4="C/RW",VLOOKUP(W4,'C'!$M$3:$P$100,3,FALSE),IF(X4="LW",VLOOKUP(W4,LW!$M$3:$P$100,3,FALSE),IF(X4="LW/RW",VLOOKUP(W4,LW!$M$3:$P$100,3,FALSE),IF(X4="RW",VLOOKUP(W4,RW!$M$3:$P$100,3,FALSE),IF(X4="D",VLOOKUP(W4,D!$M$3:$P$100,3,FALSE),IF(X4="G",VLOOKUP(W4,G!$M$3:$P$100,3,FALSE)))))))))</f>
        <v>2</v>
      </c>
      <c r="Z4" s="50" t="str">
        <f t="shared" si="3"/>
        <v>G2</v>
      </c>
      <c r="AA4" s="50" t="str">
        <f>VLOOKUP(W4,ADP!$A$2:$E$695,5,FALSE)</f>
        <v>WPG</v>
      </c>
      <c r="AB4" s="192">
        <f>IFERROR(VLOOKUP(W4,'Full List'!$L$3:$R$254,7,FALSE),VLOOKUP(W4,'Full List'!$B$3:$H$264,7,FALSE))</f>
        <v>36</v>
      </c>
      <c r="AC4" s="51">
        <f>IF(Settings!$B$2="Yahoo",VLOOKUP(W4,ADP!$A$2:$D$695,2,FALSE),IF(Settings!$B$2="ESPN",VLOOKUP(W4,ADP!$A$2:$D$695,3,FALSE),IF(Settings!$B$2="Average",VLOOKUP(W4,ADP!$A$2:$D$695,4,FALSE),"NA")))</f>
        <v>23.5</v>
      </c>
      <c r="AD4" s="20"/>
      <c r="AE4" s="20"/>
      <c r="AF4" s="20"/>
      <c r="AG4" s="182"/>
      <c r="AH4" s="46">
        <v>3.0</v>
      </c>
      <c r="AI4" s="192" t="s">
        <v>21</v>
      </c>
      <c r="AJ4" s="192" t="s">
        <v>291</v>
      </c>
      <c r="AK4" s="50">
        <v>3.0</v>
      </c>
      <c r="AL4" s="50" t="s">
        <v>763</v>
      </c>
      <c r="AM4" s="50" t="s">
        <v>303</v>
      </c>
      <c r="AN4" s="50">
        <v>3.1</v>
      </c>
      <c r="AO4" s="51">
        <v>3.0</v>
      </c>
      <c r="AP4" s="45"/>
    </row>
    <row r="5">
      <c r="B5" s="186">
        <v>3.0</v>
      </c>
      <c r="C5" s="187" t="s">
        <v>21</v>
      </c>
      <c r="D5" s="188" t="str">
        <f>VLOOKUP(C5,Positions!$A$2:$B$694,2,FALSE)</f>
        <v>C</v>
      </c>
      <c r="E5" s="189">
        <f>IF(D5="C",VLOOKUP(C5,'C'!$M$3:$P$100,3,FALSE),IF(D5="C/LW",VLOOKUP(C5,'C'!$M$3:$P$100,3,FALSE),IF(D5="C/RW",VLOOKUP(C5,'C'!$M$3:$P$100,3,FALSE),IF(D5="LW",VLOOKUP(C5,LW!$M$3:$P$100,3,FALSE),IF(D5="LW/RW",VLOOKUP(C5,LW!$M$3:$P$100,3,FALSE),IF(D5="RW",VLOOKUP(C5,RW!$M$3:$P$100,3,FALSE),IF(D5="D",VLOOKUP(C5,D!$M$3:$P$100,3,FALSE),IF(D5="G",VLOOKUP(C5,G!$M$3:$P$100,3,FALSE)))))))))</f>
        <v>3</v>
      </c>
      <c r="F5" s="190" t="str">
        <f t="shared" si="1"/>
        <v>C3</v>
      </c>
      <c r="G5" s="190" t="str">
        <f>VLOOKUP(C5,ADP!$A$2:$E$695,5,FALSE)</f>
        <v>COL</v>
      </c>
      <c r="H5" s="13">
        <f>IFERROR(VLOOKUP(C5,'Full List'!$L$3:$R$254,7,FALSE),VLOOKUP(C5,'Full List'!$B$3:$H$264,7,FALSE))</f>
        <v>3</v>
      </c>
      <c r="I5" s="14">
        <f>IF(Settings!$B$2="Yahoo",VLOOKUP(C5,ADP!$A$2:$D$695,2,FALSE),IF(Settings!$B$2="ESPN",VLOOKUP(C5,ADP!$A$2:$D$695,3,FALSE),IF(Settings!$B$2="Average",VLOOKUP(C5,ADP!$A$2:$D$695,4,FALSE),"NA")))</f>
        <v>3.1</v>
      </c>
      <c r="L5" s="191">
        <v>3.0</v>
      </c>
      <c r="M5" s="195" t="s">
        <v>24</v>
      </c>
      <c r="N5" s="134" t="str">
        <f>VLOOKUP(M5,Positions!$A$2:$B$694,2,FALSE)</f>
        <v>D</v>
      </c>
      <c r="O5" s="42">
        <f>IF(N5="C",VLOOKUP(M5,'C'!$M$3:$P$100,3,FALSE),IF(N5="C/LW",VLOOKUP(M5,'C'!$M$3:$P$100,3,FALSE),IF(N5="C/RW",VLOOKUP(M5,'C'!$M$3:$P$100,3,FALSE),IF(N5="LW",VLOOKUP(M5,LW!$M$3:$P$100,3,FALSE),IF(N5="LW/RW",VLOOKUP(M5,LW!$M$3:$P$100,3,FALSE),IF(N5="RW",VLOOKUP(M5,RW!$M$3:$P$100,3,FALSE),IF(N5="D",VLOOKUP(M5,D!$M$3:$P$100,3,FALSE),IF(N5="G",VLOOKUP(M5,G!$M$3:$P$100,3,FALSE)))))))))</f>
        <v>3</v>
      </c>
      <c r="P5" s="43" t="str">
        <f t="shared" si="2"/>
        <v>D3</v>
      </c>
      <c r="Q5" s="43" t="str">
        <f>VLOOKUP(M5,ADP!$A$2:$E$695,5,FALSE)</f>
        <v>NJD</v>
      </c>
      <c r="R5" s="93">
        <f>IFERROR(VLOOKUP(M5,'Full List'!$L$3:$R$254,7,FALSE),VLOOKUP(M5,'Full List'!$B$3:$H$264,7,FALSE))</f>
        <v>32</v>
      </c>
      <c r="S5" s="44">
        <f>IF(Settings!$B$2="Yahoo",VLOOKUP(M5,ADP!$A$2:$D$695,2,FALSE),IF(Settings!$B$2="ESPN",VLOOKUP(M5,ADP!$A$2:$D$695,3,FALSE),IF(Settings!$B$2="Average",VLOOKUP(M5,ADP!$A$2:$D$695,4,FALSE),"NA")))</f>
        <v>44</v>
      </c>
      <c r="V5" s="90">
        <v>3.0</v>
      </c>
      <c r="W5" s="59" t="s">
        <v>25</v>
      </c>
      <c r="X5" s="41" t="str">
        <f>VLOOKUP(W5,Positions!$A$2:$B$694,2,FALSE)</f>
        <v>G</v>
      </c>
      <c r="Y5" s="42">
        <f>IF(X5="C",VLOOKUP(W5,'C'!$M$3:$P$100,3,FALSE),IF(X5="C/LW",VLOOKUP(W5,'C'!$M$3:$P$100,3,FALSE),IF(X5="C/RW",VLOOKUP(W5,'C'!$M$3:$P$100,3,FALSE),IF(X5="LW",VLOOKUP(W5,LW!$M$3:$P$100,3,FALSE),IF(X5="LW/RW",VLOOKUP(W5,LW!$M$3:$P$100,3,FALSE),IF(X5="RW",VLOOKUP(W5,RW!$M$3:$P$100,3,FALSE),IF(X5="D",VLOOKUP(W5,D!$M$3:$P$100,3,FALSE),IF(X5="G",VLOOKUP(W5,G!$M$3:$P$100,3,FALSE)))))))))</f>
        <v>3</v>
      </c>
      <c r="Z5" s="43" t="str">
        <f t="shared" si="3"/>
        <v>G3</v>
      </c>
      <c r="AA5" s="43" t="str">
        <f>VLOOKUP(W5,ADP!$A$2:$E$695,5,FALSE)</f>
        <v>VGK</v>
      </c>
      <c r="AB5" s="93">
        <f>IFERROR(VLOOKUP(W5,'Full List'!$L$3:$R$254,7,FALSE),VLOOKUP(W5,'Full List'!$B$3:$H$264,7,FALSE))</f>
        <v>57.5</v>
      </c>
      <c r="AC5" s="44">
        <f>IF(Settings!$B$2="Yahoo",VLOOKUP(W5,ADP!$A$2:$D$695,2,FALSE),IF(Settings!$B$2="ESPN",VLOOKUP(W5,ADP!$A$2:$D$695,3,FALSE),IF(Settings!$B$2="Average",VLOOKUP(W5,ADP!$A$2:$D$695,4,FALSE),"NA")))</f>
        <v>19.4</v>
      </c>
      <c r="AD5" s="20"/>
      <c r="AE5" s="20"/>
      <c r="AF5" s="20"/>
      <c r="AG5" s="182"/>
      <c r="AH5" s="39">
        <v>4.0</v>
      </c>
      <c r="AI5" s="93" t="s">
        <v>13</v>
      </c>
      <c r="AJ5" s="93" t="s">
        <v>5</v>
      </c>
      <c r="AK5" s="43">
        <v>1.0</v>
      </c>
      <c r="AL5" s="43" t="s">
        <v>764</v>
      </c>
      <c r="AM5" s="43" t="s">
        <v>304</v>
      </c>
      <c r="AN5" s="43">
        <v>4.4</v>
      </c>
      <c r="AO5" s="44">
        <v>4.0</v>
      </c>
      <c r="AP5" s="45"/>
    </row>
    <row r="6">
      <c r="B6" s="186">
        <v>4.0</v>
      </c>
      <c r="C6" s="187" t="s">
        <v>13</v>
      </c>
      <c r="D6" s="188" t="str">
        <f>VLOOKUP(C6,Positions!$A$2:$B$694,2,FALSE)</f>
        <v>RW</v>
      </c>
      <c r="E6" s="189">
        <f>IF(D6="C",VLOOKUP(C6,'C'!$M$3:$P$100,3,FALSE),IF(D6="C/LW",VLOOKUP(C6,'C'!$M$3:$P$100,3,FALSE),IF(D6="C/RW",VLOOKUP(C6,'C'!$M$3:$P$100,3,FALSE),IF(D6="LW",VLOOKUP(C6,LW!$M$3:$P$100,3,FALSE),IF(D6="LW/RW",VLOOKUP(C6,LW!$M$3:$P$100,3,FALSE),IF(D6="RW",VLOOKUP(C6,RW!$M$3:$P$100,3,FALSE),IF(D6="D",VLOOKUP(C6,D!$M$3:$P$100,3,FALSE),IF(D6="G",VLOOKUP(C6,G!$M$3:$P$100,3,FALSE)))))))))</f>
        <v>1</v>
      </c>
      <c r="F6" s="190" t="str">
        <f t="shared" si="1"/>
        <v>RW1</v>
      </c>
      <c r="G6" s="190" t="str">
        <f>VLOOKUP(C6,ADP!$A$2:$E$695,5,FALSE)</f>
        <v>TBL</v>
      </c>
      <c r="H6" s="13">
        <f>IFERROR(VLOOKUP(C6,'Full List'!$L$3:$R$254,7,FALSE),VLOOKUP(C6,'Full List'!$B$3:$H$264,7,FALSE))</f>
        <v>4</v>
      </c>
      <c r="I6" s="14">
        <f>IF(Settings!$B$2="Yahoo",VLOOKUP(C6,ADP!$A$2:$D$695,2,FALSE),IF(Settings!$B$2="ESPN",VLOOKUP(C6,ADP!$A$2:$D$695,3,FALSE),IF(Settings!$B$2="Average",VLOOKUP(C6,ADP!$A$2:$D$695,4,FALSE),"NA")))</f>
        <v>4.4</v>
      </c>
      <c r="L6" s="191">
        <v>4.0</v>
      </c>
      <c r="M6" s="192" t="s">
        <v>39</v>
      </c>
      <c r="N6" s="193" t="str">
        <f>VLOOKUP(M6,Positions!$A$2:$B$694,2,FALSE)</f>
        <v>D</v>
      </c>
      <c r="O6" s="49">
        <f>IF(N6="C",VLOOKUP(M6,'C'!$M$3:$P$100,3,FALSE),IF(N6="C/LW",VLOOKUP(M6,'C'!$M$3:$P$100,3,FALSE),IF(N6="C/RW",VLOOKUP(M6,'C'!$M$3:$P$100,3,FALSE),IF(N6="LW",VLOOKUP(M6,LW!$M$3:$P$100,3,FALSE),IF(N6="LW/RW",VLOOKUP(M6,LW!$M$3:$P$100,3,FALSE),IF(N6="RW",VLOOKUP(M6,RW!$M$3:$P$100,3,FALSE),IF(N6="D",VLOOKUP(M6,D!$M$3:$P$100,3,FALSE),IF(N6="G",VLOOKUP(M6,G!$M$3:$P$100,3,FALSE)))))))))</f>
        <v>4</v>
      </c>
      <c r="P6" s="50" t="str">
        <f t="shared" si="2"/>
        <v>D4</v>
      </c>
      <c r="Q6" s="50" t="str">
        <f>VLOOKUP(M6,ADP!$A$2:$E$695,5,FALSE)</f>
        <v>NYR</v>
      </c>
      <c r="R6" s="192">
        <f>IFERROR(VLOOKUP(M6,'Full List'!$L$3:$R$254,7,FALSE),VLOOKUP(M6,'Full List'!$B$3:$H$264,7,FALSE))</f>
        <v>35</v>
      </c>
      <c r="S6" s="51">
        <f>IF(Settings!$B$2="Yahoo",VLOOKUP(M6,ADP!$A$2:$D$695,2,FALSE),IF(Settings!$B$2="ESPN",VLOOKUP(M6,ADP!$A$2:$D$695,3,FALSE),IF(Settings!$B$2="Average",VLOOKUP(M6,ADP!$A$2:$D$695,4,FALSE),"NA")))</f>
        <v>25.4</v>
      </c>
      <c r="V6" s="194">
        <v>4.0</v>
      </c>
      <c r="W6" s="60" t="s">
        <v>40</v>
      </c>
      <c r="X6" s="48" t="str">
        <f>VLOOKUP(W6,Positions!$A$2:$B$694,2,FALSE)</f>
        <v>G</v>
      </c>
      <c r="Y6" s="49">
        <f>IF(X6="C",VLOOKUP(W6,'C'!$M$3:$P$100,3,FALSE),IF(X6="C/LW",VLOOKUP(W6,'C'!$M$3:$P$100,3,FALSE),IF(X6="C/RW",VLOOKUP(W6,'C'!$M$3:$P$100,3,FALSE),IF(X6="LW",VLOOKUP(W6,LW!$M$3:$P$100,3,FALSE),IF(X6="LW/RW",VLOOKUP(W6,LW!$M$3:$P$100,3,FALSE),IF(X6="RW",VLOOKUP(W6,RW!$M$3:$P$100,3,FALSE),IF(X6="D",VLOOKUP(W6,D!$M$3:$P$100,3,FALSE),IF(X6="G",VLOOKUP(W6,G!$M$3:$P$100,3,FALSE)))))))))</f>
        <v>4</v>
      </c>
      <c r="Z6" s="50" t="str">
        <f t="shared" si="3"/>
        <v>G4</v>
      </c>
      <c r="AA6" s="50" t="str">
        <f>VLOOKUP(W6,ADP!$A$2:$E$695,5,FALSE)</f>
        <v>NYR</v>
      </c>
      <c r="AB6" s="192">
        <f>IFERROR(VLOOKUP(W6,'Full List'!$L$3:$R$254,7,FALSE),VLOOKUP(W6,'Full List'!$B$3:$H$264,7,FALSE))</f>
        <v>62</v>
      </c>
      <c r="AC6" s="51">
        <f>IF(Settings!$B$2="Yahoo",VLOOKUP(W6,ADP!$A$2:$D$695,2,FALSE),IF(Settings!$B$2="ESPN",VLOOKUP(W6,ADP!$A$2:$D$695,3,FALSE),IF(Settings!$B$2="Average",VLOOKUP(W6,ADP!$A$2:$D$695,4,FALSE),"NA")))</f>
        <v>38.2</v>
      </c>
      <c r="AD6" s="20"/>
      <c r="AE6" s="20"/>
      <c r="AF6" s="20"/>
      <c r="AG6" s="182"/>
      <c r="AH6" s="183">
        <v>5.0</v>
      </c>
      <c r="AI6" s="192" t="s">
        <v>26</v>
      </c>
      <c r="AJ6" s="192" t="s">
        <v>291</v>
      </c>
      <c r="AK6" s="50">
        <v>4.0</v>
      </c>
      <c r="AL6" s="50" t="s">
        <v>765</v>
      </c>
      <c r="AM6" s="50" t="s">
        <v>305</v>
      </c>
      <c r="AN6" s="50">
        <v>7.7</v>
      </c>
      <c r="AO6" s="51">
        <v>5.0</v>
      </c>
      <c r="AP6" s="45"/>
    </row>
    <row r="7">
      <c r="B7" s="186">
        <v>5.0</v>
      </c>
      <c r="C7" s="187" t="s">
        <v>26</v>
      </c>
      <c r="D7" s="188" t="str">
        <f>VLOOKUP(C7,Positions!$A$2:$B$694,2,FALSE)</f>
        <v>C</v>
      </c>
      <c r="E7" s="189">
        <f>IF(D7="C",VLOOKUP(C7,'C'!$M$3:$P$100,3,FALSE),IF(D7="C/LW",VLOOKUP(C7,'C'!$M$3:$P$100,3,FALSE),IF(D7="C/RW",VLOOKUP(C7,'C'!$M$3:$P$100,3,FALSE),IF(D7="LW",VLOOKUP(C7,LW!$M$3:$P$100,3,FALSE),IF(D7="LW/RW",VLOOKUP(C7,LW!$M$3:$P$100,3,FALSE),IF(D7="RW",VLOOKUP(C7,RW!$M$3:$P$100,3,FALSE),IF(D7="D",VLOOKUP(C7,D!$M$3:$P$100,3,FALSE),IF(D7="G",VLOOKUP(C7,G!$M$3:$P$100,3,FALSE)))))))))</f>
        <v>4</v>
      </c>
      <c r="F7" s="190" t="str">
        <f t="shared" si="1"/>
        <v>C4</v>
      </c>
      <c r="G7" s="190" t="str">
        <f>VLOOKUP(C7,ADP!$A$2:$E$695,5,FALSE)</f>
        <v>TOR</v>
      </c>
      <c r="H7" s="13">
        <f>IFERROR(VLOOKUP(C7,'Full List'!$L$3:$R$254,7,FALSE),VLOOKUP(C7,'Full List'!$B$3:$H$264,7,FALSE))</f>
        <v>5</v>
      </c>
      <c r="I7" s="14">
        <f>IF(Settings!$B$2="Yahoo",VLOOKUP(C7,ADP!$A$2:$D$695,2,FALSE),IF(Settings!$B$2="ESPN",VLOOKUP(C7,ADP!$A$2:$D$695,3,FALSE),IF(Settings!$B$2="Average",VLOOKUP(C7,ADP!$A$2:$D$695,4,FALSE),"NA")))</f>
        <v>7.7</v>
      </c>
      <c r="L7" s="191">
        <v>5.0</v>
      </c>
      <c r="M7" s="93" t="s">
        <v>34</v>
      </c>
      <c r="N7" s="134" t="str">
        <f>VLOOKUP(M7,Positions!$A$2:$B$694,2,FALSE)</f>
        <v>D</v>
      </c>
      <c r="O7" s="42">
        <f>IF(N7="C",VLOOKUP(M7,'C'!$M$3:$P$100,3,FALSE),IF(N7="C/LW",VLOOKUP(M7,'C'!$M$3:$P$100,3,FALSE),IF(N7="C/RW",VLOOKUP(M7,'C'!$M$3:$P$100,3,FALSE),IF(N7="LW",VLOOKUP(M7,LW!$M$3:$P$100,3,FALSE),IF(N7="LW/RW",VLOOKUP(M7,LW!$M$3:$P$100,3,FALSE),IF(N7="RW",VLOOKUP(M7,RW!$M$3:$P$100,3,FALSE),IF(N7="D",VLOOKUP(M7,D!$M$3:$P$100,3,FALSE),IF(N7="G",VLOOKUP(M7,G!$M$3:$P$100,3,FALSE)))))))))</f>
        <v>5</v>
      </c>
      <c r="P7" s="43" t="str">
        <f t="shared" si="2"/>
        <v>D5</v>
      </c>
      <c r="Q7" s="43" t="str">
        <f>VLOOKUP(M7,ADP!$A$2:$E$695,5,FALSE)</f>
        <v>TBL</v>
      </c>
      <c r="R7" s="93">
        <f>IFERROR(VLOOKUP(M7,'Full List'!$L$3:$R$254,7,FALSE),VLOOKUP(M7,'Full List'!$B$3:$H$264,7,FALSE))</f>
        <v>36</v>
      </c>
      <c r="S7" s="44">
        <f>IF(Settings!$B$2="Yahoo",VLOOKUP(M7,ADP!$A$2:$D$695,2,FALSE),IF(Settings!$B$2="ESPN",VLOOKUP(M7,ADP!$A$2:$D$695,3,FALSE),IF(Settings!$B$2="Average",VLOOKUP(M7,ADP!$A$2:$D$695,4,FALSE),"NA")))</f>
        <v>28.3</v>
      </c>
      <c r="V7" s="90">
        <v>5.0</v>
      </c>
      <c r="W7" s="59" t="s">
        <v>35</v>
      </c>
      <c r="X7" s="41" t="str">
        <f>VLOOKUP(W7,Positions!$A$2:$B$694,2,FALSE)</f>
        <v>G</v>
      </c>
      <c r="Y7" s="42">
        <f>IF(X7="C",VLOOKUP(W7,'C'!$M$3:$P$100,3,FALSE),IF(X7="C/LW",VLOOKUP(W7,'C'!$M$3:$P$100,3,FALSE),IF(X7="C/RW",VLOOKUP(W7,'C'!$M$3:$P$100,3,FALSE),IF(X7="LW",VLOOKUP(W7,LW!$M$3:$P$100,3,FALSE),IF(X7="LW/RW",VLOOKUP(W7,LW!$M$3:$P$100,3,FALSE),IF(X7="RW",VLOOKUP(W7,RW!$M$3:$P$100,3,FALSE),IF(X7="D",VLOOKUP(W7,D!$M$3:$P$100,3,FALSE),IF(X7="G",VLOOKUP(W7,G!$M$3:$P$100,3,FALSE)))))))))</f>
        <v>5</v>
      </c>
      <c r="Z7" s="43" t="str">
        <f t="shared" si="3"/>
        <v>G5</v>
      </c>
      <c r="AA7" s="43" t="str">
        <f>VLOOKUP(W7,ADP!$A$2:$E$695,5,FALSE)</f>
        <v>NSH</v>
      </c>
      <c r="AB7" s="93">
        <f>IFERROR(VLOOKUP(W7,'Full List'!$L$3:$R$254,7,FALSE),VLOOKUP(W7,'Full List'!$B$3:$H$264,7,FALSE))</f>
        <v>65</v>
      </c>
      <c r="AC7" s="44">
        <f>IF(Settings!$B$2="Yahoo",VLOOKUP(W7,ADP!$A$2:$D$695,2,FALSE),IF(Settings!$B$2="ESPN",VLOOKUP(W7,ADP!$A$2:$D$695,3,FALSE),IF(Settings!$B$2="Average",VLOOKUP(W7,ADP!$A$2:$D$695,4,FALSE),"NA")))</f>
        <v>59</v>
      </c>
      <c r="AD7" s="20"/>
      <c r="AE7" s="20"/>
      <c r="AF7" s="20"/>
      <c r="AG7" s="182"/>
      <c r="AH7" s="39">
        <v>6.0</v>
      </c>
      <c r="AI7" s="93" t="s">
        <v>18</v>
      </c>
      <c r="AJ7" s="195" t="s">
        <v>5</v>
      </c>
      <c r="AK7" s="43">
        <v>2.0</v>
      </c>
      <c r="AL7" s="43" t="s">
        <v>766</v>
      </c>
      <c r="AM7" s="43" t="s">
        <v>306</v>
      </c>
      <c r="AN7" s="43">
        <v>7.8</v>
      </c>
      <c r="AO7" s="44">
        <v>6.0</v>
      </c>
      <c r="AP7" s="45"/>
    </row>
    <row r="8">
      <c r="B8" s="186">
        <v>6.0</v>
      </c>
      <c r="C8" s="196" t="s">
        <v>18</v>
      </c>
      <c r="D8" s="188" t="str">
        <f>VLOOKUP(C8,Positions!$A$2:$B$694,2,FALSE)</f>
        <v>RW</v>
      </c>
      <c r="E8" s="189">
        <f>IF(D8="C",VLOOKUP(C8,'C'!$M$3:$P$100,3,FALSE),IF(D8="C/LW",VLOOKUP(C8,'C'!$M$3:$P$100,3,FALSE),IF(D8="C/RW",VLOOKUP(C8,'C'!$M$3:$P$100,3,FALSE),IF(D8="LW",VLOOKUP(C8,LW!$M$3:$P$100,3,FALSE),IF(D8="LW/RW",VLOOKUP(C8,LW!$M$3:$P$100,3,FALSE),IF(D8="RW",VLOOKUP(C8,RW!$M$3:$P$100,3,FALSE),IF(D8="D",VLOOKUP(C8,D!$M$3:$P$100,3,FALSE),IF(D8="G",VLOOKUP(C8,G!$M$3:$P$100,3,FALSE)))))))))</f>
        <v>2</v>
      </c>
      <c r="F8" s="190" t="str">
        <f t="shared" si="1"/>
        <v>RW2</v>
      </c>
      <c r="G8" s="190" t="str">
        <f>VLOOKUP(C8,ADP!$A$2:$E$695,5,FALSE)</f>
        <v>BOS</v>
      </c>
      <c r="H8" s="13">
        <f>IFERROR(VLOOKUP(C8,'Full List'!$L$3:$R$254,7,FALSE),VLOOKUP(C8,'Full List'!$B$3:$H$264,7,FALSE))</f>
        <v>6</v>
      </c>
      <c r="I8" s="197">
        <f>IF(Settings!$B$2="Yahoo",VLOOKUP(C8,ADP!$A$2:$D$695,2,FALSE),IF(Settings!$B$2="ESPN",VLOOKUP(C8,ADP!$A$2:$D$695,3,FALSE),IF(Settings!$B$2="Average",VLOOKUP(C8,ADP!$A$2:$D$695,4,FALSE),"NA")))</f>
        <v>7.8</v>
      </c>
      <c r="L8" s="191">
        <v>6.0</v>
      </c>
      <c r="M8" s="192" t="s">
        <v>29</v>
      </c>
      <c r="N8" s="193" t="str">
        <f>VLOOKUP(M8,Positions!$A$2:$B$694,2,FALSE)</f>
        <v>D</v>
      </c>
      <c r="O8" s="49">
        <f>IF(N8="C",VLOOKUP(M8,'C'!$M$3:$P$100,3,FALSE),IF(N8="C/LW",VLOOKUP(M8,'C'!$M$3:$P$100,3,FALSE),IF(N8="C/RW",VLOOKUP(M8,'C'!$M$3:$P$100,3,FALSE),IF(N8="LW",VLOOKUP(M8,LW!$M$3:$P$100,3,FALSE),IF(N8="LW/RW",VLOOKUP(M8,LW!$M$3:$P$100,3,FALSE),IF(N8="RW",VLOOKUP(M8,RW!$M$3:$P$100,3,FALSE),IF(N8="D",VLOOKUP(M8,D!$M$3:$P$100,3,FALSE),IF(N8="G",VLOOKUP(M8,G!$M$3:$P$100,3,FALSE)))))))))</f>
        <v>6</v>
      </c>
      <c r="P8" s="50" t="str">
        <f t="shared" si="2"/>
        <v>D6</v>
      </c>
      <c r="Q8" s="50" t="str">
        <f>VLOOKUP(M8,ADP!$A$2:$E$695,5,FALSE)</f>
        <v>NSH</v>
      </c>
      <c r="R8" s="192">
        <f>IFERROR(VLOOKUP(M8,'Full List'!$L$3:$R$254,7,FALSE),VLOOKUP(M8,'Full List'!$B$3:$H$264,7,FALSE))</f>
        <v>38</v>
      </c>
      <c r="S8" s="51">
        <f>IF(Settings!$B$2="Yahoo",VLOOKUP(M8,ADP!$A$2:$D$695,2,FALSE),IF(Settings!$B$2="ESPN",VLOOKUP(M8,ADP!$A$2:$D$695,3,FALSE),IF(Settings!$B$2="Average",VLOOKUP(M8,ADP!$A$2:$D$695,4,FALSE),"NA")))</f>
        <v>60.5</v>
      </c>
      <c r="V8" s="194">
        <v>6.0</v>
      </c>
      <c r="W8" s="60" t="s">
        <v>50</v>
      </c>
      <c r="X8" s="48" t="str">
        <f>VLOOKUP(W8,Positions!$A$2:$B$694,2,FALSE)</f>
        <v>G</v>
      </c>
      <c r="Y8" s="49">
        <f>IF(X8="C",VLOOKUP(W8,'C'!$M$3:$P$100,3,FALSE),IF(X8="C/LW",VLOOKUP(W8,'C'!$M$3:$P$100,3,FALSE),IF(X8="C/RW",VLOOKUP(W8,'C'!$M$3:$P$100,3,FALSE),IF(X8="LW",VLOOKUP(W8,LW!$M$3:$P$100,3,FALSE),IF(X8="LW/RW",VLOOKUP(W8,LW!$M$3:$P$100,3,FALSE),IF(X8="RW",VLOOKUP(W8,RW!$M$3:$P$100,3,FALSE),IF(X8="D",VLOOKUP(W8,D!$M$3:$P$100,3,FALSE),IF(X8="G",VLOOKUP(W8,G!$M$3:$P$100,3,FALSE)))))))))</f>
        <v>6</v>
      </c>
      <c r="Z8" s="50" t="str">
        <f t="shared" si="3"/>
        <v>G6</v>
      </c>
      <c r="AA8" s="50" t="str">
        <f>VLOOKUP(W8,ADP!$A$2:$E$695,5,FALSE)</f>
        <v>VAN</v>
      </c>
      <c r="AB8" s="192">
        <f>IFERROR(VLOOKUP(W8,'Full List'!$L$3:$R$254,7,FALSE),VLOOKUP(W8,'Full List'!$B$3:$H$264,7,FALSE))</f>
        <v>68</v>
      </c>
      <c r="AC8" s="51">
        <f>IF(Settings!$B$2="Yahoo",VLOOKUP(W8,ADP!$A$2:$D$695,2,FALSE),IF(Settings!$B$2="ESPN",VLOOKUP(W8,ADP!$A$2:$D$695,3,FALSE),IF(Settings!$B$2="Average",VLOOKUP(W8,ADP!$A$2:$D$695,4,FALSE),"NA")))</f>
        <v>102.1</v>
      </c>
      <c r="AD8" s="20"/>
      <c r="AE8" s="20"/>
      <c r="AF8" s="20"/>
      <c r="AG8" s="182"/>
      <c r="AH8" s="46">
        <v>7.0</v>
      </c>
      <c r="AI8" s="192" t="s">
        <v>23</v>
      </c>
      <c r="AJ8" s="198" t="s">
        <v>5</v>
      </c>
      <c r="AK8" s="50">
        <v>3.0</v>
      </c>
      <c r="AL8" s="50" t="s">
        <v>767</v>
      </c>
      <c r="AM8" s="50" t="s">
        <v>309</v>
      </c>
      <c r="AN8" s="50">
        <v>13.8</v>
      </c>
      <c r="AO8" s="51">
        <v>7.0</v>
      </c>
      <c r="AP8" s="45"/>
    </row>
    <row r="9">
      <c r="B9" s="186">
        <v>7.0</v>
      </c>
      <c r="C9" s="196" t="s">
        <v>23</v>
      </c>
      <c r="D9" s="188" t="str">
        <f>VLOOKUP(C9,Positions!$A$2:$B$694,2,FALSE)</f>
        <v>RW</v>
      </c>
      <c r="E9" s="189">
        <f>IF(D9="C",VLOOKUP(C9,'C'!$M$3:$P$100,3,FALSE),IF(D9="C/LW",VLOOKUP(C9,'C'!$M$3:$P$100,3,FALSE),IF(D9="C/RW",VLOOKUP(C9,'C'!$M$3:$P$100,3,FALSE),IF(D9="LW",VLOOKUP(C9,LW!$M$3:$P$100,3,FALSE),IF(D9="LW/RW",VLOOKUP(C9,LW!$M$3:$P$100,3,FALSE),IF(D9="RW",VLOOKUP(C9,RW!$M$3:$P$100,3,FALSE),IF(D9="D",VLOOKUP(C9,D!$M$3:$P$100,3,FALSE),IF(D9="G",VLOOKUP(C9,G!$M$3:$P$100,3,FALSE)))))))))</f>
        <v>3</v>
      </c>
      <c r="F9" s="190" t="str">
        <f t="shared" si="1"/>
        <v>RW3</v>
      </c>
      <c r="G9" s="190" t="str">
        <f>VLOOKUP(C9,ADP!$A$2:$E$695,5,FALSE)</f>
        <v>CHI</v>
      </c>
      <c r="H9" s="13">
        <f>IFERROR(VLOOKUP(C9,'Full List'!$L$3:$R$254,7,FALSE),VLOOKUP(C9,'Full List'!$B$3:$H$264,7,FALSE))</f>
        <v>7</v>
      </c>
      <c r="I9" s="197">
        <f>IF(Settings!$B$2="Yahoo",VLOOKUP(C9,ADP!$A$2:$D$695,2,FALSE),IF(Settings!$B$2="ESPN",VLOOKUP(C9,ADP!$A$2:$D$695,3,FALSE),IF(Settings!$B$2="Average",VLOOKUP(C9,ADP!$A$2:$D$695,4,FALSE),"NA")))</f>
        <v>13.8</v>
      </c>
      <c r="L9" s="191">
        <v>7.0</v>
      </c>
      <c r="M9" s="93" t="s">
        <v>59</v>
      </c>
      <c r="N9" s="134" t="str">
        <f>VLOOKUP(M9,Positions!$A$2:$B$694,2,FALSE)</f>
        <v>D</v>
      </c>
      <c r="O9" s="42">
        <f>IF(N9="C",VLOOKUP(M9,'C'!$M$3:$P$100,3,FALSE),IF(N9="C/LW",VLOOKUP(M9,'C'!$M$3:$P$100,3,FALSE),IF(N9="C/RW",VLOOKUP(M9,'C'!$M$3:$P$100,3,FALSE),IF(N9="LW",VLOOKUP(M9,LW!$M$3:$P$100,3,FALSE),IF(N9="LW/RW",VLOOKUP(M9,LW!$M$3:$P$100,3,FALSE),IF(N9="RW",VLOOKUP(M9,RW!$M$3:$P$100,3,FALSE),IF(N9="D",VLOOKUP(M9,D!$M$3:$P$100,3,FALSE),IF(N9="G",VLOOKUP(M9,G!$M$3:$P$100,3,FALSE)))))))))</f>
        <v>7</v>
      </c>
      <c r="P9" s="43" t="str">
        <f t="shared" si="2"/>
        <v>D7</v>
      </c>
      <c r="Q9" s="43" t="str">
        <f>VLOOKUP(M9,ADP!$A$2:$E$695,5,FALSE)</f>
        <v>VAN</v>
      </c>
      <c r="R9" s="93">
        <f>IFERROR(VLOOKUP(M9,'Full List'!$L$3:$R$254,7,FALSE),VLOOKUP(M9,'Full List'!$B$3:$H$264,7,FALSE))</f>
        <v>52</v>
      </c>
      <c r="S9" s="44">
        <f>IF(Settings!$B$2="Yahoo",VLOOKUP(M9,ADP!$A$2:$D$695,2,FALSE),IF(Settings!$B$2="ESPN",VLOOKUP(M9,ADP!$A$2:$D$695,3,FALSE),IF(Settings!$B$2="Average",VLOOKUP(M9,ADP!$A$2:$D$695,4,FALSE),"NA")))</f>
        <v>44.8</v>
      </c>
      <c r="V9" s="90">
        <v>7.0</v>
      </c>
      <c r="W9" s="59" t="s">
        <v>30</v>
      </c>
      <c r="X9" s="41" t="str">
        <f>VLOOKUP(W9,Positions!$A$2:$B$694,2,FALSE)</f>
        <v>G</v>
      </c>
      <c r="Y9" s="42">
        <f>IF(X9="C",VLOOKUP(W9,'C'!$M$3:$P$100,3,FALSE),IF(X9="C/LW",VLOOKUP(W9,'C'!$M$3:$P$100,3,FALSE),IF(X9="C/RW",VLOOKUP(W9,'C'!$M$3:$P$100,3,FALSE),IF(X9="LW",VLOOKUP(W9,LW!$M$3:$P$100,3,FALSE),IF(X9="LW/RW",VLOOKUP(W9,LW!$M$3:$P$100,3,FALSE),IF(X9="RW",VLOOKUP(W9,RW!$M$3:$P$100,3,FALSE),IF(X9="D",VLOOKUP(W9,D!$M$3:$P$100,3,FALSE),IF(X9="G",VLOOKUP(W9,G!$M$3:$P$100,3,FALSE)))))))))</f>
        <v>7</v>
      </c>
      <c r="Z9" s="43" t="str">
        <f t="shared" si="3"/>
        <v>G7</v>
      </c>
      <c r="AA9" s="43" t="str">
        <f>VLOOKUP(W9,ADP!$A$2:$E$695,5,FALSE)</f>
        <v>COL</v>
      </c>
      <c r="AB9" s="93">
        <f>IFERROR(VLOOKUP(W9,'Full List'!$L$3:$R$254,7,FALSE),VLOOKUP(W9,'Full List'!$B$3:$H$264,7,FALSE))</f>
        <v>70</v>
      </c>
      <c r="AC9" s="44">
        <f>IF(Settings!$B$2="Yahoo",VLOOKUP(W9,ADP!$A$2:$D$695,2,FALSE),IF(Settings!$B$2="ESPN",VLOOKUP(W9,ADP!$A$2:$D$695,3,FALSE),IF(Settings!$B$2="Average",VLOOKUP(W9,ADP!$A$2:$D$695,4,FALSE),"NA")))</f>
        <v>21.7</v>
      </c>
      <c r="AD9" s="20"/>
      <c r="AE9" s="20"/>
      <c r="AF9" s="20"/>
      <c r="AG9" s="182"/>
      <c r="AH9" s="39">
        <v>8.0</v>
      </c>
      <c r="AI9" s="93" t="s">
        <v>12</v>
      </c>
      <c r="AJ9" s="195" t="s">
        <v>4</v>
      </c>
      <c r="AK9" s="43">
        <v>1.0</v>
      </c>
      <c r="AL9" s="43" t="s">
        <v>768</v>
      </c>
      <c r="AM9" s="43" t="s">
        <v>307</v>
      </c>
      <c r="AN9" s="43">
        <v>9.4</v>
      </c>
      <c r="AO9" s="44">
        <v>8.0</v>
      </c>
      <c r="AP9" s="45"/>
    </row>
    <row r="10">
      <c r="B10" s="186">
        <v>8.0</v>
      </c>
      <c r="C10" s="196" t="s">
        <v>12</v>
      </c>
      <c r="D10" s="188" t="str">
        <f>VLOOKUP(C10,Positions!$A$2:$B$694,2,FALSE)</f>
        <v>LW</v>
      </c>
      <c r="E10" s="189">
        <f>IF(D10="C",VLOOKUP(C10,'C'!$M$3:$P$100,3,FALSE),IF(D10="C/LW",VLOOKUP(C10,'C'!$M$3:$P$100,3,FALSE),IF(D10="C/RW",VLOOKUP(C10,'C'!$M$3:$P$100,3,FALSE),IF(D10="LW",VLOOKUP(C10,LW!$M$3:$P$100,3,FALSE),IF(D10="LW/RW",VLOOKUP(C10,LW!$M$3:$P$100,3,FALSE),IF(D10="RW",VLOOKUP(C10,RW!$M$3:$P$100,3,FALSE),IF(D10="D",VLOOKUP(C10,D!$M$3:$P$100,3,FALSE),IF(D10="G",VLOOKUP(C10,G!$M$3:$P$100,3,FALSE)))))))))</f>
        <v>1</v>
      </c>
      <c r="F10" s="190" t="str">
        <f t="shared" si="1"/>
        <v>LW1</v>
      </c>
      <c r="G10" s="190" t="str">
        <f>VLOOKUP(C10,ADP!$A$2:$E$695,5,FALSE)</f>
        <v>NYR</v>
      </c>
      <c r="H10" s="13">
        <f>IFERROR(VLOOKUP(C10,'Full List'!$L$3:$R$254,7,FALSE),VLOOKUP(C10,'Full List'!$B$3:$H$264,7,FALSE))</f>
        <v>8</v>
      </c>
      <c r="I10" s="197">
        <f>IF(Settings!$B$2="Yahoo",VLOOKUP(C10,ADP!$A$2:$D$695,2,FALSE),IF(Settings!$B$2="ESPN",VLOOKUP(C10,ADP!$A$2:$D$695,3,FALSE),IF(Settings!$B$2="Average",VLOOKUP(C10,ADP!$A$2:$D$695,4,FALSE),"NA")))</f>
        <v>9.4</v>
      </c>
      <c r="L10" s="191">
        <v>8.0</v>
      </c>
      <c r="M10" s="199" t="s">
        <v>49</v>
      </c>
      <c r="N10" s="193" t="str">
        <f>VLOOKUP(M10,Positions!$A$2:$B$694,2,FALSE)</f>
        <v>D</v>
      </c>
      <c r="O10" s="49">
        <f>IF(N10="C",VLOOKUP(M10,'C'!$M$3:$P$100,3,FALSE),IF(N10="C/LW",VLOOKUP(M10,'C'!$M$3:$P$100,3,FALSE),IF(N10="C/RW",VLOOKUP(M10,'C'!$M$3:$P$100,3,FALSE),IF(N10="LW",VLOOKUP(M10,LW!$M$3:$P$100,3,FALSE),IF(N10="LW/RW",VLOOKUP(M10,LW!$M$3:$P$100,3,FALSE),IF(N10="RW",VLOOKUP(M10,RW!$M$3:$P$100,3,FALSE),IF(N10="D",VLOOKUP(M10,D!$M$3:$P$100,3,FALSE),IF(N10="G",VLOOKUP(M10,G!$M$3:$P$100,3,FALSE)))))))))</f>
        <v>8</v>
      </c>
      <c r="P10" s="50" t="str">
        <f t="shared" si="2"/>
        <v>D8</v>
      </c>
      <c r="Q10" s="50" t="str">
        <f>VLOOKUP(M10,ADP!$A$2:$E$695,5,FALSE)</f>
        <v>PIT</v>
      </c>
      <c r="R10" s="192">
        <f>IFERROR(VLOOKUP(M10,'Full List'!$L$3:$R$254,7,FALSE),VLOOKUP(M10,'Full List'!$B$3:$H$264,7,FALSE))</f>
        <v>55.5</v>
      </c>
      <c r="S10" s="51">
        <f>IF(Settings!$B$2="Yahoo",VLOOKUP(M10,ADP!$A$2:$D$695,2,FALSE),IF(Settings!$B$2="ESPN",VLOOKUP(M10,ADP!$A$2:$D$695,3,FALSE),IF(Settings!$B$2="Average",VLOOKUP(M10,ADP!$A$2:$D$695,4,FALSE),"NA")))</f>
        <v>78.7</v>
      </c>
      <c r="V10" s="194">
        <v>8.0</v>
      </c>
      <c r="W10" s="60" t="s">
        <v>45</v>
      </c>
      <c r="X10" s="48" t="str">
        <f>VLOOKUP(W10,Positions!$A$2:$B$694,2,FALSE)</f>
        <v>G</v>
      </c>
      <c r="Y10" s="49">
        <f>IF(X10="C",VLOOKUP(W10,'C'!$M$3:$P$100,3,FALSE),IF(X10="C/LW",VLOOKUP(W10,'C'!$M$3:$P$100,3,FALSE),IF(X10="C/RW",VLOOKUP(W10,'C'!$M$3:$P$100,3,FALSE),IF(X10="LW",VLOOKUP(W10,LW!$M$3:$P$100,3,FALSE),IF(X10="LW/RW",VLOOKUP(W10,LW!$M$3:$P$100,3,FALSE),IF(X10="RW",VLOOKUP(W10,RW!$M$3:$P$100,3,FALSE),IF(X10="D",VLOOKUP(W10,D!$M$3:$P$100,3,FALSE),IF(X10="G",VLOOKUP(W10,G!$M$3:$P$100,3,FALSE)))))))))</f>
        <v>8</v>
      </c>
      <c r="Z10" s="50" t="str">
        <f t="shared" si="3"/>
        <v>G8</v>
      </c>
      <c r="AA10" s="50" t="str">
        <f>VLOOKUP(W10,ADP!$A$2:$E$695,5,FALSE)</f>
        <v>CGY</v>
      </c>
      <c r="AB10" s="192">
        <f>IFERROR(VLOOKUP(W10,'Full List'!$L$3:$R$254,7,FALSE),VLOOKUP(W10,'Full List'!$B$3:$H$264,7,FALSE))</f>
        <v>72</v>
      </c>
      <c r="AC10" s="51">
        <f>IF(Settings!$B$2="Yahoo",VLOOKUP(W10,ADP!$A$2:$D$695,2,FALSE),IF(Settings!$B$2="ESPN",VLOOKUP(W10,ADP!$A$2:$D$695,3,FALSE),IF(Settings!$B$2="Average",VLOOKUP(W10,ADP!$A$2:$D$695,4,FALSE),"NA")))</f>
        <v>135.1</v>
      </c>
      <c r="AD10" s="20"/>
      <c r="AE10" s="20"/>
      <c r="AF10" s="20"/>
      <c r="AG10" s="182"/>
      <c r="AH10" s="183">
        <v>9.0</v>
      </c>
      <c r="AI10" s="192" t="s">
        <v>17</v>
      </c>
      <c r="AJ10" s="198" t="s">
        <v>4</v>
      </c>
      <c r="AK10" s="50">
        <v>2.0</v>
      </c>
      <c r="AL10" s="50" t="s">
        <v>769</v>
      </c>
      <c r="AM10" s="50" t="s">
        <v>306</v>
      </c>
      <c r="AN10" s="50">
        <v>10.3</v>
      </c>
      <c r="AO10" s="51">
        <v>9.0</v>
      </c>
      <c r="AP10" s="45"/>
    </row>
    <row r="11">
      <c r="B11" s="186">
        <v>9.0</v>
      </c>
      <c r="C11" s="196" t="s">
        <v>17</v>
      </c>
      <c r="D11" s="188" t="str">
        <f>VLOOKUP(C11,Positions!$A$2:$B$694,2,FALSE)</f>
        <v>LW</v>
      </c>
      <c r="E11" s="189">
        <f>IF(D11="C",VLOOKUP(C11,'C'!$M$3:$P$100,3,FALSE),IF(D11="C/LW",VLOOKUP(C11,'C'!$M$3:$P$100,3,FALSE),IF(D11="C/RW",VLOOKUP(C11,'C'!$M$3:$P$100,3,FALSE),IF(D11="LW",VLOOKUP(C11,LW!$M$3:$P$100,3,FALSE),IF(D11="LW/RW",VLOOKUP(C11,LW!$M$3:$P$100,3,FALSE),IF(D11="RW",VLOOKUP(C11,RW!$M$3:$P$100,3,FALSE),IF(D11="D",VLOOKUP(C11,D!$M$3:$P$100,3,FALSE),IF(D11="G",VLOOKUP(C11,G!$M$3:$P$100,3,FALSE)))))))))</f>
        <v>2</v>
      </c>
      <c r="F11" s="190" t="str">
        <f t="shared" si="1"/>
        <v>LW2</v>
      </c>
      <c r="G11" s="190" t="str">
        <f>VLOOKUP(C11,ADP!$A$2:$E$695,5,FALSE)</f>
        <v>BOS</v>
      </c>
      <c r="H11" s="13">
        <f>IFERROR(VLOOKUP(C11,'Full List'!$L$3:$R$254,7,FALSE),VLOOKUP(C11,'Full List'!$B$3:$H$264,7,FALSE))</f>
        <v>9</v>
      </c>
      <c r="I11" s="197">
        <f>IF(Settings!$B$2="Yahoo",VLOOKUP(C11,ADP!$A$2:$D$695,2,FALSE),IF(Settings!$B$2="ESPN",VLOOKUP(C11,ADP!$A$2:$D$695,3,FALSE),IF(Settings!$B$2="Average",VLOOKUP(C11,ADP!$A$2:$D$695,4,FALSE),"NA")))</f>
        <v>10.3</v>
      </c>
      <c r="L11" s="191">
        <v>9.0</v>
      </c>
      <c r="M11" s="93" t="s">
        <v>62</v>
      </c>
      <c r="N11" s="134" t="str">
        <f>VLOOKUP(M11,Positions!$A$2:$B$694,2,FALSE)</f>
        <v>D</v>
      </c>
      <c r="O11" s="42">
        <f>IF(N11="C",VLOOKUP(M11,'C'!$M$3:$P$100,3,FALSE),IF(N11="C/LW",VLOOKUP(M11,'C'!$M$3:$P$100,3,FALSE),IF(N11="C/RW",VLOOKUP(M11,'C'!$M$3:$P$100,3,FALSE),IF(N11="LW",VLOOKUP(M11,LW!$M$3:$P$100,3,FALSE),IF(N11="LW/RW",VLOOKUP(M11,LW!$M$3:$P$100,3,FALSE),IF(N11="RW",VLOOKUP(M11,RW!$M$3:$P$100,3,FALSE),IF(N11="D",VLOOKUP(M11,D!$M$3:$P$100,3,FALSE),IF(N11="G",VLOOKUP(M11,G!$M$3:$P$100,3,FALSE)))))))))</f>
        <v>9</v>
      </c>
      <c r="P11" s="43" t="str">
        <f t="shared" si="2"/>
        <v>D9</v>
      </c>
      <c r="Q11" s="43" t="str">
        <f>VLOOKUP(M11,ADP!$A$2:$E$695,5,FALSE)</f>
        <v>VGK</v>
      </c>
      <c r="R11" s="93">
        <f>IFERROR(VLOOKUP(M11,'Full List'!$L$3:$R$254,7,FALSE),VLOOKUP(M11,'Full List'!$B$3:$H$264,7,FALSE))</f>
        <v>57</v>
      </c>
      <c r="S11" s="44">
        <f>IF(Settings!$B$2="Yahoo",VLOOKUP(M11,ADP!$A$2:$D$695,2,FALSE),IF(Settings!$B$2="ESPN",VLOOKUP(M11,ADP!$A$2:$D$695,3,FALSE),IF(Settings!$B$2="Average",VLOOKUP(M11,ADP!$A$2:$D$695,4,FALSE),"NA")))</f>
        <v>77.1</v>
      </c>
      <c r="V11" s="90">
        <v>9.0</v>
      </c>
      <c r="W11" s="59" t="s">
        <v>60</v>
      </c>
      <c r="X11" s="41" t="str">
        <f>VLOOKUP(W11,Positions!$A$2:$B$694,2,FALSE)</f>
        <v>G</v>
      </c>
      <c r="Y11" s="42">
        <f>IF(X11="C",VLOOKUP(W11,'C'!$M$3:$P$100,3,FALSE),IF(X11="C/LW",VLOOKUP(W11,'C'!$M$3:$P$100,3,FALSE),IF(X11="C/RW",VLOOKUP(W11,'C'!$M$3:$P$100,3,FALSE),IF(X11="LW",VLOOKUP(W11,LW!$M$3:$P$100,3,FALSE),IF(X11="LW/RW",VLOOKUP(W11,LW!$M$3:$P$100,3,FALSE),IF(X11="RW",VLOOKUP(W11,RW!$M$3:$P$100,3,FALSE),IF(X11="D",VLOOKUP(W11,D!$M$3:$P$100,3,FALSE),IF(X11="G",VLOOKUP(W11,G!$M$3:$P$100,3,FALSE)))))))))</f>
        <v>9</v>
      </c>
      <c r="Z11" s="43" t="str">
        <f t="shared" si="3"/>
        <v>G9</v>
      </c>
      <c r="AA11" s="43" t="str">
        <f>VLOOKUP(W11,ADP!$A$2:$E$695,5,FALSE)</f>
        <v>CHI</v>
      </c>
      <c r="AB11" s="93">
        <f>IFERROR(VLOOKUP(W11,'Full List'!$L$3:$R$254,7,FALSE),VLOOKUP(W11,'Full List'!$B$3:$H$264,7,FALSE))</f>
        <v>80.5</v>
      </c>
      <c r="AC11" s="44">
        <f>IF(Settings!$B$2="Yahoo",VLOOKUP(W11,ADP!$A$2:$D$695,2,FALSE),IF(Settings!$B$2="ESPN",VLOOKUP(W11,ADP!$A$2:$D$695,3,FALSE),IF(Settings!$B$2="Average",VLOOKUP(W11,ADP!$A$2:$D$695,4,FALSE),"NA")))</f>
        <v>43.7</v>
      </c>
      <c r="AD11" s="20"/>
      <c r="AE11" s="20"/>
      <c r="AF11" s="20"/>
      <c r="AG11" s="182"/>
      <c r="AH11" s="39">
        <v>10.0</v>
      </c>
      <c r="AI11" s="93" t="s">
        <v>28</v>
      </c>
      <c r="AJ11" s="200" t="s">
        <v>5</v>
      </c>
      <c r="AK11" s="43">
        <v>4.0</v>
      </c>
      <c r="AL11" s="43" t="s">
        <v>770</v>
      </c>
      <c r="AM11" s="43" t="s">
        <v>305</v>
      </c>
      <c r="AN11" s="43">
        <v>14.3</v>
      </c>
      <c r="AO11" s="44">
        <v>10.0</v>
      </c>
      <c r="AP11" s="45"/>
    </row>
    <row r="12">
      <c r="B12" s="186">
        <v>10.0</v>
      </c>
      <c r="C12" s="201" t="s">
        <v>28</v>
      </c>
      <c r="D12" s="188" t="str">
        <f>VLOOKUP(C12,Positions!$A$2:$B$694,2,FALSE)</f>
        <v>RW</v>
      </c>
      <c r="E12" s="189">
        <f>IF(D12="C",VLOOKUP(C12,'C'!$M$3:$P$100,3,FALSE),IF(D12="C/LW",VLOOKUP(C12,'C'!$M$3:$P$100,3,FALSE),IF(D12="C/RW",VLOOKUP(C12,'C'!$M$3:$P$100,3,FALSE),IF(D12="LW",VLOOKUP(C12,LW!$M$3:$P$100,3,FALSE),IF(D12="LW/RW",VLOOKUP(C12,LW!$M$3:$P$100,3,FALSE),IF(D12="RW",VLOOKUP(C12,RW!$M$3:$P$100,3,FALSE),IF(D12="D",VLOOKUP(C12,D!$M$3:$P$100,3,FALSE),IF(D12="G",VLOOKUP(C12,G!$M$3:$P$100,3,FALSE)))))))))</f>
        <v>4</v>
      </c>
      <c r="F12" s="190" t="str">
        <f t="shared" si="1"/>
        <v>RW4</v>
      </c>
      <c r="G12" s="190" t="str">
        <f>VLOOKUP(C12,ADP!$A$2:$E$695,5,FALSE)</f>
        <v>TOR</v>
      </c>
      <c r="H12" s="13">
        <f>IFERROR(VLOOKUP(C12,'Full List'!$L$3:$R$254,7,FALSE),VLOOKUP(C12,'Full List'!$B$3:$H$264,7,FALSE))</f>
        <v>10</v>
      </c>
      <c r="I12" s="202">
        <f>IF(Settings!$B$2="Yahoo",VLOOKUP(C12,ADP!$A$2:$D$695,2,FALSE),IF(Settings!$B$2="ESPN",VLOOKUP(C12,ADP!$A$2:$D$695,3,FALSE),IF(Settings!$B$2="Average",VLOOKUP(C12,ADP!$A$2:$D$695,4,FALSE),"NA")))</f>
        <v>14.3</v>
      </c>
      <c r="L12" s="191">
        <v>10.0</v>
      </c>
      <c r="M12" s="192" t="s">
        <v>44</v>
      </c>
      <c r="N12" s="193" t="str">
        <f>VLOOKUP(M12,Positions!$A$2:$B$694,2,FALSE)</f>
        <v>D</v>
      </c>
      <c r="O12" s="49">
        <f>IF(N12="C",VLOOKUP(M12,'C'!$M$3:$P$100,3,FALSE),IF(N12="C/LW",VLOOKUP(M12,'C'!$M$3:$P$100,3,FALSE),IF(N12="C/RW",VLOOKUP(M12,'C'!$M$3:$P$100,3,FALSE),IF(N12="LW",VLOOKUP(M12,LW!$M$3:$P$100,3,FALSE),IF(N12="LW/RW",VLOOKUP(M12,LW!$M$3:$P$100,3,FALSE),IF(N12="RW",VLOOKUP(M12,RW!$M$3:$P$100,3,FALSE),IF(N12="D",VLOOKUP(M12,D!$M$3:$P$100,3,FALSE),IF(N12="G",VLOOKUP(M12,G!$M$3:$P$100,3,FALSE)))))))))</f>
        <v>10</v>
      </c>
      <c r="P12" s="50" t="str">
        <f t="shared" si="2"/>
        <v>D10</v>
      </c>
      <c r="Q12" s="50" t="str">
        <f>VLOOKUP(M12,ADP!$A$2:$E$695,5,FALSE)</f>
        <v>FLA</v>
      </c>
      <c r="R12" s="192">
        <f>IFERROR(VLOOKUP(M12,'Full List'!$L$3:$R$254,7,FALSE),VLOOKUP(M12,'Full List'!$B$3:$H$264,7,FALSE))</f>
        <v>60</v>
      </c>
      <c r="S12" s="51">
        <f>IF(Settings!$B$2="Yahoo",VLOOKUP(M12,ADP!$A$2:$D$695,2,FALSE),IF(Settings!$B$2="ESPN",VLOOKUP(M12,ADP!$A$2:$D$695,3,FALSE),IF(Settings!$B$2="Average",VLOOKUP(M12,ADP!$A$2:$D$695,4,FALSE),"NA")))</f>
        <v>47.8</v>
      </c>
      <c r="V12" s="194">
        <v>10.0</v>
      </c>
      <c r="W12" s="60" t="s">
        <v>55</v>
      </c>
      <c r="X12" s="48" t="str">
        <f>VLOOKUP(W12,Positions!$A$2:$B$694,2,FALSE)</f>
        <v>G</v>
      </c>
      <c r="Y12" s="49">
        <f>IF(X12="C",VLOOKUP(W12,'C'!$M$3:$P$100,3,FALSE),IF(X12="C/LW",VLOOKUP(W12,'C'!$M$3:$P$100,3,FALSE),IF(X12="C/RW",VLOOKUP(W12,'C'!$M$3:$P$100,3,FALSE),IF(X12="LW",VLOOKUP(W12,LW!$M$3:$P$100,3,FALSE),IF(X12="LW/RW",VLOOKUP(W12,LW!$M$3:$P$100,3,FALSE),IF(X12="RW",VLOOKUP(W12,RW!$M$3:$P$100,3,FALSE),IF(X12="D",VLOOKUP(W12,D!$M$3:$P$100,3,FALSE),IF(X12="G",VLOOKUP(W12,G!$M$3:$P$100,3,FALSE)))))))))</f>
        <v>10</v>
      </c>
      <c r="Z12" s="50" t="str">
        <f t="shared" si="3"/>
        <v>G10</v>
      </c>
      <c r="AA12" s="50" t="str">
        <f>VLOOKUP(W12,ADP!$A$2:$E$695,5,FALSE)</f>
        <v>STL</v>
      </c>
      <c r="AB12" s="192">
        <f>IFERROR(VLOOKUP(W12,'Full List'!$L$3:$R$254,7,FALSE),VLOOKUP(W12,'Full List'!$B$3:$H$264,7,FALSE))</f>
        <v>82.5</v>
      </c>
      <c r="AC12" s="51">
        <f>IF(Settings!$B$2="Yahoo",VLOOKUP(W12,ADP!$A$2:$D$695,2,FALSE),IF(Settings!$B$2="ESPN",VLOOKUP(W12,ADP!$A$2:$D$695,3,FALSE),IF(Settings!$B$2="Average",VLOOKUP(W12,ADP!$A$2:$D$695,4,FALSE),"NA")))</f>
        <v>84.9</v>
      </c>
      <c r="AD12" s="20"/>
      <c r="AE12" s="20"/>
      <c r="AF12" s="20"/>
      <c r="AG12" s="182"/>
      <c r="AH12" s="46">
        <v>11.0</v>
      </c>
      <c r="AI12" s="192" t="s">
        <v>33</v>
      </c>
      <c r="AJ12" s="198" t="s">
        <v>5</v>
      </c>
      <c r="AK12" s="50">
        <v>5.0</v>
      </c>
      <c r="AL12" s="50" t="s">
        <v>771</v>
      </c>
      <c r="AM12" s="50" t="s">
        <v>303</v>
      </c>
      <c r="AN12" s="50">
        <v>7.0</v>
      </c>
      <c r="AO12" s="51">
        <v>11.0</v>
      </c>
      <c r="AP12" s="45"/>
    </row>
    <row r="13">
      <c r="B13" s="186">
        <v>11.0</v>
      </c>
      <c r="C13" s="196" t="s">
        <v>33</v>
      </c>
      <c r="D13" s="188" t="str">
        <f>VLOOKUP(C13,Positions!$A$2:$B$694,2,FALSE)</f>
        <v>RW</v>
      </c>
      <c r="E13" s="189">
        <f>IF(D13="C",VLOOKUP(C13,'C'!$M$3:$P$100,3,FALSE),IF(D13="C/LW",VLOOKUP(C13,'C'!$M$3:$P$100,3,FALSE),IF(D13="C/RW",VLOOKUP(C13,'C'!$M$3:$P$100,3,FALSE),IF(D13="LW",VLOOKUP(C13,LW!$M$3:$P$100,3,FALSE),IF(D13="LW/RW",VLOOKUP(C13,LW!$M$3:$P$100,3,FALSE),IF(D13="RW",VLOOKUP(C13,RW!$M$3:$P$100,3,FALSE),IF(D13="D",VLOOKUP(C13,D!$M$3:$P$100,3,FALSE),IF(D13="G",VLOOKUP(C13,G!$M$3:$P$100,3,FALSE)))))))))</f>
        <v>5</v>
      </c>
      <c r="F13" s="190" t="str">
        <f t="shared" si="1"/>
        <v>RW5</v>
      </c>
      <c r="G13" s="190" t="str">
        <f>VLOOKUP(C13,ADP!$A$2:$E$695,5,FALSE)</f>
        <v>COL</v>
      </c>
      <c r="H13" s="13">
        <f>IFERROR(VLOOKUP(C13,'Full List'!$L$3:$R$254,7,FALSE),VLOOKUP(C13,'Full List'!$B$3:$H$264,7,FALSE))</f>
        <v>11</v>
      </c>
      <c r="I13" s="197">
        <f>IF(Settings!$B$2="Yahoo",VLOOKUP(C13,ADP!$A$2:$D$695,2,FALSE),IF(Settings!$B$2="ESPN",VLOOKUP(C13,ADP!$A$2:$D$695,3,FALSE),IF(Settings!$B$2="Average",VLOOKUP(C13,ADP!$A$2:$D$695,4,FALSE),"NA")))</f>
        <v>7</v>
      </c>
      <c r="L13" s="191">
        <v>11.0</v>
      </c>
      <c r="M13" s="93" t="s">
        <v>64</v>
      </c>
      <c r="N13" s="134" t="str">
        <f>VLOOKUP(M13,Positions!$A$2:$B$694,2,FALSE)</f>
        <v>D</v>
      </c>
      <c r="O13" s="42">
        <f>IF(N13="C",VLOOKUP(M13,'C'!$M$3:$P$100,3,FALSE),IF(N13="C/LW",VLOOKUP(M13,'C'!$M$3:$P$100,3,FALSE),IF(N13="C/RW",VLOOKUP(M13,'C'!$M$3:$P$100,3,FALSE),IF(N13="LW",VLOOKUP(M13,LW!$M$3:$P$100,3,FALSE),IF(N13="LW/RW",VLOOKUP(M13,LW!$M$3:$P$100,3,FALSE),IF(N13="RW",VLOOKUP(M13,RW!$M$3:$P$100,3,FALSE),IF(N13="D",VLOOKUP(M13,D!$M$3:$P$100,3,FALSE),IF(N13="G",VLOOKUP(M13,G!$M$3:$P$100,3,FALSE)))))))))</f>
        <v>11</v>
      </c>
      <c r="P13" s="43" t="str">
        <f t="shared" si="2"/>
        <v>D11</v>
      </c>
      <c r="Q13" s="43" t="str">
        <f>VLOOKUP(M13,ADP!$A$2:$E$695,5,FALSE)</f>
        <v>EDM</v>
      </c>
      <c r="R13" s="93">
        <f>IFERROR(VLOOKUP(M13,'Full List'!$L$3:$R$254,7,FALSE),VLOOKUP(M13,'Full List'!$B$3:$H$264,7,FALSE))</f>
        <v>60.5</v>
      </c>
      <c r="S13" s="44">
        <f>IF(Settings!$B$2="Yahoo",VLOOKUP(M13,ADP!$A$2:$D$695,2,FALSE),IF(Settings!$B$2="ESPN",VLOOKUP(M13,ADP!$A$2:$D$695,3,FALSE),IF(Settings!$B$2="Average",VLOOKUP(M13,ADP!$A$2:$D$695,4,FALSE),"NA")))</f>
        <v>62.5</v>
      </c>
      <c r="V13" s="90">
        <v>11.0</v>
      </c>
      <c r="W13" s="59" t="s">
        <v>115</v>
      </c>
      <c r="X13" s="41" t="str">
        <f>VLOOKUP(W13,Positions!$A$2:$B$694,2,FALSE)</f>
        <v>G</v>
      </c>
      <c r="Y13" s="42">
        <f>IF(X13="C",VLOOKUP(W13,'C'!$M$3:$P$100,3,FALSE),IF(X13="C/LW",VLOOKUP(W13,'C'!$M$3:$P$100,3,FALSE),IF(X13="C/RW",VLOOKUP(W13,'C'!$M$3:$P$100,3,FALSE),IF(X13="LW",VLOOKUP(W13,LW!$M$3:$P$100,3,FALSE),IF(X13="LW/RW",VLOOKUP(W13,LW!$M$3:$P$100,3,FALSE),IF(X13="RW",VLOOKUP(W13,RW!$M$3:$P$100,3,FALSE),IF(X13="D",VLOOKUP(W13,D!$M$3:$P$100,3,FALSE),IF(X13="G",VLOOKUP(W13,G!$M$3:$P$100,3,FALSE)))))))))</f>
        <v>11</v>
      </c>
      <c r="Z13" s="43" t="str">
        <f t="shared" si="3"/>
        <v>G11</v>
      </c>
      <c r="AA13" s="43" t="str">
        <f>VLOOKUP(W13,ADP!$A$2:$E$695,5,FALSE)</f>
        <v>EDM</v>
      </c>
      <c r="AB13" s="93">
        <f>IFERROR(VLOOKUP(W13,'Full List'!$L$3:$R$254,7,FALSE),VLOOKUP(W13,'Full List'!$B$3:$H$264,7,FALSE))</f>
        <v>93</v>
      </c>
      <c r="AC13" s="44">
        <f>IF(Settings!$B$2="Yahoo",VLOOKUP(W13,ADP!$A$2:$D$695,2,FALSE),IF(Settings!$B$2="ESPN",VLOOKUP(W13,ADP!$A$2:$D$695,3,FALSE),IF(Settings!$B$2="Average",VLOOKUP(W13,ADP!$A$2:$D$695,4,FALSE),"NA")))</f>
        <v>132.7</v>
      </c>
      <c r="AD13" s="20"/>
      <c r="AE13" s="20"/>
      <c r="AF13" s="20"/>
      <c r="AG13" s="182"/>
      <c r="AH13" s="39">
        <v>12.0</v>
      </c>
      <c r="AI13" s="93" t="s">
        <v>31</v>
      </c>
      <c r="AJ13" s="93" t="s">
        <v>291</v>
      </c>
      <c r="AK13" s="43">
        <v>5.0</v>
      </c>
      <c r="AL13" s="43" t="s">
        <v>772</v>
      </c>
      <c r="AM13" s="43" t="s">
        <v>310</v>
      </c>
      <c r="AN13" s="43">
        <v>23.4</v>
      </c>
      <c r="AO13" s="44">
        <v>12.0</v>
      </c>
      <c r="AP13" s="45"/>
    </row>
    <row r="14">
      <c r="B14" s="186">
        <v>12.0</v>
      </c>
      <c r="C14" s="187" t="s">
        <v>31</v>
      </c>
      <c r="D14" s="188" t="str">
        <f>VLOOKUP(C14,Positions!$A$2:$B$694,2,FALSE)</f>
        <v>C</v>
      </c>
      <c r="E14" s="189">
        <f>IF(D14="C",VLOOKUP(C14,'C'!$M$3:$P$100,3,FALSE),IF(D14="C/LW",VLOOKUP(C14,'C'!$M$3:$P$100,3,FALSE),IF(D14="C/RW",VLOOKUP(C14,'C'!$M$3:$P$100,3,FALSE),IF(D14="LW",VLOOKUP(C14,LW!$M$3:$P$100,3,FALSE),IF(D14="LW/RW",VLOOKUP(C14,LW!$M$3:$P$100,3,FALSE),IF(D14="RW",VLOOKUP(C14,RW!$M$3:$P$100,3,FALSE),IF(D14="D",VLOOKUP(C14,D!$M$3:$P$100,3,FALSE),IF(D14="G",VLOOKUP(C14,G!$M$3:$P$100,3,FALSE)))))))))</f>
        <v>5</v>
      </c>
      <c r="F14" s="190" t="str">
        <f t="shared" si="1"/>
        <v>C5</v>
      </c>
      <c r="G14" s="190" t="str">
        <f>VLOOKUP(C14,ADP!$A$2:$E$695,5,FALSE)</f>
        <v>FLA</v>
      </c>
      <c r="H14" s="13">
        <f>IFERROR(VLOOKUP(C14,'Full List'!$L$3:$R$254,7,FALSE),VLOOKUP(C14,'Full List'!$B$3:$H$264,7,FALSE))</f>
        <v>12</v>
      </c>
      <c r="I14" s="14">
        <f>IF(Settings!$B$2="Yahoo",VLOOKUP(C14,ADP!$A$2:$D$695,2,FALSE),IF(Settings!$B$2="ESPN",VLOOKUP(C14,ADP!$A$2:$D$695,3,FALSE),IF(Settings!$B$2="Average",VLOOKUP(C14,ADP!$A$2:$D$695,4,FALSE),"NA")))</f>
        <v>23.4</v>
      </c>
      <c r="L14" s="191">
        <v>12.0</v>
      </c>
      <c r="M14" s="192" t="s">
        <v>91</v>
      </c>
      <c r="N14" s="193" t="str">
        <f>VLOOKUP(M14,Positions!$A$2:$B$694,2,FALSE)</f>
        <v>D</v>
      </c>
      <c r="O14" s="49">
        <f>IF(N14="C",VLOOKUP(M14,'C'!$M$3:$P$100,3,FALSE),IF(N14="C/LW",VLOOKUP(M14,'C'!$M$3:$P$100,3,FALSE),IF(N14="C/RW",VLOOKUP(M14,'C'!$M$3:$P$100,3,FALSE),IF(N14="LW",VLOOKUP(M14,LW!$M$3:$P$100,3,FALSE),IF(N14="LW/RW",VLOOKUP(M14,LW!$M$3:$P$100,3,FALSE),IF(N14="RW",VLOOKUP(M14,RW!$M$3:$P$100,3,FALSE),IF(N14="D",VLOOKUP(M14,D!$M$3:$P$100,3,FALSE),IF(N14="G",VLOOKUP(M14,G!$M$3:$P$100,3,FALSE)))))))))</f>
        <v>12</v>
      </c>
      <c r="P14" s="50" t="str">
        <f t="shared" si="2"/>
        <v>D12</v>
      </c>
      <c r="Q14" s="50" t="str">
        <f>VLOOKUP(M14,ADP!$A$2:$E$695,5,FALSE)</f>
        <v>MTL</v>
      </c>
      <c r="R14" s="192">
        <f>IFERROR(VLOOKUP(M14,'Full List'!$L$3:$R$254,7,FALSE),VLOOKUP(M14,'Full List'!$B$3:$H$264,7,FALSE))</f>
        <v>63.5</v>
      </c>
      <c r="S14" s="51">
        <f>IF(Settings!$B$2="Yahoo",VLOOKUP(M14,ADP!$A$2:$D$695,2,FALSE),IF(Settings!$B$2="ESPN",VLOOKUP(M14,ADP!$A$2:$D$695,3,FALSE),IF(Settings!$B$2="Average",VLOOKUP(M14,ADP!$A$2:$D$695,4,FALSE),"NA")))</f>
        <v>105.2</v>
      </c>
      <c r="V14" s="194">
        <v>12.0</v>
      </c>
      <c r="W14" s="60" t="s">
        <v>110</v>
      </c>
      <c r="X14" s="48" t="str">
        <f>VLOOKUP(W14,Positions!$A$2:$B$694,2,FALSE)</f>
        <v>G</v>
      </c>
      <c r="Y14" s="49">
        <f>IF(X14="C",VLOOKUP(W14,'C'!$M$3:$P$100,3,FALSE),IF(X14="C/LW",VLOOKUP(W14,'C'!$M$3:$P$100,3,FALSE),IF(X14="C/RW",VLOOKUP(W14,'C'!$M$3:$P$100,3,FALSE),IF(X14="LW",VLOOKUP(W14,LW!$M$3:$P$100,3,FALSE),IF(X14="LW/RW",VLOOKUP(W14,LW!$M$3:$P$100,3,FALSE),IF(X14="RW",VLOOKUP(W14,RW!$M$3:$P$100,3,FALSE),IF(X14="D",VLOOKUP(W14,D!$M$3:$P$100,3,FALSE),IF(X14="G",VLOOKUP(W14,G!$M$3:$P$100,3,FALSE)))))))))</f>
        <v>12</v>
      </c>
      <c r="Z14" s="50" t="str">
        <f t="shared" si="3"/>
        <v>G12</v>
      </c>
      <c r="AA14" s="50" t="str">
        <f>VLOOKUP(W14,ADP!$A$2:$E$695,5,FALSE)</f>
        <v>NYI</v>
      </c>
      <c r="AB14" s="192">
        <f>IFERROR(VLOOKUP(W14,'Full List'!$L$3:$R$254,7,FALSE),VLOOKUP(W14,'Full List'!$B$3:$H$264,7,FALSE))</f>
        <v>98</v>
      </c>
      <c r="AC14" s="51">
        <f>IF(Settings!$B$2="Yahoo",VLOOKUP(W14,ADP!$A$2:$D$695,2,FALSE),IF(Settings!$B$2="ESPN",VLOOKUP(W14,ADP!$A$2:$D$695,3,FALSE),IF(Settings!$B$2="Average",VLOOKUP(W14,ADP!$A$2:$D$695,4,FALSE),"NA")))</f>
        <v>48.4</v>
      </c>
      <c r="AD14" s="20"/>
      <c r="AE14" s="20"/>
      <c r="AF14" s="20"/>
      <c r="AG14" s="182"/>
      <c r="AH14" s="183">
        <v>13.0</v>
      </c>
      <c r="AI14" s="192" t="s">
        <v>22</v>
      </c>
      <c r="AJ14" s="192" t="s">
        <v>4</v>
      </c>
      <c r="AK14" s="50">
        <v>3.0</v>
      </c>
      <c r="AL14" s="50" t="s">
        <v>773</v>
      </c>
      <c r="AM14" s="50" t="s">
        <v>308</v>
      </c>
      <c r="AN14" s="50">
        <v>11.2</v>
      </c>
      <c r="AO14" s="51">
        <v>13.5</v>
      </c>
      <c r="AP14" s="45"/>
    </row>
    <row r="15">
      <c r="B15" s="186">
        <v>13.0</v>
      </c>
      <c r="C15" s="187" t="s">
        <v>22</v>
      </c>
      <c r="D15" s="188" t="str">
        <f>VLOOKUP(C15,Positions!$A$2:$B$694,2,FALSE)</f>
        <v>LW</v>
      </c>
      <c r="E15" s="189">
        <f>IF(D15="C",VLOOKUP(C15,'C'!$M$3:$P$100,3,FALSE),IF(D15="C/LW",VLOOKUP(C15,'C'!$M$3:$P$100,3,FALSE),IF(D15="C/RW",VLOOKUP(C15,'C'!$M$3:$P$100,3,FALSE),IF(D15="LW",VLOOKUP(C15,LW!$M$3:$P$100,3,FALSE),IF(D15="LW/RW",VLOOKUP(C15,LW!$M$3:$P$100,3,FALSE),IF(D15="RW",VLOOKUP(C15,RW!$M$3:$P$100,3,FALSE),IF(D15="D",VLOOKUP(C15,D!$M$3:$P$100,3,FALSE),IF(D15="G",VLOOKUP(C15,G!$M$3:$P$100,3,FALSE)))))))))</f>
        <v>3</v>
      </c>
      <c r="F15" s="190" t="str">
        <f t="shared" si="1"/>
        <v>LW3</v>
      </c>
      <c r="G15" s="190" t="str">
        <f>VLOOKUP(C15,ADP!$A$2:$E$695,5,FALSE)</f>
        <v>WSH</v>
      </c>
      <c r="H15" s="13">
        <f>IFERROR(VLOOKUP(C15,'Full List'!$L$3:$R$254,7,FALSE),VLOOKUP(C15,'Full List'!$B$3:$H$264,7,FALSE))</f>
        <v>13.5</v>
      </c>
      <c r="I15" s="14">
        <f>IF(Settings!$B$2="Yahoo",VLOOKUP(C15,ADP!$A$2:$D$695,2,FALSE),IF(Settings!$B$2="ESPN",VLOOKUP(C15,ADP!$A$2:$D$695,3,FALSE),IF(Settings!$B$2="Average",VLOOKUP(C15,ADP!$A$2:$D$695,4,FALSE),"NA")))</f>
        <v>11.2</v>
      </c>
      <c r="L15" s="191">
        <v>13.0</v>
      </c>
      <c r="M15" s="93" t="s">
        <v>90</v>
      </c>
      <c r="N15" s="134" t="str">
        <f>VLOOKUP(M15,Positions!$A$2:$B$694,2,FALSE)</f>
        <v>D</v>
      </c>
      <c r="O15" s="42">
        <f>IF(N15="C",VLOOKUP(M15,'C'!$M$3:$P$100,3,FALSE),IF(N15="C/LW",VLOOKUP(M15,'C'!$M$3:$P$100,3,FALSE),IF(N15="C/RW",VLOOKUP(M15,'C'!$M$3:$P$100,3,FALSE),IF(N15="LW",VLOOKUP(M15,LW!$M$3:$P$100,3,FALSE),IF(N15="LW/RW",VLOOKUP(M15,LW!$M$3:$P$100,3,FALSE),IF(N15="RW",VLOOKUP(M15,RW!$M$3:$P$100,3,FALSE),IF(N15="D",VLOOKUP(M15,D!$M$3:$P$100,3,FALSE),IF(N15="G",VLOOKUP(M15,G!$M$3:$P$100,3,FALSE)))))))))</f>
        <v>13</v>
      </c>
      <c r="P15" s="43" t="str">
        <f t="shared" si="2"/>
        <v>D13</v>
      </c>
      <c r="Q15" s="43" t="str">
        <f>VLOOKUP(M15,ADP!$A$2:$E$695,5,FALSE)</f>
        <v>CHI</v>
      </c>
      <c r="R15" s="93">
        <f>IFERROR(VLOOKUP(M15,'Full List'!$L$3:$R$254,7,FALSE),VLOOKUP(M15,'Full List'!$B$3:$H$264,7,FALSE))</f>
        <v>64</v>
      </c>
      <c r="S15" s="44">
        <f>IF(Settings!$B$2="Yahoo",VLOOKUP(M15,ADP!$A$2:$D$695,2,FALSE),IF(Settings!$B$2="ESPN",VLOOKUP(M15,ADP!$A$2:$D$695,3,FALSE),IF(Settings!$B$2="Average",VLOOKUP(M15,ADP!$A$2:$D$695,4,FALSE),"NA")))</f>
        <v>72.7</v>
      </c>
      <c r="V15" s="90">
        <v>13.0</v>
      </c>
      <c r="W15" s="59" t="s">
        <v>119</v>
      </c>
      <c r="X15" s="41" t="str">
        <f>VLOOKUP(W15,Positions!$A$2:$B$694,2,FALSE)</f>
        <v>G</v>
      </c>
      <c r="Y15" s="42">
        <f>IF(X15="C",VLOOKUP(W15,'C'!$M$3:$P$100,3,FALSE),IF(X15="C/LW",VLOOKUP(W15,'C'!$M$3:$P$100,3,FALSE),IF(X15="C/RW",VLOOKUP(W15,'C'!$M$3:$P$100,3,FALSE),IF(X15="LW",VLOOKUP(W15,LW!$M$3:$P$100,3,FALSE),IF(X15="LW/RW",VLOOKUP(W15,LW!$M$3:$P$100,3,FALSE),IF(X15="RW",VLOOKUP(W15,RW!$M$3:$P$100,3,FALSE),IF(X15="D",VLOOKUP(W15,D!$M$3:$P$100,3,FALSE),IF(X15="G",VLOOKUP(W15,G!$M$3:$P$100,3,FALSE)))))))))</f>
        <v>13</v>
      </c>
      <c r="Z15" s="43" t="str">
        <f t="shared" si="3"/>
        <v>G13</v>
      </c>
      <c r="AA15" s="43" t="str">
        <f>VLOOKUP(W15,ADP!$A$2:$E$695,5,FALSE)</f>
        <v>MIN</v>
      </c>
      <c r="AB15" s="93">
        <f>IFERROR(VLOOKUP(W15,'Full List'!$L$3:$R$254,7,FALSE),VLOOKUP(W15,'Full List'!$B$3:$H$264,7,FALSE))</f>
        <v>104.5</v>
      </c>
      <c r="AC15" s="44">
        <f>IF(Settings!$B$2="Yahoo",VLOOKUP(W15,ADP!$A$2:$D$695,2,FALSE),IF(Settings!$B$2="ESPN",VLOOKUP(W15,ADP!$A$2:$D$695,3,FALSE),IF(Settings!$B$2="Average",VLOOKUP(W15,ADP!$A$2:$D$695,4,FALSE),"NA")))</f>
        <v>66.4</v>
      </c>
      <c r="AD15" s="20"/>
      <c r="AE15" s="20"/>
      <c r="AF15" s="20"/>
      <c r="AG15" s="182"/>
      <c r="AH15" s="39">
        <v>14.0</v>
      </c>
      <c r="AI15" s="93" t="s">
        <v>27</v>
      </c>
      <c r="AJ15" s="93" t="s">
        <v>4</v>
      </c>
      <c r="AK15" s="43">
        <v>4.0</v>
      </c>
      <c r="AL15" s="43" t="s">
        <v>774</v>
      </c>
      <c r="AM15" s="43" t="s">
        <v>310</v>
      </c>
      <c r="AN15" s="43">
        <v>16.7</v>
      </c>
      <c r="AO15" s="44">
        <v>14.0</v>
      </c>
      <c r="AP15" s="45"/>
    </row>
    <row r="16">
      <c r="B16" s="186">
        <v>14.0</v>
      </c>
      <c r="C16" s="187" t="s">
        <v>27</v>
      </c>
      <c r="D16" s="188" t="str">
        <f>VLOOKUP(C16,Positions!$A$2:$B$694,2,FALSE)</f>
        <v>LW</v>
      </c>
      <c r="E16" s="189">
        <f>IF(D16="C",VLOOKUP(C16,'C'!$M$3:$P$100,3,FALSE),IF(D16="C/LW",VLOOKUP(C16,'C'!$M$3:$P$100,3,FALSE),IF(D16="C/RW",VLOOKUP(C16,'C'!$M$3:$P$100,3,FALSE),IF(D16="LW",VLOOKUP(C16,LW!$M$3:$P$100,3,FALSE),IF(D16="LW/RW",VLOOKUP(C16,LW!$M$3:$P$100,3,FALSE),IF(D16="RW",VLOOKUP(C16,RW!$M$3:$P$100,3,FALSE),IF(D16="D",VLOOKUP(C16,D!$M$3:$P$100,3,FALSE),IF(D16="G",VLOOKUP(C16,G!$M$3:$P$100,3,FALSE)))))))))</f>
        <v>4</v>
      </c>
      <c r="F16" s="190" t="str">
        <f t="shared" si="1"/>
        <v>LW4</v>
      </c>
      <c r="G16" s="190" t="str">
        <f>VLOOKUP(C16,ADP!$A$2:$E$695,5,FALSE)</f>
        <v>FLA</v>
      </c>
      <c r="H16" s="13">
        <f>IFERROR(VLOOKUP(C16,'Full List'!$L$3:$R$254,7,FALSE),VLOOKUP(C16,'Full List'!$B$3:$H$264,7,FALSE))</f>
        <v>14</v>
      </c>
      <c r="I16" s="14">
        <f>IF(Settings!$B$2="Yahoo",VLOOKUP(C16,ADP!$A$2:$D$695,2,FALSE),IF(Settings!$B$2="ESPN",VLOOKUP(C16,ADP!$A$2:$D$695,3,FALSE),IF(Settings!$B$2="Average",VLOOKUP(C16,ADP!$A$2:$D$695,4,FALSE),"NA")))</f>
        <v>16.7</v>
      </c>
      <c r="L16" s="191">
        <v>14.0</v>
      </c>
      <c r="M16" s="192" t="s">
        <v>54</v>
      </c>
      <c r="N16" s="193" t="str">
        <f>VLOOKUP(M16,Positions!$A$2:$B$694,2,FALSE)</f>
        <v>D</v>
      </c>
      <c r="O16" s="49">
        <f>IF(N16="C",VLOOKUP(M16,'C'!$M$3:$P$100,3,FALSE),IF(N16="C/LW",VLOOKUP(M16,'C'!$M$3:$P$100,3,FALSE),IF(N16="C/RW",VLOOKUP(M16,'C'!$M$3:$P$100,3,FALSE),IF(N16="LW",VLOOKUP(M16,LW!$M$3:$P$100,3,FALSE),IF(N16="LW/RW",VLOOKUP(M16,LW!$M$3:$P$100,3,FALSE),IF(N16="RW",VLOOKUP(M16,RW!$M$3:$P$100,3,FALSE),IF(N16="D",VLOOKUP(M16,D!$M$3:$P$100,3,FALSE),IF(N16="G",VLOOKUP(M16,G!$M$3:$P$100,3,FALSE)))))))))</f>
        <v>14</v>
      </c>
      <c r="P16" s="50" t="str">
        <f t="shared" si="2"/>
        <v>D14</v>
      </c>
      <c r="Q16" s="50" t="str">
        <f>VLOOKUP(M16,ADP!$A$2:$E$695,5,FALSE)</f>
        <v>ARI</v>
      </c>
      <c r="R16" s="192">
        <f>IFERROR(VLOOKUP(M16,'Full List'!$L$3:$R$254,7,FALSE),VLOOKUP(M16,'Full List'!$B$3:$H$264,7,FALSE))</f>
        <v>68.5</v>
      </c>
      <c r="S16" s="51">
        <f>IF(Settings!$B$2="Yahoo",VLOOKUP(M16,ADP!$A$2:$D$695,2,FALSE),IF(Settings!$B$2="ESPN",VLOOKUP(M16,ADP!$A$2:$D$695,3,FALSE),IF(Settings!$B$2="Average",VLOOKUP(M16,ADP!$A$2:$D$695,4,FALSE),"NA")))</f>
        <v>89.6</v>
      </c>
      <c r="V16" s="194">
        <v>14.0</v>
      </c>
      <c r="W16" s="60" t="s">
        <v>127</v>
      </c>
      <c r="X16" s="48" t="str">
        <f>VLOOKUP(W16,Positions!$A$2:$B$694,2,FALSE)</f>
        <v>G</v>
      </c>
      <c r="Y16" s="49">
        <f>IF(X16="C",VLOOKUP(W16,'C'!$M$3:$P$100,3,FALSE),IF(X16="C/LW",VLOOKUP(W16,'C'!$M$3:$P$100,3,FALSE),IF(X16="C/RW",VLOOKUP(W16,'C'!$M$3:$P$100,3,FALSE),IF(X16="LW",VLOOKUP(W16,LW!$M$3:$P$100,3,FALSE),IF(X16="LW/RW",VLOOKUP(W16,LW!$M$3:$P$100,3,FALSE),IF(X16="RW",VLOOKUP(W16,RW!$M$3:$P$100,3,FALSE),IF(X16="D",VLOOKUP(W16,D!$M$3:$P$100,3,FALSE),IF(X16="G",VLOOKUP(W16,G!$M$3:$P$100,3,FALSE)))))))))</f>
        <v>14</v>
      </c>
      <c r="Z16" s="50" t="str">
        <f t="shared" si="3"/>
        <v>G14</v>
      </c>
      <c r="AA16" s="50" t="str">
        <f>VLOOKUP(W16,ADP!$A$2:$E$695,5,FALSE)</f>
        <v>LAK</v>
      </c>
      <c r="AB16" s="192">
        <f>IFERROR(VLOOKUP(W16,'Full List'!$L$3:$R$254,7,FALSE),VLOOKUP(W16,'Full List'!$B$3:$H$264,7,FALSE))</f>
        <v>109.5</v>
      </c>
      <c r="AC16" s="51">
        <f>IF(Settings!$B$2="Yahoo",VLOOKUP(W16,ADP!$A$2:$D$695,2,FALSE),IF(Settings!$B$2="ESPN",VLOOKUP(W16,ADP!$A$2:$D$695,3,FALSE),IF(Settings!$B$2="Average",VLOOKUP(W16,ADP!$A$2:$D$695,4,FALSE),"NA")))</f>
        <v>168.7</v>
      </c>
      <c r="AD16" s="20"/>
      <c r="AE16" s="20"/>
      <c r="AF16" s="20"/>
      <c r="AG16" s="182"/>
      <c r="AH16" s="46">
        <v>15.0</v>
      </c>
      <c r="AI16" s="192" t="s">
        <v>14</v>
      </c>
      <c r="AJ16" s="192" t="s">
        <v>294</v>
      </c>
      <c r="AK16" s="50">
        <v>1.0</v>
      </c>
      <c r="AL16" s="50" t="s">
        <v>775</v>
      </c>
      <c r="AM16" s="50" t="s">
        <v>303</v>
      </c>
      <c r="AN16" s="50">
        <v>13.3</v>
      </c>
      <c r="AO16" s="51">
        <v>17.0</v>
      </c>
      <c r="AP16" s="45"/>
    </row>
    <row r="17">
      <c r="B17" s="186">
        <v>15.0</v>
      </c>
      <c r="C17" s="187" t="s">
        <v>36</v>
      </c>
      <c r="D17" s="188" t="str">
        <f>VLOOKUP(C17,Positions!$A$2:$B$694,2,FALSE)</f>
        <v>C</v>
      </c>
      <c r="E17" s="189">
        <f>IF(D17="C",VLOOKUP(C17,'C'!$M$3:$P$100,3,FALSE),IF(D17="C/LW",VLOOKUP(C17,'C'!$M$3:$P$100,3,FALSE),IF(D17="C/RW",VLOOKUP(C17,'C'!$M$3:$P$100,3,FALSE),IF(D17="LW",VLOOKUP(C17,LW!$M$3:$P$100,3,FALSE),IF(D17="LW/RW",VLOOKUP(C17,LW!$M$3:$P$100,3,FALSE),IF(D17="RW",VLOOKUP(C17,RW!$M$3:$P$100,3,FALSE),IF(D17="D",VLOOKUP(C17,D!$M$3:$P$100,3,FALSE),IF(D17="G",VLOOKUP(C17,G!$M$3:$P$100,3,FALSE)))))))))</f>
        <v>6</v>
      </c>
      <c r="F17" s="190" t="str">
        <f t="shared" si="1"/>
        <v>C6</v>
      </c>
      <c r="G17" s="190" t="str">
        <f>VLOOKUP(C17,ADP!$A$2:$E$695,5,FALSE)</f>
        <v>NYR</v>
      </c>
      <c r="H17" s="13">
        <f>IFERROR(VLOOKUP(C17,'Full List'!$L$3:$R$254,7,FALSE),VLOOKUP(C17,'Full List'!$B$3:$H$264,7,FALSE))</f>
        <v>17</v>
      </c>
      <c r="I17" s="14">
        <f>IF(Settings!$B$2="Yahoo",VLOOKUP(C17,ADP!$A$2:$D$695,2,FALSE),IF(Settings!$B$2="ESPN",VLOOKUP(C17,ADP!$A$2:$D$695,3,FALSE),IF(Settings!$B$2="Average",VLOOKUP(C17,ADP!$A$2:$D$695,4,FALSE),"NA")))</f>
        <v>23</v>
      </c>
      <c r="L17" s="191">
        <v>15.0</v>
      </c>
      <c r="M17" s="93" t="s">
        <v>94</v>
      </c>
      <c r="N17" s="134" t="str">
        <f>VLOOKUP(M17,Positions!$A$2:$B$694,2,FALSE)</f>
        <v>D</v>
      </c>
      <c r="O17" s="42">
        <f>IF(N17="C",VLOOKUP(M17,'C'!$M$3:$P$100,3,FALSE),IF(N17="C/LW",VLOOKUP(M17,'C'!$M$3:$P$100,3,FALSE),IF(N17="C/RW",VLOOKUP(M17,'C'!$M$3:$P$100,3,FALSE),IF(N17="LW",VLOOKUP(M17,LW!$M$3:$P$100,3,FALSE),IF(N17="LW/RW",VLOOKUP(M17,LW!$M$3:$P$100,3,FALSE),IF(N17="RW",VLOOKUP(M17,RW!$M$3:$P$100,3,FALSE),IF(N17="D",VLOOKUP(M17,D!$M$3:$P$100,3,FALSE),IF(N17="G",VLOOKUP(M17,G!$M$3:$P$100,3,FALSE)))))))))</f>
        <v>15</v>
      </c>
      <c r="P17" s="43" t="str">
        <f t="shared" si="2"/>
        <v>D15</v>
      </c>
      <c r="Q17" s="43" t="str">
        <f>VLOOKUP(M17,ADP!$A$2:$E$695,5,FALSE)</f>
        <v>TOR</v>
      </c>
      <c r="R17" s="93">
        <f>IFERROR(VLOOKUP(M17,'Full List'!$L$3:$R$254,7,FALSE),VLOOKUP(M17,'Full List'!$B$3:$H$264,7,FALSE))</f>
        <v>68.5</v>
      </c>
      <c r="S17" s="44">
        <f>IF(Settings!$B$2="Yahoo",VLOOKUP(M17,ADP!$A$2:$D$695,2,FALSE),IF(Settings!$B$2="ESPN",VLOOKUP(M17,ADP!$A$2:$D$695,3,FALSE),IF(Settings!$B$2="Average",VLOOKUP(M17,ADP!$A$2:$D$695,4,FALSE),"NA")))</f>
        <v>56.7</v>
      </c>
      <c r="V17" s="90">
        <v>15.0</v>
      </c>
      <c r="W17" s="59" t="s">
        <v>120</v>
      </c>
      <c r="X17" s="41" t="str">
        <f>VLOOKUP(W17,Positions!$A$2:$B$694,2,FALSE)</f>
        <v>G</v>
      </c>
      <c r="Y17" s="42">
        <f>IF(X17="C",VLOOKUP(W17,'C'!$M$3:$P$100,3,FALSE),IF(X17="C/LW",VLOOKUP(W17,'C'!$M$3:$P$100,3,FALSE),IF(X17="C/RW",VLOOKUP(W17,'C'!$M$3:$P$100,3,FALSE),IF(X17="LW",VLOOKUP(W17,LW!$M$3:$P$100,3,FALSE),IF(X17="LW/RW",VLOOKUP(W17,LW!$M$3:$P$100,3,FALSE),IF(X17="RW",VLOOKUP(W17,RW!$M$3:$P$100,3,FALSE),IF(X17="D",VLOOKUP(W17,D!$M$3:$P$100,3,FALSE),IF(X17="G",VLOOKUP(W17,G!$M$3:$P$100,3,FALSE)))))))))</f>
        <v>15</v>
      </c>
      <c r="Z17" s="43" t="str">
        <f t="shared" si="3"/>
        <v>G15</v>
      </c>
      <c r="AA17" s="43" t="str">
        <f>VLOOKUP(W17,ADP!$A$2:$E$695,5,FALSE)</f>
        <v>SEA</v>
      </c>
      <c r="AB17" s="93">
        <f>IFERROR(VLOOKUP(W17,'Full List'!$L$3:$R$254,7,FALSE),VLOOKUP(W17,'Full List'!$B$3:$H$264,7,FALSE))</f>
        <v>110</v>
      </c>
      <c r="AC17" s="44">
        <f>IF(Settings!$B$2="Yahoo",VLOOKUP(W17,ADP!$A$2:$D$695,2,FALSE),IF(Settings!$B$2="ESPN",VLOOKUP(W17,ADP!$A$2:$D$695,3,FALSE),IF(Settings!$B$2="Average",VLOOKUP(W17,ADP!$A$2:$D$695,4,FALSE),"NA")))</f>
        <v>68.3</v>
      </c>
      <c r="AD17" s="20"/>
      <c r="AE17" s="20"/>
      <c r="AF17" s="20"/>
      <c r="AG17" s="182"/>
      <c r="AH17" s="39">
        <v>16.0</v>
      </c>
      <c r="AI17" s="93" t="s">
        <v>36</v>
      </c>
      <c r="AJ17" s="93" t="s">
        <v>291</v>
      </c>
      <c r="AK17" s="43">
        <v>6.0</v>
      </c>
      <c r="AL17" s="43" t="s">
        <v>776</v>
      </c>
      <c r="AM17" s="43" t="s">
        <v>307</v>
      </c>
      <c r="AN17" s="43">
        <v>23.0</v>
      </c>
      <c r="AO17" s="44">
        <v>17.0</v>
      </c>
      <c r="AP17" s="45"/>
    </row>
    <row r="18">
      <c r="B18" s="186">
        <v>16.0</v>
      </c>
      <c r="C18" s="187" t="s">
        <v>41</v>
      </c>
      <c r="D18" s="188" t="str">
        <f>VLOOKUP(C18,Positions!$A$2:$B$694,2,FALSE)</f>
        <v>C</v>
      </c>
      <c r="E18" s="189">
        <f>IF(D18="C",VLOOKUP(C18,'C'!$M$3:$P$100,3,FALSE),IF(D18="C/LW",VLOOKUP(C18,'C'!$M$3:$P$100,3,FALSE),IF(D18="C/RW",VLOOKUP(C18,'C'!$M$3:$P$100,3,FALSE),IF(D18="LW",VLOOKUP(C18,LW!$M$3:$P$100,3,FALSE),IF(D18="LW/RW",VLOOKUP(C18,LW!$M$3:$P$100,3,FALSE),IF(D18="RW",VLOOKUP(C18,RW!$M$3:$P$100,3,FALSE),IF(D18="D",VLOOKUP(C18,D!$M$3:$P$100,3,FALSE),IF(D18="G",VLOOKUP(C18,G!$M$3:$P$100,3,FALSE)))))))))</f>
        <v>7</v>
      </c>
      <c r="F18" s="190" t="str">
        <f t="shared" si="1"/>
        <v>C7</v>
      </c>
      <c r="G18" s="190" t="str">
        <f>VLOOKUP(C18,ADP!$A$2:$E$695,5,FALSE)</f>
        <v>CAR</v>
      </c>
      <c r="H18" s="13">
        <f>IFERROR(VLOOKUP(C18,'Full List'!$L$3:$R$254,7,FALSE),VLOOKUP(C18,'Full List'!$B$3:$H$264,7,FALSE))</f>
        <v>17.5</v>
      </c>
      <c r="I18" s="14">
        <f>IF(Settings!$B$2="Yahoo",VLOOKUP(C18,ADP!$A$2:$D$695,2,FALSE),IF(Settings!$B$2="ESPN",VLOOKUP(C18,ADP!$A$2:$D$695,3,FALSE),IF(Settings!$B$2="Average",VLOOKUP(C18,ADP!$A$2:$D$695,4,FALSE),"NA")))</f>
        <v>19.3</v>
      </c>
      <c r="L18" s="191">
        <v>16.0</v>
      </c>
      <c r="M18" s="203" t="s">
        <v>97</v>
      </c>
      <c r="N18" s="193" t="str">
        <f>VLOOKUP(M18,Positions!$A$2:$B$694,2,FALSE)</f>
        <v>D</v>
      </c>
      <c r="O18" s="49">
        <f>IF(N18="C",VLOOKUP(M18,'C'!$M$3:$P$100,3,FALSE),IF(N18="C/LW",VLOOKUP(M18,'C'!$M$3:$P$100,3,FALSE),IF(N18="C/RW",VLOOKUP(M18,'C'!$M$3:$P$100,3,FALSE),IF(N18="LW",VLOOKUP(M18,LW!$M$3:$P$100,3,FALSE),IF(N18="LW/RW",VLOOKUP(M18,LW!$M$3:$P$100,3,FALSE),IF(N18="RW",VLOOKUP(M18,RW!$M$3:$P$100,3,FALSE),IF(N18="D",VLOOKUP(M18,D!$M$3:$P$100,3,FALSE),IF(N18="G",VLOOKUP(M18,G!$M$3:$P$100,3,FALSE)))))))))</f>
        <v>16</v>
      </c>
      <c r="P18" s="50" t="str">
        <f t="shared" si="2"/>
        <v>D16</v>
      </c>
      <c r="Q18" s="50" t="str">
        <f>VLOOKUP(M18,ADP!$A$2:$E$695,5,FALSE)</f>
        <v>EDM</v>
      </c>
      <c r="R18" s="192">
        <f>IFERROR(VLOOKUP(M18,'Full List'!$L$3:$R$254,7,FALSE),VLOOKUP(M18,'Full List'!$B$3:$H$264,7,FALSE))</f>
        <v>72</v>
      </c>
      <c r="S18" s="51">
        <f>IF(Settings!$B$2="Yahoo",VLOOKUP(M18,ADP!$A$2:$D$695,2,FALSE),IF(Settings!$B$2="ESPN",VLOOKUP(M18,ADP!$A$2:$D$695,3,FALSE),IF(Settings!$B$2="Average",VLOOKUP(M18,ADP!$A$2:$D$695,4,FALSE),"NA")))</f>
        <v>69.8</v>
      </c>
      <c r="V18" s="194">
        <v>16.0</v>
      </c>
      <c r="W18" s="60" t="s">
        <v>136</v>
      </c>
      <c r="X18" s="48" t="str">
        <f>VLOOKUP(W18,Positions!$A$2:$B$694,2,FALSE)</f>
        <v>G</v>
      </c>
      <c r="Y18" s="49">
        <f>IF(X18="C",VLOOKUP(W18,'C'!$M$3:$P$100,3,FALSE),IF(X18="C/LW",VLOOKUP(W18,'C'!$M$3:$P$100,3,FALSE),IF(X18="C/RW",VLOOKUP(W18,'C'!$M$3:$P$100,3,FALSE),IF(X18="LW",VLOOKUP(W18,LW!$M$3:$P$100,3,FALSE),IF(X18="LW/RW",VLOOKUP(W18,LW!$M$3:$P$100,3,FALSE),IF(X18="RW",VLOOKUP(W18,RW!$M$3:$P$100,3,FALSE),IF(X18="D",VLOOKUP(W18,D!$M$3:$P$100,3,FALSE),IF(X18="G",VLOOKUP(W18,G!$M$3:$P$100,3,FALSE)))))))))</f>
        <v>16</v>
      </c>
      <c r="Z18" s="50" t="str">
        <f t="shared" si="3"/>
        <v>G16</v>
      </c>
      <c r="AA18" s="50" t="str">
        <f>VLOOKUP(W18,ADP!$A$2:$E$695,5,FALSE)</f>
        <v>BOS</v>
      </c>
      <c r="AB18" s="192">
        <f>IFERROR(VLOOKUP(W18,'Full List'!$L$3:$R$254,7,FALSE),VLOOKUP(W18,'Full List'!$B$3:$H$264,7,FALSE))</f>
        <v>117.5</v>
      </c>
      <c r="AC18" s="51">
        <f>IF(Settings!$B$2="Yahoo",VLOOKUP(W18,ADP!$A$2:$D$695,2,FALSE),IF(Settings!$B$2="ESPN",VLOOKUP(W18,ADP!$A$2:$D$695,3,FALSE),IF(Settings!$B$2="Average",VLOOKUP(W18,ADP!$A$2:$D$695,4,FALSE),"NA")))</f>
        <v>90.2</v>
      </c>
      <c r="AD18" s="20"/>
      <c r="AE18" s="20"/>
      <c r="AF18" s="20"/>
      <c r="AG18" s="182"/>
      <c r="AH18" s="183">
        <v>17.0</v>
      </c>
      <c r="AI18" s="192" t="s">
        <v>41</v>
      </c>
      <c r="AJ18" s="192" t="s">
        <v>291</v>
      </c>
      <c r="AK18" s="50">
        <v>7.0</v>
      </c>
      <c r="AL18" s="50" t="s">
        <v>777</v>
      </c>
      <c r="AM18" s="50" t="s">
        <v>312</v>
      </c>
      <c r="AN18" s="50">
        <v>19.3</v>
      </c>
      <c r="AO18" s="51">
        <v>17.5</v>
      </c>
      <c r="AP18" s="45"/>
    </row>
    <row r="19">
      <c r="B19" s="186">
        <v>17.0</v>
      </c>
      <c r="C19" s="196" t="s">
        <v>51</v>
      </c>
      <c r="D19" s="188" t="str">
        <f>VLOOKUP(C19,Positions!$A$2:$B$694,2,FALSE)</f>
        <v>C</v>
      </c>
      <c r="E19" s="189">
        <f>IF(D19="C",VLOOKUP(C19,'C'!$M$3:$P$100,3,FALSE),IF(D19="C/LW",VLOOKUP(C19,'C'!$M$3:$P$100,3,FALSE),IF(D19="C/RW",VLOOKUP(C19,'C'!$M$3:$P$100,3,FALSE),IF(D19="LW",VLOOKUP(C19,LW!$M$3:$P$100,3,FALSE),IF(D19="LW/RW",VLOOKUP(C19,LW!$M$3:$P$100,3,FALSE),IF(D19="RW",VLOOKUP(C19,RW!$M$3:$P$100,3,FALSE),IF(D19="D",VLOOKUP(C19,D!$M$3:$P$100,3,FALSE),IF(D19="G",VLOOKUP(C19,G!$M$3:$P$100,3,FALSE)))))))))</f>
        <v>8</v>
      </c>
      <c r="F19" s="190" t="str">
        <f t="shared" si="1"/>
        <v>C8</v>
      </c>
      <c r="G19" s="190" t="str">
        <f>VLOOKUP(C19,ADP!$A$2:$E$695,5,FALSE)</f>
        <v>PIT</v>
      </c>
      <c r="H19" s="13">
        <f>IFERROR(VLOOKUP(C19,'Full List'!$L$3:$R$254,7,FALSE),VLOOKUP(C19,'Full List'!$B$3:$H$264,7,FALSE))</f>
        <v>17.5</v>
      </c>
      <c r="I19" s="197">
        <f>IF(Settings!$B$2="Yahoo",VLOOKUP(C19,ADP!$A$2:$D$695,2,FALSE),IF(Settings!$B$2="ESPN",VLOOKUP(C19,ADP!$A$2:$D$695,3,FALSE),IF(Settings!$B$2="Average",VLOOKUP(C19,ADP!$A$2:$D$695,4,FALSE),"NA")))</f>
        <v>18.3</v>
      </c>
      <c r="L19" s="191">
        <v>17.0</v>
      </c>
      <c r="M19" s="93" t="s">
        <v>92</v>
      </c>
      <c r="N19" s="134" t="str">
        <f>VLOOKUP(M19,Positions!$A$2:$B$694,2,FALSE)</f>
        <v>D</v>
      </c>
      <c r="O19" s="42">
        <f>IF(N19="C",VLOOKUP(M19,'C'!$M$3:$P$100,3,FALSE),IF(N19="C/LW",VLOOKUP(M19,'C'!$M$3:$P$100,3,FALSE),IF(N19="C/RW",VLOOKUP(M19,'C'!$M$3:$P$100,3,FALSE),IF(N19="LW",VLOOKUP(M19,LW!$M$3:$P$100,3,FALSE),IF(N19="LW/RW",VLOOKUP(M19,LW!$M$3:$P$100,3,FALSE),IF(N19="RW",VLOOKUP(M19,RW!$M$3:$P$100,3,FALSE),IF(N19="D",VLOOKUP(M19,D!$M$3:$P$100,3,FALSE),IF(N19="G",VLOOKUP(M19,G!$M$3:$P$100,3,FALSE)))))))))</f>
        <v>17</v>
      </c>
      <c r="P19" s="43" t="str">
        <f t="shared" si="2"/>
        <v>D17</v>
      </c>
      <c r="Q19" s="43" t="str">
        <f>VLOOKUP(M19,ADP!$A$2:$E$695,5,FALSE)</f>
        <v>VGK</v>
      </c>
      <c r="R19" s="93">
        <f>IFERROR(VLOOKUP(M19,'Full List'!$L$3:$R$254,7,FALSE),VLOOKUP(M19,'Full List'!$B$3:$H$264,7,FALSE))</f>
        <v>75</v>
      </c>
      <c r="S19" s="44">
        <f>IF(Settings!$B$2="Yahoo",VLOOKUP(M19,ADP!$A$2:$D$695,2,FALSE),IF(Settings!$B$2="ESPN",VLOOKUP(M19,ADP!$A$2:$D$695,3,FALSE),IF(Settings!$B$2="Average",VLOOKUP(M19,ADP!$A$2:$D$695,4,FALSE),"NA")))</f>
        <v>48.3</v>
      </c>
      <c r="V19" s="90">
        <v>17.0</v>
      </c>
      <c r="W19" s="59" t="s">
        <v>126</v>
      </c>
      <c r="X19" s="41" t="str">
        <f>VLOOKUP(W19,Positions!$A$2:$B$694,2,FALSE)</f>
        <v>G</v>
      </c>
      <c r="Y19" s="42">
        <f>IF(X19="C",VLOOKUP(W19,'C'!$M$3:$P$100,3,FALSE),IF(X19="C/LW",VLOOKUP(W19,'C'!$M$3:$P$100,3,FALSE),IF(X19="C/RW",VLOOKUP(W19,'C'!$M$3:$P$100,3,FALSE),IF(X19="LW",VLOOKUP(W19,LW!$M$3:$P$100,3,FALSE),IF(X19="LW/RW",VLOOKUP(W19,LW!$M$3:$P$100,3,FALSE),IF(X19="RW",VLOOKUP(W19,RW!$M$3:$P$100,3,FALSE),IF(X19="D",VLOOKUP(W19,D!$M$3:$P$100,3,FALSE),IF(X19="G",VLOOKUP(W19,G!$M$3:$P$100,3,FALSE)))))))))</f>
        <v>17</v>
      </c>
      <c r="Z19" s="43" t="str">
        <f t="shared" si="3"/>
        <v>G17</v>
      </c>
      <c r="AA19" s="43" t="str">
        <f>VLOOKUP(W19,ADP!$A$2:$E$695,5,FALSE)</f>
        <v>PHI</v>
      </c>
      <c r="AB19" s="93">
        <f>IFERROR(VLOOKUP(W19,'Full List'!$L$3:$R$254,7,FALSE),VLOOKUP(W19,'Full List'!$B$3:$H$264,7,FALSE))</f>
        <v>118</v>
      </c>
      <c r="AC19" s="44">
        <f>IF(Settings!$B$2="Yahoo",VLOOKUP(W19,ADP!$A$2:$D$695,2,FALSE),IF(Settings!$B$2="ESPN",VLOOKUP(W19,ADP!$A$2:$D$695,3,FALSE),IF(Settings!$B$2="Average",VLOOKUP(W19,ADP!$A$2:$D$695,4,FALSE),"NA")))</f>
        <v>128.1</v>
      </c>
      <c r="AD19" s="20"/>
      <c r="AE19" s="20"/>
      <c r="AF19" s="20"/>
      <c r="AG19" s="182"/>
      <c r="AH19" s="39">
        <v>18.0</v>
      </c>
      <c r="AI19" s="93" t="s">
        <v>51</v>
      </c>
      <c r="AJ19" s="195" t="s">
        <v>291</v>
      </c>
      <c r="AK19" s="43">
        <v>8.0</v>
      </c>
      <c r="AL19" s="43" t="s">
        <v>778</v>
      </c>
      <c r="AM19" s="43" t="s">
        <v>311</v>
      </c>
      <c r="AN19" s="43">
        <v>18.3</v>
      </c>
      <c r="AO19" s="44">
        <v>17.5</v>
      </c>
      <c r="AP19" s="45"/>
    </row>
    <row r="20">
      <c r="B20" s="186">
        <v>18.0</v>
      </c>
      <c r="C20" s="196" t="s">
        <v>32</v>
      </c>
      <c r="D20" s="188" t="str">
        <f>VLOOKUP(C20,Positions!$A$2:$B$694,2,FALSE)</f>
        <v>LW</v>
      </c>
      <c r="E20" s="189">
        <f>IF(D20="C",VLOOKUP(C20,'C'!$M$3:$P$100,3,FALSE),IF(D20="C/LW",VLOOKUP(C20,'C'!$M$3:$P$100,3,FALSE),IF(D20="C/RW",VLOOKUP(C20,'C'!$M$3:$P$100,3,FALSE),IF(D20="LW",VLOOKUP(C20,LW!$M$3:$P$100,3,FALSE),IF(D20="LW/RW",VLOOKUP(C20,LW!$M$3:$P$100,3,FALSE),IF(D20="RW",VLOOKUP(C20,RW!$M$3:$P$100,3,FALSE),IF(D20="D",VLOOKUP(C20,D!$M$3:$P$100,3,FALSE),IF(D20="G",VLOOKUP(C20,G!$M$3:$P$100,3,FALSE)))))))))</f>
        <v>5</v>
      </c>
      <c r="F20" s="190" t="str">
        <f t="shared" si="1"/>
        <v>LW5</v>
      </c>
      <c r="G20" s="190" t="str">
        <f>VLOOKUP(C20,ADP!$A$2:$E$695,5,FALSE)</f>
        <v>VGK</v>
      </c>
      <c r="H20" s="13">
        <f>IFERROR(VLOOKUP(C20,'Full List'!$L$3:$R$254,7,FALSE),VLOOKUP(C20,'Full List'!$B$3:$H$264,7,FALSE))</f>
        <v>19</v>
      </c>
      <c r="I20" s="197">
        <f>IF(Settings!$B$2="Yahoo",VLOOKUP(C20,ADP!$A$2:$D$695,2,FALSE),IF(Settings!$B$2="ESPN",VLOOKUP(C20,ADP!$A$2:$D$695,3,FALSE),IF(Settings!$B$2="Average",VLOOKUP(C20,ADP!$A$2:$D$695,4,FALSE),"NA")))</f>
        <v>36.2</v>
      </c>
      <c r="L20" s="191">
        <v>18.0</v>
      </c>
      <c r="M20" s="192" t="s">
        <v>100</v>
      </c>
      <c r="N20" s="193" t="str">
        <f>VLOOKUP(M20,Positions!$A$2:$B$694,2,FALSE)</f>
        <v>D</v>
      </c>
      <c r="O20" s="49">
        <f>IF(N20="C",VLOOKUP(M20,'C'!$M$3:$P$100,3,FALSE),IF(N20="C/LW",VLOOKUP(M20,'C'!$M$3:$P$100,3,FALSE),IF(N20="C/RW",VLOOKUP(M20,'C'!$M$3:$P$100,3,FALSE),IF(N20="LW",VLOOKUP(M20,LW!$M$3:$P$100,3,FALSE),IF(N20="LW/RW",VLOOKUP(M20,LW!$M$3:$P$100,3,FALSE),IF(N20="RW",VLOOKUP(M20,RW!$M$3:$P$100,3,FALSE),IF(N20="D",VLOOKUP(M20,D!$M$3:$P$100,3,FALSE),IF(N20="G",VLOOKUP(M20,G!$M$3:$P$100,3,FALSE)))))))))</f>
        <v>18</v>
      </c>
      <c r="P20" s="50" t="str">
        <f t="shared" si="2"/>
        <v>D18</v>
      </c>
      <c r="Q20" s="50" t="str">
        <f>VLOOKUP(M20,ADP!$A$2:$E$695,5,FALSE)</f>
        <v>OTT</v>
      </c>
      <c r="R20" s="192">
        <f>IFERROR(VLOOKUP(M20,'Full List'!$L$3:$R$254,7,FALSE),VLOOKUP(M20,'Full List'!$B$3:$H$264,7,FALSE))</f>
        <v>77.5</v>
      </c>
      <c r="S20" s="51">
        <f>IF(Settings!$B$2="Yahoo",VLOOKUP(M20,ADP!$A$2:$D$695,2,FALSE),IF(Settings!$B$2="ESPN",VLOOKUP(M20,ADP!$A$2:$D$695,3,FALSE),IF(Settings!$B$2="Average",VLOOKUP(M20,ADP!$A$2:$D$695,4,FALSE),"NA")))</f>
        <v>120.5</v>
      </c>
      <c r="V20" s="194">
        <v>18.0</v>
      </c>
      <c r="W20" s="60" t="s">
        <v>148</v>
      </c>
      <c r="X20" s="48" t="str">
        <f>VLOOKUP(W20,Positions!$A$2:$B$694,2,FALSE)</f>
        <v>G</v>
      </c>
      <c r="Y20" s="49">
        <f>IF(X20="C",VLOOKUP(W20,'C'!$M$3:$P$100,3,FALSE),IF(X20="C/LW",VLOOKUP(W20,'C'!$M$3:$P$100,3,FALSE),IF(X20="C/RW",VLOOKUP(W20,'C'!$M$3:$P$100,3,FALSE),IF(X20="LW",VLOOKUP(W20,LW!$M$3:$P$100,3,FALSE),IF(X20="LW/RW",VLOOKUP(W20,LW!$M$3:$P$100,3,FALSE),IF(X20="RW",VLOOKUP(W20,RW!$M$3:$P$100,3,FALSE),IF(X20="D",VLOOKUP(W20,D!$M$3:$P$100,3,FALSE),IF(X20="G",VLOOKUP(W20,G!$M$3:$P$100,3,FALSE)))))))))</f>
        <v>18</v>
      </c>
      <c r="Z20" s="50" t="str">
        <f t="shared" si="3"/>
        <v>G18</v>
      </c>
      <c r="AA20" s="50" t="str">
        <f>VLOOKUP(W20,ADP!$A$2:$E$695,5,FALSE)</f>
        <v>TOR</v>
      </c>
      <c r="AB20" s="192">
        <f>IFERROR(VLOOKUP(W20,'Full List'!$L$3:$R$254,7,FALSE),VLOOKUP(W20,'Full List'!$B$3:$H$264,7,FALSE))</f>
        <v>137</v>
      </c>
      <c r="AC20" s="51">
        <f>IF(Settings!$B$2="Yahoo",VLOOKUP(W20,ADP!$A$2:$D$695,2,FALSE),IF(Settings!$B$2="ESPN",VLOOKUP(W20,ADP!$A$2:$D$695,3,FALSE),IF(Settings!$B$2="Average",VLOOKUP(W20,ADP!$A$2:$D$695,4,FALSE),"NA")))</f>
        <v>65.2</v>
      </c>
      <c r="AD20" s="20"/>
      <c r="AE20" s="20"/>
      <c r="AF20" s="20"/>
      <c r="AG20" s="182"/>
      <c r="AH20" s="46">
        <v>19.0</v>
      </c>
      <c r="AI20" s="192" t="s">
        <v>32</v>
      </c>
      <c r="AJ20" s="198" t="s">
        <v>4</v>
      </c>
      <c r="AK20" s="50">
        <v>5.0</v>
      </c>
      <c r="AL20" s="50" t="s">
        <v>779</v>
      </c>
      <c r="AM20" s="50" t="s">
        <v>313</v>
      </c>
      <c r="AN20" s="50">
        <v>36.2</v>
      </c>
      <c r="AO20" s="51">
        <v>19.0</v>
      </c>
      <c r="AP20" s="45"/>
    </row>
    <row r="21">
      <c r="B21" s="186">
        <v>19.0</v>
      </c>
      <c r="C21" s="196" t="s">
        <v>38</v>
      </c>
      <c r="D21" s="188" t="str">
        <f>VLOOKUP(C21,Positions!$A$2:$B$694,2,FALSE)</f>
        <v>C/RW</v>
      </c>
      <c r="E21" s="189">
        <f>IF(D21="C",VLOOKUP(C21,'C'!$M$3:$P$100,3,FALSE),IF(D21="C/LW",VLOOKUP(C21,'C'!$M$3:$P$100,3,FALSE),IF(D21="C/RW",VLOOKUP(C21,'C'!$M$3:$P$100,3,FALSE),IF(D21="LW",VLOOKUP(C21,LW!$M$3:$P$100,3,FALSE),IF(D21="LW/RW",VLOOKUP(C21,LW!$M$3:$P$100,3,FALSE),IF(D21="RW",VLOOKUP(C21,RW!$M$3:$P$100,3,FALSE),IF(D21="D",VLOOKUP(C21,D!$M$3:$P$100,3,FALSE),IF(D21="G",VLOOKUP(C21,G!$M$3:$P$100,3,FALSE)))))))))</f>
        <v>9</v>
      </c>
      <c r="F21" s="190" t="str">
        <f t="shared" si="1"/>
        <v>C/RW9</v>
      </c>
      <c r="G21" s="190" t="str">
        <f>VLOOKUP(C21,ADP!$A$2:$E$695,5,FALSE)</f>
        <v>TBL</v>
      </c>
      <c r="H21" s="13">
        <f>IFERROR(VLOOKUP(C21,'Full List'!$L$3:$R$254,7,FALSE),VLOOKUP(C21,'Full List'!$B$3:$H$264,7,FALSE))</f>
        <v>19.5</v>
      </c>
      <c r="I21" s="197">
        <f>IF(Settings!$B$2="Yahoo",VLOOKUP(C21,ADP!$A$2:$D$695,2,FALSE),IF(Settings!$B$2="ESPN",VLOOKUP(C21,ADP!$A$2:$D$695,3,FALSE),IF(Settings!$B$2="Average",VLOOKUP(C21,ADP!$A$2:$D$695,4,FALSE),"NA")))</f>
        <v>18.5</v>
      </c>
      <c r="L21" s="191">
        <v>19.0</v>
      </c>
      <c r="M21" s="93" t="s">
        <v>101</v>
      </c>
      <c r="N21" s="134" t="str">
        <f>VLOOKUP(M21,Positions!$A$2:$B$694,2,FALSE)</f>
        <v>D</v>
      </c>
      <c r="O21" s="42">
        <f>IF(N21="C",VLOOKUP(M21,'C'!$M$3:$P$100,3,FALSE),IF(N21="C/LW",VLOOKUP(M21,'C'!$M$3:$P$100,3,FALSE),IF(N21="C/RW",VLOOKUP(M21,'C'!$M$3:$P$100,3,FALSE),IF(N21="LW",VLOOKUP(M21,LW!$M$3:$P$100,3,FALSE),IF(N21="LW/RW",VLOOKUP(M21,LW!$M$3:$P$100,3,FALSE),IF(N21="RW",VLOOKUP(M21,RW!$M$3:$P$100,3,FALSE),IF(N21="D",VLOOKUP(M21,D!$M$3:$P$100,3,FALSE),IF(N21="G",VLOOKUP(M21,G!$M$3:$P$100,3,FALSE)))))))))</f>
        <v>19</v>
      </c>
      <c r="P21" s="43" t="str">
        <f t="shared" si="2"/>
        <v>D19</v>
      </c>
      <c r="Q21" s="43" t="str">
        <f>VLOOKUP(M21,ADP!$A$2:$E$695,5,FALSE)</f>
        <v>STL</v>
      </c>
      <c r="R21" s="93">
        <f>IFERROR(VLOOKUP(M21,'Full List'!$L$3:$R$254,7,FALSE),VLOOKUP(M21,'Full List'!$B$3:$H$264,7,FALSE))</f>
        <v>83.5</v>
      </c>
      <c r="S21" s="44">
        <f>IF(Settings!$B$2="Yahoo",VLOOKUP(M21,ADP!$A$2:$D$695,2,FALSE),IF(Settings!$B$2="ESPN",VLOOKUP(M21,ADP!$A$2:$D$695,3,FALSE),IF(Settings!$B$2="Average",VLOOKUP(M21,ADP!$A$2:$D$695,4,FALSE),"NA")))</f>
        <v>95.1</v>
      </c>
      <c r="V21" s="90">
        <v>19.0</v>
      </c>
      <c r="W21" s="59" t="s">
        <v>159</v>
      </c>
      <c r="X21" s="41" t="str">
        <f>VLOOKUP(W21,Positions!$A$2:$B$694,2,FALSE)</f>
        <v>G</v>
      </c>
      <c r="Y21" s="42">
        <f>IF(X21="C",VLOOKUP(W21,'C'!$M$3:$P$100,3,FALSE),IF(X21="C/LW",VLOOKUP(W21,'C'!$M$3:$P$100,3,FALSE),IF(X21="C/RW",VLOOKUP(W21,'C'!$M$3:$P$100,3,FALSE),IF(X21="LW",VLOOKUP(W21,LW!$M$3:$P$100,3,FALSE),IF(X21="LW/RW",VLOOKUP(W21,LW!$M$3:$P$100,3,FALSE),IF(X21="RW",VLOOKUP(W21,RW!$M$3:$P$100,3,FALSE),IF(X21="D",VLOOKUP(W21,D!$M$3:$P$100,3,FALSE),IF(X21="G",VLOOKUP(W21,G!$M$3:$P$100,3,FALSE)))))))))</f>
        <v>19</v>
      </c>
      <c r="Z21" s="43" t="str">
        <f t="shared" si="3"/>
        <v>G19</v>
      </c>
      <c r="AA21" s="43" t="str">
        <f>VLOOKUP(W21,ADP!$A$2:$E$695,5,FALSE)</f>
        <v>NYI</v>
      </c>
      <c r="AB21" s="93">
        <f>IFERROR(VLOOKUP(W21,'Full List'!$L$3:$R$254,7,FALSE),VLOOKUP(W21,'Full List'!$B$3:$H$264,7,FALSE))</f>
        <v>141.5</v>
      </c>
      <c r="AC21" s="44">
        <f>IF(Settings!$B$2="Yahoo",VLOOKUP(W21,ADP!$A$2:$D$695,2,FALSE),IF(Settings!$B$2="ESPN",VLOOKUP(W21,ADP!$A$2:$D$695,3,FALSE),IF(Settings!$B$2="Average",VLOOKUP(W21,ADP!$A$2:$D$695,4,FALSE),"NA")))</f>
        <v>56.9</v>
      </c>
      <c r="AD21" s="20"/>
      <c r="AE21" s="20"/>
      <c r="AF21" s="20"/>
      <c r="AG21" s="182"/>
      <c r="AH21" s="39">
        <v>20.0</v>
      </c>
      <c r="AI21" s="93" t="s">
        <v>38</v>
      </c>
      <c r="AJ21" s="195" t="s">
        <v>293</v>
      </c>
      <c r="AK21" s="43">
        <v>9.0</v>
      </c>
      <c r="AL21" s="43" t="s">
        <v>780</v>
      </c>
      <c r="AM21" s="43" t="s">
        <v>304</v>
      </c>
      <c r="AN21" s="43">
        <v>18.5</v>
      </c>
      <c r="AO21" s="44">
        <v>19.5</v>
      </c>
      <c r="AP21" s="45"/>
    </row>
    <row r="22">
      <c r="B22" s="186">
        <v>20.0</v>
      </c>
      <c r="C22" s="201" t="s">
        <v>46</v>
      </c>
      <c r="D22" s="188" t="str">
        <f>VLOOKUP(C22,Positions!$A$2:$B$694,2,FALSE)</f>
        <v>C</v>
      </c>
      <c r="E22" s="189">
        <f>IF(D22="C",VLOOKUP(C22,'C'!$M$3:$P$100,3,FALSE),IF(D22="C/LW",VLOOKUP(C22,'C'!$M$3:$P$100,3,FALSE),IF(D22="C/RW",VLOOKUP(C22,'C'!$M$3:$P$100,3,FALSE),IF(D22="LW",VLOOKUP(C22,LW!$M$3:$P$100,3,FALSE),IF(D22="LW/RW",VLOOKUP(C22,LW!$M$3:$P$100,3,FALSE),IF(D22="RW",VLOOKUP(C22,RW!$M$3:$P$100,3,FALSE),IF(D22="D",VLOOKUP(C22,D!$M$3:$P$100,3,FALSE),IF(D22="G",VLOOKUP(C22,G!$M$3:$P$100,3,FALSE)))))))))</f>
        <v>10</v>
      </c>
      <c r="F22" s="190" t="str">
        <f t="shared" si="1"/>
        <v>C10</v>
      </c>
      <c r="G22" s="190" t="str">
        <f>VLOOKUP(C22,ADP!$A$2:$E$695,5,FALSE)</f>
        <v>WPG</v>
      </c>
      <c r="H22" s="13">
        <f>IFERROR(VLOOKUP(C22,'Full List'!$L$3:$R$254,7,FALSE),VLOOKUP(C22,'Full List'!$B$3:$H$264,7,FALSE))</f>
        <v>21.5</v>
      </c>
      <c r="I22" s="202">
        <f>IF(Settings!$B$2="Yahoo",VLOOKUP(C22,ADP!$A$2:$D$695,2,FALSE),IF(Settings!$B$2="ESPN",VLOOKUP(C22,ADP!$A$2:$D$695,3,FALSE),IF(Settings!$B$2="Average",VLOOKUP(C22,ADP!$A$2:$D$695,4,FALSE),"NA")))</f>
        <v>40.7</v>
      </c>
      <c r="L22" s="191">
        <v>20.0</v>
      </c>
      <c r="M22" s="192" t="s">
        <v>109</v>
      </c>
      <c r="N22" s="193" t="str">
        <f>VLOOKUP(M22,Positions!$A$2:$B$694,2,FALSE)</f>
        <v>D</v>
      </c>
      <c r="O22" s="49">
        <f>IF(N22="C",VLOOKUP(M22,'C'!$M$3:$P$100,3,FALSE),IF(N22="C/LW",VLOOKUP(M22,'C'!$M$3:$P$100,3,FALSE),IF(N22="C/RW",VLOOKUP(M22,'C'!$M$3:$P$100,3,FALSE),IF(N22="LW",VLOOKUP(M22,LW!$M$3:$P$100,3,FALSE),IF(N22="LW/RW",VLOOKUP(M22,LW!$M$3:$P$100,3,FALSE),IF(N22="RW",VLOOKUP(M22,RW!$M$3:$P$100,3,FALSE),IF(N22="D",VLOOKUP(M22,D!$M$3:$P$100,3,FALSE),IF(N22="G",VLOOKUP(M22,G!$M$3:$P$100,3,FALSE)))))))))</f>
        <v>20</v>
      </c>
      <c r="P22" s="50" t="str">
        <f t="shared" si="2"/>
        <v>D20</v>
      </c>
      <c r="Q22" s="50" t="str">
        <f>VLOOKUP(M22,ADP!$A$2:$E$695,5,FALSE)</f>
        <v>CBJ</v>
      </c>
      <c r="R22" s="192">
        <f>IFERROR(VLOOKUP(M22,'Full List'!$L$3:$R$254,7,FALSE),VLOOKUP(M22,'Full List'!$B$3:$H$264,7,FALSE))</f>
        <v>85.5</v>
      </c>
      <c r="S22" s="51">
        <f>IF(Settings!$B$2="Yahoo",VLOOKUP(M22,ADP!$A$2:$D$695,2,FALSE),IF(Settings!$B$2="ESPN",VLOOKUP(M22,ADP!$A$2:$D$695,3,FALSE),IF(Settings!$B$2="Average",VLOOKUP(M22,ADP!$A$2:$D$695,4,FALSE),"NA")))</f>
        <v>112.5</v>
      </c>
      <c r="V22" s="194">
        <v>20.0</v>
      </c>
      <c r="W22" s="60" t="s">
        <v>152</v>
      </c>
      <c r="X22" s="48" t="str">
        <f>VLOOKUP(W22,Positions!$A$2:$B$694,2,FALSE)</f>
        <v>G</v>
      </c>
      <c r="Y22" s="49">
        <f>IF(X22="C",VLOOKUP(W22,'C'!$M$3:$P$100,3,FALSE),IF(X22="C/LW",VLOOKUP(W22,'C'!$M$3:$P$100,3,FALSE),IF(X22="C/RW",VLOOKUP(W22,'C'!$M$3:$P$100,3,FALSE),IF(X22="LW",VLOOKUP(W22,LW!$M$3:$P$100,3,FALSE),IF(X22="LW/RW",VLOOKUP(W22,LW!$M$3:$P$100,3,FALSE),IF(X22="RW",VLOOKUP(W22,RW!$M$3:$P$100,3,FALSE),IF(X22="D",VLOOKUP(W22,D!$M$3:$P$100,3,FALSE),IF(X22="G",VLOOKUP(W22,G!$M$3:$P$100,3,FALSE)))))))))</f>
        <v>20</v>
      </c>
      <c r="Z22" s="50" t="str">
        <f t="shared" si="3"/>
        <v>G20</v>
      </c>
      <c r="AA22" s="50" t="str">
        <f>VLOOKUP(W22,ADP!$A$2:$E$695,5,FALSE)</f>
        <v>ANA</v>
      </c>
      <c r="AB22" s="192">
        <f>IFERROR(VLOOKUP(W22,'Full List'!$L$3:$R$254,7,FALSE),VLOOKUP(W22,'Full List'!$B$3:$H$264,7,FALSE))</f>
        <v>143</v>
      </c>
      <c r="AC22" s="51">
        <f>IF(Settings!$B$2="Yahoo",VLOOKUP(W22,ADP!$A$2:$D$695,2,FALSE),IF(Settings!$B$2="ESPN",VLOOKUP(W22,ADP!$A$2:$D$695,3,FALSE),IF(Settings!$B$2="Average",VLOOKUP(W22,ADP!$A$2:$D$695,4,FALSE),"NA")))</f>
        <v>172</v>
      </c>
      <c r="AD22" s="20"/>
      <c r="AE22" s="20"/>
      <c r="AF22" s="20"/>
      <c r="AG22" s="182"/>
      <c r="AH22" s="183">
        <v>21.0</v>
      </c>
      <c r="AI22" s="192" t="s">
        <v>19</v>
      </c>
      <c r="AJ22" s="192" t="s">
        <v>294</v>
      </c>
      <c r="AK22" s="50">
        <v>2.0</v>
      </c>
      <c r="AL22" s="50" t="s">
        <v>781</v>
      </c>
      <c r="AM22" s="50" t="s">
        <v>308</v>
      </c>
      <c r="AN22" s="50">
        <v>24.5</v>
      </c>
      <c r="AO22" s="51">
        <v>20.5</v>
      </c>
      <c r="AP22" s="45"/>
    </row>
    <row r="23">
      <c r="B23" s="186">
        <v>21.0</v>
      </c>
      <c r="C23" s="196" t="s">
        <v>37</v>
      </c>
      <c r="D23" s="188" t="str">
        <f>VLOOKUP(C23,Positions!$A$2:$B$694,2,FALSE)</f>
        <v>LW/RW</v>
      </c>
      <c r="E23" s="189">
        <f>IF(D23="C",VLOOKUP(C23,'C'!$M$3:$P$100,3,FALSE),IF(D23="C/LW",VLOOKUP(C23,'C'!$M$3:$P$100,3,FALSE),IF(D23="C/RW",VLOOKUP(C23,'C'!$M$3:$P$100,3,FALSE),IF(D23="LW",VLOOKUP(C23,LW!$M$3:$P$100,3,FALSE),IF(D23="LW/RW",VLOOKUP(C23,LW!$M$3:$P$100,3,FALSE),IF(D23="RW",VLOOKUP(C23,RW!$M$3:$P$100,3,FALSE),IF(D23="D",VLOOKUP(C23,D!$M$3:$P$100,3,FALSE),IF(D23="G",VLOOKUP(C23,G!$M$3:$P$100,3,FALSE)))))))))</f>
        <v>6</v>
      </c>
      <c r="F23" s="190" t="str">
        <f t="shared" si="1"/>
        <v>LW/RW6</v>
      </c>
      <c r="G23" s="190" t="str">
        <f>VLOOKUP(C23,ADP!$A$2:$E$695,5,FALSE)</f>
        <v>PIT</v>
      </c>
      <c r="H23" s="13">
        <f>IFERROR(VLOOKUP(C23,'Full List'!$L$3:$R$254,7,FALSE),VLOOKUP(C23,'Full List'!$B$3:$H$264,7,FALSE))</f>
        <v>22.5</v>
      </c>
      <c r="I23" s="197">
        <f>IF(Settings!$B$2="Yahoo",VLOOKUP(C23,ADP!$A$2:$D$695,2,FALSE),IF(Settings!$B$2="ESPN",VLOOKUP(C23,ADP!$A$2:$D$695,3,FALSE),IF(Settings!$B$2="Average",VLOOKUP(C23,ADP!$A$2:$D$695,4,FALSE),"NA")))</f>
        <v>31</v>
      </c>
      <c r="L23" s="191">
        <v>21.0</v>
      </c>
      <c r="M23" s="93" t="s">
        <v>105</v>
      </c>
      <c r="N23" s="134" t="str">
        <f>VLOOKUP(M23,Positions!$A$2:$B$694,2,FALSE)</f>
        <v>D</v>
      </c>
      <c r="O23" s="42">
        <f>IF(N23="C",VLOOKUP(M23,'C'!$M$3:$P$100,3,FALSE),IF(N23="C/LW",VLOOKUP(M23,'C'!$M$3:$P$100,3,FALSE),IF(N23="C/RW",VLOOKUP(M23,'C'!$M$3:$P$100,3,FALSE),IF(N23="LW",VLOOKUP(M23,LW!$M$3:$P$100,3,FALSE),IF(N23="LW/RW",VLOOKUP(M23,LW!$M$3:$P$100,3,FALSE),IF(N23="RW",VLOOKUP(M23,RW!$M$3:$P$100,3,FALSE),IF(N23="D",VLOOKUP(M23,D!$M$3:$P$100,3,FALSE),IF(N23="G",VLOOKUP(M23,G!$M$3:$P$100,3,FALSE)))))))))</f>
        <v>21</v>
      </c>
      <c r="P23" s="43" t="str">
        <f t="shared" si="2"/>
        <v>D21</v>
      </c>
      <c r="Q23" s="43" t="str">
        <f>VLOOKUP(M23,ADP!$A$2:$E$695,5,FALSE)</f>
        <v>SJS</v>
      </c>
      <c r="R23" s="93">
        <f>IFERROR(VLOOKUP(M23,'Full List'!$L$3:$R$254,7,FALSE),VLOOKUP(M23,'Full List'!$B$3:$H$264,7,FALSE))</f>
        <v>87.5</v>
      </c>
      <c r="S23" s="44">
        <f>IF(Settings!$B$2="Yahoo",VLOOKUP(M23,ADP!$A$2:$D$695,2,FALSE),IF(Settings!$B$2="ESPN",VLOOKUP(M23,ADP!$A$2:$D$695,3,FALSE),IF(Settings!$B$2="Average",VLOOKUP(M23,ADP!$A$2:$D$695,4,FALSE),"NA")))</f>
        <v>132.4</v>
      </c>
      <c r="V23" s="90">
        <v>21.0</v>
      </c>
      <c r="W23" s="59" t="s">
        <v>142</v>
      </c>
      <c r="X23" s="41" t="str">
        <f>VLOOKUP(W23,Positions!$A$2:$B$694,2,FALSE)</f>
        <v>G</v>
      </c>
      <c r="Y23" s="42">
        <f>IF(X23="C",VLOOKUP(W23,'C'!$M$3:$P$100,3,FALSE),IF(X23="C/LW",VLOOKUP(W23,'C'!$M$3:$P$100,3,FALSE),IF(X23="C/RW",VLOOKUP(W23,'C'!$M$3:$P$100,3,FALSE),IF(X23="LW",VLOOKUP(W23,LW!$M$3:$P$100,3,FALSE),IF(X23="LW/RW",VLOOKUP(W23,LW!$M$3:$P$100,3,FALSE),IF(X23="RW",VLOOKUP(W23,RW!$M$3:$P$100,3,FALSE),IF(X23="D",VLOOKUP(W23,D!$M$3:$P$100,3,FALSE),IF(X23="G",VLOOKUP(W23,G!$M$3:$P$100,3,FALSE)))))))))</f>
        <v>21</v>
      </c>
      <c r="Z23" s="43" t="str">
        <f t="shared" si="3"/>
        <v>G21</v>
      </c>
      <c r="AA23" s="43" t="str">
        <f>VLOOKUP(W23,ADP!$A$2:$E$695,5,FALSE)</f>
        <v>TOR</v>
      </c>
      <c r="AB23" s="93">
        <f>IFERROR(VLOOKUP(W23,'Full List'!$L$3:$R$254,7,FALSE),VLOOKUP(W23,'Full List'!$B$3:$H$264,7,FALSE))</f>
        <v>146</v>
      </c>
      <c r="AC23" s="44">
        <f>IF(Settings!$B$2="Yahoo",VLOOKUP(W23,ADP!$A$2:$D$695,2,FALSE),IF(Settings!$B$2="ESPN",VLOOKUP(W23,ADP!$A$2:$D$695,3,FALSE),IF(Settings!$B$2="Average",VLOOKUP(W23,ADP!$A$2:$D$695,4,FALSE),"NA")))</f>
        <v>84.1</v>
      </c>
      <c r="AD23" s="20"/>
      <c r="AE23" s="20"/>
      <c r="AF23" s="20"/>
      <c r="AG23" s="182"/>
      <c r="AH23" s="39">
        <v>22.0</v>
      </c>
      <c r="AI23" s="93" t="s">
        <v>46</v>
      </c>
      <c r="AJ23" s="200" t="s">
        <v>291</v>
      </c>
      <c r="AK23" s="43">
        <v>10.0</v>
      </c>
      <c r="AL23" s="43" t="s">
        <v>782</v>
      </c>
      <c r="AM23" s="43" t="s">
        <v>314</v>
      </c>
      <c r="AN23" s="43">
        <v>40.7</v>
      </c>
      <c r="AO23" s="44">
        <v>21.5</v>
      </c>
      <c r="AP23" s="45"/>
    </row>
    <row r="24">
      <c r="B24" s="186">
        <v>22.0</v>
      </c>
      <c r="C24" s="196" t="s">
        <v>42</v>
      </c>
      <c r="D24" s="188" t="str">
        <f>VLOOKUP(C24,Positions!$A$2:$B$694,2,FALSE)</f>
        <v>LW/RW</v>
      </c>
      <c r="E24" s="189">
        <f>IF(D24="C",VLOOKUP(C24,'C'!$M$3:$P$100,3,FALSE),IF(D24="C/LW",VLOOKUP(C24,'C'!$M$3:$P$100,3,FALSE),IF(D24="C/RW",VLOOKUP(C24,'C'!$M$3:$P$100,3,FALSE),IF(D24="LW",VLOOKUP(C24,LW!$M$3:$P$100,3,FALSE),IF(D24="LW/RW",VLOOKUP(C24,LW!$M$3:$P$100,3,FALSE),IF(D24="RW",VLOOKUP(C24,RW!$M$3:$P$100,3,FALSE),IF(D24="D",VLOOKUP(C24,D!$M$3:$P$100,3,FALSE),IF(D24="G",VLOOKUP(C24,G!$M$3:$P$100,3,FALSE)))))))))</f>
        <v>7</v>
      </c>
      <c r="F24" s="190" t="str">
        <f t="shared" si="1"/>
        <v>LW/RW7</v>
      </c>
      <c r="G24" s="190" t="str">
        <f>VLOOKUP(C24,ADP!$A$2:$E$695,5,FALSE)</f>
        <v>CHI</v>
      </c>
      <c r="H24" s="13">
        <f>IFERROR(VLOOKUP(C24,'Full List'!$L$3:$R$254,7,FALSE),VLOOKUP(C24,'Full List'!$B$3:$H$264,7,FALSE))</f>
        <v>24</v>
      </c>
      <c r="I24" s="197">
        <f>IF(Settings!$B$2="Yahoo",VLOOKUP(C24,ADP!$A$2:$D$695,2,FALSE),IF(Settings!$B$2="ESPN",VLOOKUP(C24,ADP!$A$2:$D$695,3,FALSE),IF(Settings!$B$2="Average",VLOOKUP(C24,ADP!$A$2:$D$695,4,FALSE),"NA")))</f>
        <v>33.2</v>
      </c>
      <c r="L24" s="191">
        <v>22.0</v>
      </c>
      <c r="M24" s="192" t="s">
        <v>111</v>
      </c>
      <c r="N24" s="193" t="str">
        <f>VLOOKUP(M24,Positions!$A$2:$B$694,2,FALSE)</f>
        <v>D</v>
      </c>
      <c r="O24" s="49">
        <f>IF(N24="C",VLOOKUP(M24,'C'!$M$3:$P$100,3,FALSE),IF(N24="C/LW",VLOOKUP(M24,'C'!$M$3:$P$100,3,FALSE),IF(N24="C/RW",VLOOKUP(M24,'C'!$M$3:$P$100,3,FALSE),IF(N24="LW",VLOOKUP(M24,LW!$M$3:$P$100,3,FALSE),IF(N24="LW/RW",VLOOKUP(M24,LW!$M$3:$P$100,3,FALSE),IF(N24="RW",VLOOKUP(M24,RW!$M$3:$P$100,3,FALSE),IF(N24="D",VLOOKUP(M24,D!$M$3:$P$100,3,FALSE),IF(N24="G",VLOOKUP(M24,G!$M$3:$P$100,3,FALSE)))))))))</f>
        <v>22</v>
      </c>
      <c r="P24" s="50" t="str">
        <f t="shared" si="2"/>
        <v>D22</v>
      </c>
      <c r="Q24" s="50" t="str">
        <f>VLOOKUP(M24,ADP!$A$2:$E$695,5,FALSE)</f>
        <v>WPG</v>
      </c>
      <c r="R24" s="192">
        <f>IFERROR(VLOOKUP(M24,'Full List'!$L$3:$R$254,7,FALSE),VLOOKUP(M24,'Full List'!$B$3:$H$264,7,FALSE))</f>
        <v>93</v>
      </c>
      <c r="S24" s="51">
        <f>IF(Settings!$B$2="Yahoo",VLOOKUP(M24,ADP!$A$2:$D$695,2,FALSE),IF(Settings!$B$2="ESPN",VLOOKUP(M24,ADP!$A$2:$D$695,3,FALSE),IF(Settings!$B$2="Average",VLOOKUP(M24,ADP!$A$2:$D$695,4,FALSE),"NA")))</f>
        <v>106.4</v>
      </c>
      <c r="V24" s="194">
        <v>22.0</v>
      </c>
      <c r="W24" s="60" t="s">
        <v>176</v>
      </c>
      <c r="X24" s="48" t="str">
        <f>VLOOKUP(W24,Positions!$A$2:$B$694,2,FALSE)</f>
        <v>G</v>
      </c>
      <c r="Y24" s="49">
        <f>IF(X24="C",VLOOKUP(W24,'C'!$M$3:$P$100,3,FALSE),IF(X24="C/LW",VLOOKUP(W24,'C'!$M$3:$P$100,3,FALSE),IF(X24="C/RW",VLOOKUP(W24,'C'!$M$3:$P$100,3,FALSE),IF(X24="LW",VLOOKUP(W24,LW!$M$3:$P$100,3,FALSE),IF(X24="LW/RW",VLOOKUP(W24,LW!$M$3:$P$100,3,FALSE),IF(X24="RW",VLOOKUP(W24,RW!$M$3:$P$100,3,FALSE),IF(X24="D",VLOOKUP(W24,D!$M$3:$P$100,3,FALSE),IF(X24="G",VLOOKUP(W24,G!$M$3:$P$100,3,FALSE)))))))))</f>
        <v>22</v>
      </c>
      <c r="Z24" s="50" t="str">
        <f t="shared" si="3"/>
        <v>G22</v>
      </c>
      <c r="AA24" s="50" t="str">
        <f>VLOOKUP(W24,ADP!$A$2:$E$695,5,FALSE)</f>
        <v>CAR</v>
      </c>
      <c r="AB24" s="192">
        <f>IFERROR(VLOOKUP(W24,'Full List'!$L$3:$R$254,7,FALSE),VLOOKUP(W24,'Full List'!$B$3:$H$264,7,FALSE))</f>
        <v>146</v>
      </c>
      <c r="AC24" s="51">
        <f>IF(Settings!$B$2="Yahoo",VLOOKUP(W24,ADP!$A$2:$D$695,2,FALSE),IF(Settings!$B$2="ESPN",VLOOKUP(W24,ADP!$A$2:$D$695,3,FALSE),IF(Settings!$B$2="Average",VLOOKUP(W24,ADP!$A$2:$D$695,4,FALSE),"NA")))</f>
        <v>43.5</v>
      </c>
      <c r="AD24" s="20"/>
      <c r="AE24" s="20"/>
      <c r="AF24" s="20"/>
      <c r="AG24" s="182"/>
      <c r="AH24" s="46">
        <v>23.0</v>
      </c>
      <c r="AI24" s="192" t="s">
        <v>37</v>
      </c>
      <c r="AJ24" s="198" t="s">
        <v>783</v>
      </c>
      <c r="AK24" s="50">
        <v>6.0</v>
      </c>
      <c r="AL24" s="50" t="s">
        <v>784</v>
      </c>
      <c r="AM24" s="50" t="s">
        <v>311</v>
      </c>
      <c r="AN24" s="50">
        <v>31.0</v>
      </c>
      <c r="AO24" s="51">
        <v>22.5</v>
      </c>
      <c r="AP24" s="45"/>
    </row>
    <row r="25">
      <c r="B25" s="186">
        <v>23.0</v>
      </c>
      <c r="C25" s="187" t="s">
        <v>43</v>
      </c>
      <c r="D25" s="188" t="str">
        <f>VLOOKUP(C25,Positions!$A$2:$B$694,2,FALSE)</f>
        <v>RW</v>
      </c>
      <c r="E25" s="189">
        <f>IF(D25="C",VLOOKUP(C25,'C'!$M$3:$P$100,3,FALSE),IF(D25="C/LW",VLOOKUP(C25,'C'!$M$3:$P$100,3,FALSE),IF(D25="C/RW",VLOOKUP(C25,'C'!$M$3:$P$100,3,FALSE),IF(D25="LW",VLOOKUP(C25,LW!$M$3:$P$100,3,FALSE),IF(D25="LW/RW",VLOOKUP(C25,LW!$M$3:$P$100,3,FALSE),IF(D25="RW",VLOOKUP(C25,RW!$M$3:$P$100,3,FALSE),IF(D25="D",VLOOKUP(C25,D!$M$3:$P$100,3,FALSE),IF(D25="G",VLOOKUP(C25,G!$M$3:$P$100,3,FALSE)))))))))</f>
        <v>6</v>
      </c>
      <c r="F25" s="190" t="str">
        <f t="shared" si="1"/>
        <v>RW6</v>
      </c>
      <c r="G25" s="190" t="str">
        <f>VLOOKUP(C25,ADP!$A$2:$E$695,5,FALSE)</f>
        <v>VGK</v>
      </c>
      <c r="H25" s="13">
        <f>IFERROR(VLOOKUP(C25,'Full List'!$L$3:$R$254,7,FALSE),VLOOKUP(C25,'Full List'!$B$3:$H$264,7,FALSE))</f>
        <v>26.5</v>
      </c>
      <c r="I25" s="14">
        <f>IF(Settings!$B$2="Yahoo",VLOOKUP(C25,ADP!$A$2:$D$695,2,FALSE),IF(Settings!$B$2="ESPN",VLOOKUP(C25,ADP!$A$2:$D$695,3,FALSE),IF(Settings!$B$2="Average",VLOOKUP(C25,ADP!$A$2:$D$695,4,FALSE),"NA")))</f>
        <v>42.4</v>
      </c>
      <c r="L25" s="191">
        <v>23.0</v>
      </c>
      <c r="M25" s="93" t="s">
        <v>113</v>
      </c>
      <c r="N25" s="134" t="str">
        <f>VLOOKUP(M25,Positions!$A$2:$B$694,2,FALSE)</f>
        <v>D</v>
      </c>
      <c r="O25" s="42">
        <f>IF(N25="C",VLOOKUP(M25,'C'!$M$3:$P$100,3,FALSE),IF(N25="C/LW",VLOOKUP(M25,'C'!$M$3:$P$100,3,FALSE),IF(N25="C/RW",VLOOKUP(M25,'C'!$M$3:$P$100,3,FALSE),IF(N25="LW",VLOOKUP(M25,LW!$M$3:$P$100,3,FALSE),IF(N25="LW/RW",VLOOKUP(M25,LW!$M$3:$P$100,3,FALSE),IF(N25="RW",VLOOKUP(M25,RW!$M$3:$P$100,3,FALSE),IF(N25="D",VLOOKUP(M25,D!$M$3:$P$100,3,FALSE),IF(N25="G",VLOOKUP(M25,G!$M$3:$P$100,3,FALSE)))))))))</f>
        <v>23</v>
      </c>
      <c r="P25" s="43" t="str">
        <f t="shared" si="2"/>
        <v>D23</v>
      </c>
      <c r="Q25" s="43" t="str">
        <f>VLOOKUP(M25,ADP!$A$2:$E$695,5,FALSE)</f>
        <v>DAL</v>
      </c>
      <c r="R25" s="93">
        <f>IFERROR(VLOOKUP(M25,'Full List'!$L$3:$R$254,7,FALSE),VLOOKUP(M25,'Full List'!$B$3:$H$264,7,FALSE))</f>
        <v>95.5</v>
      </c>
      <c r="S25" s="44">
        <f>IF(Settings!$B$2="Yahoo",VLOOKUP(M25,ADP!$A$2:$D$695,2,FALSE),IF(Settings!$B$2="ESPN",VLOOKUP(M25,ADP!$A$2:$D$695,3,FALSE),IF(Settings!$B$2="Average",VLOOKUP(M25,ADP!$A$2:$D$695,4,FALSE),"NA")))</f>
        <v>107.2</v>
      </c>
      <c r="V25" s="90">
        <v>23.0</v>
      </c>
      <c r="W25" s="59" t="s">
        <v>157</v>
      </c>
      <c r="X25" s="41" t="str">
        <f>VLOOKUP(W25,Positions!$A$2:$B$694,2,FALSE)</f>
        <v>G</v>
      </c>
      <c r="Y25" s="42">
        <f>IF(X25="C",VLOOKUP(W25,'C'!$M$3:$P$100,3,FALSE),IF(X25="C/LW",VLOOKUP(W25,'C'!$M$3:$P$100,3,FALSE),IF(X25="C/RW",VLOOKUP(W25,'C'!$M$3:$P$100,3,FALSE),IF(X25="LW",VLOOKUP(W25,LW!$M$3:$P$100,3,FALSE),IF(X25="LW/RW",VLOOKUP(W25,LW!$M$3:$P$100,3,FALSE),IF(X25="RW",VLOOKUP(W25,RW!$M$3:$P$100,3,FALSE),IF(X25="D",VLOOKUP(W25,D!$M$3:$P$100,3,FALSE),IF(X25="G",VLOOKUP(W25,G!$M$3:$P$100,3,FALSE)))))))))</f>
        <v>23</v>
      </c>
      <c r="Z25" s="43" t="str">
        <f t="shared" si="3"/>
        <v>G23</v>
      </c>
      <c r="AA25" s="43" t="str">
        <f>VLOOKUP(W25,ADP!$A$2:$E$695,5,FALSE)</f>
        <v>PIT</v>
      </c>
      <c r="AB25" s="93">
        <f>IFERROR(VLOOKUP(W25,'Full List'!$L$3:$R$254,7,FALSE),VLOOKUP(W25,'Full List'!$B$3:$H$264,7,FALSE))</f>
        <v>148</v>
      </c>
      <c r="AC25" s="44">
        <f>IF(Settings!$B$2="Yahoo",VLOOKUP(W25,ADP!$A$2:$D$695,2,FALSE),IF(Settings!$B$2="ESPN",VLOOKUP(W25,ADP!$A$2:$D$695,3,FALSE),IF(Settings!$B$2="Average",VLOOKUP(W25,ADP!$A$2:$D$695,4,FALSE),"NA")))</f>
        <v>114.9</v>
      </c>
      <c r="AD25" s="20"/>
      <c r="AE25" s="20"/>
      <c r="AF25" s="20"/>
      <c r="AG25" s="182"/>
      <c r="AH25" s="39">
        <v>24.0</v>
      </c>
      <c r="AI25" s="93" t="s">
        <v>42</v>
      </c>
      <c r="AJ25" s="195" t="s">
        <v>783</v>
      </c>
      <c r="AK25" s="43">
        <v>7.0</v>
      </c>
      <c r="AL25" s="43" t="s">
        <v>785</v>
      </c>
      <c r="AM25" s="43" t="s">
        <v>309</v>
      </c>
      <c r="AN25" s="43">
        <v>33.2</v>
      </c>
      <c r="AO25" s="44">
        <v>24.0</v>
      </c>
      <c r="AP25" s="45"/>
    </row>
    <row r="26">
      <c r="B26" s="186">
        <v>24.0</v>
      </c>
      <c r="C26" s="187" t="s">
        <v>47</v>
      </c>
      <c r="D26" s="188" t="str">
        <f>VLOOKUP(C26,Positions!$A$2:$B$694,2,FALSE)</f>
        <v>LW</v>
      </c>
      <c r="E26" s="189">
        <f>IF(D26="C",VLOOKUP(C26,'C'!$M$3:$P$100,3,FALSE),IF(D26="C/LW",VLOOKUP(C26,'C'!$M$3:$P$100,3,FALSE),IF(D26="C/RW",VLOOKUP(C26,'C'!$M$3:$P$100,3,FALSE),IF(D26="LW",VLOOKUP(C26,LW!$M$3:$P$100,3,FALSE),IF(D26="LW/RW",VLOOKUP(C26,LW!$M$3:$P$100,3,FALSE),IF(D26="RW",VLOOKUP(C26,RW!$M$3:$P$100,3,FALSE),IF(D26="D",VLOOKUP(C26,D!$M$3:$P$100,3,FALSE),IF(D26="G",VLOOKUP(C26,G!$M$3:$P$100,3,FALSE)))))))))</f>
        <v>8</v>
      </c>
      <c r="F26" s="190" t="str">
        <f t="shared" si="1"/>
        <v>LW8</v>
      </c>
      <c r="G26" s="190" t="str">
        <f>VLOOKUP(C26,ADP!$A$2:$E$695,5,FALSE)</f>
        <v>WPG</v>
      </c>
      <c r="H26" s="13">
        <f>IFERROR(VLOOKUP(C26,'Full List'!$L$3:$R$254,7,FALSE),VLOOKUP(C26,'Full List'!$B$3:$H$264,7,FALSE))</f>
        <v>27.5</v>
      </c>
      <c r="I26" s="14">
        <f>IF(Settings!$B$2="Yahoo",VLOOKUP(C26,ADP!$A$2:$D$695,2,FALSE),IF(Settings!$B$2="ESPN",VLOOKUP(C26,ADP!$A$2:$D$695,3,FALSE),IF(Settings!$B$2="Average",VLOOKUP(C26,ADP!$A$2:$D$695,4,FALSE),"NA")))</f>
        <v>48.9</v>
      </c>
      <c r="L26" s="191">
        <v>24.0</v>
      </c>
      <c r="M26" s="192" t="s">
        <v>121</v>
      </c>
      <c r="N26" s="193" t="str">
        <f>VLOOKUP(M26,Positions!$A$2:$B$694,2,FALSE)</f>
        <v>D</v>
      </c>
      <c r="O26" s="49">
        <f>IF(N26="C",VLOOKUP(M26,'C'!$M$3:$P$100,3,FALSE),IF(N26="C/LW",VLOOKUP(M26,'C'!$M$3:$P$100,3,FALSE),IF(N26="C/RW",VLOOKUP(M26,'C'!$M$3:$P$100,3,FALSE),IF(N26="LW",VLOOKUP(M26,LW!$M$3:$P$100,3,FALSE),IF(N26="LW/RW",VLOOKUP(M26,LW!$M$3:$P$100,3,FALSE),IF(N26="RW",VLOOKUP(M26,RW!$M$3:$P$100,3,FALSE),IF(N26="D",VLOOKUP(M26,D!$M$3:$P$100,3,FALSE),IF(N26="G",VLOOKUP(M26,G!$M$3:$P$100,3,FALSE)))))))))</f>
        <v>24</v>
      </c>
      <c r="P26" s="50" t="str">
        <f t="shared" si="2"/>
        <v>D24</v>
      </c>
      <c r="Q26" s="50" t="str">
        <f>VLOOKUP(M26,ADP!$A$2:$E$695,5,FALSE)</f>
        <v>LAK</v>
      </c>
      <c r="R26" s="192">
        <f>IFERROR(VLOOKUP(M26,'Full List'!$L$3:$R$254,7,FALSE),VLOOKUP(M26,'Full List'!$B$3:$H$264,7,FALSE))</f>
        <v>99</v>
      </c>
      <c r="S26" s="51">
        <f>IF(Settings!$B$2="Yahoo",VLOOKUP(M26,ADP!$A$2:$D$695,2,FALSE),IF(Settings!$B$2="ESPN",VLOOKUP(M26,ADP!$A$2:$D$695,3,FALSE),IF(Settings!$B$2="Average",VLOOKUP(M26,ADP!$A$2:$D$695,4,FALSE),"NA")))</f>
        <v>102.7</v>
      </c>
      <c r="V26" s="194">
        <v>24.0</v>
      </c>
      <c r="W26" s="60" t="s">
        <v>189</v>
      </c>
      <c r="X26" s="48" t="str">
        <f>VLOOKUP(W26,Positions!$A$2:$B$694,2,FALSE)</f>
        <v>G</v>
      </c>
      <c r="Y26" s="49">
        <f>IF(X26="C",VLOOKUP(W26,'C'!$M$3:$P$100,3,FALSE),IF(X26="C/LW",VLOOKUP(W26,'C'!$M$3:$P$100,3,FALSE),IF(X26="C/RW",VLOOKUP(W26,'C'!$M$3:$P$100,3,FALSE),IF(X26="LW",VLOOKUP(W26,LW!$M$3:$P$100,3,FALSE),IF(X26="LW/RW",VLOOKUP(W26,LW!$M$3:$P$100,3,FALSE),IF(X26="RW",VLOOKUP(W26,RW!$M$3:$P$100,3,FALSE),IF(X26="D",VLOOKUP(W26,D!$M$3:$P$100,3,FALSE),IF(X26="G",VLOOKUP(W26,G!$M$3:$P$100,3,FALSE)))))))))</f>
        <v>24</v>
      </c>
      <c r="Z26" s="50" t="str">
        <f t="shared" si="3"/>
        <v>G24</v>
      </c>
      <c r="AA26" s="50" t="str">
        <f>VLOOKUP(W26,ADP!$A$2:$E$695,5,FALSE)</f>
        <v>MTL</v>
      </c>
      <c r="AB26" s="192">
        <f>IFERROR(VLOOKUP(W26,'Full List'!$L$3:$R$254,7,FALSE),VLOOKUP(W26,'Full List'!$B$3:$H$264,7,FALSE))</f>
        <v>165</v>
      </c>
      <c r="AC26" s="51">
        <f>IF(Settings!$B$2="Yahoo",VLOOKUP(W26,ADP!$A$2:$D$695,2,FALSE),IF(Settings!$B$2="ESPN",VLOOKUP(W26,ADP!$A$2:$D$695,3,FALSE),IF(Settings!$B$2="Average",VLOOKUP(W26,ADP!$A$2:$D$695,4,FALSE),"NA")))</f>
        <v>167</v>
      </c>
      <c r="AD26" s="20"/>
      <c r="AE26" s="20"/>
      <c r="AF26" s="20"/>
      <c r="AG26" s="182"/>
      <c r="AH26" s="183">
        <v>25.0</v>
      </c>
      <c r="AI26" s="192" t="s">
        <v>43</v>
      </c>
      <c r="AJ26" s="192" t="s">
        <v>5</v>
      </c>
      <c r="AK26" s="50">
        <v>6.0</v>
      </c>
      <c r="AL26" s="50" t="s">
        <v>786</v>
      </c>
      <c r="AM26" s="50" t="s">
        <v>313</v>
      </c>
      <c r="AN26" s="50">
        <v>42.4</v>
      </c>
      <c r="AO26" s="51">
        <v>26.5</v>
      </c>
      <c r="AP26" s="45"/>
    </row>
    <row r="27">
      <c r="B27" s="186">
        <v>25.0</v>
      </c>
      <c r="C27" s="196" t="s">
        <v>48</v>
      </c>
      <c r="D27" s="188" t="str">
        <f>VLOOKUP(C27,Positions!$A$2:$B$694,2,FALSE)</f>
        <v>C/RW</v>
      </c>
      <c r="E27" s="189">
        <f>IF(D27="C",VLOOKUP(C27,'C'!$M$3:$P$100,3,FALSE),IF(D27="C/LW",VLOOKUP(C27,'C'!$M$3:$P$100,3,FALSE),IF(D27="C/RW",VLOOKUP(C27,'C'!$M$3:$P$100,3,FALSE),IF(D27="LW",VLOOKUP(C27,LW!$M$3:$P$100,3,FALSE),IF(D27="LW/RW",VLOOKUP(C27,LW!$M$3:$P$100,3,FALSE),IF(D27="RW",VLOOKUP(C27,RW!$M$3:$P$100,3,FALSE),IF(D27="D",VLOOKUP(C27,D!$M$3:$P$100,3,FALSE),IF(D27="G",VLOOKUP(C27,G!$M$3:$P$100,3,FALSE)))))))))</f>
        <v>11</v>
      </c>
      <c r="F27" s="190" t="str">
        <f t="shared" si="1"/>
        <v>C/RW11</v>
      </c>
      <c r="G27" s="190" t="str">
        <f>VLOOKUP(C27,ADP!$A$2:$E$695,5,FALSE)</f>
        <v>TBL</v>
      </c>
      <c r="H27" s="13">
        <f>IFERROR(VLOOKUP(C27,'Full List'!$L$3:$R$254,7,FALSE),VLOOKUP(C27,'Full List'!$B$3:$H$264,7,FALSE))</f>
        <v>28</v>
      </c>
      <c r="I27" s="197">
        <f>IF(Settings!$B$2="Yahoo",VLOOKUP(C27,ADP!$A$2:$D$695,2,FALSE),IF(Settings!$B$2="ESPN",VLOOKUP(C27,ADP!$A$2:$D$695,3,FALSE),IF(Settings!$B$2="Average",VLOOKUP(C27,ADP!$A$2:$D$695,4,FALSE),"NA")))</f>
        <v>31.2</v>
      </c>
      <c r="L27" s="191">
        <v>25.0</v>
      </c>
      <c r="M27" s="93" t="s">
        <v>117</v>
      </c>
      <c r="N27" s="134" t="str">
        <f>VLOOKUP(M27,Positions!$A$2:$B$694,2,FALSE)</f>
        <v>D</v>
      </c>
      <c r="O27" s="42">
        <f>IF(N27="C",VLOOKUP(M27,'C'!$M$3:$P$100,3,FALSE),IF(N27="C/LW",VLOOKUP(M27,'C'!$M$3:$P$100,3,FALSE),IF(N27="C/RW",VLOOKUP(M27,'C'!$M$3:$P$100,3,FALSE),IF(N27="LW",VLOOKUP(M27,LW!$M$3:$P$100,3,FALSE),IF(N27="LW/RW",VLOOKUP(M27,LW!$M$3:$P$100,3,FALSE),IF(N27="RW",VLOOKUP(M27,RW!$M$3:$P$100,3,FALSE),IF(N27="D",VLOOKUP(M27,D!$M$3:$P$100,3,FALSE),IF(N27="G",VLOOKUP(M27,G!$M$3:$P$100,3,FALSE)))))))))</f>
        <v>25</v>
      </c>
      <c r="P27" s="43" t="str">
        <f t="shared" si="2"/>
        <v>D25</v>
      </c>
      <c r="Q27" s="43" t="str">
        <f>VLOOKUP(M27,ADP!$A$2:$E$695,5,FALSE)</f>
        <v>DAL</v>
      </c>
      <c r="R27" s="93">
        <f>IFERROR(VLOOKUP(M27,'Full List'!$L$3:$R$254,7,FALSE),VLOOKUP(M27,'Full List'!$B$3:$H$264,7,FALSE))</f>
        <v>99.5</v>
      </c>
      <c r="S27" s="44">
        <f>IF(Settings!$B$2="Yahoo",VLOOKUP(M27,ADP!$A$2:$D$695,2,FALSE),IF(Settings!$B$2="ESPN",VLOOKUP(M27,ADP!$A$2:$D$695,3,FALSE),IF(Settings!$B$2="Average",VLOOKUP(M27,ADP!$A$2:$D$695,4,FALSE),"NA")))</f>
        <v>80.3</v>
      </c>
      <c r="V27" s="90">
        <v>25.0</v>
      </c>
      <c r="W27" s="59" t="s">
        <v>180</v>
      </c>
      <c r="X27" s="41" t="str">
        <f>VLOOKUP(W27,Positions!$A$2:$B$694,2,FALSE)</f>
        <v>G</v>
      </c>
      <c r="Y27" s="42">
        <f>IF(X27="C",VLOOKUP(W27,'C'!$M$3:$P$100,3,FALSE),IF(X27="C/LW",VLOOKUP(W27,'C'!$M$3:$P$100,3,FALSE),IF(X27="C/RW",VLOOKUP(W27,'C'!$M$3:$P$100,3,FALSE),IF(X27="LW",VLOOKUP(W27,LW!$M$3:$P$100,3,FALSE),IF(X27="LW/RW",VLOOKUP(W27,LW!$M$3:$P$100,3,FALSE),IF(X27="RW",VLOOKUP(W27,RW!$M$3:$P$100,3,FALSE),IF(X27="D",VLOOKUP(W27,D!$M$3:$P$100,3,FALSE),IF(X27="G",VLOOKUP(W27,G!$M$3:$P$100,3,FALSE)))))))))</f>
        <v>25</v>
      </c>
      <c r="Z27" s="43" t="str">
        <f t="shared" si="3"/>
        <v>G25</v>
      </c>
      <c r="AA27" s="43" t="str">
        <f>VLOOKUP(W27,ADP!$A$2:$E$695,5,FALSE)</f>
        <v>CBJ</v>
      </c>
      <c r="AB27" s="93">
        <f>IFERROR(VLOOKUP(W27,'Full List'!$L$3:$R$254,7,FALSE),VLOOKUP(W27,'Full List'!$B$3:$H$264,7,FALSE))</f>
        <v>168</v>
      </c>
      <c r="AC27" s="44">
        <f>IF(Settings!$B$2="Yahoo",VLOOKUP(W27,ADP!$A$2:$D$695,2,FALSE),IF(Settings!$B$2="ESPN",VLOOKUP(W27,ADP!$A$2:$D$695,3,FALSE),IF(Settings!$B$2="Average",VLOOKUP(W27,ADP!$A$2:$D$695,4,FALSE),"NA")))</f>
        <v>172.1</v>
      </c>
      <c r="AD27" s="20"/>
      <c r="AE27" s="20"/>
      <c r="AF27" s="20"/>
      <c r="AG27" s="182"/>
      <c r="AH27" s="39">
        <v>26.0</v>
      </c>
      <c r="AI27" s="93" t="s">
        <v>47</v>
      </c>
      <c r="AJ27" s="93" t="s">
        <v>4</v>
      </c>
      <c r="AK27" s="43">
        <v>8.0</v>
      </c>
      <c r="AL27" s="43" t="s">
        <v>787</v>
      </c>
      <c r="AM27" s="43" t="s">
        <v>314</v>
      </c>
      <c r="AN27" s="43">
        <v>48.9</v>
      </c>
      <c r="AO27" s="44">
        <v>27.5</v>
      </c>
      <c r="AP27" s="45"/>
    </row>
    <row r="28">
      <c r="B28" s="186">
        <v>26.0</v>
      </c>
      <c r="C28" s="196" t="s">
        <v>52</v>
      </c>
      <c r="D28" s="188" t="str">
        <f>VLOOKUP(C28,Positions!$A$2:$B$694,2,FALSE)</f>
        <v>LW/RW</v>
      </c>
      <c r="E28" s="189">
        <f>IF(D28="C",VLOOKUP(C28,'C'!$M$3:$P$100,3,FALSE),IF(D28="C/LW",VLOOKUP(C28,'C'!$M$3:$P$100,3,FALSE),IF(D28="C/RW",VLOOKUP(C28,'C'!$M$3:$P$100,3,FALSE),IF(D28="LW",VLOOKUP(C28,LW!$M$3:$P$100,3,FALSE),IF(D28="LW/RW",VLOOKUP(C28,LW!$M$3:$P$100,3,FALSE),IF(D28="RW",VLOOKUP(C28,RW!$M$3:$P$100,3,FALSE),IF(D28="D",VLOOKUP(C28,D!$M$3:$P$100,3,FALSE),IF(D28="G",VLOOKUP(C28,G!$M$3:$P$100,3,FALSE)))))))))</f>
        <v>9</v>
      </c>
      <c r="F28" s="190" t="str">
        <f t="shared" si="1"/>
        <v>LW/RW9</v>
      </c>
      <c r="G28" s="190" t="str">
        <f>VLOOKUP(C28,ADP!$A$2:$E$695,5,FALSE)</f>
        <v>MIN</v>
      </c>
      <c r="H28" s="13">
        <f>IFERROR(VLOOKUP(C28,'Full List'!$L$3:$R$254,7,FALSE),VLOOKUP(C28,'Full List'!$B$3:$H$264,7,FALSE))</f>
        <v>29</v>
      </c>
      <c r="I28" s="197">
        <f>IF(Settings!$B$2="Yahoo",VLOOKUP(C28,ADP!$A$2:$D$695,2,FALSE),IF(Settings!$B$2="ESPN",VLOOKUP(C28,ADP!$A$2:$D$695,3,FALSE),IF(Settings!$B$2="Average",VLOOKUP(C28,ADP!$A$2:$D$695,4,FALSE),"NA")))</f>
        <v>28.1</v>
      </c>
      <c r="L28" s="191">
        <v>26.0</v>
      </c>
      <c r="M28" s="192" t="s">
        <v>116</v>
      </c>
      <c r="N28" s="193" t="str">
        <f>VLOOKUP(M28,Positions!$A$2:$B$694,2,FALSE)</f>
        <v>D</v>
      </c>
      <c r="O28" s="49">
        <f>IF(N28="C",VLOOKUP(M28,'C'!$M$3:$P$100,3,FALSE),IF(N28="C/LW",VLOOKUP(M28,'C'!$M$3:$P$100,3,FALSE),IF(N28="C/RW",VLOOKUP(M28,'C'!$M$3:$P$100,3,FALSE),IF(N28="LW",VLOOKUP(M28,LW!$M$3:$P$100,3,FALSE),IF(N28="LW/RW",VLOOKUP(M28,LW!$M$3:$P$100,3,FALSE),IF(N28="RW",VLOOKUP(M28,RW!$M$3:$P$100,3,FALSE),IF(N28="D",VLOOKUP(M28,D!$M$3:$P$100,3,FALSE),IF(N28="G",VLOOKUP(M28,G!$M$3:$P$100,3,FALSE)))))))))</f>
        <v>26</v>
      </c>
      <c r="P28" s="50" t="str">
        <f t="shared" si="2"/>
        <v>D26</v>
      </c>
      <c r="Q28" s="50" t="str">
        <f>VLOOKUP(M28,ADP!$A$2:$E$695,5,FALSE)</f>
        <v>BUF</v>
      </c>
      <c r="R28" s="192">
        <f>IFERROR(VLOOKUP(M28,'Full List'!$L$3:$R$254,7,FALSE),VLOOKUP(M28,'Full List'!$B$3:$H$264,7,FALSE))</f>
        <v>103.5</v>
      </c>
      <c r="S28" s="51">
        <f>IF(Settings!$B$2="Yahoo",VLOOKUP(M28,ADP!$A$2:$D$695,2,FALSE),IF(Settings!$B$2="ESPN",VLOOKUP(M28,ADP!$A$2:$D$695,3,FALSE),IF(Settings!$B$2="Average",VLOOKUP(M28,ADP!$A$2:$D$695,4,FALSE),"NA")))</f>
        <v>154</v>
      </c>
      <c r="V28" s="194">
        <v>26.0</v>
      </c>
      <c r="W28" s="60" t="s">
        <v>166</v>
      </c>
      <c r="X28" s="48" t="str">
        <f>VLOOKUP(W28,Positions!$A$2:$B$694,2,FALSE)</f>
        <v>G</v>
      </c>
      <c r="Y28" s="49">
        <f>IF(X28="C",VLOOKUP(W28,'C'!$M$3:$P$100,3,FALSE),IF(X28="C/LW",VLOOKUP(W28,'C'!$M$3:$P$100,3,FALSE),IF(X28="C/RW",VLOOKUP(W28,'C'!$M$3:$P$100,3,FALSE),IF(X28="LW",VLOOKUP(W28,LW!$M$3:$P$100,3,FALSE),IF(X28="LW/RW",VLOOKUP(W28,LW!$M$3:$P$100,3,FALSE),IF(X28="RW",VLOOKUP(W28,RW!$M$3:$P$100,3,FALSE),IF(X28="D",VLOOKUP(W28,D!$M$3:$P$100,3,FALSE),IF(X28="G",VLOOKUP(W28,G!$M$3:$P$100,3,FALSE)))))))))</f>
        <v>26</v>
      </c>
      <c r="Z28" s="50" t="str">
        <f t="shared" si="3"/>
        <v>G26</v>
      </c>
      <c r="AA28" s="50" t="str">
        <f>VLOOKUP(W28,ADP!$A$2:$E$695,5,FALSE)</f>
        <v>FLA</v>
      </c>
      <c r="AB28" s="192">
        <f>IFERROR(VLOOKUP(W28,'Full List'!$L$3:$R$254,7,FALSE),VLOOKUP(W28,'Full List'!$B$3:$H$264,7,FALSE))</f>
        <v>171</v>
      </c>
      <c r="AC28" s="51">
        <f>IF(Settings!$B$2="Yahoo",VLOOKUP(W28,ADP!$A$2:$D$695,2,FALSE),IF(Settings!$B$2="ESPN",VLOOKUP(W28,ADP!$A$2:$D$695,3,FALSE),IF(Settings!$B$2="Average",VLOOKUP(W28,ADP!$A$2:$D$695,4,FALSE),"NA")))</f>
        <v>117</v>
      </c>
      <c r="AD28" s="20"/>
      <c r="AE28" s="20"/>
      <c r="AF28" s="20"/>
      <c r="AG28" s="182"/>
      <c r="AH28" s="46">
        <v>27.0</v>
      </c>
      <c r="AI28" s="192" t="s">
        <v>48</v>
      </c>
      <c r="AJ28" s="198" t="s">
        <v>293</v>
      </c>
      <c r="AK28" s="50">
        <v>11.0</v>
      </c>
      <c r="AL28" s="50" t="s">
        <v>788</v>
      </c>
      <c r="AM28" s="50" t="s">
        <v>304</v>
      </c>
      <c r="AN28" s="50">
        <v>31.2</v>
      </c>
      <c r="AO28" s="51">
        <v>28.0</v>
      </c>
      <c r="AP28" s="45"/>
    </row>
    <row r="29">
      <c r="B29" s="186">
        <v>27.0</v>
      </c>
      <c r="C29" s="187" t="s">
        <v>57</v>
      </c>
      <c r="D29" s="188" t="str">
        <f>VLOOKUP(C29,Positions!$A$2:$B$694,2,FALSE)</f>
        <v>LW/RW</v>
      </c>
      <c r="E29" s="189">
        <f>IF(D29="C",VLOOKUP(C29,'C'!$M$3:$P$100,3,FALSE),IF(D29="C/LW",VLOOKUP(C29,'C'!$M$3:$P$100,3,FALSE),IF(D29="C/RW",VLOOKUP(C29,'C'!$M$3:$P$100,3,FALSE),IF(D29="LW",VLOOKUP(C29,LW!$M$3:$P$100,3,FALSE),IF(D29="LW/RW",VLOOKUP(C29,LW!$M$3:$P$100,3,FALSE),IF(D29="RW",VLOOKUP(C29,RW!$M$3:$P$100,3,FALSE),IF(D29="D",VLOOKUP(C29,D!$M$3:$P$100,3,FALSE),IF(D29="G",VLOOKUP(C29,G!$M$3:$P$100,3,FALSE)))))))))</f>
        <v>10</v>
      </c>
      <c r="F29" s="190" t="str">
        <f t="shared" si="1"/>
        <v>LW/RW10</v>
      </c>
      <c r="G29" s="190" t="str">
        <f>VLOOKUP(C29,ADP!$A$2:$E$695,5,FALSE)</f>
        <v>WPG</v>
      </c>
      <c r="H29" s="13">
        <f>IFERROR(VLOOKUP(C29,'Full List'!$L$3:$R$254,7,FALSE),VLOOKUP(C29,'Full List'!$B$3:$H$264,7,FALSE))</f>
        <v>31</v>
      </c>
      <c r="I29" s="14">
        <f>IF(Settings!$B$2="Yahoo",VLOOKUP(C29,ADP!$A$2:$D$695,2,FALSE),IF(Settings!$B$2="ESPN",VLOOKUP(C29,ADP!$A$2:$D$695,3,FALSE),IF(Settings!$B$2="Average",VLOOKUP(C29,ADP!$A$2:$D$695,4,FALSE),"NA")))</f>
        <v>57.9</v>
      </c>
      <c r="L29" s="191">
        <v>27.0</v>
      </c>
      <c r="M29" s="93" t="s">
        <v>128</v>
      </c>
      <c r="N29" s="134" t="str">
        <f>VLOOKUP(M29,Positions!$A$2:$B$694,2,FALSE)</f>
        <v>D</v>
      </c>
      <c r="O29" s="42">
        <f>IF(N29="C",VLOOKUP(M29,'C'!$M$3:$P$100,3,FALSE),IF(N29="C/LW",VLOOKUP(M29,'C'!$M$3:$P$100,3,FALSE),IF(N29="C/RW",VLOOKUP(M29,'C'!$M$3:$P$100,3,FALSE),IF(N29="LW",VLOOKUP(M29,LW!$M$3:$P$100,3,FALSE),IF(N29="LW/RW",VLOOKUP(M29,LW!$M$3:$P$100,3,FALSE),IF(N29="RW",VLOOKUP(M29,RW!$M$3:$P$100,3,FALSE),IF(N29="D",VLOOKUP(M29,D!$M$3:$P$100,3,FALSE),IF(N29="G",VLOOKUP(M29,G!$M$3:$P$100,3,FALSE)))))))))</f>
        <v>27</v>
      </c>
      <c r="P29" s="43" t="str">
        <f t="shared" si="2"/>
        <v>D27</v>
      </c>
      <c r="Q29" s="43" t="str">
        <f>VLOOKUP(M29,ADP!$A$2:$E$695,5,FALSE)</f>
        <v>BOS</v>
      </c>
      <c r="R29" s="93">
        <f>IFERROR(VLOOKUP(M29,'Full List'!$L$3:$R$254,7,FALSE),VLOOKUP(M29,'Full List'!$B$3:$H$264,7,FALSE))</f>
        <v>108</v>
      </c>
      <c r="S29" s="44">
        <f>IF(Settings!$B$2="Yahoo",VLOOKUP(M29,ADP!$A$2:$D$695,2,FALSE),IF(Settings!$B$2="ESPN",VLOOKUP(M29,ADP!$A$2:$D$695,3,FALSE),IF(Settings!$B$2="Average",VLOOKUP(M29,ADP!$A$2:$D$695,4,FALSE),"NA")))</f>
        <v>59.5</v>
      </c>
      <c r="V29" s="90">
        <v>27.0</v>
      </c>
      <c r="W29" s="59" t="s">
        <v>198</v>
      </c>
      <c r="X29" s="41" t="str">
        <f>VLOOKUP(W29,Positions!$A$2:$B$694,2,FALSE)</f>
        <v>G</v>
      </c>
      <c r="Y29" s="42">
        <f>IF(X29="C",VLOOKUP(W29,'C'!$M$3:$P$100,3,FALSE),IF(X29="C/LW",VLOOKUP(W29,'C'!$M$3:$P$100,3,FALSE),IF(X29="C/RW",VLOOKUP(W29,'C'!$M$3:$P$100,3,FALSE),IF(X29="LW",VLOOKUP(W29,LW!$M$3:$P$100,3,FALSE),IF(X29="LW/RW",VLOOKUP(W29,LW!$M$3:$P$100,3,FALSE),IF(X29="RW",VLOOKUP(W29,RW!$M$3:$P$100,3,FALSE),IF(X29="D",VLOOKUP(W29,D!$M$3:$P$100,3,FALSE),IF(X29="G",VLOOKUP(W29,G!$M$3:$P$100,3,FALSE)))))))))</f>
        <v>27</v>
      </c>
      <c r="Z29" s="43" t="str">
        <f t="shared" si="3"/>
        <v>G27</v>
      </c>
      <c r="AA29" s="43" t="str">
        <f>VLOOKUP(W29,ADP!$A$2:$E$695,5,FALSE)</f>
        <v>DET</v>
      </c>
      <c r="AB29" s="93">
        <f>IFERROR(VLOOKUP(W29,'Full List'!$L$3:$R$254,7,FALSE),VLOOKUP(W29,'Full List'!$B$3:$H$264,7,FALSE))</f>
        <v>172</v>
      </c>
      <c r="AC29" s="44">
        <f>IF(Settings!$B$2="Yahoo",VLOOKUP(W29,ADP!$A$2:$D$695,2,FALSE),IF(Settings!$B$2="ESPN",VLOOKUP(W29,ADP!$A$2:$D$695,3,FALSE),IF(Settings!$B$2="Average",VLOOKUP(W29,ADP!$A$2:$D$695,4,FALSE),"NA")))</f>
        <v>141.7</v>
      </c>
      <c r="AD29" s="20"/>
      <c r="AE29" s="20"/>
      <c r="AF29" s="20"/>
      <c r="AG29" s="182"/>
      <c r="AH29" s="39">
        <v>28.0</v>
      </c>
      <c r="AI29" s="93" t="s">
        <v>52</v>
      </c>
      <c r="AJ29" s="195" t="s">
        <v>783</v>
      </c>
      <c r="AK29" s="43">
        <v>9.0</v>
      </c>
      <c r="AL29" s="43" t="s">
        <v>789</v>
      </c>
      <c r="AM29" s="43" t="s">
        <v>316</v>
      </c>
      <c r="AN29" s="43">
        <v>28.1</v>
      </c>
      <c r="AO29" s="44">
        <v>29.0</v>
      </c>
      <c r="AP29" s="45"/>
    </row>
    <row r="30">
      <c r="B30" s="186">
        <v>28.0</v>
      </c>
      <c r="C30" s="196" t="s">
        <v>73</v>
      </c>
      <c r="D30" s="188" t="str">
        <f>VLOOKUP(C30,Positions!$A$2:$B$694,2,FALSE)</f>
        <v>C</v>
      </c>
      <c r="E30" s="189">
        <f>IF(D30="C",VLOOKUP(C30,'C'!$M$3:$P$100,3,FALSE),IF(D30="C/LW",VLOOKUP(C30,'C'!$M$3:$P$100,3,FALSE),IF(D30="C/RW",VLOOKUP(C30,'C'!$M$3:$P$100,3,FALSE),IF(D30="LW",VLOOKUP(C30,LW!$M$3:$P$100,3,FALSE),IF(D30="LW/RW",VLOOKUP(C30,LW!$M$3:$P$100,3,FALSE),IF(D30="RW",VLOOKUP(C30,RW!$M$3:$P$100,3,FALSE),IF(D30="D",VLOOKUP(C30,D!$M$3:$P$100,3,FALSE),IF(D30="G",VLOOKUP(C30,G!$M$3:$P$100,3,FALSE)))))))))</f>
        <v>12</v>
      </c>
      <c r="F30" s="190" t="str">
        <f t="shared" si="1"/>
        <v>C12</v>
      </c>
      <c r="G30" s="190" t="str">
        <f>VLOOKUP(C30,ADP!$A$2:$E$695,5,FALSE)</f>
        <v>TOR</v>
      </c>
      <c r="H30" s="13">
        <f>IFERROR(VLOOKUP(C30,'Full List'!$L$3:$R$254,7,FALSE),VLOOKUP(C30,'Full List'!$B$3:$H$264,7,FALSE))</f>
        <v>31.5</v>
      </c>
      <c r="I30" s="197">
        <f>IF(Settings!$B$2="Yahoo",VLOOKUP(C30,ADP!$A$2:$D$695,2,FALSE),IF(Settings!$B$2="ESPN",VLOOKUP(C30,ADP!$A$2:$D$695,3,FALSE),IF(Settings!$B$2="Average",VLOOKUP(C30,ADP!$A$2:$D$695,4,FALSE),"NA")))</f>
        <v>39.2</v>
      </c>
      <c r="L30" s="191">
        <v>28.0</v>
      </c>
      <c r="M30" s="192" t="s">
        <v>131</v>
      </c>
      <c r="N30" s="193" t="str">
        <f>VLOOKUP(M30,Positions!$A$2:$B$694,2,FALSE)</f>
        <v>D</v>
      </c>
      <c r="O30" s="49">
        <f>IF(N30="C",VLOOKUP(M30,'C'!$M$3:$P$100,3,FALSE),IF(N30="C/LW",VLOOKUP(M30,'C'!$M$3:$P$100,3,FALSE),IF(N30="C/RW",VLOOKUP(M30,'C'!$M$3:$P$100,3,FALSE),IF(N30="LW",VLOOKUP(M30,LW!$M$3:$P$100,3,FALSE),IF(N30="LW/RW",VLOOKUP(M30,LW!$M$3:$P$100,3,FALSE),IF(N30="RW",VLOOKUP(M30,RW!$M$3:$P$100,3,FALSE),IF(N30="D",VLOOKUP(M30,D!$M$3:$P$100,3,FALSE),IF(N30="G",VLOOKUP(M30,G!$M$3:$P$100,3,FALSE)))))))))</f>
        <v>28</v>
      </c>
      <c r="P30" s="50" t="str">
        <f t="shared" si="2"/>
        <v>D28</v>
      </c>
      <c r="Q30" s="50" t="str">
        <f>VLOOKUP(M30,ADP!$A$2:$E$695,5,FALSE)</f>
        <v>SEA</v>
      </c>
      <c r="R30" s="192">
        <f>IFERROR(VLOOKUP(M30,'Full List'!$L$3:$R$254,7,FALSE),VLOOKUP(M30,'Full List'!$B$3:$H$264,7,FALSE))</f>
        <v>113</v>
      </c>
      <c r="S30" s="51">
        <f>IF(Settings!$B$2="Yahoo",VLOOKUP(M30,ADP!$A$2:$D$695,2,FALSE),IF(Settings!$B$2="ESPN",VLOOKUP(M30,ADP!$A$2:$D$695,3,FALSE),IF(Settings!$B$2="Average",VLOOKUP(M30,ADP!$A$2:$D$695,4,FALSE),"NA")))</f>
        <v>143.3</v>
      </c>
      <c r="V30" s="194">
        <v>28.0</v>
      </c>
      <c r="W30" s="60" t="s">
        <v>195</v>
      </c>
      <c r="X30" s="48" t="str">
        <f>VLOOKUP(W30,Positions!$A$2:$B$694,2,FALSE)</f>
        <v>G</v>
      </c>
      <c r="Y30" s="49">
        <f>IF(X30="C",VLOOKUP(W30,'C'!$M$3:$P$100,3,FALSE),IF(X30="C/LW",VLOOKUP(W30,'C'!$M$3:$P$100,3,FALSE),IF(X30="C/RW",VLOOKUP(W30,'C'!$M$3:$P$100,3,FALSE),IF(X30="LW",VLOOKUP(W30,LW!$M$3:$P$100,3,FALSE),IF(X30="LW/RW",VLOOKUP(W30,LW!$M$3:$P$100,3,FALSE),IF(X30="RW",VLOOKUP(W30,RW!$M$3:$P$100,3,FALSE),IF(X30="D",VLOOKUP(W30,D!$M$3:$P$100,3,FALSE),IF(X30="G",VLOOKUP(W30,G!$M$3:$P$100,3,FALSE)))))))))</f>
        <v>28</v>
      </c>
      <c r="Z30" s="50" t="str">
        <f t="shared" si="3"/>
        <v>G28</v>
      </c>
      <c r="AA30" s="50" t="str">
        <f>VLOOKUP(W30,ADP!$A$2:$E$695,5,FALSE)</f>
        <v>MTL</v>
      </c>
      <c r="AB30" s="192">
        <f>IFERROR(VLOOKUP(W30,'Full List'!$L$3:$R$254,7,FALSE),VLOOKUP(W30,'Full List'!$B$3:$H$264,7,FALSE))</f>
        <v>175.5</v>
      </c>
      <c r="AC30" s="51">
        <f>IF(Settings!$B$2="Yahoo",VLOOKUP(W30,ADP!$A$2:$D$695,2,FALSE),IF(Settings!$B$2="ESPN",VLOOKUP(W30,ADP!$A$2:$D$695,3,FALSE),IF(Settings!$B$2="Average",VLOOKUP(W30,ADP!$A$2:$D$695,4,FALSE),"NA")))</f>
        <v>63.2</v>
      </c>
      <c r="AD30" s="20"/>
      <c r="AE30" s="20"/>
      <c r="AF30" s="20"/>
      <c r="AG30" s="182"/>
      <c r="AH30" s="183">
        <v>29.0</v>
      </c>
      <c r="AI30" s="192" t="s">
        <v>57</v>
      </c>
      <c r="AJ30" s="192" t="s">
        <v>783</v>
      </c>
      <c r="AK30" s="50">
        <v>10.0</v>
      </c>
      <c r="AL30" s="50" t="s">
        <v>790</v>
      </c>
      <c r="AM30" s="50" t="s">
        <v>314</v>
      </c>
      <c r="AN30" s="50">
        <v>57.9</v>
      </c>
      <c r="AO30" s="51">
        <v>31.0</v>
      </c>
      <c r="AP30" s="45"/>
    </row>
    <row r="31">
      <c r="B31" s="186">
        <v>29.0</v>
      </c>
      <c r="C31" s="187" t="s">
        <v>74</v>
      </c>
      <c r="D31" s="188" t="str">
        <f>VLOOKUP(C31,Positions!$A$2:$B$694,2,FALSE)</f>
        <v>C</v>
      </c>
      <c r="E31" s="189">
        <f>IF(D31="C",VLOOKUP(C31,'C'!$M$3:$P$100,3,FALSE),IF(D31="C/LW",VLOOKUP(C31,'C'!$M$3:$P$100,3,FALSE),IF(D31="C/RW",VLOOKUP(C31,'C'!$M$3:$P$100,3,FALSE),IF(D31="LW",VLOOKUP(C31,LW!$M$3:$P$100,3,FALSE),IF(D31="LW/RW",VLOOKUP(C31,LW!$M$3:$P$100,3,FALSE),IF(D31="RW",VLOOKUP(C31,RW!$M$3:$P$100,3,FALSE),IF(D31="D",VLOOKUP(C31,D!$M$3:$P$100,3,FALSE),IF(D31="G",VLOOKUP(C31,G!$M$3:$P$100,3,FALSE)))))))))</f>
        <v>13</v>
      </c>
      <c r="F31" s="190" t="str">
        <f t="shared" si="1"/>
        <v>C13</v>
      </c>
      <c r="G31" s="190" t="str">
        <f>VLOOKUP(C31,ADP!$A$2:$E$695,5,FALSE)</f>
        <v>VAN</v>
      </c>
      <c r="H31" s="13">
        <f>IFERROR(VLOOKUP(C31,'Full List'!$L$3:$R$254,7,FALSE),VLOOKUP(C31,'Full List'!$B$3:$H$264,7,FALSE))</f>
        <v>34</v>
      </c>
      <c r="I31" s="14">
        <f>IF(Settings!$B$2="Yahoo",VLOOKUP(C31,ADP!$A$2:$D$695,2,FALSE),IF(Settings!$B$2="ESPN",VLOOKUP(C31,ADP!$A$2:$D$695,3,FALSE),IF(Settings!$B$2="Average",VLOOKUP(C31,ADP!$A$2:$D$695,4,FALSE),"NA")))</f>
        <v>46.2</v>
      </c>
      <c r="L31" s="191">
        <v>29.0</v>
      </c>
      <c r="M31" s="93" t="s">
        <v>139</v>
      </c>
      <c r="N31" s="134" t="str">
        <f>VLOOKUP(M31,Positions!$A$2:$B$694,2,FALSE)</f>
        <v>D</v>
      </c>
      <c r="O31" s="42">
        <f>IF(N31="C",VLOOKUP(M31,'C'!$M$3:$P$100,3,FALSE),IF(N31="C/LW",VLOOKUP(M31,'C'!$M$3:$P$100,3,FALSE),IF(N31="C/RW",VLOOKUP(M31,'C'!$M$3:$P$100,3,FALSE),IF(N31="LW",VLOOKUP(M31,LW!$M$3:$P$100,3,FALSE),IF(N31="LW/RW",VLOOKUP(M31,LW!$M$3:$P$100,3,FALSE),IF(N31="RW",VLOOKUP(M31,RW!$M$3:$P$100,3,FALSE),IF(N31="D",VLOOKUP(M31,D!$M$3:$P$100,3,FALSE),IF(N31="G",VLOOKUP(M31,G!$M$3:$P$100,3,FALSE)))))))))</f>
        <v>29</v>
      </c>
      <c r="P31" s="43" t="str">
        <f t="shared" si="2"/>
        <v>D29</v>
      </c>
      <c r="Q31" s="43" t="str">
        <f>VLOOKUP(M31,ADP!$A$2:$E$695,5,FALSE)</f>
        <v>MIN</v>
      </c>
      <c r="R31" s="93">
        <f>IFERROR(VLOOKUP(M31,'Full List'!$L$3:$R$254,7,FALSE),VLOOKUP(M31,'Full List'!$B$3:$H$264,7,FALSE))</f>
        <v>121</v>
      </c>
      <c r="S31" s="44">
        <f>IF(Settings!$B$2="Yahoo",VLOOKUP(M31,ADP!$A$2:$D$695,2,FALSE),IF(Settings!$B$2="ESPN",VLOOKUP(M31,ADP!$A$2:$D$695,3,FALSE),IF(Settings!$B$2="Average",VLOOKUP(M31,ADP!$A$2:$D$695,4,FALSE),"NA")))</f>
        <v>129.1</v>
      </c>
      <c r="V31" s="90">
        <v>29.0</v>
      </c>
      <c r="W31" s="59" t="s">
        <v>197</v>
      </c>
      <c r="X31" s="41" t="str">
        <f>VLOOKUP(W31,Positions!$A$2:$B$694,2,FALSE)</f>
        <v>G</v>
      </c>
      <c r="Y31" s="42">
        <f>IF(X31="C",VLOOKUP(W31,'C'!$M$3:$P$100,3,FALSE),IF(X31="C/LW",VLOOKUP(W31,'C'!$M$3:$P$100,3,FALSE),IF(X31="C/RW",VLOOKUP(W31,'C'!$M$3:$P$100,3,FALSE),IF(X31="LW",VLOOKUP(W31,LW!$M$3:$P$100,3,FALSE),IF(X31="LW/RW",VLOOKUP(W31,LW!$M$3:$P$100,3,FALSE),IF(X31="RW",VLOOKUP(W31,RW!$M$3:$P$100,3,FALSE),IF(X31="D",VLOOKUP(W31,D!$M$3:$P$100,3,FALSE),IF(X31="G",VLOOKUP(W31,G!$M$3:$P$100,3,FALSE)))))))))</f>
        <v>29</v>
      </c>
      <c r="Z31" s="43" t="str">
        <f t="shared" si="3"/>
        <v>G29</v>
      </c>
      <c r="AA31" s="43" t="str">
        <f>VLOOKUP(W31,ADP!$A$2:$E$695,5,FALSE)</f>
        <v>DAL</v>
      </c>
      <c r="AB31" s="93">
        <f>IFERROR(VLOOKUP(W31,'Full List'!$L$3:$R$254,7,FALSE),VLOOKUP(W31,'Full List'!$B$3:$H$264,7,FALSE))</f>
        <v>176.5</v>
      </c>
      <c r="AC31" s="44">
        <f>IF(Settings!$B$2="Yahoo",VLOOKUP(W31,ADP!$A$2:$D$695,2,FALSE),IF(Settings!$B$2="ESPN",VLOOKUP(W31,ADP!$A$2:$D$695,3,FALSE),IF(Settings!$B$2="Average",VLOOKUP(W31,ADP!$A$2:$D$695,4,FALSE),"NA")))</f>
        <v>165.5</v>
      </c>
      <c r="AD31" s="20"/>
      <c r="AE31" s="20"/>
      <c r="AF31" s="20"/>
      <c r="AG31" s="182"/>
      <c r="AH31" s="39">
        <v>30.0</v>
      </c>
      <c r="AI31" s="93" t="s">
        <v>73</v>
      </c>
      <c r="AJ31" s="195" t="s">
        <v>291</v>
      </c>
      <c r="AK31" s="43">
        <v>12.0</v>
      </c>
      <c r="AL31" s="43" t="s">
        <v>791</v>
      </c>
      <c r="AM31" s="43" t="s">
        <v>305</v>
      </c>
      <c r="AN31" s="43">
        <v>39.2</v>
      </c>
      <c r="AO31" s="44">
        <v>31.5</v>
      </c>
      <c r="AP31" s="45"/>
    </row>
    <row r="32">
      <c r="B32" s="186">
        <v>30.0</v>
      </c>
      <c r="C32" s="196" t="s">
        <v>56</v>
      </c>
      <c r="D32" s="188" t="str">
        <f>VLOOKUP(C32,Positions!$A$2:$B$694,2,FALSE)</f>
        <v>C</v>
      </c>
      <c r="E32" s="189">
        <f>IF(D32="C",VLOOKUP(C32,'C'!$M$3:$P$100,3,FALSE),IF(D32="C/LW",VLOOKUP(C32,'C'!$M$3:$P$100,3,FALSE),IF(D32="C/RW",VLOOKUP(C32,'C'!$M$3:$P$100,3,FALSE),IF(D32="LW",VLOOKUP(C32,LW!$M$3:$P$100,3,FALSE),IF(D32="LW/RW",VLOOKUP(C32,LW!$M$3:$P$100,3,FALSE),IF(D32="RW",VLOOKUP(C32,RW!$M$3:$P$100,3,FALSE),IF(D32="D",VLOOKUP(C32,D!$M$3:$P$100,3,FALSE),IF(D32="G",VLOOKUP(C32,G!$M$3:$P$100,3,FALSE)))))))))</f>
        <v>14</v>
      </c>
      <c r="F32" s="190" t="str">
        <f t="shared" si="1"/>
        <v>C14</v>
      </c>
      <c r="G32" s="190" t="str">
        <f>VLOOKUP(C32,ADP!$A$2:$E$695,5,FALSE)</f>
        <v>BOS</v>
      </c>
      <c r="H32" s="13">
        <f>IFERROR(VLOOKUP(C32,'Full List'!$L$3:$R$254,7,FALSE),VLOOKUP(C32,'Full List'!$B$3:$H$264,7,FALSE))</f>
        <v>34.5</v>
      </c>
      <c r="I32" s="197">
        <f>IF(Settings!$B$2="Yahoo",VLOOKUP(C32,ADP!$A$2:$D$695,2,FALSE),IF(Settings!$B$2="ESPN",VLOOKUP(C32,ADP!$A$2:$D$695,3,FALSE),IF(Settings!$B$2="Average",VLOOKUP(C32,ADP!$A$2:$D$695,4,FALSE),"NA")))</f>
        <v>35.7</v>
      </c>
      <c r="L32" s="191">
        <v>30.0</v>
      </c>
      <c r="M32" s="192" t="s">
        <v>145</v>
      </c>
      <c r="N32" s="193" t="str">
        <f>VLOOKUP(M32,Positions!$A$2:$B$694,2,FALSE)</f>
        <v>D</v>
      </c>
      <c r="O32" s="49">
        <f>IF(N32="C",VLOOKUP(M32,'C'!$M$3:$P$100,3,FALSE),IF(N32="C/LW",VLOOKUP(M32,'C'!$M$3:$P$100,3,FALSE),IF(N32="C/RW",VLOOKUP(M32,'C'!$M$3:$P$100,3,FALSE),IF(N32="LW",VLOOKUP(M32,LW!$M$3:$P$100,3,FALSE),IF(N32="LW/RW",VLOOKUP(M32,LW!$M$3:$P$100,3,FALSE),IF(N32="RW",VLOOKUP(M32,RW!$M$3:$P$100,3,FALSE),IF(N32="D",VLOOKUP(M32,D!$M$3:$P$100,3,FALSE),IF(N32="G",VLOOKUP(M32,G!$M$3:$P$100,3,FALSE)))))))))</f>
        <v>30</v>
      </c>
      <c r="P32" s="50" t="str">
        <f t="shared" si="2"/>
        <v>D30</v>
      </c>
      <c r="Q32" s="50" t="str">
        <f>VLOOKUP(M32,ADP!$A$2:$E$695,5,FALSE)</f>
        <v>CAR</v>
      </c>
      <c r="R32" s="192">
        <f>IFERROR(VLOOKUP(M32,'Full List'!$L$3:$R$254,7,FALSE),VLOOKUP(M32,'Full List'!$B$3:$H$264,7,FALSE))</f>
        <v>121</v>
      </c>
      <c r="S32" s="51">
        <f>IF(Settings!$B$2="Yahoo",VLOOKUP(M32,ADP!$A$2:$D$695,2,FALSE),IF(Settings!$B$2="ESPN",VLOOKUP(M32,ADP!$A$2:$D$695,3,FALSE),IF(Settings!$B$2="Average",VLOOKUP(M32,ADP!$A$2:$D$695,4,FALSE),"NA")))</f>
        <v>145.6</v>
      </c>
      <c r="V32" s="194">
        <v>30.0</v>
      </c>
      <c r="W32" s="60" t="s">
        <v>170</v>
      </c>
      <c r="X32" s="48" t="str">
        <f>VLOOKUP(W32,Positions!$A$2:$B$694,2,FALSE)</f>
        <v>G</v>
      </c>
      <c r="Y32" s="49">
        <f>IF(X32="C",VLOOKUP(W32,'C'!$M$3:$P$100,3,FALSE),IF(X32="C/LW",VLOOKUP(W32,'C'!$M$3:$P$100,3,FALSE),IF(X32="C/RW",VLOOKUP(W32,'C'!$M$3:$P$100,3,FALSE),IF(X32="LW",VLOOKUP(W32,LW!$M$3:$P$100,3,FALSE),IF(X32="LW/RW",VLOOKUP(W32,LW!$M$3:$P$100,3,FALSE),IF(X32="RW",VLOOKUP(W32,RW!$M$3:$P$100,3,FALSE),IF(X32="D",VLOOKUP(W32,D!$M$3:$P$100,3,FALSE),IF(X32="G",VLOOKUP(W32,G!$M$3:$P$100,3,FALSE)))))))))</f>
        <v>30</v>
      </c>
      <c r="Z32" s="50" t="str">
        <f t="shared" si="3"/>
        <v>G30</v>
      </c>
      <c r="AA32" s="50" t="str">
        <f>VLOOKUP(W32,ADP!$A$2:$E$695,5,FALSE)</f>
        <v>WSH</v>
      </c>
      <c r="AB32" s="192">
        <f>IFERROR(VLOOKUP(W32,'Full List'!$L$3:$R$254,7,FALSE),VLOOKUP(W32,'Full List'!$B$3:$H$264,7,FALSE))</f>
        <v>183</v>
      </c>
      <c r="AC32" s="51">
        <f>IF(Settings!$B$2="Yahoo",VLOOKUP(W32,ADP!$A$2:$D$695,2,FALSE),IF(Settings!$B$2="ESPN",VLOOKUP(W32,ADP!$A$2:$D$695,3,FALSE),IF(Settings!$B$2="Average",VLOOKUP(W32,ADP!$A$2:$D$695,4,FALSE),"NA")))</f>
        <v>137.7</v>
      </c>
      <c r="AD32" s="20"/>
      <c r="AE32" s="20"/>
      <c r="AF32" s="20"/>
      <c r="AG32" s="182"/>
      <c r="AH32" s="46">
        <v>31.0</v>
      </c>
      <c r="AI32" s="192" t="s">
        <v>24</v>
      </c>
      <c r="AJ32" s="198" t="s">
        <v>294</v>
      </c>
      <c r="AK32" s="50">
        <v>3.0</v>
      </c>
      <c r="AL32" s="50" t="s">
        <v>792</v>
      </c>
      <c r="AM32" s="50" t="s">
        <v>318</v>
      </c>
      <c r="AN32" s="50">
        <v>44.0</v>
      </c>
      <c r="AO32" s="51">
        <v>32.0</v>
      </c>
      <c r="AP32" s="45"/>
    </row>
    <row r="33">
      <c r="B33" s="186">
        <v>31.0</v>
      </c>
      <c r="C33" s="201" t="s">
        <v>58</v>
      </c>
      <c r="D33" s="188" t="str">
        <f>VLOOKUP(C33,Positions!$A$2:$B$694,2,FALSE)</f>
        <v>LW/RW</v>
      </c>
      <c r="E33" s="189">
        <f>IF(D33="C",VLOOKUP(C33,'C'!$M$3:$P$100,3,FALSE),IF(D33="C/LW",VLOOKUP(C33,'C'!$M$3:$P$100,3,FALSE),IF(D33="C/RW",VLOOKUP(C33,'C'!$M$3:$P$100,3,FALSE),IF(D33="LW",VLOOKUP(C33,LW!$M$3:$P$100,3,FALSE),IF(D33="LW/RW",VLOOKUP(C33,LW!$M$3:$P$100,3,FALSE),IF(D33="RW",VLOOKUP(C33,RW!$M$3:$P$100,3,FALSE),IF(D33="D",VLOOKUP(C33,D!$M$3:$P$100,3,FALSE),IF(D33="G",VLOOKUP(C33,G!$M$3:$P$100,3,FALSE)))))))))</f>
        <v>11</v>
      </c>
      <c r="F33" s="190" t="str">
        <f t="shared" si="1"/>
        <v>LW/RW11</v>
      </c>
      <c r="G33" s="190" t="str">
        <f>VLOOKUP(C33,ADP!$A$2:$E$695,5,FALSE)</f>
        <v>CAR</v>
      </c>
      <c r="H33" s="13">
        <f>IFERROR(VLOOKUP(C33,'Full List'!$L$3:$R$254,7,FALSE),VLOOKUP(C33,'Full List'!$B$3:$H$264,7,FALSE))</f>
        <v>37</v>
      </c>
      <c r="I33" s="202">
        <f>IF(Settings!$B$2="Yahoo",VLOOKUP(C33,ADP!$A$2:$D$695,2,FALSE),IF(Settings!$B$2="ESPN",VLOOKUP(C33,ADP!$A$2:$D$695,3,FALSE),IF(Settings!$B$2="Average",VLOOKUP(C33,ADP!$A$2:$D$695,4,FALSE),"NA")))</f>
        <v>27.7</v>
      </c>
      <c r="L33" s="191">
        <v>31.0</v>
      </c>
      <c r="M33" s="93" t="s">
        <v>151</v>
      </c>
      <c r="N33" s="134" t="str">
        <f>VLOOKUP(M33,Positions!$A$2:$B$694,2,FALSE)</f>
        <v>D</v>
      </c>
      <c r="O33" s="42">
        <f>IF(N33="C",VLOOKUP(M33,'C'!$M$3:$P$100,3,FALSE),IF(N33="C/LW",VLOOKUP(M33,'C'!$M$3:$P$100,3,FALSE),IF(N33="C/RW",VLOOKUP(M33,'C'!$M$3:$P$100,3,FALSE),IF(N33="LW",VLOOKUP(M33,LW!$M$3:$P$100,3,FALSE),IF(N33="LW/RW",VLOOKUP(M33,LW!$M$3:$P$100,3,FALSE),IF(N33="RW",VLOOKUP(M33,RW!$M$3:$P$100,3,FALSE),IF(N33="D",VLOOKUP(M33,D!$M$3:$P$100,3,FALSE),IF(N33="G",VLOOKUP(M33,G!$M$3:$P$100,3,FALSE)))))))))</f>
        <v>31</v>
      </c>
      <c r="P33" s="43" t="str">
        <f t="shared" si="2"/>
        <v>D31</v>
      </c>
      <c r="Q33" s="43" t="str">
        <f>VLOOKUP(M33,ADP!$A$2:$E$695,5,FALSE)</f>
        <v>PHI</v>
      </c>
      <c r="R33" s="93">
        <f>IFERROR(VLOOKUP(M33,'Full List'!$L$3:$R$254,7,FALSE),VLOOKUP(M33,'Full List'!$B$3:$H$264,7,FALSE))</f>
        <v>126.5</v>
      </c>
      <c r="S33" s="44">
        <f>IF(Settings!$B$2="Yahoo",VLOOKUP(M33,ADP!$A$2:$D$695,2,FALSE),IF(Settings!$B$2="ESPN",VLOOKUP(M33,ADP!$A$2:$D$695,3,FALSE),IF(Settings!$B$2="Average",VLOOKUP(M33,ADP!$A$2:$D$695,4,FALSE),"NA")))</f>
        <v>119.4</v>
      </c>
      <c r="V33" s="90">
        <v>31.0</v>
      </c>
      <c r="W33" s="59" t="s">
        <v>168</v>
      </c>
      <c r="X33" s="41" t="str">
        <f>VLOOKUP(W33,Positions!$A$2:$B$694,2,FALSE)</f>
        <v>G</v>
      </c>
      <c r="Y33" s="42">
        <f>IF(X33="C",VLOOKUP(W33,'C'!$M$3:$P$100,3,FALSE),IF(X33="C/LW",VLOOKUP(W33,'C'!$M$3:$P$100,3,FALSE),IF(X33="C/RW",VLOOKUP(W33,'C'!$M$3:$P$100,3,FALSE),IF(X33="LW",VLOOKUP(W33,LW!$M$3:$P$100,3,FALSE),IF(X33="LW/RW",VLOOKUP(W33,LW!$M$3:$P$100,3,FALSE),IF(X33="RW",VLOOKUP(W33,RW!$M$3:$P$100,3,FALSE),IF(X33="D",VLOOKUP(W33,D!$M$3:$P$100,3,FALSE),IF(X33="G",VLOOKUP(W33,G!$M$3:$P$100,3,FALSE)))))))))</f>
        <v>31</v>
      </c>
      <c r="Z33" s="43" t="str">
        <f t="shared" si="3"/>
        <v>G31</v>
      </c>
      <c r="AA33" s="43" t="str">
        <f>VLOOKUP(W33,ADP!$A$2:$E$695,5,FALSE)</f>
        <v>WSH</v>
      </c>
      <c r="AB33" s="93">
        <f>IFERROR(VLOOKUP(W33,'Full List'!$L$3:$R$254,7,FALSE),VLOOKUP(W33,'Full List'!$B$3:$H$264,7,FALSE))</f>
        <v>184</v>
      </c>
      <c r="AC33" s="44">
        <f>IF(Settings!$B$2="Yahoo",VLOOKUP(W33,ADP!$A$2:$D$695,2,FALSE),IF(Settings!$B$2="ESPN",VLOOKUP(W33,ADP!$A$2:$D$695,3,FALSE),IF(Settings!$B$2="Average",VLOOKUP(W33,ADP!$A$2:$D$695,4,FALSE),"NA")))</f>
        <v>71.9</v>
      </c>
      <c r="AD33" s="20"/>
      <c r="AE33" s="20"/>
      <c r="AF33" s="20"/>
      <c r="AG33" s="182"/>
      <c r="AH33" s="39">
        <v>32.0</v>
      </c>
      <c r="AI33" s="93" t="s">
        <v>15</v>
      </c>
      <c r="AJ33" s="93" t="s">
        <v>295</v>
      </c>
      <c r="AK33" s="43">
        <v>1.0</v>
      </c>
      <c r="AL33" s="43" t="s">
        <v>793</v>
      </c>
      <c r="AM33" s="43" t="s">
        <v>304</v>
      </c>
      <c r="AN33" s="43">
        <v>5.1</v>
      </c>
      <c r="AO33" s="44">
        <v>32.5</v>
      </c>
      <c r="AP33" s="45"/>
    </row>
    <row r="34">
      <c r="B34" s="186">
        <v>32.0</v>
      </c>
      <c r="C34" s="187" t="s">
        <v>75</v>
      </c>
      <c r="D34" s="188" t="str">
        <f>VLOOKUP(C34,Positions!$A$2:$B$694,2,FALSE)</f>
        <v>LW/RW</v>
      </c>
      <c r="E34" s="189">
        <f>IF(D34="C",VLOOKUP(C34,'C'!$M$3:$P$100,3,FALSE),IF(D34="C/LW",VLOOKUP(C34,'C'!$M$3:$P$100,3,FALSE),IF(D34="C/RW",VLOOKUP(C34,'C'!$M$3:$P$100,3,FALSE),IF(D34="LW",VLOOKUP(C34,LW!$M$3:$P$100,3,FALSE),IF(D34="LW/RW",VLOOKUP(C34,LW!$M$3:$P$100,3,FALSE),IF(D34="RW",VLOOKUP(C34,RW!$M$3:$P$100,3,FALSE),IF(D34="D",VLOOKUP(C34,D!$M$3:$P$100,3,FALSE),IF(D34="G",VLOOKUP(C34,G!$M$3:$P$100,3,FALSE)))))))))</f>
        <v>12</v>
      </c>
      <c r="F34" s="190" t="str">
        <f t="shared" si="1"/>
        <v>LW/RW12</v>
      </c>
      <c r="G34" s="190" t="str">
        <f>VLOOKUP(C34,ADP!$A$2:$E$695,5,FALSE)</f>
        <v>CGY</v>
      </c>
      <c r="H34" s="13">
        <f>IFERROR(VLOOKUP(C34,'Full List'!$L$3:$R$254,7,FALSE),VLOOKUP(C34,'Full List'!$B$3:$H$264,7,FALSE))</f>
        <v>38.5</v>
      </c>
      <c r="I34" s="14">
        <f>IF(Settings!$B$2="Yahoo",VLOOKUP(C34,ADP!$A$2:$D$695,2,FALSE),IF(Settings!$B$2="ESPN",VLOOKUP(C34,ADP!$A$2:$D$695,3,FALSE),IF(Settings!$B$2="Average",VLOOKUP(C34,ADP!$A$2:$D$695,4,FALSE),"NA")))</f>
        <v>36</v>
      </c>
      <c r="L34" s="191">
        <v>32.0</v>
      </c>
      <c r="M34" s="192" t="s">
        <v>158</v>
      </c>
      <c r="N34" s="193" t="str">
        <f>VLOOKUP(M34,Positions!$A$2:$B$694,2,FALSE)</f>
        <v>D</v>
      </c>
      <c r="O34" s="49">
        <f>IF(N34="C",VLOOKUP(M34,'C'!$M$3:$P$100,3,FALSE),IF(N34="C/LW",VLOOKUP(M34,'C'!$M$3:$P$100,3,FALSE),IF(N34="C/RW",VLOOKUP(M34,'C'!$M$3:$P$100,3,FALSE),IF(N34="LW",VLOOKUP(M34,LW!$M$3:$P$100,3,FALSE),IF(N34="LW/RW",VLOOKUP(M34,LW!$M$3:$P$100,3,FALSE),IF(N34="RW",VLOOKUP(M34,RW!$M$3:$P$100,3,FALSE),IF(N34="D",VLOOKUP(M34,D!$M$3:$P$100,3,FALSE),IF(N34="G",VLOOKUP(M34,G!$M$3:$P$100,3,FALSE)))))))))</f>
        <v>32</v>
      </c>
      <c r="P34" s="50" t="str">
        <f t="shared" si="2"/>
        <v>D32</v>
      </c>
      <c r="Q34" s="50" t="str">
        <f>VLOOKUP(M34,ADP!$A$2:$E$695,5,FALSE)</f>
        <v>PHI</v>
      </c>
      <c r="R34" s="192">
        <f>IFERROR(VLOOKUP(M34,'Full List'!$L$3:$R$254,7,FALSE),VLOOKUP(M34,'Full List'!$B$3:$H$264,7,FALSE))</f>
        <v>130</v>
      </c>
      <c r="S34" s="51">
        <f>IF(Settings!$B$2="Yahoo",VLOOKUP(M34,ADP!$A$2:$D$695,2,FALSE),IF(Settings!$B$2="ESPN",VLOOKUP(M34,ADP!$A$2:$D$695,3,FALSE),IF(Settings!$B$2="Average",VLOOKUP(M34,ADP!$A$2:$D$695,4,FALSE),"NA")))</f>
        <v>120.2</v>
      </c>
      <c r="V34" s="194">
        <v>32.0</v>
      </c>
      <c r="W34" s="60" t="s">
        <v>210</v>
      </c>
      <c r="X34" s="48" t="str">
        <f>VLOOKUP(W34,Positions!$A$2:$B$694,2,FALSE)</f>
        <v>G</v>
      </c>
      <c r="Y34" s="49">
        <f>IF(X34="C",VLOOKUP(W34,'C'!$M$3:$P$100,3,FALSE),IF(X34="C/LW",VLOOKUP(W34,'C'!$M$3:$P$100,3,FALSE),IF(X34="C/RW",VLOOKUP(W34,'C'!$M$3:$P$100,3,FALSE),IF(X34="LW",VLOOKUP(W34,LW!$M$3:$P$100,3,FALSE),IF(X34="LW/RW",VLOOKUP(W34,LW!$M$3:$P$100,3,FALSE),IF(X34="RW",VLOOKUP(W34,RW!$M$3:$P$100,3,FALSE),IF(X34="D",VLOOKUP(W34,D!$M$3:$P$100,3,FALSE),IF(X34="G",VLOOKUP(W34,G!$M$3:$P$100,3,FALSE)))))))))</f>
        <v>32</v>
      </c>
      <c r="Z34" s="50" t="str">
        <f t="shared" si="3"/>
        <v>G32</v>
      </c>
      <c r="AA34" s="50" t="str">
        <f>VLOOKUP(W34,ADP!$A$2:$E$695,5,FALSE)</f>
        <v>NJD</v>
      </c>
      <c r="AB34" s="192">
        <f>IFERROR(VLOOKUP(W34,'Full List'!$L$3:$R$254,7,FALSE),VLOOKUP(W34,'Full List'!$B$3:$H$264,7,FALSE))</f>
        <v>197</v>
      </c>
      <c r="AC34" s="51">
        <f>IF(Settings!$B$2="Yahoo",VLOOKUP(W34,ADP!$A$2:$D$695,2,FALSE),IF(Settings!$B$2="ESPN",VLOOKUP(W34,ADP!$A$2:$D$695,3,FALSE),IF(Settings!$B$2="Average",VLOOKUP(W34,ADP!$A$2:$D$695,4,FALSE),"NA")))</f>
        <v>106.4</v>
      </c>
      <c r="AD34" s="20"/>
      <c r="AE34" s="20"/>
      <c r="AF34" s="20"/>
      <c r="AG34" s="182"/>
      <c r="AH34" s="183">
        <v>33.0</v>
      </c>
      <c r="AI34" s="192" t="s">
        <v>74</v>
      </c>
      <c r="AJ34" s="192" t="s">
        <v>291</v>
      </c>
      <c r="AK34" s="50">
        <v>13.0</v>
      </c>
      <c r="AL34" s="50" t="s">
        <v>794</v>
      </c>
      <c r="AM34" s="50" t="s">
        <v>319</v>
      </c>
      <c r="AN34" s="50">
        <v>46.2</v>
      </c>
      <c r="AO34" s="51">
        <v>34.0</v>
      </c>
      <c r="AP34" s="45"/>
    </row>
    <row r="35">
      <c r="B35" s="186">
        <v>33.0</v>
      </c>
      <c r="C35" s="187" t="s">
        <v>53</v>
      </c>
      <c r="D35" s="188" t="str">
        <f>VLOOKUP(C35,Positions!$A$2:$B$694,2,FALSE)</f>
        <v>LW/RW</v>
      </c>
      <c r="E35" s="189">
        <f>IF(D35="C",VLOOKUP(C35,'C'!$M$3:$P$100,3,FALSE),IF(D35="C/LW",VLOOKUP(C35,'C'!$M$3:$P$100,3,FALSE),IF(D35="C/RW",VLOOKUP(C35,'C'!$M$3:$P$100,3,FALSE),IF(D35="LW",VLOOKUP(C35,LW!$M$3:$P$100,3,FALSE),IF(D35="LW/RW",VLOOKUP(C35,LW!$M$3:$P$100,3,FALSE),IF(D35="RW",VLOOKUP(C35,RW!$M$3:$P$100,3,FALSE),IF(D35="D",VLOOKUP(C35,D!$M$3:$P$100,3,FALSE),IF(D35="G",VLOOKUP(C35,G!$M$3:$P$100,3,FALSE)))))))))</f>
        <v>13</v>
      </c>
      <c r="F35" s="190" t="str">
        <f t="shared" si="1"/>
        <v>LW/RW13</v>
      </c>
      <c r="G35" s="190" t="str">
        <f>VLOOKUP(C35,ADP!$A$2:$E$695,5,FALSE)</f>
        <v>STL</v>
      </c>
      <c r="H35" s="13">
        <f>IFERROR(VLOOKUP(C35,'Full List'!$L$3:$R$254,7,FALSE),VLOOKUP(C35,'Full List'!$B$3:$H$264,7,FALSE))</f>
        <v>41</v>
      </c>
      <c r="I35" s="14">
        <f>IF(Settings!$B$2="Yahoo",VLOOKUP(C35,ADP!$A$2:$D$695,2,FALSE),IF(Settings!$B$2="ESPN",VLOOKUP(C35,ADP!$A$2:$D$695,3,FALSE),IF(Settings!$B$2="Average",VLOOKUP(C35,ADP!$A$2:$D$695,4,FALSE),"NA")))</f>
        <v>101.1</v>
      </c>
      <c r="L35" s="191">
        <v>33.0</v>
      </c>
      <c r="M35" s="93" t="s">
        <v>160</v>
      </c>
      <c r="N35" s="134" t="str">
        <f>VLOOKUP(M35,Positions!$A$2:$B$694,2,FALSE)</f>
        <v>D</v>
      </c>
      <c r="O35" s="42">
        <f>IF(N35="C",VLOOKUP(M35,'C'!$M$3:$P$100,3,FALSE),IF(N35="C/LW",VLOOKUP(M35,'C'!$M$3:$P$100,3,FALSE),IF(N35="C/RW",VLOOKUP(M35,'C'!$M$3:$P$100,3,FALSE),IF(N35="LW",VLOOKUP(M35,LW!$M$3:$P$100,3,FALSE),IF(N35="LW/RW",VLOOKUP(M35,LW!$M$3:$P$100,3,FALSE),IF(N35="RW",VLOOKUP(M35,RW!$M$3:$P$100,3,FALSE),IF(N35="D",VLOOKUP(M35,D!$M$3:$P$100,3,FALSE),IF(N35="G",VLOOKUP(M35,G!$M$3:$P$100,3,FALSE)))))))))</f>
        <v>33</v>
      </c>
      <c r="P35" s="43" t="str">
        <f t="shared" si="2"/>
        <v>D33</v>
      </c>
      <c r="Q35" s="43" t="str">
        <f>VLOOKUP(M35,ADP!$A$2:$E$695,5,FALSE)</f>
        <v>NYI</v>
      </c>
      <c r="R35" s="93">
        <f>IFERROR(VLOOKUP(M35,'Full List'!$L$3:$R$254,7,FALSE),VLOOKUP(M35,'Full List'!$B$3:$H$264,7,FALSE))</f>
        <v>130.5</v>
      </c>
      <c r="S35" s="44">
        <f>IF(Settings!$B$2="Yahoo",VLOOKUP(M35,ADP!$A$2:$D$695,2,FALSE),IF(Settings!$B$2="ESPN",VLOOKUP(M35,ADP!$A$2:$D$695,3,FALSE),IF(Settings!$B$2="Average",VLOOKUP(M35,ADP!$A$2:$D$695,4,FALSE),"NA")))</f>
        <v>156.3</v>
      </c>
      <c r="V35" s="90">
        <v>33.0</v>
      </c>
      <c r="W35" s="59" t="s">
        <v>240</v>
      </c>
      <c r="X35" s="41" t="str">
        <f>VLOOKUP(W35,Positions!$A$2:$B$694,2,FALSE)</f>
        <v>G</v>
      </c>
      <c r="Y35" s="42">
        <f>IF(X35="C",VLOOKUP(W35,'C'!$M$3:$P$100,3,FALSE),IF(X35="C/LW",VLOOKUP(W35,'C'!$M$3:$P$100,3,FALSE),IF(X35="C/RW",VLOOKUP(W35,'C'!$M$3:$P$100,3,FALSE),IF(X35="LW",VLOOKUP(W35,LW!$M$3:$P$100,3,FALSE),IF(X35="LW/RW",VLOOKUP(W35,LW!$M$3:$P$100,3,FALSE),IF(X35="RW",VLOOKUP(W35,RW!$M$3:$P$100,3,FALSE),IF(X35="D",VLOOKUP(W35,D!$M$3:$P$100,3,FALSE),IF(X35="G",VLOOKUP(W35,G!$M$3:$P$100,3,FALSE)))))))))</f>
        <v>33</v>
      </c>
      <c r="Z35" s="43" t="str">
        <f t="shared" si="3"/>
        <v>G33</v>
      </c>
      <c r="AA35" s="43" t="str">
        <f>VLOOKUP(W35,ADP!$A$2:$E$695,5,FALSE)</f>
        <v>SJS</v>
      </c>
      <c r="AB35" s="93">
        <f>IFERROR(VLOOKUP(W35,'Full List'!$L$3:$R$254,7,FALSE),VLOOKUP(W35,'Full List'!$B$3:$H$264,7,FALSE))</f>
        <v>207.5</v>
      </c>
      <c r="AC35" s="44">
        <f>IF(Settings!$B$2="Yahoo",VLOOKUP(W35,ADP!$A$2:$D$695,2,FALSE),IF(Settings!$B$2="ESPN",VLOOKUP(W35,ADP!$A$2:$D$695,3,FALSE),IF(Settings!$B$2="Average",VLOOKUP(W35,ADP!$A$2:$D$695,4,FALSE),"NA")))</f>
        <v>169.3</v>
      </c>
      <c r="AD35" s="20"/>
      <c r="AE35" s="20"/>
      <c r="AF35" s="20"/>
      <c r="AG35" s="182"/>
      <c r="AH35" s="39">
        <v>34.0</v>
      </c>
      <c r="AI35" s="93" t="s">
        <v>56</v>
      </c>
      <c r="AJ35" s="195" t="s">
        <v>291</v>
      </c>
      <c r="AK35" s="43">
        <v>14.0</v>
      </c>
      <c r="AL35" s="43" t="s">
        <v>795</v>
      </c>
      <c r="AM35" s="43" t="s">
        <v>306</v>
      </c>
      <c r="AN35" s="43">
        <v>35.7</v>
      </c>
      <c r="AO35" s="44">
        <v>34.5</v>
      </c>
      <c r="AP35" s="45"/>
    </row>
    <row r="36">
      <c r="B36" s="186">
        <v>34.0</v>
      </c>
      <c r="C36" s="187" t="s">
        <v>77</v>
      </c>
      <c r="D36" s="188" t="str">
        <f>VLOOKUP(C36,Positions!$A$2:$B$694,2,FALSE)</f>
        <v>C/LW</v>
      </c>
      <c r="E36" s="189">
        <f>IF(D36="C",VLOOKUP(C36,'C'!$M$3:$P$100,3,FALSE),IF(D36="C/LW",VLOOKUP(C36,'C'!$M$3:$P$100,3,FALSE),IF(D36="C/RW",VLOOKUP(C36,'C'!$M$3:$P$100,3,FALSE),IF(D36="LW",VLOOKUP(C36,LW!$M$3:$P$100,3,FALSE),IF(D36="LW/RW",VLOOKUP(C36,LW!$M$3:$P$100,3,FALSE),IF(D36="RW",VLOOKUP(C36,RW!$M$3:$P$100,3,FALSE),IF(D36="D",VLOOKUP(C36,D!$M$3:$P$100,3,FALSE),IF(D36="G",VLOOKUP(C36,G!$M$3:$P$100,3,FALSE)))))))))</f>
        <v>15</v>
      </c>
      <c r="F36" s="190" t="str">
        <f t="shared" si="1"/>
        <v>C/LW15</v>
      </c>
      <c r="G36" s="190" t="str">
        <f>VLOOKUP(C36,ADP!$A$2:$E$695,5,FALSE)</f>
        <v>COL</v>
      </c>
      <c r="H36" s="13">
        <f>IFERROR(VLOOKUP(C36,'Full List'!$L$3:$R$254,7,FALSE),VLOOKUP(C36,'Full List'!$B$3:$H$264,7,FALSE))</f>
        <v>42</v>
      </c>
      <c r="I36" s="14">
        <f>IF(Settings!$B$2="Yahoo",VLOOKUP(C36,ADP!$A$2:$D$695,2,FALSE),IF(Settings!$B$2="ESPN",VLOOKUP(C36,ADP!$A$2:$D$695,3,FALSE),IF(Settings!$B$2="Average",VLOOKUP(C36,ADP!$A$2:$D$695,4,FALSE),"NA")))</f>
        <v>35.1</v>
      </c>
      <c r="L36" s="191">
        <v>34.0</v>
      </c>
      <c r="M36" s="192" t="s">
        <v>171</v>
      </c>
      <c r="N36" s="193" t="str">
        <f>VLOOKUP(M36,Positions!$A$2:$B$694,2,FALSE)</f>
        <v>D</v>
      </c>
      <c r="O36" s="49">
        <f>IF(N36="C",VLOOKUP(M36,'C'!$M$3:$P$100,3,FALSE),IF(N36="C/LW",VLOOKUP(M36,'C'!$M$3:$P$100,3,FALSE),IF(N36="C/RW",VLOOKUP(M36,'C'!$M$3:$P$100,3,FALSE),IF(N36="LW",VLOOKUP(M36,LW!$M$3:$P$100,3,FALSE),IF(N36="LW/RW",VLOOKUP(M36,LW!$M$3:$P$100,3,FALSE),IF(N36="RW",VLOOKUP(M36,RW!$M$3:$P$100,3,FALSE),IF(N36="D",VLOOKUP(M36,D!$M$3:$P$100,3,FALSE),IF(N36="G",VLOOKUP(M36,G!$M$3:$P$100,3,FALSE)))))))))</f>
        <v>34</v>
      </c>
      <c r="P36" s="50" t="str">
        <f t="shared" si="2"/>
        <v>D34</v>
      </c>
      <c r="Q36" s="50" t="str">
        <f>VLOOKUP(M36,ADP!$A$2:$E$695,5,FALSE)</f>
        <v>VGK</v>
      </c>
      <c r="R36" s="192">
        <f>IFERROR(VLOOKUP(M36,'Full List'!$L$3:$R$254,7,FALSE),VLOOKUP(M36,'Full List'!$B$3:$H$264,7,FALSE))</f>
        <v>143.5</v>
      </c>
      <c r="S36" s="51">
        <f>IF(Settings!$B$2="Yahoo",VLOOKUP(M36,ADP!$A$2:$D$695,2,FALSE),IF(Settings!$B$2="ESPN",VLOOKUP(M36,ADP!$A$2:$D$695,3,FALSE),IF(Settings!$B$2="Average",VLOOKUP(M36,ADP!$A$2:$D$695,4,FALSE),"NA")))</f>
        <v>141</v>
      </c>
      <c r="V36" s="194">
        <v>34.0</v>
      </c>
      <c r="W36" s="60" t="s">
        <v>245</v>
      </c>
      <c r="X36" s="48" t="str">
        <f>VLOOKUP(W36,Positions!$A$2:$B$694,2,FALSE)</f>
        <v>G</v>
      </c>
      <c r="Y36" s="49">
        <f>IF(X36="C",VLOOKUP(W36,'C'!$M$3:$P$100,3,FALSE),IF(X36="C/LW",VLOOKUP(W36,'C'!$M$3:$P$100,3,FALSE),IF(X36="C/RW",VLOOKUP(W36,'C'!$M$3:$P$100,3,FALSE),IF(X36="LW",VLOOKUP(W36,LW!$M$3:$P$100,3,FALSE),IF(X36="LW/RW",VLOOKUP(W36,LW!$M$3:$P$100,3,FALSE),IF(X36="RW",VLOOKUP(W36,RW!$M$3:$P$100,3,FALSE),IF(X36="D",VLOOKUP(W36,D!$M$3:$P$100,3,FALSE),IF(X36="G",VLOOKUP(W36,G!$M$3:$P$100,3,FALSE)))))))))</f>
        <v>34</v>
      </c>
      <c r="Z36" s="50" t="str">
        <f t="shared" si="3"/>
        <v>G34</v>
      </c>
      <c r="AA36" s="50" t="str">
        <f>VLOOKUP(W36,ADP!$A$2:$E$695,5,FALSE)</f>
        <v>OTT</v>
      </c>
      <c r="AB36" s="192">
        <f>IFERROR(VLOOKUP(W36,'Full List'!$L$3:$R$254,7,FALSE),VLOOKUP(W36,'Full List'!$B$3:$H$264,7,FALSE))</f>
        <v>215</v>
      </c>
      <c r="AC36" s="51">
        <f>IF(Settings!$B$2="Yahoo",VLOOKUP(W36,ADP!$A$2:$D$695,2,FALSE),IF(Settings!$B$2="ESPN",VLOOKUP(W36,ADP!$A$2:$D$695,3,FALSE),IF(Settings!$B$2="Average",VLOOKUP(W36,ADP!$A$2:$D$695,4,FALSE),"NA")))</f>
        <v>168</v>
      </c>
      <c r="AD36" s="20"/>
      <c r="AE36" s="20"/>
      <c r="AF36" s="20"/>
      <c r="AG36" s="182"/>
      <c r="AH36" s="46">
        <v>35.0</v>
      </c>
      <c r="AI36" s="192" t="s">
        <v>39</v>
      </c>
      <c r="AJ36" s="192" t="s">
        <v>294</v>
      </c>
      <c r="AK36" s="50">
        <v>4.0</v>
      </c>
      <c r="AL36" s="50" t="s">
        <v>796</v>
      </c>
      <c r="AM36" s="50" t="s">
        <v>307</v>
      </c>
      <c r="AN36" s="50">
        <v>25.4</v>
      </c>
      <c r="AO36" s="51">
        <v>35.0</v>
      </c>
      <c r="AP36" s="45"/>
    </row>
    <row r="37">
      <c r="B37" s="186">
        <v>35.0</v>
      </c>
      <c r="C37" s="187" t="s">
        <v>76</v>
      </c>
      <c r="D37" s="188" t="str">
        <f>VLOOKUP(C37,Positions!$A$2:$B$694,2,FALSE)</f>
        <v>C</v>
      </c>
      <c r="E37" s="189">
        <f>IF(D37="C",VLOOKUP(C37,'C'!$M$3:$P$100,3,FALSE),IF(D37="C/LW",VLOOKUP(C37,'C'!$M$3:$P$100,3,FALSE),IF(D37="C/RW",VLOOKUP(C37,'C'!$M$3:$P$100,3,FALSE),IF(D37="LW",VLOOKUP(C37,LW!$M$3:$P$100,3,FALSE),IF(D37="LW/RW",VLOOKUP(C37,LW!$M$3:$P$100,3,FALSE),IF(D37="RW",VLOOKUP(C37,RW!$M$3:$P$100,3,FALSE),IF(D37="D",VLOOKUP(C37,D!$M$3:$P$100,3,FALSE),IF(D37="G",VLOOKUP(C37,G!$M$3:$P$100,3,FALSE)))))))))</f>
        <v>16</v>
      </c>
      <c r="F37" s="190" t="str">
        <f t="shared" si="1"/>
        <v>C16</v>
      </c>
      <c r="G37" s="190" t="str">
        <f>VLOOKUP(C37,ADP!$A$2:$E$695,5,FALSE)</f>
        <v>NYI</v>
      </c>
      <c r="H37" s="13">
        <f>IFERROR(VLOOKUP(C37,'Full List'!$L$3:$R$254,7,FALSE),VLOOKUP(C37,'Full List'!$B$3:$H$264,7,FALSE))</f>
        <v>42</v>
      </c>
      <c r="I37" s="14">
        <f>IF(Settings!$B$2="Yahoo",VLOOKUP(C37,ADP!$A$2:$D$695,2,FALSE),IF(Settings!$B$2="ESPN",VLOOKUP(C37,ADP!$A$2:$D$695,3,FALSE),IF(Settings!$B$2="Average",VLOOKUP(C37,ADP!$A$2:$D$695,4,FALSE),"NA")))</f>
        <v>60.8</v>
      </c>
      <c r="L37" s="191">
        <v>35.0</v>
      </c>
      <c r="M37" s="93" t="s">
        <v>178</v>
      </c>
      <c r="N37" s="134" t="str">
        <f>VLOOKUP(M37,Positions!$A$2:$B$694,2,FALSE)</f>
        <v>D</v>
      </c>
      <c r="O37" s="42">
        <f>IF(N37="C",VLOOKUP(M37,'C'!$M$3:$P$100,3,FALSE),IF(N37="C/LW",VLOOKUP(M37,'C'!$M$3:$P$100,3,FALSE),IF(N37="C/RW",VLOOKUP(M37,'C'!$M$3:$P$100,3,FALSE),IF(N37="LW",VLOOKUP(M37,LW!$M$3:$P$100,3,FALSE),IF(N37="LW/RW",VLOOKUP(M37,LW!$M$3:$P$100,3,FALSE),IF(N37="RW",VLOOKUP(M37,RW!$M$3:$P$100,3,FALSE),IF(N37="D",VLOOKUP(M37,D!$M$3:$P$100,3,FALSE),IF(N37="G",VLOOKUP(M37,G!$M$3:$P$100,3,FALSE)))))))))</f>
        <v>35</v>
      </c>
      <c r="P37" s="43" t="str">
        <f t="shared" si="2"/>
        <v>D35</v>
      </c>
      <c r="Q37" s="43" t="str">
        <f>VLOOKUP(M37,ADP!$A$2:$E$695,5,FALSE)</f>
        <v>SJS</v>
      </c>
      <c r="R37" s="93">
        <f>IFERROR(VLOOKUP(M37,'Full List'!$L$3:$R$254,7,FALSE),VLOOKUP(M37,'Full List'!$B$3:$H$264,7,FALSE))</f>
        <v>151.5</v>
      </c>
      <c r="S37" s="44">
        <f>IF(Settings!$B$2="Yahoo",VLOOKUP(M37,ADP!$A$2:$D$695,2,FALSE),IF(Settings!$B$2="ESPN",VLOOKUP(M37,ADP!$A$2:$D$695,3,FALSE),IF(Settings!$B$2="Average",VLOOKUP(M37,ADP!$A$2:$D$695,4,FALSE),"NA")))</f>
        <v>153.5</v>
      </c>
      <c r="V37" s="90">
        <v>35.0</v>
      </c>
      <c r="W37" s="59" t="s">
        <v>243</v>
      </c>
      <c r="X37" s="41" t="str">
        <f>VLOOKUP(W37,Positions!$A$2:$B$694,2,FALSE)</f>
        <v>G</v>
      </c>
      <c r="Y37" s="42">
        <f>IF(X37="C",VLOOKUP(W37,'C'!$M$3:$P$100,3,FALSE),IF(X37="C/LW",VLOOKUP(W37,'C'!$M$3:$P$100,3,FALSE),IF(X37="C/RW",VLOOKUP(W37,'C'!$M$3:$P$100,3,FALSE),IF(X37="LW",VLOOKUP(W37,LW!$M$3:$P$100,3,FALSE),IF(X37="LW/RW",VLOOKUP(W37,LW!$M$3:$P$100,3,FALSE),IF(X37="RW",VLOOKUP(W37,RW!$M$3:$P$100,3,FALSE),IF(X37="D",VLOOKUP(W37,D!$M$3:$P$100,3,FALSE),IF(X37="G",VLOOKUP(W37,G!$M$3:$P$100,3,FALSE)))))))))</f>
        <v>35</v>
      </c>
      <c r="Z37" s="43" t="str">
        <f t="shared" si="3"/>
        <v>G35</v>
      </c>
      <c r="AA37" s="43" t="str">
        <f>VLOOKUP(W37,ADP!$A$2:$E$695,5,FALSE)</f>
        <v>FLA</v>
      </c>
      <c r="AB37" s="93">
        <f>IFERROR(VLOOKUP(W37,'Full List'!$L$3:$R$254,7,FALSE),VLOOKUP(W37,'Full List'!$B$3:$H$264,7,FALSE))</f>
        <v>222</v>
      </c>
      <c r="AC37" s="44">
        <f>IF(Settings!$B$2="Yahoo",VLOOKUP(W37,ADP!$A$2:$D$695,2,FALSE),IF(Settings!$B$2="ESPN",VLOOKUP(W37,ADP!$A$2:$D$695,3,FALSE),IF(Settings!$B$2="Average",VLOOKUP(W37,ADP!$A$2:$D$695,4,FALSE),"NA")))</f>
        <v>85.7</v>
      </c>
      <c r="AD37" s="20"/>
      <c r="AE37" s="20"/>
      <c r="AF37" s="20"/>
      <c r="AG37" s="182"/>
      <c r="AH37" s="39">
        <v>36.0</v>
      </c>
      <c r="AI37" s="93" t="s">
        <v>34</v>
      </c>
      <c r="AJ37" s="93" t="s">
        <v>294</v>
      </c>
      <c r="AK37" s="43">
        <v>5.0</v>
      </c>
      <c r="AL37" s="43" t="s">
        <v>797</v>
      </c>
      <c r="AM37" s="43" t="s">
        <v>304</v>
      </c>
      <c r="AN37" s="43">
        <v>28.3</v>
      </c>
      <c r="AO37" s="44">
        <v>36.0</v>
      </c>
      <c r="AP37" s="45"/>
    </row>
    <row r="38">
      <c r="B38" s="186">
        <v>36.0</v>
      </c>
      <c r="C38" s="187" t="s">
        <v>79</v>
      </c>
      <c r="D38" s="188" t="str">
        <f>VLOOKUP(C38,Positions!$A$2:$B$694,2,FALSE)</f>
        <v>LW/RW</v>
      </c>
      <c r="E38" s="189">
        <f>IF(D38="C",VLOOKUP(C38,'C'!$M$3:$P$100,3,FALSE),IF(D38="C/LW",VLOOKUP(C38,'C'!$M$3:$P$100,3,FALSE),IF(D38="C/RW",VLOOKUP(C38,'C'!$M$3:$P$100,3,FALSE),IF(D38="LW",VLOOKUP(C38,LW!$M$3:$P$100,3,FALSE),IF(D38="LW/RW",VLOOKUP(C38,LW!$M$3:$P$100,3,FALSE),IF(D38="RW",VLOOKUP(C38,RW!$M$3:$P$100,3,FALSE),IF(D38="D",VLOOKUP(C38,D!$M$3:$P$100,3,FALSE),IF(D38="G",VLOOKUP(C38,G!$M$3:$P$100,3,FALSE)))))))))</f>
        <v>14</v>
      </c>
      <c r="F38" s="190" t="str">
        <f t="shared" si="1"/>
        <v>LW/RW14</v>
      </c>
      <c r="G38" s="190" t="str">
        <f>VLOOKUP(C38,ADP!$A$2:$E$695,5,FALSE)</f>
        <v>CGY</v>
      </c>
      <c r="H38" s="13">
        <f>IFERROR(VLOOKUP(C38,'Full List'!$L$3:$R$254,7,FALSE),VLOOKUP(C38,'Full List'!$B$3:$H$264,7,FALSE))</f>
        <v>42.5</v>
      </c>
      <c r="I38" s="14">
        <f>IF(Settings!$B$2="Yahoo",VLOOKUP(C38,ADP!$A$2:$D$695,2,FALSE),IF(Settings!$B$2="ESPN",VLOOKUP(C38,ADP!$A$2:$D$695,3,FALSE),IF(Settings!$B$2="Average",VLOOKUP(C38,ADP!$A$2:$D$695,4,FALSE),"NA")))</f>
        <v>51</v>
      </c>
      <c r="L38" s="191">
        <v>36.0</v>
      </c>
      <c r="M38" s="192" t="s">
        <v>179</v>
      </c>
      <c r="N38" s="193" t="str">
        <f>VLOOKUP(M38,Positions!$A$2:$B$694,2,FALSE)</f>
        <v>D</v>
      </c>
      <c r="O38" s="49">
        <f>IF(N38="C",VLOOKUP(M38,'C'!$M$3:$P$100,3,FALSE),IF(N38="C/LW",VLOOKUP(M38,'C'!$M$3:$P$100,3,FALSE),IF(N38="C/RW",VLOOKUP(M38,'C'!$M$3:$P$100,3,FALSE),IF(N38="LW",VLOOKUP(M38,LW!$M$3:$P$100,3,FALSE),IF(N38="LW/RW",VLOOKUP(M38,LW!$M$3:$P$100,3,FALSE),IF(N38="RW",VLOOKUP(M38,RW!$M$3:$P$100,3,FALSE),IF(N38="D",VLOOKUP(M38,D!$M$3:$P$100,3,FALSE),IF(N38="G",VLOOKUP(M38,G!$M$3:$P$100,3,FALSE)))))))))</f>
        <v>36</v>
      </c>
      <c r="P38" s="50" t="str">
        <f t="shared" si="2"/>
        <v>D36</v>
      </c>
      <c r="Q38" s="50" t="str">
        <f>VLOOKUP(M38,ADP!$A$2:$E$695,5,FALSE)</f>
        <v>FLA</v>
      </c>
      <c r="R38" s="192">
        <f>IFERROR(VLOOKUP(M38,'Full List'!$L$3:$R$254,7,FALSE),VLOOKUP(M38,'Full List'!$B$3:$H$264,7,FALSE))</f>
        <v>162</v>
      </c>
      <c r="S38" s="51">
        <f>IF(Settings!$B$2="Yahoo",VLOOKUP(M38,ADP!$A$2:$D$695,2,FALSE),IF(Settings!$B$2="ESPN",VLOOKUP(M38,ADP!$A$2:$D$695,3,FALSE),IF(Settings!$B$2="Average",VLOOKUP(M38,ADP!$A$2:$D$695,4,FALSE),"NA")))</f>
        <v>111.7</v>
      </c>
      <c r="V38" s="194">
        <v>36.0</v>
      </c>
      <c r="W38" s="60" t="s">
        <v>252</v>
      </c>
      <c r="X38" s="48" t="str">
        <f>VLOOKUP(W38,Positions!$A$2:$B$694,2,FALSE)</f>
        <v>G</v>
      </c>
      <c r="Y38" s="49">
        <f>IF(X38="C",VLOOKUP(W38,'C'!$M$3:$P$100,3,FALSE),IF(X38="C/LW",VLOOKUP(W38,'C'!$M$3:$P$100,3,FALSE),IF(X38="C/RW",VLOOKUP(W38,'C'!$M$3:$P$100,3,FALSE),IF(X38="LW",VLOOKUP(W38,LW!$M$3:$P$100,3,FALSE),IF(X38="LW/RW",VLOOKUP(W38,LW!$M$3:$P$100,3,FALSE),IF(X38="RW",VLOOKUP(W38,RW!$M$3:$P$100,3,FALSE),IF(X38="D",VLOOKUP(W38,D!$M$3:$P$100,3,FALSE),IF(X38="G",VLOOKUP(W38,G!$M$3:$P$100,3,FALSE)))))))))</f>
        <v>36</v>
      </c>
      <c r="Z38" s="50" t="str">
        <f t="shared" si="3"/>
        <v>G36</v>
      </c>
      <c r="AA38" s="50" t="str">
        <f>VLOOKUP(W38,ADP!$A$2:$E$695,5,FALSE)</f>
        <v>BOS</v>
      </c>
      <c r="AB38" s="192">
        <f>IFERROR(VLOOKUP(W38,'Full List'!$L$3:$R$254,7,FALSE),VLOOKUP(W38,'Full List'!$B$3:$H$264,7,FALSE))</f>
        <v>224.5</v>
      </c>
      <c r="AC38" s="51">
        <f>IF(Settings!$B$2="Yahoo",VLOOKUP(W38,ADP!$A$2:$D$695,2,FALSE),IF(Settings!$B$2="ESPN",VLOOKUP(W38,ADP!$A$2:$D$695,3,FALSE),IF(Settings!$B$2="Average",VLOOKUP(W38,ADP!$A$2:$D$695,4,FALSE),"NA")))</f>
        <v>140.1</v>
      </c>
      <c r="AD38" s="20"/>
      <c r="AE38" s="20"/>
      <c r="AF38" s="20"/>
      <c r="AG38" s="182"/>
      <c r="AH38" s="183">
        <v>37.0</v>
      </c>
      <c r="AI38" s="192" t="s">
        <v>20</v>
      </c>
      <c r="AJ38" s="192" t="s">
        <v>295</v>
      </c>
      <c r="AK38" s="50">
        <v>2.0</v>
      </c>
      <c r="AL38" s="50" t="s">
        <v>798</v>
      </c>
      <c r="AM38" s="50" t="s">
        <v>314</v>
      </c>
      <c r="AN38" s="50">
        <v>23.5</v>
      </c>
      <c r="AO38" s="51">
        <v>36.0</v>
      </c>
      <c r="AP38" s="45"/>
    </row>
    <row r="39">
      <c r="B39" s="186">
        <v>37.0</v>
      </c>
      <c r="C39" s="187" t="s">
        <v>78</v>
      </c>
      <c r="D39" s="188" t="str">
        <f>VLOOKUP(C39,Positions!$A$2:$B$694,2,FALSE)</f>
        <v>C/RW</v>
      </c>
      <c r="E39" s="189">
        <f>IF(D39="C",VLOOKUP(C39,'C'!$M$3:$P$100,3,FALSE),IF(D39="C/LW",VLOOKUP(C39,'C'!$M$3:$P$100,3,FALSE),IF(D39="C/RW",VLOOKUP(C39,'C'!$M$3:$P$100,3,FALSE),IF(D39="LW",VLOOKUP(C39,LW!$M$3:$P$100,3,FALSE),IF(D39="LW/RW",VLOOKUP(C39,LW!$M$3:$P$100,3,FALSE),IF(D39="RW",VLOOKUP(C39,RW!$M$3:$P$100,3,FALSE),IF(D39="D",VLOOKUP(C39,D!$M$3:$P$100,3,FALSE),IF(D39="G",VLOOKUP(C39,G!$M$3:$P$100,3,FALSE)))))))))</f>
        <v>17</v>
      </c>
      <c r="F39" s="190" t="str">
        <f t="shared" si="1"/>
        <v>C/RW17</v>
      </c>
      <c r="G39" s="190" t="str">
        <f>VLOOKUP(C39,ADP!$A$2:$E$695,5,FALSE)</f>
        <v>CGY</v>
      </c>
      <c r="H39" s="13">
        <f>IFERROR(VLOOKUP(C39,'Full List'!$L$3:$R$254,7,FALSE),VLOOKUP(C39,'Full List'!$B$3:$H$264,7,FALSE))</f>
        <v>44</v>
      </c>
      <c r="I39" s="14">
        <f>IF(Settings!$B$2="Yahoo",VLOOKUP(C39,ADP!$A$2:$D$695,2,FALSE),IF(Settings!$B$2="ESPN",VLOOKUP(C39,ADP!$A$2:$D$695,3,FALSE),IF(Settings!$B$2="Average",VLOOKUP(C39,ADP!$A$2:$D$695,4,FALSE),"NA")))</f>
        <v>84</v>
      </c>
      <c r="L39" s="191">
        <v>37.0</v>
      </c>
      <c r="M39" s="93" t="s">
        <v>193</v>
      </c>
      <c r="N39" s="134" t="str">
        <f>VLOOKUP(M39,Positions!$A$2:$B$694,2,FALSE)</f>
        <v>D</v>
      </c>
      <c r="O39" s="42">
        <f>IF(N39="C",VLOOKUP(M39,'C'!$M$3:$P$100,3,FALSE),IF(N39="C/LW",VLOOKUP(M39,'C'!$M$3:$P$100,3,FALSE),IF(N39="C/RW",VLOOKUP(M39,'C'!$M$3:$P$100,3,FALSE),IF(N39="LW",VLOOKUP(M39,LW!$M$3:$P$100,3,FALSE),IF(N39="LW/RW",VLOOKUP(M39,LW!$M$3:$P$100,3,FALSE),IF(N39="RW",VLOOKUP(M39,RW!$M$3:$P$100,3,FALSE),IF(N39="D",VLOOKUP(M39,D!$M$3:$P$100,3,FALSE),IF(N39="G",VLOOKUP(M39,G!$M$3:$P$100,3,FALSE)))))))))</f>
        <v>37</v>
      </c>
      <c r="P39" s="43" t="str">
        <f t="shared" si="2"/>
        <v>D37</v>
      </c>
      <c r="Q39" s="43" t="str">
        <f>VLOOKUP(M39,ADP!$A$2:$E$695,5,FALSE)</f>
        <v>COL</v>
      </c>
      <c r="R39" s="93">
        <f>IFERROR(VLOOKUP(M39,'Full List'!$L$3:$R$254,7,FALSE),VLOOKUP(M39,'Full List'!$B$3:$H$264,7,FALSE))</f>
        <v>164</v>
      </c>
      <c r="S39" s="44">
        <f>IF(Settings!$B$2="Yahoo",VLOOKUP(M39,ADP!$A$2:$D$695,2,FALSE),IF(Settings!$B$2="ESPN",VLOOKUP(M39,ADP!$A$2:$D$695,3,FALSE),IF(Settings!$B$2="Average",VLOOKUP(M39,ADP!$A$2:$D$695,4,FALSE),"NA")))</f>
        <v>129.8</v>
      </c>
      <c r="V39" s="90">
        <v>37.0</v>
      </c>
      <c r="W39" s="59" t="s">
        <v>262</v>
      </c>
      <c r="X39" s="41" t="str">
        <f>VLOOKUP(W39,Positions!$A$2:$B$694,2,FALSE)</f>
        <v>G</v>
      </c>
      <c r="Y39" s="42">
        <f>IF(X39="C",VLOOKUP(W39,'C'!$M$3:$P$100,3,FALSE),IF(X39="C/LW",VLOOKUP(W39,'C'!$M$3:$P$100,3,FALSE),IF(X39="C/RW",VLOOKUP(W39,'C'!$M$3:$P$100,3,FALSE),IF(X39="LW",VLOOKUP(W39,LW!$M$3:$P$100,3,FALSE),IF(X39="LW/RW",VLOOKUP(W39,LW!$M$3:$P$100,3,FALSE),IF(X39="RW",VLOOKUP(W39,RW!$M$3:$P$100,3,FALSE),IF(X39="D",VLOOKUP(W39,D!$M$3:$P$100,3,FALSE),IF(X39="G",VLOOKUP(W39,G!$M$3:$P$100,3,FALSE)))))))))</f>
        <v>37</v>
      </c>
      <c r="Z39" s="43" t="str">
        <f t="shared" si="3"/>
        <v>G37</v>
      </c>
      <c r="AA39" s="43" t="str">
        <f>VLOOKUP(W39,ADP!$A$2:$E$695,5,FALSE)</f>
        <v>NJD</v>
      </c>
      <c r="AB39" s="93">
        <f>IFERROR(VLOOKUP(W39,'Full List'!$L$3:$R$254,7,FALSE),VLOOKUP(W39,'Full List'!$B$3:$H$264,7,FALSE))</f>
        <v>244.5</v>
      </c>
      <c r="AC39" s="44">
        <f>IF(Settings!$B$2="Yahoo",VLOOKUP(W39,ADP!$A$2:$D$695,2,FALSE),IF(Settings!$B$2="ESPN",VLOOKUP(W39,ADP!$A$2:$D$695,3,FALSE),IF(Settings!$B$2="Average",VLOOKUP(W39,ADP!$A$2:$D$695,4,FALSE),"NA")))</f>
        <v>165.6</v>
      </c>
      <c r="AD39" s="20"/>
      <c r="AE39" s="20"/>
      <c r="AF39" s="20"/>
      <c r="AG39" s="182"/>
      <c r="AH39" s="39">
        <v>38.0</v>
      </c>
      <c r="AI39" s="93" t="s">
        <v>58</v>
      </c>
      <c r="AJ39" s="200" t="s">
        <v>783</v>
      </c>
      <c r="AK39" s="43">
        <v>11.0</v>
      </c>
      <c r="AL39" s="43" t="s">
        <v>799</v>
      </c>
      <c r="AM39" s="43" t="s">
        <v>312</v>
      </c>
      <c r="AN39" s="43">
        <v>27.7</v>
      </c>
      <c r="AO39" s="44">
        <v>37.0</v>
      </c>
      <c r="AP39" s="45"/>
    </row>
    <row r="40">
      <c r="B40" s="186">
        <v>38.0</v>
      </c>
      <c r="C40" s="187" t="s">
        <v>80</v>
      </c>
      <c r="D40" s="188" t="str">
        <f>VLOOKUP(C40,Positions!$A$2:$B$694,2,FALSE)</f>
        <v>C</v>
      </c>
      <c r="E40" s="189">
        <f>IF(D40="C",VLOOKUP(C40,'C'!$M$3:$P$100,3,FALSE),IF(D40="C/LW",VLOOKUP(C40,'C'!$M$3:$P$100,3,FALSE),IF(D40="C/RW",VLOOKUP(C40,'C'!$M$3:$P$100,3,FALSE),IF(D40="LW",VLOOKUP(C40,LW!$M$3:$P$100,3,FALSE),IF(D40="LW/RW",VLOOKUP(C40,LW!$M$3:$P$100,3,FALSE),IF(D40="RW",VLOOKUP(C40,RW!$M$3:$P$100,3,FALSE),IF(D40="D",VLOOKUP(C40,D!$M$3:$P$100,3,FALSE),IF(D40="G",VLOOKUP(C40,G!$M$3:$P$100,3,FALSE)))))))))</f>
        <v>18</v>
      </c>
      <c r="F40" s="190" t="str">
        <f t="shared" si="1"/>
        <v>C18</v>
      </c>
      <c r="G40" s="190" t="str">
        <f>VLOOKUP(C40,ADP!$A$2:$E$695,5,FALSE)</f>
        <v>STL</v>
      </c>
      <c r="H40" s="13">
        <f>IFERROR(VLOOKUP(C40,'Full List'!$L$3:$R$254,7,FALSE),VLOOKUP(C40,'Full List'!$B$3:$H$264,7,FALSE))</f>
        <v>45</v>
      </c>
      <c r="I40" s="14">
        <f>IF(Settings!$B$2="Yahoo",VLOOKUP(C40,ADP!$A$2:$D$695,2,FALSE),IF(Settings!$B$2="ESPN",VLOOKUP(C40,ADP!$A$2:$D$695,3,FALSE),IF(Settings!$B$2="Average",VLOOKUP(C40,ADP!$A$2:$D$695,4,FALSE),"NA")))</f>
        <v>66.6</v>
      </c>
      <c r="L40" s="191">
        <v>38.0</v>
      </c>
      <c r="M40" s="192" t="s">
        <v>191</v>
      </c>
      <c r="N40" s="193" t="str">
        <f>VLOOKUP(M40,Positions!$A$2:$B$694,2,FALSE)</f>
        <v>D</v>
      </c>
      <c r="O40" s="49">
        <f>IF(N40="C",VLOOKUP(M40,'C'!$M$3:$P$100,3,FALSE),IF(N40="C/LW",VLOOKUP(M40,'C'!$M$3:$P$100,3,FALSE),IF(N40="C/RW",VLOOKUP(M40,'C'!$M$3:$P$100,3,FALSE),IF(N40="LW",VLOOKUP(M40,LW!$M$3:$P$100,3,FALSE),IF(N40="LW/RW",VLOOKUP(M40,LW!$M$3:$P$100,3,FALSE),IF(N40="RW",VLOOKUP(M40,RW!$M$3:$P$100,3,FALSE),IF(N40="D",VLOOKUP(M40,D!$M$3:$P$100,3,FALSE),IF(N40="G",VLOOKUP(M40,G!$M$3:$P$100,3,FALSE)))))))))</f>
        <v>38</v>
      </c>
      <c r="P40" s="50" t="str">
        <f t="shared" si="2"/>
        <v>D38</v>
      </c>
      <c r="Q40" s="50" t="str">
        <f>VLOOKUP(M40,ADP!$A$2:$E$695,5,FALSE)</f>
        <v>TOR</v>
      </c>
      <c r="R40" s="192">
        <f>IFERROR(VLOOKUP(M40,'Full List'!$L$3:$R$254,7,FALSE),VLOOKUP(M40,'Full List'!$B$3:$H$264,7,FALSE))</f>
        <v>165</v>
      </c>
      <c r="S40" s="51">
        <f>IF(Settings!$B$2="Yahoo",VLOOKUP(M40,ADP!$A$2:$D$695,2,FALSE),IF(Settings!$B$2="ESPN",VLOOKUP(M40,ADP!$A$2:$D$695,3,FALSE),IF(Settings!$B$2="Average",VLOOKUP(M40,ADP!$A$2:$D$695,4,FALSE),"NA")))</f>
        <v>156.2</v>
      </c>
      <c r="V40" s="191">
        <v>38.0</v>
      </c>
      <c r="W40" s="204" t="s">
        <v>275</v>
      </c>
      <c r="X40" s="188" t="str">
        <f>VLOOKUP(W40,Positions!$A$2:$B$694,2,FALSE)</f>
        <v>G</v>
      </c>
      <c r="Y40" s="205">
        <f>IF(X40="C",VLOOKUP(W40,'C'!$M$3:$P$100,3,FALSE),IF(X40="C/LW",VLOOKUP(W40,'C'!$M$3:$P$100,3,FALSE),IF(X40="C/RW",VLOOKUP(W40,'C'!$M$3:$P$100,3,FALSE),IF(X40="LW",VLOOKUP(W40,LW!$M$3:$P$100,3,FALSE),IF(X40="LW/RW",VLOOKUP(W40,LW!$M$3:$P$100,3,FALSE),IF(X40="RW",VLOOKUP(W40,RW!$M$3:$P$100,3,FALSE),IF(X40="D",VLOOKUP(W40,D!$M$3:$P$100,3,FALSE),IF(X40="G",VLOOKUP(W40,G!$M$3:$P$100,3,FALSE)))))))))</f>
        <v>38</v>
      </c>
      <c r="Z40" s="206" t="str">
        <f t="shared" si="3"/>
        <v>G38</v>
      </c>
      <c r="AA40" s="206" t="str">
        <f>VLOOKUP(W40,ADP!$A$2:$E$695,5,FALSE)</f>
        <v>CAR</v>
      </c>
      <c r="AB40" s="13">
        <f>IFERROR(VLOOKUP(W40,'Full List'!$L$3:$R$254,7,FALSE),VLOOKUP(W40,'Full List'!$B$3:$H$264,7,FALSE))</f>
        <v>250</v>
      </c>
      <c r="AC40" s="207" t="str">
        <f>IF(Settings!$B$2="Yahoo",VLOOKUP(W40,ADP!$A$2:$D$695,2,FALSE),IF(Settings!$B$2="ESPN",VLOOKUP(W40,ADP!$A$2:$D$695,3,FALSE),IF(Settings!$B$2="Average",VLOOKUP(W40,ADP!$A$2:$D$695,4,FALSE),"NA")))</f>
        <v>–</v>
      </c>
      <c r="AD40" s="20"/>
      <c r="AE40" s="20"/>
      <c r="AF40" s="20"/>
      <c r="AG40" s="182"/>
      <c r="AH40" s="186">
        <v>39.0</v>
      </c>
      <c r="AI40" s="13" t="s">
        <v>29</v>
      </c>
      <c r="AJ40" s="13" t="s">
        <v>294</v>
      </c>
      <c r="AK40" s="208">
        <v>6.0</v>
      </c>
      <c r="AL40" s="208" t="s">
        <v>800</v>
      </c>
      <c r="AM40" s="206" t="s">
        <v>321</v>
      </c>
      <c r="AN40" s="206">
        <v>60.5</v>
      </c>
      <c r="AO40" s="207">
        <v>38.0</v>
      </c>
      <c r="AP40" s="45"/>
    </row>
    <row r="41">
      <c r="B41" s="186">
        <v>39.0</v>
      </c>
      <c r="C41" s="187" t="s">
        <v>81</v>
      </c>
      <c r="D41" s="188" t="str">
        <f>VLOOKUP(C41,Positions!$A$2:$B$694,2,FALSE)</f>
        <v>C/LW</v>
      </c>
      <c r="E41" s="189">
        <f>IF(D41="C",VLOOKUP(C41,'C'!$M$3:$P$100,3,FALSE),IF(D41="C/LW",VLOOKUP(C41,'C'!$M$3:$P$100,3,FALSE),IF(D41="C/RW",VLOOKUP(C41,'C'!$M$3:$P$100,3,FALSE),IF(D41="LW",VLOOKUP(C41,LW!$M$3:$P$100,3,FALSE),IF(D41="LW/RW",VLOOKUP(C41,LW!$M$3:$P$100,3,FALSE),IF(D41="RW",VLOOKUP(C41,RW!$M$3:$P$100,3,FALSE),IF(D41="D",VLOOKUP(C41,D!$M$3:$P$100,3,FALSE),IF(D41="G",VLOOKUP(C41,G!$M$3:$P$100,3,FALSE)))))))))</f>
        <v>19</v>
      </c>
      <c r="F41" s="190" t="str">
        <f t="shared" si="1"/>
        <v>C/LW19</v>
      </c>
      <c r="G41" s="190" t="str">
        <f>VLOOKUP(C41,ADP!$A$2:$E$695,5,FALSE)</f>
        <v>EDM</v>
      </c>
      <c r="H41" s="13">
        <f>IFERROR(VLOOKUP(C41,'Full List'!$L$3:$R$254,7,FALSE),VLOOKUP(C41,'Full List'!$B$3:$H$264,7,FALSE))</f>
        <v>47</v>
      </c>
      <c r="I41" s="14">
        <f>IF(Settings!$B$2="Yahoo",VLOOKUP(C41,ADP!$A$2:$D$695,2,FALSE),IF(Settings!$B$2="ESPN",VLOOKUP(C41,ADP!$A$2:$D$695,3,FALSE),IF(Settings!$B$2="Average",VLOOKUP(C41,ADP!$A$2:$D$695,4,FALSE),"NA")))</f>
        <v>76.5</v>
      </c>
      <c r="L41" s="191">
        <v>39.0</v>
      </c>
      <c r="M41" s="93" t="s">
        <v>153</v>
      </c>
      <c r="N41" s="134" t="str">
        <f>VLOOKUP(M41,Positions!$A$2:$B$694,2,FALSE)</f>
        <v>D</v>
      </c>
      <c r="O41" s="42">
        <f>IF(N41="C",VLOOKUP(M41,'C'!$M$3:$P$100,3,FALSE),IF(N41="C/LW",VLOOKUP(M41,'C'!$M$3:$P$100,3,FALSE),IF(N41="C/RW",VLOOKUP(M41,'C'!$M$3:$P$100,3,FALSE),IF(N41="LW",VLOOKUP(M41,LW!$M$3:$P$100,3,FALSE),IF(N41="LW/RW",VLOOKUP(M41,LW!$M$3:$P$100,3,FALSE),IF(N41="RW",VLOOKUP(M41,RW!$M$3:$P$100,3,FALSE),IF(N41="D",VLOOKUP(M41,D!$M$3:$P$100,3,FALSE),IF(N41="G",VLOOKUP(M41,G!$M$3:$P$100,3,FALSE)))))))))</f>
        <v>39</v>
      </c>
      <c r="P41" s="43" t="str">
        <f t="shared" si="2"/>
        <v>D39</v>
      </c>
      <c r="Q41" s="43" t="str">
        <f>VLOOKUP(M41,ADP!$A$2:$E$695,5,FALSE)</f>
        <v>SEA</v>
      </c>
      <c r="R41" s="93">
        <f>IFERROR(VLOOKUP(M41,'Full List'!$L$3:$R$254,7,FALSE),VLOOKUP(M41,'Full List'!$B$3:$H$264,7,FALSE))</f>
        <v>165.5</v>
      </c>
      <c r="S41" s="44">
        <f>IF(Settings!$B$2="Yahoo",VLOOKUP(M41,ADP!$A$2:$D$695,2,FALSE),IF(Settings!$B$2="ESPN",VLOOKUP(M41,ADP!$A$2:$D$695,3,FALSE),IF(Settings!$B$2="Average",VLOOKUP(M41,ADP!$A$2:$D$695,4,FALSE),"NA")))</f>
        <v>145.3</v>
      </c>
      <c r="V41" s="209">
        <v>39.0</v>
      </c>
      <c r="W41" s="78" t="s">
        <v>281</v>
      </c>
      <c r="X41" s="79" t="str">
        <f>VLOOKUP(W41,Positions!$A$2:$B$694,2,FALSE)</f>
        <v>G</v>
      </c>
      <c r="Y41" s="80">
        <f>IF(X41="C",VLOOKUP(W41,'C'!$M$3:$P$100,3,FALSE),IF(X41="C/LW",VLOOKUP(W41,'C'!$M$3:$P$100,3,FALSE),IF(X41="C/RW",VLOOKUP(W41,'C'!$M$3:$P$100,3,FALSE),IF(X41="LW",VLOOKUP(W41,LW!$M$3:$P$100,3,FALSE),IF(X41="LW/RW",VLOOKUP(W41,LW!$M$3:$P$100,3,FALSE),IF(X41="RW",VLOOKUP(W41,RW!$M$3:$P$100,3,FALSE),IF(X41="D",VLOOKUP(W41,D!$M$3:$P$100,3,FALSE),IF(X41="G",VLOOKUP(W41,G!$M$3:$P$100,3,FALSE)))))))))</f>
        <v>39</v>
      </c>
      <c r="Z41" s="81" t="str">
        <f t="shared" si="3"/>
        <v>G39</v>
      </c>
      <c r="AA41" s="81" t="str">
        <f>VLOOKUP(W41,ADP!$A$2:$E$695,5,FALSE)</f>
        <v>SEA</v>
      </c>
      <c r="AB41" s="16">
        <f>IFERROR(VLOOKUP(W41,'Full List'!$L$3:$R$254,7,FALSE),VLOOKUP(W41,'Full List'!$B$3:$H$264,7,FALSE))</f>
        <v>253</v>
      </c>
      <c r="AC41" s="82">
        <f>IF(Settings!$B$2="Yahoo",VLOOKUP(W41,ADP!$A$2:$D$695,2,FALSE),IF(Settings!$B$2="ESPN",VLOOKUP(W41,ADP!$A$2:$D$695,3,FALSE),IF(Settings!$B$2="Average",VLOOKUP(W41,ADP!$A$2:$D$695,4,FALSE),"NA")))</f>
        <v>170.8</v>
      </c>
      <c r="AD41" s="20"/>
      <c r="AE41" s="20"/>
      <c r="AF41" s="20"/>
      <c r="AG41" s="182"/>
      <c r="AH41" s="186">
        <v>40.0</v>
      </c>
      <c r="AI41" s="13" t="s">
        <v>75</v>
      </c>
      <c r="AJ41" s="13" t="s">
        <v>783</v>
      </c>
      <c r="AK41" s="208">
        <v>12.0</v>
      </c>
      <c r="AL41" s="208" t="s">
        <v>801</v>
      </c>
      <c r="AM41" s="206" t="s">
        <v>317</v>
      </c>
      <c r="AN41" s="206">
        <v>36.0</v>
      </c>
      <c r="AO41" s="207">
        <v>38.5</v>
      </c>
      <c r="AP41" s="45"/>
    </row>
    <row r="42">
      <c r="B42" s="186">
        <v>40.0</v>
      </c>
      <c r="C42" s="201" t="s">
        <v>63</v>
      </c>
      <c r="D42" s="188" t="str">
        <f>VLOOKUP(C42,Positions!$A$2:$B$694,2,FALSE)</f>
        <v>C/RW</v>
      </c>
      <c r="E42" s="189">
        <f>IF(D42="C",VLOOKUP(C42,'C'!$M$3:$P$100,3,FALSE),IF(D42="C/LW",VLOOKUP(C42,'C'!$M$3:$P$100,3,FALSE),IF(D42="C/RW",VLOOKUP(C42,'C'!$M$3:$P$100,3,FALSE),IF(D42="LW",VLOOKUP(C42,LW!$M$3:$P$100,3,FALSE),IF(D42="LW/RW",VLOOKUP(C42,LW!$M$3:$P$100,3,FALSE),IF(D42="RW",VLOOKUP(C42,RW!$M$3:$P$100,3,FALSE),IF(D42="D",VLOOKUP(C42,D!$M$3:$P$100,3,FALSE),IF(D42="G",VLOOKUP(C42,G!$M$3:$P$100,3,FALSE)))))))))</f>
        <v>20</v>
      </c>
      <c r="F42" s="190" t="str">
        <f t="shared" si="1"/>
        <v>C/RW20</v>
      </c>
      <c r="G42" s="190" t="str">
        <f>VLOOKUP(C42,ADP!$A$2:$E$695,5,FALSE)</f>
        <v>WPG</v>
      </c>
      <c r="H42" s="13">
        <f>IFERROR(VLOOKUP(C42,'Full List'!$L$3:$R$254,7,FALSE),VLOOKUP(C42,'Full List'!$B$3:$H$264,7,FALSE))</f>
        <v>48.5</v>
      </c>
      <c r="I42" s="202">
        <f>IF(Settings!$B$2="Yahoo",VLOOKUP(C42,ADP!$A$2:$D$695,2,FALSE),IF(Settings!$B$2="ESPN",VLOOKUP(C42,ADP!$A$2:$D$695,3,FALSE),IF(Settings!$B$2="Average",VLOOKUP(C42,ADP!$A$2:$D$695,4,FALSE),"NA")))</f>
        <v>96.5</v>
      </c>
      <c r="L42" s="191">
        <v>40.0</v>
      </c>
      <c r="M42" s="192" t="s">
        <v>201</v>
      </c>
      <c r="N42" s="193" t="str">
        <f>VLOOKUP(M42,Positions!$A$2:$B$694,2,FALSE)</f>
        <v>D</v>
      </c>
      <c r="O42" s="49">
        <f>IF(N42="C",VLOOKUP(M42,'C'!$M$3:$P$100,3,FALSE),IF(N42="C/LW",VLOOKUP(M42,'C'!$M$3:$P$100,3,FALSE),IF(N42="C/RW",VLOOKUP(M42,'C'!$M$3:$P$100,3,FALSE),IF(N42="LW",VLOOKUP(M42,LW!$M$3:$P$100,3,FALSE),IF(N42="LW/RW",VLOOKUP(M42,LW!$M$3:$P$100,3,FALSE),IF(N42="RW",VLOOKUP(M42,RW!$M$3:$P$100,3,FALSE),IF(N42="D",VLOOKUP(M42,D!$M$3:$P$100,3,FALSE),IF(N42="G",VLOOKUP(M42,G!$M$3:$P$100,3,FALSE)))))))))</f>
        <v>40</v>
      </c>
      <c r="P42" s="50" t="str">
        <f t="shared" si="2"/>
        <v>D40</v>
      </c>
      <c r="Q42" s="50" t="str">
        <f>VLOOKUP(M42,ADP!$A$2:$E$695,5,FALSE)</f>
        <v>MIN</v>
      </c>
      <c r="R42" s="192">
        <f>IFERROR(VLOOKUP(M42,'Full List'!$L$3:$R$254,7,FALSE),VLOOKUP(M42,'Full List'!$B$3:$H$264,7,FALSE))</f>
        <v>167.5</v>
      </c>
      <c r="S42" s="51">
        <f>IF(Settings!$B$2="Yahoo",VLOOKUP(M42,ADP!$A$2:$D$695,2,FALSE),IF(Settings!$B$2="ESPN",VLOOKUP(M42,ADP!$A$2:$D$695,3,FALSE),IF(Settings!$B$2="Average",VLOOKUP(M42,ADP!$A$2:$D$695,4,FALSE),"NA")))</f>
        <v>140.6</v>
      </c>
      <c r="AD42" s="20"/>
      <c r="AE42" s="20"/>
      <c r="AF42" s="20"/>
      <c r="AG42" s="182"/>
      <c r="AH42" s="183">
        <v>41.0</v>
      </c>
      <c r="AI42" s="13" t="s">
        <v>53</v>
      </c>
      <c r="AJ42" s="13" t="s">
        <v>783</v>
      </c>
      <c r="AK42" s="208">
        <v>13.0</v>
      </c>
      <c r="AL42" s="208" t="s">
        <v>802</v>
      </c>
      <c r="AM42" s="206" t="s">
        <v>323</v>
      </c>
      <c r="AN42" s="206">
        <v>101.1</v>
      </c>
      <c r="AO42" s="207">
        <v>41.0</v>
      </c>
      <c r="AP42" s="45"/>
    </row>
    <row r="43">
      <c r="B43" s="186">
        <v>41.0</v>
      </c>
      <c r="C43" s="210" t="s">
        <v>82</v>
      </c>
      <c r="D43" s="188" t="str">
        <f>VLOOKUP(C43,Positions!$A$2:$B$694,2,FALSE)</f>
        <v>C</v>
      </c>
      <c r="E43" s="189">
        <f>IF(D43="C",VLOOKUP(C43,'C'!$M$3:$P$100,3,FALSE),IF(D43="C/LW",VLOOKUP(C43,'C'!$M$3:$P$100,3,FALSE),IF(D43="C/RW",VLOOKUP(C43,'C'!$M$3:$P$100,3,FALSE),IF(D43="LW",VLOOKUP(C43,LW!$M$3:$P$100,3,FALSE),IF(D43="LW/RW",VLOOKUP(C43,LW!$M$3:$P$100,3,FALSE),IF(D43="RW",VLOOKUP(C43,RW!$M$3:$P$100,3,FALSE),IF(D43="D",VLOOKUP(C43,D!$M$3:$P$100,3,FALSE),IF(D43="G",VLOOKUP(C43,G!$M$3:$P$100,3,FALSE)))))))))</f>
        <v>21</v>
      </c>
      <c r="F43" s="190" t="str">
        <f t="shared" si="1"/>
        <v>C21</v>
      </c>
      <c r="G43" s="190" t="str">
        <f>VLOOKUP(C43,ADP!$A$2:$E$695,5,FALSE)</f>
        <v>PHI</v>
      </c>
      <c r="H43" s="13">
        <f>IFERROR(VLOOKUP(C43,'Full List'!$L$3:$R$254,7,FALSE),VLOOKUP(C43,'Full List'!$B$3:$H$264,7,FALSE))</f>
        <v>50</v>
      </c>
      <c r="I43" s="211">
        <f>IF(Settings!$B$2="Yahoo",VLOOKUP(C43,ADP!$A$2:$D$695,2,FALSE),IF(Settings!$B$2="ESPN",VLOOKUP(C43,ADP!$A$2:$D$695,3,FALSE),IF(Settings!$B$2="Average",VLOOKUP(C43,ADP!$A$2:$D$695,4,FALSE),"NA")))</f>
        <v>142.4</v>
      </c>
      <c r="L43" s="191">
        <v>41.0</v>
      </c>
      <c r="M43" s="93" t="s">
        <v>181</v>
      </c>
      <c r="N43" s="134" t="str">
        <f>VLOOKUP(M43,Positions!$A$2:$B$694,2,FALSE)</f>
        <v>D</v>
      </c>
      <c r="O43" s="42">
        <f>IF(N43="C",VLOOKUP(M43,'C'!$M$3:$P$100,3,FALSE),IF(N43="C/LW",VLOOKUP(M43,'C'!$M$3:$P$100,3,FALSE),IF(N43="C/RW",VLOOKUP(M43,'C'!$M$3:$P$100,3,FALSE),IF(N43="LW",VLOOKUP(M43,LW!$M$3:$P$100,3,FALSE),IF(N43="LW/RW",VLOOKUP(M43,LW!$M$3:$P$100,3,FALSE),IF(N43="RW",VLOOKUP(M43,RW!$M$3:$P$100,3,FALSE),IF(N43="D",VLOOKUP(M43,D!$M$3:$P$100,3,FALSE),IF(N43="G",VLOOKUP(M43,G!$M$3:$P$100,3,FALSE)))))))))</f>
        <v>41</v>
      </c>
      <c r="P43" s="43" t="str">
        <f t="shared" si="2"/>
        <v>D41</v>
      </c>
      <c r="Q43" s="43" t="str">
        <f>VLOOKUP(M43,ADP!$A$2:$E$695,5,FALSE)</f>
        <v>COL</v>
      </c>
      <c r="R43" s="93">
        <f>IFERROR(VLOOKUP(M43,'Full List'!$L$3:$R$254,7,FALSE),VLOOKUP(M43,'Full List'!$B$3:$H$264,7,FALSE))</f>
        <v>176</v>
      </c>
      <c r="S43" s="44">
        <f>IF(Settings!$B$2="Yahoo",VLOOKUP(M43,ADP!$A$2:$D$695,2,FALSE),IF(Settings!$B$2="ESPN",VLOOKUP(M43,ADP!$A$2:$D$695,3,FALSE),IF(Settings!$B$2="Average",VLOOKUP(M43,ADP!$A$2:$D$695,4,FALSE),"NA")))</f>
        <v>131.7</v>
      </c>
      <c r="AD43" s="20"/>
      <c r="AE43" s="20"/>
      <c r="AF43" s="20"/>
      <c r="AG43" s="182"/>
      <c r="AH43" s="186">
        <v>42.0</v>
      </c>
      <c r="AI43" s="13" t="s">
        <v>77</v>
      </c>
      <c r="AJ43" s="13" t="s">
        <v>292</v>
      </c>
      <c r="AK43" s="208">
        <v>15.0</v>
      </c>
      <c r="AL43" s="208" t="s">
        <v>803</v>
      </c>
      <c r="AM43" s="206" t="s">
        <v>303</v>
      </c>
      <c r="AN43" s="206">
        <v>35.1</v>
      </c>
      <c r="AO43" s="207">
        <v>42.0</v>
      </c>
      <c r="AP43" s="45"/>
    </row>
    <row r="44">
      <c r="B44" s="186">
        <v>42.0</v>
      </c>
      <c r="C44" s="187" t="s">
        <v>83</v>
      </c>
      <c r="D44" s="188" t="str">
        <f>VLOOKUP(C44,Positions!$A$2:$B$694,2,FALSE)</f>
        <v>RW</v>
      </c>
      <c r="E44" s="189">
        <f>IF(D44="C",VLOOKUP(C44,'C'!$M$3:$P$100,3,FALSE),IF(D44="C/LW",VLOOKUP(C44,'C'!$M$3:$P$100,3,FALSE),IF(D44="C/RW",VLOOKUP(C44,'C'!$M$3:$P$100,3,FALSE),IF(D44="LW",VLOOKUP(C44,LW!$M$3:$P$100,3,FALSE),IF(D44="LW/RW",VLOOKUP(C44,LW!$M$3:$P$100,3,FALSE),IF(D44="RW",VLOOKUP(C44,RW!$M$3:$P$100,3,FALSE),IF(D44="D",VLOOKUP(C44,D!$M$3:$P$100,3,FALSE),IF(D44="G",VLOOKUP(C44,G!$M$3:$P$100,3,FALSE)))))))))</f>
        <v>7</v>
      </c>
      <c r="F44" s="190" t="str">
        <f t="shared" si="1"/>
        <v>RW7</v>
      </c>
      <c r="G44" s="190" t="str">
        <f>VLOOKUP(C44,ADP!$A$2:$E$695,5,FALSE)</f>
        <v>VAN</v>
      </c>
      <c r="H44" s="13">
        <f>IFERROR(VLOOKUP(C44,'Full List'!$L$3:$R$254,7,FALSE),VLOOKUP(C44,'Full List'!$B$3:$H$264,7,FALSE))</f>
        <v>51</v>
      </c>
      <c r="I44" s="14">
        <f>IF(Settings!$B$2="Yahoo",VLOOKUP(C44,ADP!$A$2:$D$695,2,FALSE),IF(Settings!$B$2="ESPN",VLOOKUP(C44,ADP!$A$2:$D$695,3,FALSE),IF(Settings!$B$2="Average",VLOOKUP(C44,ADP!$A$2:$D$695,4,FALSE),"NA")))</f>
        <v>61.1</v>
      </c>
      <c r="L44" s="191">
        <v>42.0</v>
      </c>
      <c r="M44" s="192" t="s">
        <v>212</v>
      </c>
      <c r="N44" s="193" t="str">
        <f>VLOOKUP(M44,Positions!$A$2:$B$694,2,FALSE)</f>
        <v>D</v>
      </c>
      <c r="O44" s="49">
        <f>IF(N44="C",VLOOKUP(M44,'C'!$M$3:$P$100,3,FALSE),IF(N44="C/LW",VLOOKUP(M44,'C'!$M$3:$P$100,3,FALSE),IF(N44="C/RW",VLOOKUP(M44,'C'!$M$3:$P$100,3,FALSE),IF(N44="LW",VLOOKUP(M44,LW!$M$3:$P$100,3,FALSE),IF(N44="LW/RW",VLOOKUP(M44,LW!$M$3:$P$100,3,FALSE),IF(N44="RW",VLOOKUP(M44,RW!$M$3:$P$100,3,FALSE),IF(N44="D",VLOOKUP(M44,D!$M$3:$P$100,3,FALSE),IF(N44="G",VLOOKUP(M44,G!$M$3:$P$100,3,FALSE)))))))))</f>
        <v>42</v>
      </c>
      <c r="P44" s="50" t="str">
        <f t="shared" si="2"/>
        <v>D42</v>
      </c>
      <c r="Q44" s="50" t="str">
        <f>VLOOKUP(M44,ADP!$A$2:$E$695,5,FALSE)</f>
        <v>CGY</v>
      </c>
      <c r="R44" s="192">
        <f>IFERROR(VLOOKUP(M44,'Full List'!$L$3:$R$254,7,FALSE),VLOOKUP(M44,'Full List'!$B$3:$H$264,7,FALSE))</f>
        <v>177</v>
      </c>
      <c r="S44" s="51" t="str">
        <f>IF(Settings!$B$2="Yahoo",VLOOKUP(M44,ADP!$A$2:$D$695,2,FALSE),IF(Settings!$B$2="ESPN",VLOOKUP(M44,ADP!$A$2:$D$695,3,FALSE),IF(Settings!$B$2="Average",VLOOKUP(M44,ADP!$A$2:$D$695,4,FALSE),"NA")))</f>
        <v>–</v>
      </c>
      <c r="AD44" s="20"/>
      <c r="AE44" s="20"/>
      <c r="AF44" s="20"/>
      <c r="AG44" s="182"/>
      <c r="AH44" s="186">
        <v>43.0</v>
      </c>
      <c r="AI44" s="13" t="s">
        <v>76</v>
      </c>
      <c r="AJ44" s="13" t="s">
        <v>291</v>
      </c>
      <c r="AK44" s="208">
        <v>16.0</v>
      </c>
      <c r="AL44" s="208" t="s">
        <v>804</v>
      </c>
      <c r="AM44" s="206" t="s">
        <v>320</v>
      </c>
      <c r="AN44" s="206">
        <v>60.8</v>
      </c>
      <c r="AO44" s="207">
        <v>42.0</v>
      </c>
      <c r="AP44" s="45"/>
    </row>
    <row r="45">
      <c r="B45" s="186">
        <v>43.0</v>
      </c>
      <c r="C45" s="187" t="s">
        <v>84</v>
      </c>
      <c r="D45" s="188" t="str">
        <f>VLOOKUP(C45,Positions!$A$2:$B$694,2,FALSE)</f>
        <v>LW/RW</v>
      </c>
      <c r="E45" s="189">
        <f>IF(D45="C",VLOOKUP(C45,'C'!$M$3:$P$100,3,FALSE),IF(D45="C/LW",VLOOKUP(C45,'C'!$M$3:$P$100,3,FALSE),IF(D45="C/RW",VLOOKUP(C45,'C'!$M$3:$P$100,3,FALSE),IF(D45="LW",VLOOKUP(C45,LW!$M$3:$P$100,3,FALSE),IF(D45="LW/RW",VLOOKUP(C45,LW!$M$3:$P$100,3,FALSE),IF(D45="RW",VLOOKUP(C45,RW!$M$3:$P$100,3,FALSE),IF(D45="D",VLOOKUP(C45,D!$M$3:$P$100,3,FALSE),IF(D45="G",VLOOKUP(C45,G!$M$3:$P$100,3,FALSE)))))))))</f>
        <v>15</v>
      </c>
      <c r="F45" s="190" t="str">
        <f t="shared" si="1"/>
        <v>LW/RW15</v>
      </c>
      <c r="G45" s="190" t="str">
        <f>VLOOKUP(C45,ADP!$A$2:$E$695,5,FALSE)</f>
        <v>TOR</v>
      </c>
      <c r="H45" s="13">
        <f>IFERROR(VLOOKUP(C45,'Full List'!$L$3:$R$254,7,FALSE),VLOOKUP(C45,'Full List'!$B$3:$H$264,7,FALSE))</f>
        <v>52</v>
      </c>
      <c r="I45" s="14">
        <f>IF(Settings!$B$2="Yahoo",VLOOKUP(C45,ADP!$A$2:$D$695,2,FALSE),IF(Settings!$B$2="ESPN",VLOOKUP(C45,ADP!$A$2:$D$695,3,FALSE),IF(Settings!$B$2="Average",VLOOKUP(C45,ADP!$A$2:$D$695,4,FALSE),"NA")))</f>
        <v>98.6</v>
      </c>
      <c r="L45" s="191">
        <v>43.0</v>
      </c>
      <c r="M45" s="93" t="s">
        <v>203</v>
      </c>
      <c r="N45" s="134" t="str">
        <f>VLOOKUP(M45,Positions!$A$2:$B$694,2,FALSE)</f>
        <v>D</v>
      </c>
      <c r="O45" s="42">
        <f>IF(N45="C",VLOOKUP(M45,'C'!$M$3:$P$100,3,FALSE),IF(N45="C/LW",VLOOKUP(M45,'C'!$M$3:$P$100,3,FALSE),IF(N45="C/RW",VLOOKUP(M45,'C'!$M$3:$P$100,3,FALSE),IF(N45="LW",VLOOKUP(M45,LW!$M$3:$P$100,3,FALSE),IF(N45="LW/RW",VLOOKUP(M45,LW!$M$3:$P$100,3,FALSE),IF(N45="RW",VLOOKUP(M45,RW!$M$3:$P$100,3,FALSE),IF(N45="D",VLOOKUP(M45,D!$M$3:$P$100,3,FALSE),IF(N45="G",VLOOKUP(M45,G!$M$3:$P$100,3,FALSE)))))))))</f>
        <v>43</v>
      </c>
      <c r="P45" s="43" t="str">
        <f t="shared" si="2"/>
        <v>D43</v>
      </c>
      <c r="Q45" s="43" t="str">
        <f>VLOOKUP(M45,ADP!$A$2:$E$695,5,FALSE)</f>
        <v>DET</v>
      </c>
      <c r="R45" s="93">
        <f>IFERROR(VLOOKUP(M45,'Full List'!$L$3:$R$254,7,FALSE),VLOOKUP(M45,'Full List'!$B$3:$H$264,7,FALSE))</f>
        <v>180</v>
      </c>
      <c r="S45" s="44">
        <f>IF(Settings!$B$2="Yahoo",VLOOKUP(M45,ADP!$A$2:$D$695,2,FALSE),IF(Settings!$B$2="ESPN",VLOOKUP(M45,ADP!$A$2:$D$695,3,FALSE),IF(Settings!$B$2="Average",VLOOKUP(M45,ADP!$A$2:$D$695,4,FALSE),"NA")))</f>
        <v>170.3</v>
      </c>
      <c r="AD45" s="20"/>
      <c r="AE45" s="20"/>
      <c r="AF45" s="20"/>
      <c r="AG45" s="182"/>
      <c r="AH45" s="186">
        <v>44.0</v>
      </c>
      <c r="AI45" s="13" t="s">
        <v>79</v>
      </c>
      <c r="AJ45" s="13" t="s">
        <v>783</v>
      </c>
      <c r="AK45" s="208">
        <v>14.0</v>
      </c>
      <c r="AL45" s="208" t="s">
        <v>805</v>
      </c>
      <c r="AM45" s="206" t="s">
        <v>317</v>
      </c>
      <c r="AN45" s="206">
        <v>51.0</v>
      </c>
      <c r="AO45" s="207">
        <v>42.5</v>
      </c>
      <c r="AP45" s="45"/>
    </row>
    <row r="46">
      <c r="B46" s="186">
        <v>44.0</v>
      </c>
      <c r="C46" s="187" t="s">
        <v>85</v>
      </c>
      <c r="D46" s="188" t="str">
        <f>VLOOKUP(C46,Positions!$A$2:$B$694,2,FALSE)</f>
        <v>LW</v>
      </c>
      <c r="E46" s="189">
        <f>IF(D46="C",VLOOKUP(C46,'C'!$M$3:$P$100,3,FALSE),IF(D46="C/LW",VLOOKUP(C46,'C'!$M$3:$P$100,3,FALSE),IF(D46="C/RW",VLOOKUP(C46,'C'!$M$3:$P$100,3,FALSE),IF(D46="LW",VLOOKUP(C46,LW!$M$3:$P$100,3,FALSE),IF(D46="LW/RW",VLOOKUP(C46,LW!$M$3:$P$100,3,FALSE),IF(D46="RW",VLOOKUP(C46,RW!$M$3:$P$100,3,FALSE),IF(D46="D",VLOOKUP(C46,D!$M$3:$P$100,3,FALSE),IF(D46="G",VLOOKUP(C46,G!$M$3:$P$100,3,FALSE)))))))))</f>
        <v>16</v>
      </c>
      <c r="F46" s="190" t="str">
        <f t="shared" si="1"/>
        <v>LW16</v>
      </c>
      <c r="G46" s="190" t="str">
        <f>VLOOKUP(C46,ADP!$A$2:$E$695,5,FALSE)</f>
        <v>OTT</v>
      </c>
      <c r="H46" s="13">
        <f>IFERROR(VLOOKUP(C46,'Full List'!$L$3:$R$254,7,FALSE),VLOOKUP(C46,'Full List'!$B$3:$H$264,7,FALSE))</f>
        <v>55.5</v>
      </c>
      <c r="I46" s="14">
        <f>IF(Settings!$B$2="Yahoo",VLOOKUP(C46,ADP!$A$2:$D$695,2,FALSE),IF(Settings!$B$2="ESPN",VLOOKUP(C46,ADP!$A$2:$D$695,3,FALSE),IF(Settings!$B$2="Average",VLOOKUP(C46,ADP!$A$2:$D$695,4,FALSE),"NA")))</f>
        <v>26.3</v>
      </c>
      <c r="L46" s="191">
        <v>44.0</v>
      </c>
      <c r="M46" s="192" t="s">
        <v>208</v>
      </c>
      <c r="N46" s="193" t="str">
        <f>VLOOKUP(M46,Positions!$A$2:$B$694,2,FALSE)</f>
        <v>D</v>
      </c>
      <c r="O46" s="49">
        <f>IF(N46="C",VLOOKUP(M46,'C'!$M$3:$P$100,3,FALSE),IF(N46="C/LW",VLOOKUP(M46,'C'!$M$3:$P$100,3,FALSE),IF(N46="C/RW",VLOOKUP(M46,'C'!$M$3:$P$100,3,FALSE),IF(N46="LW",VLOOKUP(M46,LW!$M$3:$P$100,3,FALSE),IF(N46="LW/RW",VLOOKUP(M46,LW!$M$3:$P$100,3,FALSE),IF(N46="RW",VLOOKUP(M46,RW!$M$3:$P$100,3,FALSE),IF(N46="D",VLOOKUP(M46,D!$M$3:$P$100,3,FALSE),IF(N46="G",VLOOKUP(M46,G!$M$3:$P$100,3,FALSE)))))))))</f>
        <v>44</v>
      </c>
      <c r="P46" s="50" t="str">
        <f t="shared" si="2"/>
        <v>D44</v>
      </c>
      <c r="Q46" s="50" t="str">
        <f>VLOOKUP(M46,ADP!$A$2:$E$695,5,FALSE)</f>
        <v>ANA</v>
      </c>
      <c r="R46" s="192">
        <f>IFERROR(VLOOKUP(M46,'Full List'!$L$3:$R$254,7,FALSE),VLOOKUP(M46,'Full List'!$B$3:$H$264,7,FALSE))</f>
        <v>180.5</v>
      </c>
      <c r="S46" s="51">
        <f>IF(Settings!$B$2="Yahoo",VLOOKUP(M46,ADP!$A$2:$D$695,2,FALSE),IF(Settings!$B$2="ESPN",VLOOKUP(M46,ADP!$A$2:$D$695,3,FALSE),IF(Settings!$B$2="Average",VLOOKUP(M46,ADP!$A$2:$D$695,4,FALSE),"NA")))</f>
        <v>166.2</v>
      </c>
      <c r="AD46" s="20"/>
      <c r="AE46" s="20"/>
      <c r="AF46" s="20"/>
      <c r="AG46" s="182"/>
      <c r="AH46" s="183">
        <v>45.0</v>
      </c>
      <c r="AI46" s="13" t="s">
        <v>78</v>
      </c>
      <c r="AJ46" s="13" t="s">
        <v>293</v>
      </c>
      <c r="AK46" s="208">
        <v>17.0</v>
      </c>
      <c r="AL46" s="208" t="s">
        <v>806</v>
      </c>
      <c r="AM46" s="206" t="s">
        <v>317</v>
      </c>
      <c r="AN46" s="206">
        <v>84.0</v>
      </c>
      <c r="AO46" s="207">
        <v>44.0</v>
      </c>
      <c r="AP46" s="45"/>
    </row>
    <row r="47">
      <c r="B47" s="186">
        <v>45.0</v>
      </c>
      <c r="C47" s="187" t="s">
        <v>87</v>
      </c>
      <c r="D47" s="188" t="str">
        <f>VLOOKUP(C47,Positions!$A$2:$B$694,2,FALSE)</f>
        <v>LW/RW</v>
      </c>
      <c r="E47" s="189">
        <f>IF(D47="C",VLOOKUP(C47,'C'!$M$3:$P$100,3,FALSE),IF(D47="C/LW",VLOOKUP(C47,'C'!$M$3:$P$100,3,FALSE),IF(D47="C/RW",VLOOKUP(C47,'C'!$M$3:$P$100,3,FALSE),IF(D47="LW",VLOOKUP(C47,LW!$M$3:$P$100,3,FALSE),IF(D47="LW/RW",VLOOKUP(C47,LW!$M$3:$P$100,3,FALSE),IF(D47="RW",VLOOKUP(C47,RW!$M$3:$P$100,3,FALSE),IF(D47="D",VLOOKUP(C47,D!$M$3:$P$100,3,FALSE),IF(D47="G",VLOOKUP(C47,G!$M$3:$P$100,3,FALSE)))))))))</f>
        <v>17</v>
      </c>
      <c r="F47" s="190" t="str">
        <f t="shared" si="1"/>
        <v>LW/RW17</v>
      </c>
      <c r="G47" s="190" t="str">
        <f>VLOOKUP(C47,ADP!$A$2:$E$695,5,FALSE)</f>
        <v>MIN</v>
      </c>
      <c r="H47" s="13">
        <f>IFERROR(VLOOKUP(C47,'Full List'!$L$3:$R$254,7,FALSE),VLOOKUP(C47,'Full List'!$B$3:$H$264,7,FALSE))</f>
        <v>57.5</v>
      </c>
      <c r="I47" s="14">
        <f>IF(Settings!$B$2="Yahoo",VLOOKUP(C47,ADP!$A$2:$D$695,2,FALSE),IF(Settings!$B$2="ESPN",VLOOKUP(C47,ADP!$A$2:$D$695,3,FALSE),IF(Settings!$B$2="Average",VLOOKUP(C47,ADP!$A$2:$D$695,4,FALSE),"NA")))</f>
        <v>134.9</v>
      </c>
      <c r="L47" s="191">
        <v>45.0</v>
      </c>
      <c r="M47" s="93" t="s">
        <v>192</v>
      </c>
      <c r="N47" s="134" t="str">
        <f>VLOOKUP(M47,Positions!$A$2:$B$694,2,FALSE)</f>
        <v>D</v>
      </c>
      <c r="O47" s="42">
        <f>IF(N47="C",VLOOKUP(M47,'C'!$M$3:$P$100,3,FALSE),IF(N47="C/LW",VLOOKUP(M47,'C'!$M$3:$P$100,3,FALSE),IF(N47="C/RW",VLOOKUP(M47,'C'!$M$3:$P$100,3,FALSE),IF(N47="LW",VLOOKUP(M47,LW!$M$3:$P$100,3,FALSE),IF(N47="LW/RW",VLOOKUP(M47,LW!$M$3:$P$100,3,FALSE),IF(N47="RW",VLOOKUP(M47,RW!$M$3:$P$100,3,FALSE),IF(N47="D",VLOOKUP(M47,D!$M$3:$P$100,3,FALSE),IF(N47="G",VLOOKUP(M47,G!$M$3:$P$100,3,FALSE)))))))))</f>
        <v>45</v>
      </c>
      <c r="P47" s="43" t="str">
        <f t="shared" si="2"/>
        <v>D45</v>
      </c>
      <c r="Q47" s="43" t="str">
        <f>VLOOKUP(M47,ADP!$A$2:$E$695,5,FALSE)</f>
        <v>CAR</v>
      </c>
      <c r="R47" s="93">
        <f>IFERROR(VLOOKUP(M47,'Full List'!$L$3:$R$254,7,FALSE),VLOOKUP(M47,'Full List'!$B$3:$H$264,7,FALSE))</f>
        <v>182</v>
      </c>
      <c r="S47" s="44">
        <f>IF(Settings!$B$2="Yahoo",VLOOKUP(M47,ADP!$A$2:$D$695,2,FALSE),IF(Settings!$B$2="ESPN",VLOOKUP(M47,ADP!$A$2:$D$695,3,FALSE),IF(Settings!$B$2="Average",VLOOKUP(M47,ADP!$A$2:$D$695,4,FALSE),"NA")))</f>
        <v>165.8</v>
      </c>
      <c r="AD47" s="20"/>
      <c r="AE47" s="20"/>
      <c r="AF47" s="20"/>
      <c r="AG47" s="182"/>
      <c r="AH47" s="186">
        <v>46.0</v>
      </c>
      <c r="AI47" s="13" t="s">
        <v>80</v>
      </c>
      <c r="AJ47" s="13" t="s">
        <v>291</v>
      </c>
      <c r="AK47" s="208">
        <v>18.0</v>
      </c>
      <c r="AL47" s="208" t="s">
        <v>807</v>
      </c>
      <c r="AM47" s="206" t="s">
        <v>323</v>
      </c>
      <c r="AN47" s="206">
        <v>66.6</v>
      </c>
      <c r="AO47" s="207">
        <v>45.0</v>
      </c>
      <c r="AP47" s="45"/>
    </row>
    <row r="48">
      <c r="B48" s="186">
        <v>46.0</v>
      </c>
      <c r="C48" s="187" t="s">
        <v>86</v>
      </c>
      <c r="D48" s="188" t="str">
        <f>VLOOKUP(C48,Positions!$A$2:$B$694,2,FALSE)</f>
        <v>LW/RW</v>
      </c>
      <c r="E48" s="189">
        <f>IF(D48="C",VLOOKUP(C48,'C'!$M$3:$P$100,3,FALSE),IF(D48="C/LW",VLOOKUP(C48,'C'!$M$3:$P$100,3,FALSE),IF(D48="C/RW",VLOOKUP(C48,'C'!$M$3:$P$100,3,FALSE),IF(D48="LW",VLOOKUP(C48,LW!$M$3:$P$100,3,FALSE),IF(D48="LW/RW",VLOOKUP(C48,LW!$M$3:$P$100,3,FALSE),IF(D48="RW",VLOOKUP(C48,RW!$M$3:$P$100,3,FALSE),IF(D48="D",VLOOKUP(C48,D!$M$3:$P$100,3,FALSE),IF(D48="G",VLOOKUP(C48,G!$M$3:$P$100,3,FALSE)))))))))</f>
        <v>18</v>
      </c>
      <c r="F48" s="190" t="str">
        <f t="shared" si="1"/>
        <v>LW/RW18</v>
      </c>
      <c r="G48" s="190" t="str">
        <f>VLOOKUP(C48,ADP!$A$2:$E$695,5,FALSE)</f>
        <v>PIT</v>
      </c>
      <c r="H48" s="13">
        <f>IFERROR(VLOOKUP(C48,'Full List'!$L$3:$R$254,7,FALSE),VLOOKUP(C48,'Full List'!$B$3:$H$264,7,FALSE))</f>
        <v>62.5</v>
      </c>
      <c r="I48" s="14">
        <f>IF(Settings!$B$2="Yahoo",VLOOKUP(C48,ADP!$A$2:$D$695,2,FALSE),IF(Settings!$B$2="ESPN",VLOOKUP(C48,ADP!$A$2:$D$695,3,FALSE),IF(Settings!$B$2="Average",VLOOKUP(C48,ADP!$A$2:$D$695,4,FALSE),"NA")))</f>
        <v>109</v>
      </c>
      <c r="L48" s="191">
        <v>46.0</v>
      </c>
      <c r="M48" s="192" t="s">
        <v>220</v>
      </c>
      <c r="N48" s="193" t="str">
        <f>VLOOKUP(M48,Positions!$A$2:$B$694,2,FALSE)</f>
        <v>D</v>
      </c>
      <c r="O48" s="49">
        <f>IF(N48="C",VLOOKUP(M48,'C'!$M$3:$P$100,3,FALSE),IF(N48="C/LW",VLOOKUP(M48,'C'!$M$3:$P$100,3,FALSE),IF(N48="C/RW",VLOOKUP(M48,'C'!$M$3:$P$100,3,FALSE),IF(N48="LW",VLOOKUP(M48,LW!$M$3:$P$100,3,FALSE),IF(N48="LW/RW",VLOOKUP(M48,LW!$M$3:$P$100,3,FALSE),IF(N48="RW",VLOOKUP(M48,RW!$M$3:$P$100,3,FALSE),IF(N48="D",VLOOKUP(M48,D!$M$3:$P$100,3,FALSE),IF(N48="G",VLOOKUP(M48,G!$M$3:$P$100,3,FALSE)))))))))</f>
        <v>46</v>
      </c>
      <c r="P48" s="50" t="str">
        <f t="shared" si="2"/>
        <v>D46</v>
      </c>
      <c r="Q48" s="50" t="str">
        <f>VLOOKUP(M48,ADP!$A$2:$E$695,5,FALSE)</f>
        <v>NSH</v>
      </c>
      <c r="R48" s="192">
        <f>IFERROR(VLOOKUP(M48,'Full List'!$L$3:$R$254,7,FALSE),VLOOKUP(M48,'Full List'!$B$3:$H$264,7,FALSE))</f>
        <v>189</v>
      </c>
      <c r="S48" s="51">
        <f>IF(Settings!$B$2="Yahoo",VLOOKUP(M48,ADP!$A$2:$D$695,2,FALSE),IF(Settings!$B$2="ESPN",VLOOKUP(M48,ADP!$A$2:$D$695,3,FALSE),IF(Settings!$B$2="Average",VLOOKUP(M48,ADP!$A$2:$D$695,4,FALSE),"NA")))</f>
        <v>152.9</v>
      </c>
      <c r="AD48" s="20"/>
      <c r="AE48" s="20"/>
      <c r="AF48" s="20"/>
      <c r="AG48" s="182"/>
      <c r="AH48" s="186">
        <v>47.0</v>
      </c>
      <c r="AI48" s="13" t="s">
        <v>81</v>
      </c>
      <c r="AJ48" s="13" t="s">
        <v>292</v>
      </c>
      <c r="AK48" s="208">
        <v>19.0</v>
      </c>
      <c r="AL48" s="208" t="s">
        <v>808</v>
      </c>
      <c r="AM48" s="206" t="s">
        <v>301</v>
      </c>
      <c r="AN48" s="206">
        <v>76.5</v>
      </c>
      <c r="AO48" s="207">
        <v>47.0</v>
      </c>
      <c r="AP48" s="45"/>
    </row>
    <row r="49">
      <c r="B49" s="186">
        <v>47.0</v>
      </c>
      <c r="C49" s="187" t="s">
        <v>89</v>
      </c>
      <c r="D49" s="188" t="str">
        <f>VLOOKUP(C49,Positions!$A$2:$B$694,2,FALSE)</f>
        <v>C</v>
      </c>
      <c r="E49" s="189">
        <f>IF(D49="C",VLOOKUP(C49,'C'!$M$3:$P$100,3,FALSE),IF(D49="C/LW",VLOOKUP(C49,'C'!$M$3:$P$100,3,FALSE),IF(D49="C/RW",VLOOKUP(C49,'C'!$M$3:$P$100,3,FALSE),IF(D49="LW",VLOOKUP(C49,LW!$M$3:$P$100,3,FALSE),IF(D49="LW/RW",VLOOKUP(C49,LW!$M$3:$P$100,3,FALSE),IF(D49="RW",VLOOKUP(C49,RW!$M$3:$P$100,3,FALSE),IF(D49="D",VLOOKUP(C49,D!$M$3:$P$100,3,FALSE),IF(D49="G",VLOOKUP(C49,G!$M$3:$P$100,3,FALSE)))))))))</f>
        <v>22</v>
      </c>
      <c r="F49" s="190" t="str">
        <f t="shared" si="1"/>
        <v>C22</v>
      </c>
      <c r="G49" s="190" t="str">
        <f>VLOOKUP(C49,ADP!$A$2:$E$695,5,FALSE)</f>
        <v>LAK</v>
      </c>
      <c r="H49" s="13">
        <f>IFERROR(VLOOKUP(C49,'Full List'!$L$3:$R$254,7,FALSE),VLOOKUP(C49,'Full List'!$B$3:$H$264,7,FALSE))</f>
        <v>64</v>
      </c>
      <c r="I49" s="14">
        <f>IF(Settings!$B$2="Yahoo",VLOOKUP(C49,ADP!$A$2:$D$695,2,FALSE),IF(Settings!$B$2="ESPN",VLOOKUP(C49,ADP!$A$2:$D$695,3,FALSE),IF(Settings!$B$2="Average",VLOOKUP(C49,ADP!$A$2:$D$695,4,FALSE),"NA")))</f>
        <v>90.5</v>
      </c>
      <c r="L49" s="191">
        <v>47.0</v>
      </c>
      <c r="M49" s="93" t="s">
        <v>214</v>
      </c>
      <c r="N49" s="134" t="str">
        <f>VLOOKUP(M49,Positions!$A$2:$B$694,2,FALSE)</f>
        <v>D</v>
      </c>
      <c r="O49" s="42">
        <f>IF(N49="C",VLOOKUP(M49,'C'!$M$3:$P$100,3,FALSE),IF(N49="C/LW",VLOOKUP(M49,'C'!$M$3:$P$100,3,FALSE),IF(N49="C/RW",VLOOKUP(M49,'C'!$M$3:$P$100,3,FALSE),IF(N49="LW",VLOOKUP(M49,LW!$M$3:$P$100,3,FALSE),IF(N49="LW/RW",VLOOKUP(M49,LW!$M$3:$P$100,3,FALSE),IF(N49="RW",VLOOKUP(M49,RW!$M$3:$P$100,3,FALSE),IF(N49="D",VLOOKUP(M49,D!$M$3:$P$100,3,FALSE),IF(N49="G",VLOOKUP(M49,G!$M$3:$P$100,3,FALSE)))))))))</f>
        <v>47</v>
      </c>
      <c r="P49" s="43" t="str">
        <f t="shared" si="2"/>
        <v>D47</v>
      </c>
      <c r="Q49" s="43" t="str">
        <f>VLOOKUP(M49,ADP!$A$2:$E$695,5,FALSE)</f>
        <v>WPG</v>
      </c>
      <c r="R49" s="93">
        <f>IFERROR(VLOOKUP(M49,'Full List'!$L$3:$R$254,7,FALSE),VLOOKUP(M49,'Full List'!$B$3:$H$264,7,FALSE))</f>
        <v>191.5</v>
      </c>
      <c r="S49" s="44">
        <f>IF(Settings!$B$2="Yahoo",VLOOKUP(M49,ADP!$A$2:$D$695,2,FALSE),IF(Settings!$B$2="ESPN",VLOOKUP(M49,ADP!$A$2:$D$695,3,FALSE),IF(Settings!$B$2="Average",VLOOKUP(M49,ADP!$A$2:$D$695,4,FALSE),"NA")))</f>
        <v>174.5</v>
      </c>
      <c r="AD49" s="20"/>
      <c r="AE49" s="20"/>
      <c r="AF49" s="20"/>
      <c r="AG49" s="182"/>
      <c r="AH49" s="186">
        <v>48.0</v>
      </c>
      <c r="AI49" s="13" t="s">
        <v>63</v>
      </c>
      <c r="AJ49" s="212" t="s">
        <v>293</v>
      </c>
      <c r="AK49" s="208">
        <v>20.0</v>
      </c>
      <c r="AL49" s="208" t="s">
        <v>809</v>
      </c>
      <c r="AM49" s="206" t="s">
        <v>314</v>
      </c>
      <c r="AN49" s="206">
        <v>96.5</v>
      </c>
      <c r="AO49" s="207">
        <v>48.5</v>
      </c>
      <c r="AP49" s="45"/>
    </row>
    <row r="50">
      <c r="B50" s="186">
        <v>48.0</v>
      </c>
      <c r="C50" s="187" t="s">
        <v>88</v>
      </c>
      <c r="D50" s="188" t="str">
        <f>VLOOKUP(C50,Positions!$A$2:$B$694,2,FALSE)</f>
        <v>LW</v>
      </c>
      <c r="E50" s="189">
        <f>IF(D50="C",VLOOKUP(C50,'C'!$M$3:$P$100,3,FALSE),IF(D50="C/LW",VLOOKUP(C50,'C'!$M$3:$P$100,3,FALSE),IF(D50="C/RW",VLOOKUP(C50,'C'!$M$3:$P$100,3,FALSE),IF(D50="LW",VLOOKUP(C50,LW!$M$3:$P$100,3,FALSE),IF(D50="LW/RW",VLOOKUP(C50,LW!$M$3:$P$100,3,FALSE),IF(D50="RW",VLOOKUP(C50,RW!$M$3:$P$100,3,FALSE),IF(D50="D",VLOOKUP(C50,D!$M$3:$P$100,3,FALSE),IF(D50="G",VLOOKUP(C50,G!$M$3:$P$100,3,FALSE)))))))))</f>
        <v>19</v>
      </c>
      <c r="F50" s="190" t="str">
        <f t="shared" si="1"/>
        <v>LW19</v>
      </c>
      <c r="G50" s="190" t="str">
        <f>VLOOKUP(C50,ADP!$A$2:$E$695,5,FALSE)</f>
        <v>NSH</v>
      </c>
      <c r="H50" s="13">
        <f>IFERROR(VLOOKUP(C50,'Full List'!$L$3:$R$254,7,FALSE),VLOOKUP(C50,'Full List'!$B$3:$H$264,7,FALSE))</f>
        <v>65.5</v>
      </c>
      <c r="I50" s="14">
        <f>IF(Settings!$B$2="Yahoo",VLOOKUP(C50,ADP!$A$2:$D$695,2,FALSE),IF(Settings!$B$2="ESPN",VLOOKUP(C50,ADP!$A$2:$D$695,3,FALSE),IF(Settings!$B$2="Average",VLOOKUP(C50,ADP!$A$2:$D$695,4,FALSE),"NA")))</f>
        <v>125.4</v>
      </c>
      <c r="L50" s="191">
        <v>48.0</v>
      </c>
      <c r="M50" s="192" t="s">
        <v>173</v>
      </c>
      <c r="N50" s="193" t="str">
        <f>VLOOKUP(M50,Positions!$A$2:$B$694,2,FALSE)</f>
        <v>D</v>
      </c>
      <c r="O50" s="49">
        <f>IF(N50="C",VLOOKUP(M50,'C'!$M$3:$P$100,3,FALSE),IF(N50="C/LW",VLOOKUP(M50,'C'!$M$3:$P$100,3,FALSE),IF(N50="C/RW",VLOOKUP(M50,'C'!$M$3:$P$100,3,FALSE),IF(N50="LW",VLOOKUP(M50,LW!$M$3:$P$100,3,FALSE),IF(N50="LW/RW",VLOOKUP(M50,LW!$M$3:$P$100,3,FALSE),IF(N50="RW",VLOOKUP(M50,RW!$M$3:$P$100,3,FALSE),IF(N50="D",VLOOKUP(M50,D!$M$3:$P$100,3,FALSE),IF(N50="G",VLOOKUP(M50,G!$M$3:$P$100,3,FALSE)))))))))</f>
        <v>48</v>
      </c>
      <c r="P50" s="50" t="str">
        <f t="shared" si="2"/>
        <v>D48</v>
      </c>
      <c r="Q50" s="50" t="str">
        <f>VLOOKUP(M50,ADP!$A$2:$E$695,5,FALSE)</f>
        <v>BOS</v>
      </c>
      <c r="R50" s="192">
        <f>IFERROR(VLOOKUP(M50,'Full List'!$L$3:$R$254,7,FALSE),VLOOKUP(M50,'Full List'!$B$3:$H$264,7,FALSE))</f>
        <v>192</v>
      </c>
      <c r="S50" s="51">
        <f>IF(Settings!$B$2="Yahoo",VLOOKUP(M50,ADP!$A$2:$D$695,2,FALSE),IF(Settings!$B$2="ESPN",VLOOKUP(M50,ADP!$A$2:$D$695,3,FALSE),IF(Settings!$B$2="Average",VLOOKUP(M50,ADP!$A$2:$D$695,4,FALSE),"NA")))</f>
        <v>160.6</v>
      </c>
      <c r="AD50" s="20"/>
      <c r="AE50" s="20"/>
      <c r="AF50" s="20"/>
      <c r="AG50" s="182"/>
      <c r="AH50" s="183">
        <v>49.0</v>
      </c>
      <c r="AI50" s="13" t="s">
        <v>82</v>
      </c>
      <c r="AJ50" s="213" t="s">
        <v>291</v>
      </c>
      <c r="AK50" s="208">
        <v>21.0</v>
      </c>
      <c r="AL50" s="208" t="s">
        <v>810</v>
      </c>
      <c r="AM50" s="206" t="s">
        <v>332</v>
      </c>
      <c r="AN50" s="206">
        <v>142.4</v>
      </c>
      <c r="AO50" s="207">
        <v>50.0</v>
      </c>
      <c r="AP50" s="45"/>
    </row>
    <row r="51">
      <c r="B51" s="186">
        <v>49.0</v>
      </c>
      <c r="C51" s="187" t="s">
        <v>96</v>
      </c>
      <c r="D51" s="188" t="str">
        <f>VLOOKUP(C51,Positions!$A$2:$B$694,2,FALSE)</f>
        <v>C/RW</v>
      </c>
      <c r="E51" s="189">
        <f>IF(D51="C",VLOOKUP(C51,'C'!$M$3:$P$100,3,FALSE),IF(D51="C/LW",VLOOKUP(C51,'C'!$M$3:$P$100,3,FALSE),IF(D51="C/RW",VLOOKUP(C51,'C'!$M$3:$P$100,3,FALSE),IF(D51="LW",VLOOKUP(C51,LW!$M$3:$P$100,3,FALSE),IF(D51="LW/RW",VLOOKUP(C51,LW!$M$3:$P$100,3,FALSE),IF(D51="RW",VLOOKUP(C51,RW!$M$3:$P$100,3,FALSE),IF(D51="D",VLOOKUP(C51,D!$M$3:$P$100,3,FALSE),IF(D51="G",VLOOKUP(C51,G!$M$3:$P$100,3,FALSE)))))))))</f>
        <v>23</v>
      </c>
      <c r="F51" s="190" t="str">
        <f t="shared" si="1"/>
        <v>C/RW23</v>
      </c>
      <c r="G51" s="190" t="str">
        <f>VLOOKUP(C51,ADP!$A$2:$E$695,5,FALSE)</f>
        <v>MTL</v>
      </c>
      <c r="H51" s="13">
        <f>IFERROR(VLOOKUP(C51,'Full List'!$L$3:$R$254,7,FALSE),VLOOKUP(C51,'Full List'!$B$3:$H$264,7,FALSE))</f>
        <v>70</v>
      </c>
      <c r="I51" s="14">
        <f>IF(Settings!$B$2="Yahoo",VLOOKUP(C51,ADP!$A$2:$D$695,2,FALSE),IF(Settings!$B$2="ESPN",VLOOKUP(C51,ADP!$A$2:$D$695,3,FALSE),IF(Settings!$B$2="Average",VLOOKUP(C51,ADP!$A$2:$D$695,4,FALSE),"NA")))</f>
        <v>91.9</v>
      </c>
      <c r="L51" s="191">
        <v>49.0</v>
      </c>
      <c r="M51" s="93" t="s">
        <v>230</v>
      </c>
      <c r="N51" s="134" t="str">
        <f>VLOOKUP(M51,Positions!$A$2:$B$694,2,FALSE)</f>
        <v>D</v>
      </c>
      <c r="O51" s="42">
        <f>IF(N51="C",VLOOKUP(M51,'C'!$M$3:$P$100,3,FALSE),IF(N51="C/LW",VLOOKUP(M51,'C'!$M$3:$P$100,3,FALSE),IF(N51="C/RW",VLOOKUP(M51,'C'!$M$3:$P$100,3,FALSE),IF(N51="LW",VLOOKUP(M51,LW!$M$3:$P$100,3,FALSE),IF(N51="LW/RW",VLOOKUP(M51,LW!$M$3:$P$100,3,FALSE),IF(N51="RW",VLOOKUP(M51,RW!$M$3:$P$100,3,FALSE),IF(N51="D",VLOOKUP(M51,D!$M$3:$P$100,3,FALSE),IF(N51="G",VLOOKUP(M51,G!$M$3:$P$100,3,FALSE)))))))))</f>
        <v>49</v>
      </c>
      <c r="P51" s="43" t="str">
        <f t="shared" si="2"/>
        <v>D49</v>
      </c>
      <c r="Q51" s="43" t="str">
        <f>VLOOKUP(M51,ADP!$A$2:$E$695,5,FALSE)</f>
        <v>DET</v>
      </c>
      <c r="R51" s="93">
        <f>IFERROR(VLOOKUP(M51,'Full List'!$L$3:$R$254,7,FALSE),VLOOKUP(M51,'Full List'!$B$3:$H$264,7,FALSE))</f>
        <v>199</v>
      </c>
      <c r="S51" s="44">
        <f>IF(Settings!$B$2="Yahoo",VLOOKUP(M51,ADP!$A$2:$D$695,2,FALSE),IF(Settings!$B$2="ESPN",VLOOKUP(M51,ADP!$A$2:$D$695,3,FALSE),IF(Settings!$B$2="Average",VLOOKUP(M51,ADP!$A$2:$D$695,4,FALSE),"NA")))</f>
        <v>170.8</v>
      </c>
      <c r="AD51" s="20"/>
      <c r="AE51" s="20"/>
      <c r="AF51" s="20"/>
      <c r="AG51" s="182"/>
      <c r="AH51" s="186">
        <v>50.0</v>
      </c>
      <c r="AI51" s="13" t="s">
        <v>83</v>
      </c>
      <c r="AJ51" s="13" t="s">
        <v>5</v>
      </c>
      <c r="AK51" s="208">
        <v>7.0</v>
      </c>
      <c r="AL51" s="208" t="s">
        <v>811</v>
      </c>
      <c r="AM51" s="206" t="s">
        <v>319</v>
      </c>
      <c r="AN51" s="206">
        <v>61.1</v>
      </c>
      <c r="AO51" s="207">
        <v>51.0</v>
      </c>
      <c r="AP51" s="45"/>
    </row>
    <row r="52">
      <c r="B52" s="186">
        <v>50.0</v>
      </c>
      <c r="C52" s="187" t="s">
        <v>95</v>
      </c>
      <c r="D52" s="188" t="str">
        <f>VLOOKUP(C52,Positions!$A$2:$B$694,2,FALSE)</f>
        <v>C/LW</v>
      </c>
      <c r="E52" s="189">
        <f>IF(D52="C",VLOOKUP(C52,'C'!$M$3:$P$100,3,FALSE),IF(D52="C/LW",VLOOKUP(C52,'C'!$M$3:$P$100,3,FALSE),IF(D52="C/RW",VLOOKUP(C52,'C'!$M$3:$P$100,3,FALSE),IF(D52="LW",VLOOKUP(C52,LW!$M$3:$P$100,3,FALSE),IF(D52="LW/RW",VLOOKUP(C52,LW!$M$3:$P$100,3,FALSE),IF(D52="RW",VLOOKUP(C52,RW!$M$3:$P$100,3,FALSE),IF(D52="D",VLOOKUP(C52,D!$M$3:$P$100,3,FALSE),IF(D52="G",VLOOKUP(C52,G!$M$3:$P$100,3,FALSE)))))))))</f>
        <v>24</v>
      </c>
      <c r="F52" s="190" t="str">
        <f t="shared" si="1"/>
        <v>C/LW24</v>
      </c>
      <c r="G52" s="190" t="str">
        <f>VLOOKUP(C52,ADP!$A$2:$E$695,5,FALSE)</f>
        <v>VAN</v>
      </c>
      <c r="H52" s="13">
        <f>IFERROR(VLOOKUP(C52,'Full List'!$L$3:$R$254,7,FALSE),VLOOKUP(C52,'Full List'!$B$3:$H$264,7,FALSE))</f>
        <v>70</v>
      </c>
      <c r="I52" s="14">
        <f>IF(Settings!$B$2="Yahoo",VLOOKUP(C52,ADP!$A$2:$D$695,2,FALSE),IF(Settings!$B$2="ESPN",VLOOKUP(C52,ADP!$A$2:$D$695,3,FALSE),IF(Settings!$B$2="Average",VLOOKUP(C52,ADP!$A$2:$D$695,4,FALSE),"NA")))</f>
        <v>53.3</v>
      </c>
      <c r="L52" s="191">
        <v>50.0</v>
      </c>
      <c r="M52" s="192" t="s">
        <v>226</v>
      </c>
      <c r="N52" s="193" t="str">
        <f>VLOOKUP(M52,Positions!$A$2:$B$694,2,FALSE)</f>
        <v>D</v>
      </c>
      <c r="O52" s="49">
        <f>IF(N52="C",VLOOKUP(M52,'C'!$M$3:$P$100,3,FALSE),IF(N52="C/LW",VLOOKUP(M52,'C'!$M$3:$P$100,3,FALSE),IF(N52="C/RW",VLOOKUP(M52,'C'!$M$3:$P$100,3,FALSE),IF(N52="LW",VLOOKUP(M52,LW!$M$3:$P$100,3,FALSE),IF(N52="LW/RW",VLOOKUP(M52,LW!$M$3:$P$100,3,FALSE),IF(N52="RW",VLOOKUP(M52,RW!$M$3:$P$100,3,FALSE),IF(N52="D",VLOOKUP(M52,D!$M$3:$P$100,3,FALSE),IF(N52="G",VLOOKUP(M52,G!$M$3:$P$100,3,FALSE)))))))))</f>
        <v>50</v>
      </c>
      <c r="P52" s="50" t="str">
        <f t="shared" si="2"/>
        <v>D50</v>
      </c>
      <c r="Q52" s="50" t="str">
        <f>VLOOKUP(M52,ADP!$A$2:$E$695,5,FALSE)</f>
        <v>PHI</v>
      </c>
      <c r="R52" s="192">
        <f>IFERROR(VLOOKUP(M52,'Full List'!$L$3:$R$254,7,FALSE),VLOOKUP(M52,'Full List'!$B$3:$H$264,7,FALSE))</f>
        <v>199.5</v>
      </c>
      <c r="S52" s="51">
        <f>IF(Settings!$B$2="Yahoo",VLOOKUP(M52,ADP!$A$2:$D$695,2,FALSE),IF(Settings!$B$2="ESPN",VLOOKUP(M52,ADP!$A$2:$D$695,3,FALSE),IF(Settings!$B$2="Average",VLOOKUP(M52,ADP!$A$2:$D$695,4,FALSE),"NA")))</f>
        <v>162.6</v>
      </c>
      <c r="AD52" s="20"/>
      <c r="AE52" s="20"/>
      <c r="AF52" s="20"/>
      <c r="AG52" s="182"/>
      <c r="AH52" s="186">
        <v>51.0</v>
      </c>
      <c r="AI52" s="13" t="s">
        <v>84</v>
      </c>
      <c r="AJ52" s="13" t="s">
        <v>783</v>
      </c>
      <c r="AK52" s="208">
        <v>15.0</v>
      </c>
      <c r="AL52" s="208" t="s">
        <v>812</v>
      </c>
      <c r="AM52" s="206" t="s">
        <v>305</v>
      </c>
      <c r="AN52" s="206">
        <v>98.6</v>
      </c>
      <c r="AO52" s="207">
        <v>52.0</v>
      </c>
      <c r="AP52" s="45"/>
    </row>
    <row r="53">
      <c r="B53" s="186">
        <v>51.0</v>
      </c>
      <c r="C53" s="187" t="s">
        <v>93</v>
      </c>
      <c r="D53" s="188" t="str">
        <f>VLOOKUP(C53,Positions!$A$2:$B$694,2,FALSE)</f>
        <v>RW</v>
      </c>
      <c r="E53" s="189">
        <f>IF(D53="C",VLOOKUP(C53,'C'!$M$3:$P$100,3,FALSE),IF(D53="C/LW",VLOOKUP(C53,'C'!$M$3:$P$100,3,FALSE),IF(D53="C/RW",VLOOKUP(C53,'C'!$M$3:$P$100,3,FALSE),IF(D53="LW",VLOOKUP(C53,LW!$M$3:$P$100,3,FALSE),IF(D53="LW/RW",VLOOKUP(C53,LW!$M$3:$P$100,3,FALSE),IF(D53="RW",VLOOKUP(C53,RW!$M$3:$P$100,3,FALSE),IF(D53="D",VLOOKUP(C53,D!$M$3:$P$100,3,FALSE),IF(D53="G",VLOOKUP(C53,G!$M$3:$P$100,3,FALSE)))))))))</f>
        <v>8</v>
      </c>
      <c r="F53" s="190" t="str">
        <f t="shared" si="1"/>
        <v>RW8</v>
      </c>
      <c r="G53" s="190" t="str">
        <f>VLOOKUP(C53,ADP!$A$2:$E$695,5,FALSE)</f>
        <v>PHI</v>
      </c>
      <c r="H53" s="13">
        <f>IFERROR(VLOOKUP(C53,'Full List'!$L$3:$R$254,7,FALSE),VLOOKUP(C53,'Full List'!$B$3:$H$264,7,FALSE))</f>
        <v>80</v>
      </c>
      <c r="I53" s="14">
        <f>IF(Settings!$B$2="Yahoo",VLOOKUP(C53,ADP!$A$2:$D$695,2,FALSE),IF(Settings!$B$2="ESPN",VLOOKUP(C53,ADP!$A$2:$D$695,3,FALSE),IF(Settings!$B$2="Average",VLOOKUP(C53,ADP!$A$2:$D$695,4,FALSE),"NA")))</f>
        <v>169.8</v>
      </c>
      <c r="L53" s="191">
        <v>51.0</v>
      </c>
      <c r="M53" s="93" t="s">
        <v>185</v>
      </c>
      <c r="N53" s="134" t="str">
        <f>VLOOKUP(M53,Positions!$A$2:$B$694,2,FALSE)</f>
        <v>D</v>
      </c>
      <c r="O53" s="42">
        <f>IF(N53="C",VLOOKUP(M53,'C'!$M$3:$P$100,3,FALSE),IF(N53="C/LW",VLOOKUP(M53,'C'!$M$3:$P$100,3,FALSE),IF(N53="C/RW",VLOOKUP(M53,'C'!$M$3:$P$100,3,FALSE),IF(N53="LW",VLOOKUP(M53,LW!$M$3:$P$100,3,FALSE),IF(N53="LW/RW",VLOOKUP(M53,LW!$M$3:$P$100,3,FALSE),IF(N53="RW",VLOOKUP(M53,RW!$M$3:$P$100,3,FALSE),IF(N53="D",VLOOKUP(M53,D!$M$3:$P$100,3,FALSE),IF(N53="G",VLOOKUP(M53,G!$M$3:$P$100,3,FALSE)))))))))</f>
        <v>51</v>
      </c>
      <c r="P53" s="43" t="str">
        <f t="shared" si="2"/>
        <v>D51</v>
      </c>
      <c r="Q53" s="43" t="str">
        <f>VLOOKUP(M53,ADP!$A$2:$E$695,5,FALSE)</f>
        <v>TBL</v>
      </c>
      <c r="R53" s="93">
        <f>IFERROR(VLOOKUP(M53,'Full List'!$L$3:$R$254,7,FALSE),VLOOKUP(M53,'Full List'!$B$3:$H$264,7,FALSE))</f>
        <v>205</v>
      </c>
      <c r="S53" s="44">
        <f>IF(Settings!$B$2="Yahoo",VLOOKUP(M53,ADP!$A$2:$D$695,2,FALSE),IF(Settings!$B$2="ESPN",VLOOKUP(M53,ADP!$A$2:$D$695,3,FALSE),IF(Settings!$B$2="Average",VLOOKUP(M53,ADP!$A$2:$D$695,4,FALSE),"NA")))</f>
        <v>121.1</v>
      </c>
      <c r="AD53" s="20"/>
      <c r="AE53" s="20"/>
      <c r="AF53" s="20"/>
      <c r="AG53" s="182"/>
      <c r="AH53" s="186">
        <v>52.0</v>
      </c>
      <c r="AI53" s="13" t="s">
        <v>59</v>
      </c>
      <c r="AJ53" s="13" t="s">
        <v>294</v>
      </c>
      <c r="AK53" s="208">
        <v>7.0</v>
      </c>
      <c r="AL53" s="208" t="s">
        <v>813</v>
      </c>
      <c r="AM53" s="206" t="s">
        <v>319</v>
      </c>
      <c r="AN53" s="206">
        <v>44.8</v>
      </c>
      <c r="AO53" s="207">
        <v>52.0</v>
      </c>
      <c r="AP53" s="45"/>
    </row>
    <row r="54">
      <c r="B54" s="186">
        <v>52.0</v>
      </c>
      <c r="C54" s="187" t="s">
        <v>103</v>
      </c>
      <c r="D54" s="188" t="str">
        <f>VLOOKUP(C54,Positions!$A$2:$B$694,2,FALSE)</f>
        <v>LW/RW</v>
      </c>
      <c r="E54" s="189">
        <f>IF(D54="C",VLOOKUP(C54,'C'!$M$3:$P$100,3,FALSE),IF(D54="C/LW",VLOOKUP(C54,'C'!$M$3:$P$100,3,FALSE),IF(D54="C/RW",VLOOKUP(C54,'C'!$M$3:$P$100,3,FALSE),IF(D54="LW",VLOOKUP(C54,LW!$M$3:$P$100,3,FALSE),IF(D54="LW/RW",VLOOKUP(C54,LW!$M$3:$P$100,3,FALSE),IF(D54="RW",VLOOKUP(C54,RW!$M$3:$P$100,3,FALSE),IF(D54="D",VLOOKUP(C54,D!$M$3:$P$100,3,FALSE),IF(D54="G",VLOOKUP(C54,G!$M$3:$P$100,3,FALSE)))))))))</f>
        <v>20</v>
      </c>
      <c r="F54" s="190" t="str">
        <f t="shared" si="1"/>
        <v>LW/RW20</v>
      </c>
      <c r="G54" s="190" t="str">
        <f>VLOOKUP(C54,ADP!$A$2:$E$695,5,FALSE)</f>
        <v>MTL</v>
      </c>
      <c r="H54" s="13">
        <f>IFERROR(VLOOKUP(C54,'Full List'!$L$3:$R$254,7,FALSE),VLOOKUP(C54,'Full List'!$B$3:$H$264,7,FALSE))</f>
        <v>83.5</v>
      </c>
      <c r="I54" s="14">
        <f>IF(Settings!$B$2="Yahoo",VLOOKUP(C54,ADP!$A$2:$D$695,2,FALSE),IF(Settings!$B$2="ESPN",VLOOKUP(C54,ADP!$A$2:$D$695,3,FALSE),IF(Settings!$B$2="Average",VLOOKUP(C54,ADP!$A$2:$D$695,4,FALSE),"NA")))</f>
        <v>148.4</v>
      </c>
      <c r="L54" s="191">
        <v>52.0</v>
      </c>
      <c r="M54" s="192" t="s">
        <v>238</v>
      </c>
      <c r="N54" s="193" t="str">
        <f>VLOOKUP(M54,Positions!$A$2:$B$694,2,FALSE)</f>
        <v>D</v>
      </c>
      <c r="O54" s="49">
        <f>IF(N54="C",VLOOKUP(M54,'C'!$M$3:$P$100,3,FALSE),IF(N54="C/LW",VLOOKUP(M54,'C'!$M$3:$P$100,3,FALSE),IF(N54="C/RW",VLOOKUP(M54,'C'!$M$3:$P$100,3,FALSE),IF(N54="LW",VLOOKUP(M54,LW!$M$3:$P$100,3,FALSE),IF(N54="LW/RW",VLOOKUP(M54,LW!$M$3:$P$100,3,FALSE),IF(N54="RW",VLOOKUP(M54,RW!$M$3:$P$100,3,FALSE),IF(N54="D",VLOOKUP(M54,D!$M$3:$P$100,3,FALSE),IF(N54="G",VLOOKUP(M54,G!$M$3:$P$100,3,FALSE)))))))))</f>
        <v>52</v>
      </c>
      <c r="P54" s="50" t="str">
        <f t="shared" si="2"/>
        <v>D52</v>
      </c>
      <c r="Q54" s="50" t="str">
        <f>VLOOKUP(M54,ADP!$A$2:$E$695,5,FALSE)</f>
        <v>CAR</v>
      </c>
      <c r="R54" s="192">
        <f>IFERROR(VLOOKUP(M54,'Full List'!$L$3:$R$254,7,FALSE),VLOOKUP(M54,'Full List'!$B$3:$H$264,7,FALSE))</f>
        <v>212</v>
      </c>
      <c r="S54" s="51" t="str">
        <f>IF(Settings!$B$2="Yahoo",VLOOKUP(M54,ADP!$A$2:$D$695,2,FALSE),IF(Settings!$B$2="ESPN",VLOOKUP(M54,ADP!$A$2:$D$695,3,FALSE),IF(Settings!$B$2="Average",VLOOKUP(M54,ADP!$A$2:$D$695,4,FALSE),"NA")))</f>
        <v>–</v>
      </c>
      <c r="AD54" s="20"/>
      <c r="AE54" s="20"/>
      <c r="AF54" s="20"/>
      <c r="AG54" s="182"/>
      <c r="AH54" s="183">
        <v>53.0</v>
      </c>
      <c r="AI54" s="13" t="s">
        <v>49</v>
      </c>
      <c r="AJ54" s="213" t="s">
        <v>294</v>
      </c>
      <c r="AK54" s="208">
        <v>8.0</v>
      </c>
      <c r="AL54" s="208" t="s">
        <v>814</v>
      </c>
      <c r="AM54" s="206" t="s">
        <v>311</v>
      </c>
      <c r="AN54" s="206">
        <v>78.7</v>
      </c>
      <c r="AO54" s="207">
        <v>55.5</v>
      </c>
      <c r="AP54" s="45"/>
    </row>
    <row r="55">
      <c r="B55" s="186">
        <v>53.0</v>
      </c>
      <c r="C55" s="187" t="s">
        <v>98</v>
      </c>
      <c r="D55" s="188" t="str">
        <f>VLOOKUP(C55,Positions!$A$2:$B$694,2,FALSE)</f>
        <v>C/RW</v>
      </c>
      <c r="E55" s="189">
        <f>IF(D55="C",VLOOKUP(C55,'C'!$M$3:$P$100,3,FALSE),IF(D55="C/LW",VLOOKUP(C55,'C'!$M$3:$P$100,3,FALSE),IF(D55="C/RW",VLOOKUP(C55,'C'!$M$3:$P$100,3,FALSE),IF(D55="LW",VLOOKUP(C55,LW!$M$3:$P$100,3,FALSE),IF(D55="LW/RW",VLOOKUP(C55,LW!$M$3:$P$100,3,FALSE),IF(D55="RW",VLOOKUP(C55,RW!$M$3:$P$100,3,FALSE),IF(D55="D",VLOOKUP(C55,D!$M$3:$P$100,3,FALSE),IF(D55="G",VLOOKUP(C55,G!$M$3:$P$100,3,FALSE)))))))))</f>
        <v>25</v>
      </c>
      <c r="F55" s="190" t="str">
        <f t="shared" si="1"/>
        <v>C/RW25</v>
      </c>
      <c r="G55" s="190" t="str">
        <f>VLOOKUP(C55,ADP!$A$2:$E$695,5,FALSE)</f>
        <v>FLA</v>
      </c>
      <c r="H55" s="13">
        <f>IFERROR(VLOOKUP(C55,'Full List'!$L$3:$R$254,7,FALSE),VLOOKUP(C55,'Full List'!$B$3:$H$264,7,FALSE))</f>
        <v>84.5</v>
      </c>
      <c r="I55" s="14">
        <f>IF(Settings!$B$2="Yahoo",VLOOKUP(C55,ADP!$A$2:$D$695,2,FALSE),IF(Settings!$B$2="ESPN",VLOOKUP(C55,ADP!$A$2:$D$695,3,FALSE),IF(Settings!$B$2="Average",VLOOKUP(C55,ADP!$A$2:$D$695,4,FALSE),"NA")))</f>
        <v>82.8</v>
      </c>
      <c r="L55" s="191">
        <v>53.0</v>
      </c>
      <c r="M55" s="93" t="s">
        <v>237</v>
      </c>
      <c r="N55" s="134" t="str">
        <f>VLOOKUP(M55,Positions!$A$2:$B$694,2,FALSE)</f>
        <v>D</v>
      </c>
      <c r="O55" s="42">
        <f>IF(N55="C",VLOOKUP(M55,'C'!$M$3:$P$100,3,FALSE),IF(N55="C/LW",VLOOKUP(M55,'C'!$M$3:$P$100,3,FALSE),IF(N55="C/RW",VLOOKUP(M55,'C'!$M$3:$P$100,3,FALSE),IF(N55="LW",VLOOKUP(M55,LW!$M$3:$P$100,3,FALSE),IF(N55="LW/RW",VLOOKUP(M55,LW!$M$3:$P$100,3,FALSE),IF(N55="RW",VLOOKUP(M55,RW!$M$3:$P$100,3,FALSE),IF(N55="D",VLOOKUP(M55,D!$M$3:$P$100,3,FALSE),IF(N55="G",VLOOKUP(M55,G!$M$3:$P$100,3,FALSE)))))))))</f>
        <v>53</v>
      </c>
      <c r="P55" s="43" t="str">
        <f t="shared" si="2"/>
        <v>D53</v>
      </c>
      <c r="Q55" s="43" t="str">
        <f>VLOOKUP(M55,ADP!$A$2:$E$695,5,FALSE)</f>
        <v>DET</v>
      </c>
      <c r="R55" s="93">
        <f>IFERROR(VLOOKUP(M55,'Full List'!$L$3:$R$254,7,FALSE),VLOOKUP(M55,'Full List'!$B$3:$H$264,7,FALSE))</f>
        <v>216.5</v>
      </c>
      <c r="S55" s="44">
        <f>IF(Settings!$B$2="Yahoo",VLOOKUP(M55,ADP!$A$2:$D$695,2,FALSE),IF(Settings!$B$2="ESPN",VLOOKUP(M55,ADP!$A$2:$D$695,3,FALSE),IF(Settings!$B$2="Average",VLOOKUP(M55,ADP!$A$2:$D$695,4,FALSE),"NA")))</f>
        <v>165.6</v>
      </c>
      <c r="AD55" s="20"/>
      <c r="AE55" s="20"/>
      <c r="AF55" s="20"/>
      <c r="AG55" s="182"/>
      <c r="AH55" s="186">
        <v>54.0</v>
      </c>
      <c r="AI55" s="13" t="s">
        <v>85</v>
      </c>
      <c r="AJ55" s="13" t="s">
        <v>4</v>
      </c>
      <c r="AK55" s="208">
        <v>16.0</v>
      </c>
      <c r="AL55" s="208" t="s">
        <v>815</v>
      </c>
      <c r="AM55" s="206" t="s">
        <v>315</v>
      </c>
      <c r="AN55" s="206">
        <v>26.3</v>
      </c>
      <c r="AO55" s="207">
        <v>55.5</v>
      </c>
      <c r="AP55" s="45"/>
    </row>
    <row r="56">
      <c r="B56" s="186">
        <v>54.0</v>
      </c>
      <c r="C56" s="187" t="s">
        <v>99</v>
      </c>
      <c r="D56" s="188" t="str">
        <f>VLOOKUP(C56,Positions!$A$2:$B$694,2,FALSE)</f>
        <v>LW</v>
      </c>
      <c r="E56" s="189">
        <f>IF(D56="C",VLOOKUP(C56,'C'!$M$3:$P$100,3,FALSE),IF(D56="C/LW",VLOOKUP(C56,'C'!$M$3:$P$100,3,FALSE),IF(D56="C/RW",VLOOKUP(C56,'C'!$M$3:$P$100,3,FALSE),IF(D56="LW",VLOOKUP(C56,LW!$M$3:$P$100,3,FALSE),IF(D56="LW/RW",VLOOKUP(C56,LW!$M$3:$P$100,3,FALSE),IF(D56="RW",VLOOKUP(C56,RW!$M$3:$P$100,3,FALSE),IF(D56="D",VLOOKUP(C56,D!$M$3:$P$100,3,FALSE),IF(D56="G",VLOOKUP(C56,G!$M$3:$P$100,3,FALSE)))))))))</f>
        <v>21</v>
      </c>
      <c r="F56" s="190" t="str">
        <f t="shared" si="1"/>
        <v>LW21</v>
      </c>
      <c r="G56" s="190" t="str">
        <f>VLOOKUP(C56,ADP!$A$2:$E$695,5,FALSE)</f>
        <v>BOS</v>
      </c>
      <c r="H56" s="13">
        <f>IFERROR(VLOOKUP(C56,'Full List'!$L$3:$R$254,7,FALSE),VLOOKUP(C56,'Full List'!$B$3:$H$264,7,FALSE))</f>
        <v>84.5</v>
      </c>
      <c r="I56" s="14">
        <f>IF(Settings!$B$2="Yahoo",VLOOKUP(C56,ADP!$A$2:$D$695,2,FALSE),IF(Settings!$B$2="ESPN",VLOOKUP(C56,ADP!$A$2:$D$695,3,FALSE),IF(Settings!$B$2="Average",VLOOKUP(C56,ADP!$A$2:$D$695,4,FALSE),"NA")))</f>
        <v>97.5</v>
      </c>
      <c r="L56" s="191">
        <v>54.0</v>
      </c>
      <c r="M56" s="192" t="s">
        <v>242</v>
      </c>
      <c r="N56" s="193" t="str">
        <f>VLOOKUP(M56,Positions!$A$2:$B$694,2,FALSE)</f>
        <v>D</v>
      </c>
      <c r="O56" s="49">
        <f>IF(N56="C",VLOOKUP(M56,'C'!$M$3:$P$100,3,FALSE),IF(N56="C/LW",VLOOKUP(M56,'C'!$M$3:$P$100,3,FALSE),IF(N56="C/RW",VLOOKUP(M56,'C'!$M$3:$P$100,3,FALSE),IF(N56="LW",VLOOKUP(M56,LW!$M$3:$P$100,3,FALSE),IF(N56="LW/RW",VLOOKUP(M56,LW!$M$3:$P$100,3,FALSE),IF(N56="RW",VLOOKUP(M56,RW!$M$3:$P$100,3,FALSE),IF(N56="D",VLOOKUP(M56,D!$M$3:$P$100,3,FALSE),IF(N56="G",VLOOKUP(M56,G!$M$3:$P$100,3,FALSE)))))))))</f>
        <v>54</v>
      </c>
      <c r="P56" s="50" t="str">
        <f t="shared" si="2"/>
        <v>D54</v>
      </c>
      <c r="Q56" s="50" t="str">
        <f>VLOOKUP(M56,ADP!$A$2:$E$695,5,FALSE)</f>
        <v>STL</v>
      </c>
      <c r="R56" s="192">
        <f>IFERROR(VLOOKUP(M56,'Full List'!$L$3:$R$254,7,FALSE),VLOOKUP(M56,'Full List'!$B$3:$H$264,7,FALSE))</f>
        <v>217.5</v>
      </c>
      <c r="S56" s="51">
        <f>IF(Settings!$B$2="Yahoo",VLOOKUP(M56,ADP!$A$2:$D$695,2,FALSE),IF(Settings!$B$2="ESPN",VLOOKUP(M56,ADP!$A$2:$D$695,3,FALSE),IF(Settings!$B$2="Average",VLOOKUP(M56,ADP!$A$2:$D$695,4,FALSE),"NA")))</f>
        <v>169.5</v>
      </c>
      <c r="AD56" s="20"/>
      <c r="AE56" s="20"/>
      <c r="AF56" s="20"/>
      <c r="AG56" s="182"/>
      <c r="AH56" s="186">
        <v>55.0</v>
      </c>
      <c r="AI56" s="13" t="s">
        <v>62</v>
      </c>
      <c r="AJ56" s="13" t="s">
        <v>294</v>
      </c>
      <c r="AK56" s="208">
        <v>9.0</v>
      </c>
      <c r="AL56" s="208" t="s">
        <v>816</v>
      </c>
      <c r="AM56" s="206" t="s">
        <v>313</v>
      </c>
      <c r="AN56" s="206">
        <v>77.1</v>
      </c>
      <c r="AO56" s="207">
        <v>57.0</v>
      </c>
      <c r="AP56" s="45"/>
    </row>
    <row r="57">
      <c r="B57" s="186">
        <v>55.0</v>
      </c>
      <c r="C57" s="187" t="s">
        <v>107</v>
      </c>
      <c r="D57" s="188" t="str">
        <f>VLOOKUP(C57,Positions!$A$2:$B$694,2,FALSE)</f>
        <v>LW/RW</v>
      </c>
      <c r="E57" s="189">
        <f>IF(D57="C",VLOOKUP(C57,'C'!$M$3:$P$100,3,FALSE),IF(D57="C/LW",VLOOKUP(C57,'C'!$M$3:$P$100,3,FALSE),IF(D57="C/RW",VLOOKUP(C57,'C'!$M$3:$P$100,3,FALSE),IF(D57="LW",VLOOKUP(C57,LW!$M$3:$P$100,3,FALSE),IF(D57="LW/RW",VLOOKUP(C57,LW!$M$3:$P$100,3,FALSE),IF(D57="RW",VLOOKUP(C57,RW!$M$3:$P$100,3,FALSE),IF(D57="D",VLOOKUP(C57,D!$M$3:$P$100,3,FALSE),IF(D57="G",VLOOKUP(C57,G!$M$3:$P$100,3,FALSE)))))))))</f>
        <v>22</v>
      </c>
      <c r="F57" s="190" t="str">
        <f t="shared" si="1"/>
        <v>LW/RW22</v>
      </c>
      <c r="G57" s="190" t="str">
        <f>VLOOKUP(C57,ADP!$A$2:$E$695,5,FALSE)</f>
        <v>CBJ</v>
      </c>
      <c r="H57" s="13">
        <f>IFERROR(VLOOKUP(C57,'Full List'!$L$3:$R$254,7,FALSE),VLOOKUP(C57,'Full List'!$B$3:$H$264,7,FALSE))</f>
        <v>86</v>
      </c>
      <c r="I57" s="14">
        <f>IF(Settings!$B$2="Yahoo",VLOOKUP(C57,ADP!$A$2:$D$695,2,FALSE),IF(Settings!$B$2="ESPN",VLOOKUP(C57,ADP!$A$2:$D$695,3,FALSE),IF(Settings!$B$2="Average",VLOOKUP(C57,ADP!$A$2:$D$695,4,FALSE),"NA")))</f>
        <v>172.4</v>
      </c>
      <c r="L57" s="191">
        <v>55.0</v>
      </c>
      <c r="M57" s="93" t="s">
        <v>255</v>
      </c>
      <c r="N57" s="134" t="str">
        <f>VLOOKUP(M57,Positions!$A$2:$B$694,2,FALSE)</f>
        <v>D</v>
      </c>
      <c r="O57" s="42">
        <f>IF(N57="C",VLOOKUP(M57,'C'!$M$3:$P$100,3,FALSE),IF(N57="C/LW",VLOOKUP(M57,'C'!$M$3:$P$100,3,FALSE),IF(N57="C/RW",VLOOKUP(M57,'C'!$M$3:$P$100,3,FALSE),IF(N57="LW",VLOOKUP(M57,LW!$M$3:$P$100,3,FALSE),IF(N57="LW/RW",VLOOKUP(M57,LW!$M$3:$P$100,3,FALSE),IF(N57="RW",VLOOKUP(M57,RW!$M$3:$P$100,3,FALSE),IF(N57="D",VLOOKUP(M57,D!$M$3:$P$100,3,FALSE),IF(N57="G",VLOOKUP(M57,G!$M$3:$P$100,3,FALSE)))))))))</f>
        <v>55</v>
      </c>
      <c r="P57" s="43" t="str">
        <f t="shared" si="2"/>
        <v>D55</v>
      </c>
      <c r="Q57" s="43" t="str">
        <f>VLOOKUP(M57,ADP!$A$2:$E$695,5,FALSE)</f>
        <v>NJD</v>
      </c>
      <c r="R57" s="93">
        <f>IFERROR(VLOOKUP(M57,'Full List'!$L$3:$R$254,7,FALSE),VLOOKUP(M57,'Full List'!$B$3:$H$264,7,FALSE))</f>
        <v>222</v>
      </c>
      <c r="S57" s="44">
        <f>IF(Settings!$B$2="Yahoo",VLOOKUP(M57,ADP!$A$2:$D$695,2,FALSE),IF(Settings!$B$2="ESPN",VLOOKUP(M57,ADP!$A$2:$D$695,3,FALSE),IF(Settings!$B$2="Average",VLOOKUP(M57,ADP!$A$2:$D$695,4,FALSE),"NA")))</f>
        <v>134.8</v>
      </c>
      <c r="AD57" s="20"/>
      <c r="AE57" s="20"/>
      <c r="AF57" s="20"/>
      <c r="AG57" s="182"/>
      <c r="AH57" s="186">
        <v>56.0</v>
      </c>
      <c r="AI57" s="13" t="s">
        <v>87</v>
      </c>
      <c r="AJ57" s="13" t="s">
        <v>783</v>
      </c>
      <c r="AK57" s="208">
        <v>17.0</v>
      </c>
      <c r="AL57" s="208" t="s">
        <v>817</v>
      </c>
      <c r="AM57" s="206" t="s">
        <v>316</v>
      </c>
      <c r="AN57" s="206">
        <v>134.9</v>
      </c>
      <c r="AO57" s="207">
        <v>57.5</v>
      </c>
      <c r="AP57" s="45"/>
    </row>
    <row r="58">
      <c r="B58" s="186">
        <v>56.0</v>
      </c>
      <c r="C58" s="187" t="s">
        <v>104</v>
      </c>
      <c r="D58" s="188" t="str">
        <f>VLOOKUP(C58,Positions!$A$2:$B$694,2,FALSE)</f>
        <v>C</v>
      </c>
      <c r="E58" s="189">
        <f>IF(D58="C",VLOOKUP(C58,'C'!$M$3:$P$100,3,FALSE),IF(D58="C/LW",VLOOKUP(C58,'C'!$M$3:$P$100,3,FALSE),IF(D58="C/RW",VLOOKUP(C58,'C'!$M$3:$P$100,3,FALSE),IF(D58="LW",VLOOKUP(C58,LW!$M$3:$P$100,3,FALSE),IF(D58="LW/RW",VLOOKUP(C58,LW!$M$3:$P$100,3,FALSE),IF(D58="RW",VLOOKUP(C58,RW!$M$3:$P$100,3,FALSE),IF(D58="D",VLOOKUP(C58,D!$M$3:$P$100,3,FALSE),IF(D58="G",VLOOKUP(C58,G!$M$3:$P$100,3,FALSE)))))))))</f>
        <v>26</v>
      </c>
      <c r="F58" s="190" t="str">
        <f t="shared" si="1"/>
        <v>C26</v>
      </c>
      <c r="G58" s="190" t="str">
        <f>VLOOKUP(C58,ADP!$A$2:$E$695,5,FALSE)</f>
        <v>WSH</v>
      </c>
      <c r="H58" s="13">
        <f>IFERROR(VLOOKUP(C58,'Full List'!$L$3:$R$254,7,FALSE),VLOOKUP(C58,'Full List'!$B$3:$H$264,7,FALSE))</f>
        <v>86.5</v>
      </c>
      <c r="I58" s="14">
        <f>IF(Settings!$B$2="Yahoo",VLOOKUP(C58,ADP!$A$2:$D$695,2,FALSE),IF(Settings!$B$2="ESPN",VLOOKUP(C58,ADP!$A$2:$D$695,3,FALSE),IF(Settings!$B$2="Average",VLOOKUP(C58,ADP!$A$2:$D$695,4,FALSE),"NA")))</f>
        <v>94.2</v>
      </c>
      <c r="L58" s="191">
        <v>56.0</v>
      </c>
      <c r="M58" s="192" t="s">
        <v>235</v>
      </c>
      <c r="N58" s="193" t="str">
        <f>VLOOKUP(M58,Positions!$A$2:$B$694,2,FALSE)</f>
        <v>D</v>
      </c>
      <c r="O58" s="49">
        <f>IF(N58="C",VLOOKUP(M58,'C'!$M$3:$P$100,3,FALSE),IF(N58="C/LW",VLOOKUP(M58,'C'!$M$3:$P$100,3,FALSE),IF(N58="C/RW",VLOOKUP(M58,'C'!$M$3:$P$100,3,FALSE),IF(N58="LW",VLOOKUP(M58,LW!$M$3:$P$100,3,FALSE),IF(N58="LW/RW",VLOOKUP(M58,LW!$M$3:$P$100,3,FALSE),IF(N58="RW",VLOOKUP(M58,RW!$M$3:$P$100,3,FALSE),IF(N58="D",VLOOKUP(M58,D!$M$3:$P$100,3,FALSE),IF(N58="G",VLOOKUP(M58,G!$M$3:$P$100,3,FALSE)))))))))</f>
        <v>56</v>
      </c>
      <c r="P58" s="50" t="str">
        <f t="shared" si="2"/>
        <v>D56</v>
      </c>
      <c r="Q58" s="50" t="str">
        <f>VLOOKUP(M58,ADP!$A$2:$E$695,5,FALSE)</f>
        <v>NYI</v>
      </c>
      <c r="R58" s="192">
        <f>IFERROR(VLOOKUP(M58,'Full List'!$L$3:$R$254,7,FALSE),VLOOKUP(M58,'Full List'!$B$3:$H$264,7,FALSE))</f>
        <v>224.5</v>
      </c>
      <c r="S58" s="51">
        <f>IF(Settings!$B$2="Yahoo",VLOOKUP(M58,ADP!$A$2:$D$695,2,FALSE),IF(Settings!$B$2="ESPN",VLOOKUP(M58,ADP!$A$2:$D$695,3,FALSE),IF(Settings!$B$2="Average",VLOOKUP(M58,ADP!$A$2:$D$695,4,FALSE),"NA")))</f>
        <v>170.3</v>
      </c>
      <c r="AD58" s="20"/>
      <c r="AE58" s="20"/>
      <c r="AF58" s="20"/>
      <c r="AG58" s="182"/>
      <c r="AH58" s="183">
        <v>57.0</v>
      </c>
      <c r="AI58" s="13" t="s">
        <v>25</v>
      </c>
      <c r="AJ58" s="13" t="s">
        <v>295</v>
      </c>
      <c r="AK58" s="208">
        <v>3.0</v>
      </c>
      <c r="AL58" s="208" t="s">
        <v>818</v>
      </c>
      <c r="AM58" s="206" t="s">
        <v>313</v>
      </c>
      <c r="AN58" s="206">
        <v>19.4</v>
      </c>
      <c r="AO58" s="207">
        <v>57.5</v>
      </c>
      <c r="AP58" s="45"/>
    </row>
    <row r="59">
      <c r="B59" s="186">
        <v>57.0</v>
      </c>
      <c r="C59" s="187" t="s">
        <v>108</v>
      </c>
      <c r="D59" s="188" t="str">
        <f>VLOOKUP(C59,Positions!$A$2:$B$694,2,FALSE)</f>
        <v>C</v>
      </c>
      <c r="E59" s="189">
        <f>IF(D59="C",VLOOKUP(C59,'C'!$M$3:$P$100,3,FALSE),IF(D59="C/LW",VLOOKUP(C59,'C'!$M$3:$P$100,3,FALSE),IF(D59="C/RW",VLOOKUP(C59,'C'!$M$3:$P$100,3,FALSE),IF(D59="LW",VLOOKUP(C59,LW!$M$3:$P$100,3,FALSE),IF(D59="LW/RW",VLOOKUP(C59,LW!$M$3:$P$100,3,FALSE),IF(D59="RW",VLOOKUP(C59,RW!$M$3:$P$100,3,FALSE),IF(D59="D",VLOOKUP(C59,D!$M$3:$P$100,3,FALSE),IF(D59="G",VLOOKUP(C59,G!$M$3:$P$100,3,FALSE)))))))))</f>
        <v>27</v>
      </c>
      <c r="F59" s="190" t="str">
        <f t="shared" si="1"/>
        <v>C27</v>
      </c>
      <c r="G59" s="190" t="str">
        <f>VLOOKUP(C59,ADP!$A$2:$E$695,5,FALSE)</f>
        <v>OTT</v>
      </c>
      <c r="H59" s="13">
        <f>IFERROR(VLOOKUP(C59,'Full List'!$L$3:$R$254,7,FALSE),VLOOKUP(C59,'Full List'!$B$3:$H$264,7,FALSE))</f>
        <v>86.5</v>
      </c>
      <c r="I59" s="14">
        <f>IF(Settings!$B$2="Yahoo",VLOOKUP(C59,ADP!$A$2:$D$695,2,FALSE),IF(Settings!$B$2="ESPN",VLOOKUP(C59,ADP!$A$2:$D$695,3,FALSE),IF(Settings!$B$2="Average",VLOOKUP(C59,ADP!$A$2:$D$695,4,FALSE),"NA")))</f>
        <v>178.9</v>
      </c>
      <c r="L59" s="191">
        <v>57.0</v>
      </c>
      <c r="M59" s="93" t="s">
        <v>258</v>
      </c>
      <c r="N59" s="134" t="str">
        <f>VLOOKUP(M59,Positions!$A$2:$B$694,2,FALSE)</f>
        <v>D</v>
      </c>
      <c r="O59" s="42">
        <f>IF(N59="C",VLOOKUP(M59,'C'!$M$3:$P$100,3,FALSE),IF(N59="C/LW",VLOOKUP(M59,'C'!$M$3:$P$100,3,FALSE),IF(N59="C/RW",VLOOKUP(M59,'C'!$M$3:$P$100,3,FALSE),IF(N59="LW",VLOOKUP(M59,LW!$M$3:$P$100,3,FALSE),IF(N59="LW/RW",VLOOKUP(M59,LW!$M$3:$P$100,3,FALSE),IF(N59="RW",VLOOKUP(M59,RW!$M$3:$P$100,3,FALSE),IF(N59="D",VLOOKUP(M59,D!$M$3:$P$100,3,FALSE),IF(N59="G",VLOOKUP(M59,G!$M$3:$P$100,3,FALSE)))))))))</f>
        <v>57</v>
      </c>
      <c r="P59" s="43" t="str">
        <f t="shared" si="2"/>
        <v>D57</v>
      </c>
      <c r="Q59" s="43" t="str">
        <f>VLOOKUP(M59,ADP!$A$2:$E$695,5,FALSE)</f>
        <v>STL</v>
      </c>
      <c r="R59" s="93">
        <f>IFERROR(VLOOKUP(M59,'Full List'!$L$3:$R$254,7,FALSE),VLOOKUP(M59,'Full List'!$B$3:$H$264,7,FALSE))</f>
        <v>226</v>
      </c>
      <c r="S59" s="44">
        <f>IF(Settings!$B$2="Yahoo",VLOOKUP(M59,ADP!$A$2:$D$695,2,FALSE),IF(Settings!$B$2="ESPN",VLOOKUP(M59,ADP!$A$2:$D$695,3,FALSE),IF(Settings!$B$2="Average",VLOOKUP(M59,ADP!$A$2:$D$695,4,FALSE),"NA")))</f>
        <v>169.3</v>
      </c>
      <c r="AD59" s="20"/>
      <c r="AE59" s="20"/>
      <c r="AF59" s="20"/>
      <c r="AG59" s="182"/>
      <c r="AH59" s="186">
        <v>58.0</v>
      </c>
      <c r="AI59" s="13" t="s">
        <v>44</v>
      </c>
      <c r="AJ59" s="13" t="s">
        <v>294</v>
      </c>
      <c r="AK59" s="208">
        <v>10.0</v>
      </c>
      <c r="AL59" s="208" t="s">
        <v>819</v>
      </c>
      <c r="AM59" s="206" t="s">
        <v>310</v>
      </c>
      <c r="AN59" s="206">
        <v>47.8</v>
      </c>
      <c r="AO59" s="207">
        <v>60.0</v>
      </c>
      <c r="AP59" s="45"/>
    </row>
    <row r="60">
      <c r="B60" s="186">
        <v>58.0</v>
      </c>
      <c r="C60" s="187" t="s">
        <v>112</v>
      </c>
      <c r="D60" s="188" t="str">
        <f>VLOOKUP(C60,Positions!$A$2:$B$694,2,FALSE)</f>
        <v>RW</v>
      </c>
      <c r="E60" s="189">
        <f>IF(D60="C",VLOOKUP(C60,'C'!$M$3:$P$100,3,FALSE),IF(D60="C/LW",VLOOKUP(C60,'C'!$M$3:$P$100,3,FALSE),IF(D60="C/RW",VLOOKUP(C60,'C'!$M$3:$P$100,3,FALSE),IF(D60="LW",VLOOKUP(C60,LW!$M$3:$P$100,3,FALSE),IF(D60="LW/RW",VLOOKUP(C60,LW!$M$3:$P$100,3,FALSE),IF(D60="RW",VLOOKUP(C60,RW!$M$3:$P$100,3,FALSE),IF(D60="D",VLOOKUP(C60,D!$M$3:$P$100,3,FALSE),IF(D60="G",VLOOKUP(C60,G!$M$3:$P$100,3,FALSE)))))))))</f>
        <v>9</v>
      </c>
      <c r="F60" s="190" t="str">
        <f t="shared" si="1"/>
        <v>RW9</v>
      </c>
      <c r="G60" s="190" t="str">
        <f>VLOOKUP(C60,ADP!$A$2:$E$695,5,FALSE)</f>
        <v>MTL</v>
      </c>
      <c r="H60" s="13">
        <f>IFERROR(VLOOKUP(C60,'Full List'!$L$3:$R$254,7,FALSE),VLOOKUP(C60,'Full List'!$B$3:$H$264,7,FALSE))</f>
        <v>87.5</v>
      </c>
      <c r="I60" s="14">
        <f>IF(Settings!$B$2="Yahoo",VLOOKUP(C60,ADP!$A$2:$D$695,2,FALSE),IF(Settings!$B$2="ESPN",VLOOKUP(C60,ADP!$A$2:$D$695,3,FALSE),IF(Settings!$B$2="Average",VLOOKUP(C60,ADP!$A$2:$D$695,4,FALSE),"NA")))</f>
        <v>104.9</v>
      </c>
      <c r="L60" s="191">
        <v>58.0</v>
      </c>
      <c r="M60" s="192" t="s">
        <v>249</v>
      </c>
      <c r="N60" s="193" t="str">
        <f>VLOOKUP(M60,Positions!$A$2:$B$694,2,FALSE)</f>
        <v>D</v>
      </c>
      <c r="O60" s="49">
        <f>IF(N60="C",VLOOKUP(M60,'C'!$M$3:$P$100,3,FALSE),IF(N60="C/LW",VLOOKUP(M60,'C'!$M$3:$P$100,3,FALSE),IF(N60="C/RW",VLOOKUP(M60,'C'!$M$3:$P$100,3,FALSE),IF(N60="LW",VLOOKUP(M60,LW!$M$3:$P$100,3,FALSE),IF(N60="LW/RW",VLOOKUP(M60,LW!$M$3:$P$100,3,FALSE),IF(N60="RW",VLOOKUP(M60,RW!$M$3:$P$100,3,FALSE),IF(N60="D",VLOOKUP(M60,D!$M$3:$P$100,3,FALSE),IF(N60="G",VLOOKUP(M60,G!$M$3:$P$100,3,FALSE)))))))))</f>
        <v>58</v>
      </c>
      <c r="P60" s="50" t="str">
        <f t="shared" si="2"/>
        <v>D58</v>
      </c>
      <c r="Q60" s="50" t="str">
        <f>VLOOKUP(M60,ADP!$A$2:$E$695,5,FALSE)</f>
        <v>CHI</v>
      </c>
      <c r="R60" s="192">
        <f>IFERROR(VLOOKUP(M60,'Full List'!$L$3:$R$254,7,FALSE),VLOOKUP(M60,'Full List'!$B$3:$H$264,7,FALSE))</f>
        <v>238</v>
      </c>
      <c r="S60" s="51" t="str">
        <f>IF(Settings!$B$2="Yahoo",VLOOKUP(M60,ADP!$A$2:$D$695,2,FALSE),IF(Settings!$B$2="ESPN",VLOOKUP(M60,ADP!$A$2:$D$695,3,FALSE),IF(Settings!$B$2="Average",VLOOKUP(M60,ADP!$A$2:$D$695,4,FALSE),"NA")))</f>
        <v>–</v>
      </c>
      <c r="AD60" s="20"/>
      <c r="AE60" s="20"/>
      <c r="AF60" s="20"/>
      <c r="AG60" s="182"/>
      <c r="AH60" s="186">
        <v>59.0</v>
      </c>
      <c r="AI60" s="13" t="s">
        <v>64</v>
      </c>
      <c r="AJ60" s="13" t="s">
        <v>294</v>
      </c>
      <c r="AK60" s="208">
        <v>11.0</v>
      </c>
      <c r="AL60" s="208" t="s">
        <v>820</v>
      </c>
      <c r="AM60" s="206" t="s">
        <v>301</v>
      </c>
      <c r="AN60" s="206">
        <v>62.5</v>
      </c>
      <c r="AO60" s="207">
        <v>60.5</v>
      </c>
      <c r="AP60" s="45"/>
    </row>
    <row r="61">
      <c r="B61" s="186">
        <v>59.0</v>
      </c>
      <c r="C61" s="187" t="s">
        <v>106</v>
      </c>
      <c r="D61" s="188" t="str">
        <f>VLOOKUP(C61,Positions!$A$2:$B$694,2,FALSE)</f>
        <v>LW/RW</v>
      </c>
      <c r="E61" s="189">
        <f>IF(D61="C",VLOOKUP(C61,'C'!$M$3:$P$100,3,FALSE),IF(D61="C/LW",VLOOKUP(C61,'C'!$M$3:$P$100,3,FALSE),IF(D61="C/RW",VLOOKUP(C61,'C'!$M$3:$P$100,3,FALSE),IF(D61="LW",VLOOKUP(C61,LW!$M$3:$P$100,3,FALSE),IF(D61="LW/RW",VLOOKUP(C61,LW!$M$3:$P$100,3,FALSE),IF(D61="RW",VLOOKUP(C61,RW!$M$3:$P$100,3,FALSE),IF(D61="D",VLOOKUP(C61,D!$M$3:$P$100,3,FALSE),IF(D61="G",VLOOKUP(C61,G!$M$3:$P$100,3,FALSE)))))))))</f>
        <v>23</v>
      </c>
      <c r="F61" s="190" t="str">
        <f t="shared" si="1"/>
        <v>LW/RW23</v>
      </c>
      <c r="G61" s="190" t="str">
        <f>VLOOKUP(C61,ADP!$A$2:$E$695,5,FALSE)</f>
        <v>CAR</v>
      </c>
      <c r="H61" s="13">
        <f>IFERROR(VLOOKUP(C61,'Full List'!$L$3:$R$254,7,FALSE),VLOOKUP(C61,'Full List'!$B$3:$H$264,7,FALSE))</f>
        <v>88.5</v>
      </c>
      <c r="I61" s="14">
        <f>IF(Settings!$B$2="Yahoo",VLOOKUP(C61,ADP!$A$2:$D$695,2,FALSE),IF(Settings!$B$2="ESPN",VLOOKUP(C61,ADP!$A$2:$D$695,3,FALSE),IF(Settings!$B$2="Average",VLOOKUP(C61,ADP!$A$2:$D$695,4,FALSE),"NA")))</f>
        <v>138.2</v>
      </c>
      <c r="L61" s="191">
        <v>59.0</v>
      </c>
      <c r="M61" s="93" t="s">
        <v>253</v>
      </c>
      <c r="N61" s="134" t="str">
        <f>VLOOKUP(M61,Positions!$A$2:$B$694,2,FALSE)</f>
        <v>D</v>
      </c>
      <c r="O61" s="42">
        <f>IF(N61="C",VLOOKUP(M61,'C'!$M$3:$P$100,3,FALSE),IF(N61="C/LW",VLOOKUP(M61,'C'!$M$3:$P$100,3,FALSE),IF(N61="C/RW",VLOOKUP(M61,'C'!$M$3:$P$100,3,FALSE),IF(N61="LW",VLOOKUP(M61,LW!$M$3:$P$100,3,FALSE),IF(N61="LW/RW",VLOOKUP(M61,LW!$M$3:$P$100,3,FALSE),IF(N61="RW",VLOOKUP(M61,RW!$M$3:$P$100,3,FALSE),IF(N61="D",VLOOKUP(M61,D!$M$3:$P$100,3,FALSE),IF(N61="G",VLOOKUP(M61,G!$M$3:$P$100,3,FALSE)))))))))</f>
        <v>59</v>
      </c>
      <c r="P61" s="43" t="str">
        <f t="shared" si="2"/>
        <v>D59</v>
      </c>
      <c r="Q61" s="43" t="str">
        <f>VLOOKUP(M61,ADP!$A$2:$E$695,5,FALSE)</f>
        <v>PIT</v>
      </c>
      <c r="R61" s="93">
        <f>IFERROR(VLOOKUP(M61,'Full List'!$L$3:$R$254,7,FALSE),VLOOKUP(M61,'Full List'!$B$3:$H$264,7,FALSE))</f>
        <v>240</v>
      </c>
      <c r="S61" s="44" t="str">
        <f>IF(Settings!$B$2="Yahoo",VLOOKUP(M61,ADP!$A$2:$D$695,2,FALSE),IF(Settings!$B$2="ESPN",VLOOKUP(M61,ADP!$A$2:$D$695,3,FALSE),IF(Settings!$B$2="Average",VLOOKUP(M61,ADP!$A$2:$D$695,4,FALSE),"NA")))</f>
        <v>–</v>
      </c>
      <c r="AD61" s="20"/>
      <c r="AE61" s="20"/>
      <c r="AF61" s="20"/>
      <c r="AG61" s="182"/>
      <c r="AH61" s="186">
        <v>60.0</v>
      </c>
      <c r="AI61" s="13" t="s">
        <v>40</v>
      </c>
      <c r="AJ61" s="13" t="s">
        <v>295</v>
      </c>
      <c r="AK61" s="208">
        <v>4.0</v>
      </c>
      <c r="AL61" s="208" t="s">
        <v>821</v>
      </c>
      <c r="AM61" s="206" t="s">
        <v>307</v>
      </c>
      <c r="AN61" s="206">
        <v>38.2</v>
      </c>
      <c r="AO61" s="207">
        <v>62.0</v>
      </c>
      <c r="AP61" s="45"/>
    </row>
    <row r="62">
      <c r="B62" s="186">
        <v>60.0</v>
      </c>
      <c r="C62" s="187" t="s">
        <v>114</v>
      </c>
      <c r="D62" s="188" t="str">
        <f>VLOOKUP(C62,Positions!$A$2:$B$694,2,FALSE)</f>
        <v>C</v>
      </c>
      <c r="E62" s="189">
        <f>IF(D62="C",VLOOKUP(C62,'C'!$M$3:$P$100,3,FALSE),IF(D62="C/LW",VLOOKUP(C62,'C'!$M$3:$P$100,3,FALSE),IF(D62="C/RW",VLOOKUP(C62,'C'!$M$3:$P$100,3,FALSE),IF(D62="LW",VLOOKUP(C62,LW!$M$3:$P$100,3,FALSE),IF(D62="LW/RW",VLOOKUP(C62,LW!$M$3:$P$100,3,FALSE),IF(D62="RW",VLOOKUP(C62,RW!$M$3:$P$100,3,FALSE),IF(D62="D",VLOOKUP(C62,D!$M$3:$P$100,3,FALSE),IF(D62="G",VLOOKUP(C62,G!$M$3:$P$100,3,FALSE)))))))))</f>
        <v>28</v>
      </c>
      <c r="F62" s="190" t="str">
        <f t="shared" si="1"/>
        <v>C28</v>
      </c>
      <c r="G62" s="190" t="str">
        <f>VLOOKUP(C62,ADP!$A$2:$E$695,5,FALSE)</f>
        <v>VAN</v>
      </c>
      <c r="H62" s="13">
        <f>IFERROR(VLOOKUP(C62,'Full List'!$L$3:$R$254,7,FALSE),VLOOKUP(C62,'Full List'!$B$3:$H$264,7,FALSE))</f>
        <v>91</v>
      </c>
      <c r="I62" s="14">
        <f>IF(Settings!$B$2="Yahoo",VLOOKUP(C62,ADP!$A$2:$D$695,2,FALSE),IF(Settings!$B$2="ESPN",VLOOKUP(C62,ADP!$A$2:$D$695,3,FALSE),IF(Settings!$B$2="Average",VLOOKUP(C62,ADP!$A$2:$D$695,4,FALSE),"NA")))</f>
        <v>150.7</v>
      </c>
      <c r="L62" s="191">
        <v>60.0</v>
      </c>
      <c r="M62" s="192" t="s">
        <v>257</v>
      </c>
      <c r="N62" s="193" t="str">
        <f>VLOOKUP(M62,Positions!$A$2:$B$694,2,FALSE)</f>
        <v>D</v>
      </c>
      <c r="O62" s="49">
        <f>IF(N62="C",VLOOKUP(M62,'C'!$M$3:$P$100,3,FALSE),IF(N62="C/LW",VLOOKUP(M62,'C'!$M$3:$P$100,3,FALSE),IF(N62="C/RW",VLOOKUP(M62,'C'!$M$3:$P$100,3,FALSE),IF(N62="LW",VLOOKUP(M62,LW!$M$3:$P$100,3,FALSE),IF(N62="LW/RW",VLOOKUP(M62,LW!$M$3:$P$100,3,FALSE),IF(N62="RW",VLOOKUP(M62,RW!$M$3:$P$100,3,FALSE),IF(N62="D",VLOOKUP(M62,D!$M$3:$P$100,3,FALSE),IF(N62="G",VLOOKUP(M62,G!$M$3:$P$100,3,FALSE)))))))))</f>
        <v>60</v>
      </c>
      <c r="P62" s="50" t="str">
        <f t="shared" si="2"/>
        <v>D60</v>
      </c>
      <c r="Q62" s="50" t="str">
        <f>VLOOKUP(M62,ADP!$A$2:$E$695,5,FALSE)</f>
        <v>ARI</v>
      </c>
      <c r="R62" s="192">
        <f>IFERROR(VLOOKUP(M62,'Full List'!$L$3:$R$254,7,FALSE),VLOOKUP(M62,'Full List'!$B$3:$H$264,7,FALSE))</f>
        <v>242</v>
      </c>
      <c r="S62" s="51">
        <f>IF(Settings!$B$2="Yahoo",VLOOKUP(M62,ADP!$A$2:$D$695,2,FALSE),IF(Settings!$B$2="ESPN",VLOOKUP(M62,ADP!$A$2:$D$695,3,FALSE),IF(Settings!$B$2="Average",VLOOKUP(M62,ADP!$A$2:$D$695,4,FALSE),"NA")))</f>
        <v>171.7</v>
      </c>
      <c r="AD62" s="20"/>
      <c r="AE62" s="20"/>
      <c r="AF62" s="20"/>
      <c r="AG62" s="182"/>
      <c r="AH62" s="183">
        <v>61.0</v>
      </c>
      <c r="AI62" s="13" t="s">
        <v>86</v>
      </c>
      <c r="AJ62" s="13" t="s">
        <v>783</v>
      </c>
      <c r="AK62" s="208">
        <v>18.0</v>
      </c>
      <c r="AL62" s="208" t="s">
        <v>822</v>
      </c>
      <c r="AM62" s="206" t="s">
        <v>311</v>
      </c>
      <c r="AN62" s="206">
        <v>109.0</v>
      </c>
      <c r="AO62" s="207">
        <v>62.5</v>
      </c>
      <c r="AP62" s="45"/>
    </row>
    <row r="63">
      <c r="B63" s="186">
        <v>61.0</v>
      </c>
      <c r="C63" s="187" t="s">
        <v>102</v>
      </c>
      <c r="D63" s="188" t="str">
        <f>VLOOKUP(C63,Positions!$A$2:$B$694,2,FALSE)</f>
        <v>C/LW</v>
      </c>
      <c r="E63" s="189">
        <f>IF(D63="C",VLOOKUP(C63,'C'!$M$3:$P$100,3,FALSE),IF(D63="C/LW",VLOOKUP(C63,'C'!$M$3:$P$100,3,FALSE),IF(D63="C/RW",VLOOKUP(C63,'C'!$M$3:$P$100,3,FALSE),IF(D63="LW",VLOOKUP(C63,LW!$M$3:$P$100,3,FALSE),IF(D63="LW/RW",VLOOKUP(C63,LW!$M$3:$P$100,3,FALSE),IF(D63="RW",VLOOKUP(C63,RW!$M$3:$P$100,3,FALSE),IF(D63="D",VLOOKUP(C63,D!$M$3:$P$100,3,FALSE),IF(D63="G",VLOOKUP(C63,G!$M$3:$P$100,3,FALSE)))))))))</f>
        <v>29</v>
      </c>
      <c r="F63" s="190" t="str">
        <f t="shared" si="1"/>
        <v>C/LW29</v>
      </c>
      <c r="G63" s="190" t="str">
        <f>VLOOKUP(C63,ADP!$A$2:$E$695,5,FALSE)</f>
        <v>SJS</v>
      </c>
      <c r="H63" s="13">
        <f>IFERROR(VLOOKUP(C63,'Full List'!$L$3:$R$254,7,FALSE),VLOOKUP(C63,'Full List'!$B$3:$H$264,7,FALSE))</f>
        <v>99.5</v>
      </c>
      <c r="I63" s="14">
        <f>IF(Settings!$B$2="Yahoo",VLOOKUP(C63,ADP!$A$2:$D$695,2,FALSE),IF(Settings!$B$2="ESPN",VLOOKUP(C63,ADP!$A$2:$D$695,3,FALSE),IF(Settings!$B$2="Average",VLOOKUP(C63,ADP!$A$2:$D$695,4,FALSE),"NA")))</f>
        <v>128.6</v>
      </c>
      <c r="L63" s="191">
        <v>61.0</v>
      </c>
      <c r="M63" s="93" t="s">
        <v>259</v>
      </c>
      <c r="N63" s="134" t="str">
        <f>VLOOKUP(M63,Positions!$A$2:$B$694,2,FALSE)</f>
        <v>D</v>
      </c>
      <c r="O63" s="42">
        <f>IF(N63="C",VLOOKUP(M63,'C'!$M$3:$P$100,3,FALSE),IF(N63="C/LW",VLOOKUP(M63,'C'!$M$3:$P$100,3,FALSE),IF(N63="C/RW",VLOOKUP(M63,'C'!$M$3:$P$100,3,FALSE),IF(N63="LW",VLOOKUP(M63,LW!$M$3:$P$100,3,FALSE),IF(N63="LW/RW",VLOOKUP(M63,LW!$M$3:$P$100,3,FALSE),IF(N63="RW",VLOOKUP(M63,RW!$M$3:$P$100,3,FALSE),IF(N63="D",VLOOKUP(M63,D!$M$3:$P$100,3,FALSE),IF(N63="G",VLOOKUP(M63,G!$M$3:$P$100,3,FALSE)))))))))</f>
        <v>61</v>
      </c>
      <c r="P63" s="43" t="str">
        <f t="shared" si="2"/>
        <v>D61</v>
      </c>
      <c r="Q63" s="43" t="str">
        <f>VLOOKUP(M63,ADP!$A$2:$E$695,5,FALSE)</f>
        <v>CGY</v>
      </c>
      <c r="R63" s="93">
        <f>IFERROR(VLOOKUP(M63,'Full List'!$L$3:$R$254,7,FALSE),VLOOKUP(M63,'Full List'!$B$3:$H$264,7,FALSE))</f>
        <v>242.5</v>
      </c>
      <c r="S63" s="44" t="str">
        <f>IF(Settings!$B$2="Yahoo",VLOOKUP(M63,ADP!$A$2:$D$695,2,FALSE),IF(Settings!$B$2="ESPN",VLOOKUP(M63,ADP!$A$2:$D$695,3,FALSE),IF(Settings!$B$2="Average",VLOOKUP(M63,ADP!$A$2:$D$695,4,FALSE),"NA")))</f>
        <v>–</v>
      </c>
      <c r="AD63" s="20"/>
      <c r="AE63" s="20"/>
      <c r="AF63" s="20"/>
      <c r="AG63" s="182"/>
      <c r="AH63" s="186">
        <v>62.0</v>
      </c>
      <c r="AI63" s="13" t="s">
        <v>91</v>
      </c>
      <c r="AJ63" s="13" t="s">
        <v>294</v>
      </c>
      <c r="AK63" s="208">
        <v>12.0</v>
      </c>
      <c r="AL63" s="208" t="s">
        <v>823</v>
      </c>
      <c r="AM63" s="206" t="s">
        <v>322</v>
      </c>
      <c r="AN63" s="206">
        <v>105.2</v>
      </c>
      <c r="AO63" s="207">
        <v>63.5</v>
      </c>
      <c r="AP63" s="45"/>
    </row>
    <row r="64">
      <c r="B64" s="186">
        <v>62.0</v>
      </c>
      <c r="C64" s="187" t="s">
        <v>118</v>
      </c>
      <c r="D64" s="188" t="str">
        <f>VLOOKUP(C64,Positions!$A$2:$B$694,2,FALSE)</f>
        <v>LW/RW</v>
      </c>
      <c r="E64" s="189">
        <f>IF(D64="C",VLOOKUP(C64,'C'!$M$3:$P$100,3,FALSE),IF(D64="C/LW",VLOOKUP(C64,'C'!$M$3:$P$100,3,FALSE),IF(D64="C/RW",VLOOKUP(C64,'C'!$M$3:$P$100,3,FALSE),IF(D64="LW",VLOOKUP(C64,LW!$M$3:$P$100,3,FALSE),IF(D64="LW/RW",VLOOKUP(C64,LW!$M$3:$P$100,3,FALSE),IF(D64="RW",VLOOKUP(C64,RW!$M$3:$P$100,3,FALSE),IF(D64="D",VLOOKUP(C64,D!$M$3:$P$100,3,FALSE),IF(D64="G",VLOOKUP(C64,G!$M$3:$P$100,3,FALSE)))))))))</f>
        <v>24</v>
      </c>
      <c r="F64" s="190" t="str">
        <f t="shared" si="1"/>
        <v>LW/RW24</v>
      </c>
      <c r="G64" s="190" t="str">
        <f>VLOOKUP(C64,ADP!$A$2:$E$695,5,FALSE)</f>
        <v>EDM</v>
      </c>
      <c r="H64" s="13">
        <f>IFERROR(VLOOKUP(C64,'Full List'!$L$3:$R$254,7,FALSE),VLOOKUP(C64,'Full List'!$B$3:$H$264,7,FALSE))</f>
        <v>101</v>
      </c>
      <c r="I64" s="14">
        <f>IF(Settings!$B$2="Yahoo",VLOOKUP(C64,ADP!$A$2:$D$695,2,FALSE),IF(Settings!$B$2="ESPN",VLOOKUP(C64,ADP!$A$2:$D$695,3,FALSE),IF(Settings!$B$2="Average",VLOOKUP(C64,ADP!$A$2:$D$695,4,FALSE),"NA")))</f>
        <v>122.1</v>
      </c>
      <c r="L64" s="191">
        <v>62.0</v>
      </c>
      <c r="M64" s="192" t="s">
        <v>260</v>
      </c>
      <c r="N64" s="193" t="str">
        <f>VLOOKUP(M64,Positions!$A$2:$B$694,2,FALSE)</f>
        <v>D</v>
      </c>
      <c r="O64" s="49">
        <f>IF(N64="C",VLOOKUP(M64,'C'!$M$3:$P$100,3,FALSE),IF(N64="C/LW",VLOOKUP(M64,'C'!$M$3:$P$100,3,FALSE),IF(N64="C/RW",VLOOKUP(M64,'C'!$M$3:$P$100,3,FALSE),IF(N64="LW",VLOOKUP(M64,LW!$M$3:$P$100,3,FALSE),IF(N64="LW/RW",VLOOKUP(M64,LW!$M$3:$P$100,3,FALSE),IF(N64="RW",VLOOKUP(M64,RW!$M$3:$P$100,3,FALSE),IF(N64="D",VLOOKUP(M64,D!$M$3:$P$100,3,FALSE),IF(N64="G",VLOOKUP(M64,G!$M$3:$P$100,3,FALSE)))))))))</f>
        <v>62</v>
      </c>
      <c r="P64" s="50" t="str">
        <f t="shared" si="2"/>
        <v>D62</v>
      </c>
      <c r="Q64" s="50" t="str">
        <f>VLOOKUP(M64,ADP!$A$2:$E$695,5,FALSE)</f>
        <v>NYR</v>
      </c>
      <c r="R64" s="192">
        <f>IFERROR(VLOOKUP(M64,'Full List'!$L$3:$R$254,7,FALSE),VLOOKUP(M64,'Full List'!$B$3:$H$264,7,FALSE))</f>
        <v>243</v>
      </c>
      <c r="S64" s="51">
        <f>IF(Settings!$B$2="Yahoo",VLOOKUP(M64,ADP!$A$2:$D$695,2,FALSE),IF(Settings!$B$2="ESPN",VLOOKUP(M64,ADP!$A$2:$D$695,3,FALSE),IF(Settings!$B$2="Average",VLOOKUP(M64,ADP!$A$2:$D$695,4,FALSE),"NA")))</f>
        <v>168.1</v>
      </c>
      <c r="AD64" s="20"/>
      <c r="AE64" s="20"/>
      <c r="AF64" s="20"/>
      <c r="AG64" s="182"/>
      <c r="AH64" s="186">
        <v>63.0</v>
      </c>
      <c r="AI64" s="13" t="s">
        <v>90</v>
      </c>
      <c r="AJ64" s="13" t="s">
        <v>294</v>
      </c>
      <c r="AK64" s="208">
        <v>13.0</v>
      </c>
      <c r="AL64" s="208" t="s">
        <v>824</v>
      </c>
      <c r="AM64" s="206" t="s">
        <v>309</v>
      </c>
      <c r="AN64" s="206">
        <v>72.7</v>
      </c>
      <c r="AO64" s="207">
        <v>64.0</v>
      </c>
      <c r="AP64" s="45"/>
    </row>
    <row r="65">
      <c r="B65" s="186">
        <v>63.0</v>
      </c>
      <c r="C65" s="187" t="s">
        <v>124</v>
      </c>
      <c r="D65" s="188" t="str">
        <f>VLOOKUP(C65,Positions!$A$2:$B$694,2,FALSE)</f>
        <v>C/LW</v>
      </c>
      <c r="E65" s="189">
        <f>IF(D65="C",VLOOKUP(C65,'C'!$M$3:$P$100,3,FALSE),IF(D65="C/LW",VLOOKUP(C65,'C'!$M$3:$P$100,3,FALSE),IF(D65="C/RW",VLOOKUP(C65,'C'!$M$3:$P$100,3,FALSE),IF(D65="LW",VLOOKUP(C65,LW!$M$3:$P$100,3,FALSE),IF(D65="LW/RW",VLOOKUP(C65,LW!$M$3:$P$100,3,FALSE),IF(D65="RW",VLOOKUP(C65,RW!$M$3:$P$100,3,FALSE),IF(D65="D",VLOOKUP(C65,D!$M$3:$P$100,3,FALSE),IF(D65="G",VLOOKUP(C65,G!$M$3:$P$100,3,FALSE)))))))))</f>
        <v>30</v>
      </c>
      <c r="F65" s="190" t="str">
        <f t="shared" si="1"/>
        <v>C/LW30</v>
      </c>
      <c r="G65" s="190" t="str">
        <f>VLOOKUP(C65,ADP!$A$2:$E$695,5,FALSE)</f>
        <v>DAL</v>
      </c>
      <c r="H65" s="13">
        <f>IFERROR(VLOOKUP(C65,'Full List'!$L$3:$R$254,7,FALSE),VLOOKUP(C65,'Full List'!$B$3:$H$264,7,FALSE))</f>
        <v>101.5</v>
      </c>
      <c r="I65" s="14">
        <f>IF(Settings!$B$2="Yahoo",VLOOKUP(C65,ADP!$A$2:$D$695,2,FALSE),IF(Settings!$B$2="ESPN",VLOOKUP(C65,ADP!$A$2:$D$695,3,FALSE),IF(Settings!$B$2="Average",VLOOKUP(C65,ADP!$A$2:$D$695,4,FALSE),"NA")))</f>
        <v>67.3</v>
      </c>
      <c r="L65" s="191">
        <v>63.0</v>
      </c>
      <c r="M65" s="93" t="s">
        <v>284</v>
      </c>
      <c r="N65" s="134" t="str">
        <f>VLOOKUP(M65,Positions!$A$2:$B$694,2,FALSE)</f>
        <v>D</v>
      </c>
      <c r="O65" s="42">
        <f>IF(N65="C",VLOOKUP(M65,'C'!$M$3:$P$100,3,FALSE),IF(N65="C/LW",VLOOKUP(M65,'C'!$M$3:$P$100,3,FALSE),IF(N65="C/RW",VLOOKUP(M65,'C'!$M$3:$P$100,3,FALSE),IF(N65="LW",VLOOKUP(M65,LW!$M$3:$P$100,3,FALSE),IF(N65="LW/RW",VLOOKUP(M65,LW!$M$3:$P$100,3,FALSE),IF(N65="RW",VLOOKUP(M65,RW!$M$3:$P$100,3,FALSE),IF(N65="D",VLOOKUP(M65,D!$M$3:$P$100,3,FALSE),IF(N65="G",VLOOKUP(M65,G!$M$3:$P$100,3,FALSE)))))))))</f>
        <v>63</v>
      </c>
      <c r="P65" s="43" t="str">
        <f t="shared" si="2"/>
        <v>D63</v>
      </c>
      <c r="Q65" s="43" t="str">
        <f>VLOOKUP(M65,ADP!$A$2:$E$695,5,FALSE)</f>
        <v>NJD</v>
      </c>
      <c r="R65" s="93">
        <f>IFERROR(VLOOKUP(M65,'Full List'!$L$3:$R$254,7,FALSE),VLOOKUP(M65,'Full List'!$B$3:$H$264,7,FALSE))</f>
        <v>253.5</v>
      </c>
      <c r="S65" s="44">
        <f>IF(Settings!$B$2="Yahoo",VLOOKUP(M65,ADP!$A$2:$D$695,2,FALSE),IF(Settings!$B$2="ESPN",VLOOKUP(M65,ADP!$A$2:$D$695,3,FALSE),IF(Settings!$B$2="Average",VLOOKUP(M65,ADP!$A$2:$D$695,4,FALSE),"NA")))</f>
        <v>155</v>
      </c>
      <c r="AD65" s="20"/>
      <c r="AE65" s="20"/>
      <c r="AF65" s="20"/>
      <c r="AG65" s="182"/>
      <c r="AH65" s="186">
        <v>64.0</v>
      </c>
      <c r="AI65" s="13" t="s">
        <v>89</v>
      </c>
      <c r="AJ65" s="13" t="s">
        <v>291</v>
      </c>
      <c r="AK65" s="208">
        <v>22.0</v>
      </c>
      <c r="AL65" s="208" t="s">
        <v>825</v>
      </c>
      <c r="AM65" s="206" t="s">
        <v>328</v>
      </c>
      <c r="AN65" s="206">
        <v>90.5</v>
      </c>
      <c r="AO65" s="207">
        <v>64.0</v>
      </c>
      <c r="AP65" s="45"/>
    </row>
    <row r="66">
      <c r="B66" s="186">
        <v>64.0</v>
      </c>
      <c r="C66" s="187" t="s">
        <v>130</v>
      </c>
      <c r="D66" s="188" t="str">
        <f>VLOOKUP(C66,Positions!$A$2:$B$694,2,FALSE)</f>
        <v>RW</v>
      </c>
      <c r="E66" s="189">
        <f>IF(D66="C",VLOOKUP(C66,'C'!$M$3:$P$100,3,FALSE),IF(D66="C/LW",VLOOKUP(C66,'C'!$M$3:$P$100,3,FALSE),IF(D66="C/RW",VLOOKUP(C66,'C'!$M$3:$P$100,3,FALSE),IF(D66="LW",VLOOKUP(C66,LW!$M$3:$P$100,3,FALSE),IF(D66="LW/RW",VLOOKUP(C66,LW!$M$3:$P$100,3,FALSE),IF(D66="RW",VLOOKUP(C66,RW!$M$3:$P$100,3,FALSE),IF(D66="D",VLOOKUP(C66,D!$M$3:$P$100,3,FALSE),IF(D66="G",VLOOKUP(C66,G!$M$3:$P$100,3,FALSE)))))))))</f>
        <v>10</v>
      </c>
      <c r="F66" s="190" t="str">
        <f t="shared" si="1"/>
        <v>RW10</v>
      </c>
      <c r="G66" s="190" t="str">
        <f>VLOOKUP(C66,ADP!$A$2:$E$695,5,FALSE)</f>
        <v>WSH</v>
      </c>
      <c r="H66" s="13">
        <f>IFERROR(VLOOKUP(C66,'Full List'!$L$3:$R$254,7,FALSE),VLOOKUP(C66,'Full List'!$B$3:$H$264,7,FALSE))</f>
        <v>103</v>
      </c>
      <c r="I66" s="14">
        <f>IF(Settings!$B$2="Yahoo",VLOOKUP(C66,ADP!$A$2:$D$695,2,FALSE),IF(Settings!$B$2="ESPN",VLOOKUP(C66,ADP!$A$2:$D$695,3,FALSE),IF(Settings!$B$2="Average",VLOOKUP(C66,ADP!$A$2:$D$695,4,FALSE),"NA")))</f>
        <v>90.6</v>
      </c>
      <c r="L66" s="191">
        <v>64.0</v>
      </c>
      <c r="M66" s="13" t="s">
        <v>286</v>
      </c>
      <c r="N66" s="189" t="str">
        <f>VLOOKUP(M66,Positions!$A$2:$B$694,2,FALSE)</f>
        <v>D</v>
      </c>
      <c r="O66" s="205">
        <f>IF(N66="C",VLOOKUP(M66,'C'!$M$3:$P$100,3,FALSE),IF(N66="C/LW",VLOOKUP(M66,'C'!$M$3:$P$100,3,FALSE),IF(N66="C/RW",VLOOKUP(M66,'C'!$M$3:$P$100,3,FALSE),IF(N66="LW",VLOOKUP(M66,LW!$M$3:$P$100,3,FALSE),IF(N66="LW/RW",VLOOKUP(M66,LW!$M$3:$P$100,3,FALSE),IF(N66="RW",VLOOKUP(M66,RW!$M$3:$P$100,3,FALSE),IF(N66="D",VLOOKUP(M66,D!$M$3:$P$100,3,FALSE),IF(N66="G",VLOOKUP(M66,G!$M$3:$P$100,3,FALSE)))))))))</f>
        <v>64</v>
      </c>
      <c r="P66" s="206" t="str">
        <f t="shared" si="2"/>
        <v>D64</v>
      </c>
      <c r="Q66" s="206" t="str">
        <f>VLOOKUP(M66,ADP!$A$2:$E$695,5,FALSE)</f>
        <v>NJD</v>
      </c>
      <c r="R66" s="13">
        <f>IFERROR(VLOOKUP(M66,'Full List'!$L$3:$R$254,7,FALSE),VLOOKUP(M66,'Full List'!$B$3:$H$264,7,FALSE))</f>
        <v>254</v>
      </c>
      <c r="S66" s="207" t="str">
        <f>IF(Settings!$B$2="Yahoo",VLOOKUP(M66,ADP!$A$2:$D$695,2,FALSE),IF(Settings!$B$2="ESPN",VLOOKUP(M66,ADP!$A$2:$D$695,3,FALSE),IF(Settings!$B$2="Average",VLOOKUP(M66,ADP!$A$2:$D$695,4,FALSE),"NA")))</f>
        <v>–</v>
      </c>
      <c r="AD66" s="20"/>
      <c r="AE66" s="20"/>
      <c r="AF66" s="20"/>
      <c r="AG66" s="182"/>
      <c r="AH66" s="183">
        <v>65.0</v>
      </c>
      <c r="AI66" s="13" t="s">
        <v>35</v>
      </c>
      <c r="AJ66" s="13" t="s">
        <v>295</v>
      </c>
      <c r="AK66" s="208">
        <v>5.0</v>
      </c>
      <c r="AL66" s="208" t="s">
        <v>826</v>
      </c>
      <c r="AM66" s="206" t="s">
        <v>321</v>
      </c>
      <c r="AN66" s="206">
        <v>59.0</v>
      </c>
      <c r="AO66" s="207">
        <v>65.0</v>
      </c>
      <c r="AP66" s="45"/>
    </row>
    <row r="67">
      <c r="B67" s="186">
        <v>65.0</v>
      </c>
      <c r="C67" s="187" t="s">
        <v>129</v>
      </c>
      <c r="D67" s="188" t="str">
        <f>VLOOKUP(C67,Positions!$A$2:$B$694,2,FALSE)</f>
        <v>C/LW</v>
      </c>
      <c r="E67" s="189">
        <f>IF(D67="C",VLOOKUP(C67,'C'!$M$3:$P$100,3,FALSE),IF(D67="C/LW",VLOOKUP(C67,'C'!$M$3:$P$100,3,FALSE),IF(D67="C/RW",VLOOKUP(C67,'C'!$M$3:$P$100,3,FALSE),IF(D67="LW",VLOOKUP(C67,LW!$M$3:$P$100,3,FALSE),IF(D67="LW/RW",VLOOKUP(C67,LW!$M$3:$P$100,3,FALSE),IF(D67="RW",VLOOKUP(C67,RW!$M$3:$P$100,3,FALSE),IF(D67="D",VLOOKUP(C67,D!$M$3:$P$100,3,FALSE),IF(D67="G",VLOOKUP(C67,G!$M$3:$P$100,3,FALSE)))))))))</f>
        <v>31</v>
      </c>
      <c r="F67" s="190" t="str">
        <f t="shared" si="1"/>
        <v>C/LW31</v>
      </c>
      <c r="G67" s="190" t="str">
        <f>VLOOKUP(C67,ADP!$A$2:$E$695,5,FALSE)</f>
        <v>VGK</v>
      </c>
      <c r="H67" s="13">
        <f>IFERROR(VLOOKUP(C67,'Full List'!$L$3:$R$254,7,FALSE),VLOOKUP(C67,'Full List'!$B$3:$H$264,7,FALSE))</f>
        <v>106.5</v>
      </c>
      <c r="I67" s="14">
        <f>IF(Settings!$B$2="Yahoo",VLOOKUP(C67,ADP!$A$2:$D$695,2,FALSE),IF(Settings!$B$2="ESPN",VLOOKUP(C67,ADP!$A$2:$D$695,3,FALSE),IF(Settings!$B$2="Average",VLOOKUP(C67,ADP!$A$2:$D$695,4,FALSE),"NA")))</f>
        <v>91.9</v>
      </c>
      <c r="L67" s="191">
        <v>65.0</v>
      </c>
      <c r="M67" s="13" t="s">
        <v>289</v>
      </c>
      <c r="N67" s="189" t="str">
        <f>VLOOKUP(M67,Positions!$A$2:$B$694,2,FALSE)</f>
        <v>D</v>
      </c>
      <c r="O67" s="205">
        <f>IF(N67="C",VLOOKUP(M67,'C'!$M$3:$P$100,3,FALSE),IF(N67="C/LW",VLOOKUP(M67,'C'!$M$3:$P$100,3,FALSE),IF(N67="C/RW",VLOOKUP(M67,'C'!$M$3:$P$100,3,FALSE),IF(N67="LW",VLOOKUP(M67,LW!$M$3:$P$100,3,FALSE),IF(N67="LW/RW",VLOOKUP(M67,LW!$M$3:$P$100,3,FALSE),IF(N67="RW",VLOOKUP(M67,RW!$M$3:$P$100,3,FALSE),IF(N67="D",VLOOKUP(M67,D!$M$3:$P$100,3,FALSE),IF(N67="G",VLOOKUP(M67,G!$M$3:$P$100,3,FALSE)))))))))</f>
        <v>65</v>
      </c>
      <c r="P67" s="206" t="str">
        <f t="shared" si="2"/>
        <v>D65</v>
      </c>
      <c r="Q67" s="206" t="str">
        <f>VLOOKUP(M67,ADP!$A$2:$E$695,5,FALSE)</f>
        <v>MIN</v>
      </c>
      <c r="R67" s="13">
        <f>IFERROR(VLOOKUP(M67,'Full List'!$L$3:$R$254,7,FALSE),VLOOKUP(M67,'Full List'!$B$3:$H$264,7,FALSE))</f>
        <v>258</v>
      </c>
      <c r="S67" s="207">
        <f>IF(Settings!$B$2="Yahoo",VLOOKUP(M67,ADP!$A$2:$D$695,2,FALSE),IF(Settings!$B$2="ESPN",VLOOKUP(M67,ADP!$A$2:$D$695,3,FALSE),IF(Settings!$B$2="Average",VLOOKUP(M67,ADP!$A$2:$D$695,4,FALSE),"NA")))</f>
        <v>171.7</v>
      </c>
      <c r="AD67" s="20"/>
      <c r="AE67" s="20"/>
      <c r="AF67" s="20"/>
      <c r="AG67" s="182"/>
      <c r="AH67" s="186">
        <v>66.0</v>
      </c>
      <c r="AI67" s="13" t="s">
        <v>88</v>
      </c>
      <c r="AJ67" s="13" t="s">
        <v>4</v>
      </c>
      <c r="AK67" s="208">
        <v>19.0</v>
      </c>
      <c r="AL67" s="208" t="s">
        <v>827</v>
      </c>
      <c r="AM67" s="206" t="s">
        <v>321</v>
      </c>
      <c r="AN67" s="206">
        <v>125.4</v>
      </c>
      <c r="AO67" s="207">
        <v>65.5</v>
      </c>
      <c r="AP67" s="45"/>
    </row>
    <row r="68">
      <c r="B68" s="186">
        <v>66.0</v>
      </c>
      <c r="C68" s="187" t="s">
        <v>134</v>
      </c>
      <c r="D68" s="188" t="str">
        <f>VLOOKUP(C68,Positions!$A$2:$B$694,2,FALSE)</f>
        <v>C/LW</v>
      </c>
      <c r="E68" s="189">
        <f>IF(D68="C",VLOOKUP(C68,'C'!$M$3:$P$100,3,FALSE),IF(D68="C/LW",VLOOKUP(C68,'C'!$M$3:$P$100,3,FALSE),IF(D68="C/RW",VLOOKUP(C68,'C'!$M$3:$P$100,3,FALSE),IF(D68="LW",VLOOKUP(C68,LW!$M$3:$P$100,3,FALSE),IF(D68="LW/RW",VLOOKUP(C68,LW!$M$3:$P$100,3,FALSE),IF(D68="RW",VLOOKUP(C68,RW!$M$3:$P$100,3,FALSE),IF(D68="D",VLOOKUP(C68,D!$M$3:$P$100,3,FALSE),IF(D68="G",VLOOKUP(C68,G!$M$3:$P$100,3,FALSE)))))))))</f>
        <v>32</v>
      </c>
      <c r="F68" s="190" t="str">
        <f t="shared" si="1"/>
        <v>C/LW32</v>
      </c>
      <c r="G68" s="190" t="str">
        <f>VLOOKUP(C68,ADP!$A$2:$E$695,5,FALSE)</f>
        <v>PHI</v>
      </c>
      <c r="H68" s="13">
        <f>IFERROR(VLOOKUP(C68,'Full List'!$L$3:$R$254,7,FALSE),VLOOKUP(C68,'Full List'!$B$3:$H$264,7,FALSE))</f>
        <v>108</v>
      </c>
      <c r="I68" s="14">
        <f>IF(Settings!$B$2="Yahoo",VLOOKUP(C68,ADP!$A$2:$D$695,2,FALSE),IF(Settings!$B$2="ESPN",VLOOKUP(C68,ADP!$A$2:$D$695,3,FALSE),IF(Settings!$B$2="Average",VLOOKUP(C68,ADP!$A$2:$D$695,4,FALSE),"NA")))</f>
        <v>160.1</v>
      </c>
      <c r="L68" s="77">
        <v>66.0</v>
      </c>
      <c r="M68" s="214" t="s">
        <v>289</v>
      </c>
      <c r="N68" s="79" t="str">
        <f>VLOOKUP(M68,Positions!$A$2:$B$694,2,FALSE)</f>
        <v>D</v>
      </c>
      <c r="O68" s="80">
        <f>IF(N68="C",VLOOKUP(M68,'C'!$M$3:$P$100,3,FALSE),IF(N68="C/LW",VLOOKUP(M68,'C'!$M$3:$P$100,3,FALSE),IF(N68="C/RW",VLOOKUP(M68,'C'!$M$3:$P$100,3,FALSE),IF(N68="LW",VLOOKUP(M68,LW!$M$3:$P$100,3,FALSE),IF(N68="LW/RW",VLOOKUP(M68,LW!$M$3:$P$100,3,FALSE),IF(N68="RW",VLOOKUP(M68,RW!$M$3:$P$100,3,FALSE),IF(N68="D",VLOOKUP(M68,D!$M$3:$P$100,3,FALSE),IF(N68="G",VLOOKUP(M68,G!$M$3:$P$100,3,FALSE)))))))))</f>
        <v>65</v>
      </c>
      <c r="P68" s="81" t="str">
        <f t="shared" si="2"/>
        <v>D65</v>
      </c>
      <c r="Q68" s="81" t="str">
        <f>VLOOKUP(M68,ADP!$A$2:$E$695,5,FALSE)</f>
        <v>MIN</v>
      </c>
      <c r="R68" s="16">
        <f>IFERROR(VLOOKUP(M68,'Full List'!$L$3:$R$254,7,FALSE),VLOOKUP(M68,'Full List'!$B$3:$H$264,7,FALSE))</f>
        <v>258</v>
      </c>
      <c r="S68" s="82">
        <f>IF(Settings!$B$2="Yahoo",VLOOKUP(M68,ADP!$A$2:$D$695,2,FALSE),IF(Settings!$B$2="ESPN",VLOOKUP(M68,ADP!$A$2:$D$695,3,FALSE),IF(Settings!$B$2="Average",VLOOKUP(M68,ADP!$A$2:$D$695,4,FALSE),"NA")))</f>
        <v>171.7</v>
      </c>
      <c r="AD68" s="20"/>
      <c r="AE68" s="20"/>
      <c r="AF68" s="20"/>
      <c r="AG68" s="182"/>
      <c r="AH68" s="186">
        <v>67.0</v>
      </c>
      <c r="AI68" s="13" t="s">
        <v>50</v>
      </c>
      <c r="AJ68" s="13" t="s">
        <v>295</v>
      </c>
      <c r="AK68" s="208">
        <v>6.0</v>
      </c>
      <c r="AL68" s="208" t="s">
        <v>828</v>
      </c>
      <c r="AM68" s="206" t="s">
        <v>319</v>
      </c>
      <c r="AN68" s="206">
        <v>102.1</v>
      </c>
      <c r="AO68" s="207">
        <v>68.0</v>
      </c>
      <c r="AP68" s="45"/>
    </row>
    <row r="69">
      <c r="B69" s="186">
        <v>67.0</v>
      </c>
      <c r="C69" s="187" t="s">
        <v>125</v>
      </c>
      <c r="D69" s="188" t="str">
        <f>VLOOKUP(C69,Positions!$A$2:$B$694,2,FALSE)</f>
        <v>LW/RW</v>
      </c>
      <c r="E69" s="189">
        <f>IF(D69="C",VLOOKUP(C69,'C'!$M$3:$P$100,3,FALSE),IF(D69="C/LW",VLOOKUP(C69,'C'!$M$3:$P$100,3,FALSE),IF(D69="C/RW",VLOOKUP(C69,'C'!$M$3:$P$100,3,FALSE),IF(D69="LW",VLOOKUP(C69,LW!$M$3:$P$100,3,FALSE),IF(D69="LW/RW",VLOOKUP(C69,LW!$M$3:$P$100,3,FALSE),IF(D69="RW",VLOOKUP(C69,RW!$M$3:$P$100,3,FALSE),IF(D69="D",VLOOKUP(C69,D!$M$3:$P$100,3,FALSE),IF(D69="G",VLOOKUP(C69,G!$M$3:$P$100,3,FALSE)))))))))</f>
        <v>25</v>
      </c>
      <c r="F69" s="190" t="str">
        <f t="shared" si="1"/>
        <v>LW/RW25</v>
      </c>
      <c r="G69" s="190" t="str">
        <f>VLOOKUP(C69,ADP!$A$2:$E$695,5,FALSE)</f>
        <v>MTL</v>
      </c>
      <c r="H69" s="13">
        <f>IFERROR(VLOOKUP(C69,'Full List'!$L$3:$R$254,7,FALSE),VLOOKUP(C69,'Full List'!$B$3:$H$264,7,FALSE))</f>
        <v>109</v>
      </c>
      <c r="I69" s="14">
        <f>IF(Settings!$B$2="Yahoo",VLOOKUP(C69,ADP!$A$2:$D$695,2,FALSE),IF(Settings!$B$2="ESPN",VLOOKUP(C69,ADP!$A$2:$D$695,3,FALSE),IF(Settings!$B$2="Average",VLOOKUP(C69,ADP!$A$2:$D$695,4,FALSE),"NA")))</f>
        <v>169</v>
      </c>
      <c r="L69" s="25"/>
      <c r="AD69" s="20"/>
      <c r="AE69" s="20"/>
      <c r="AF69" s="20"/>
      <c r="AG69" s="182"/>
      <c r="AH69" s="186">
        <v>68.0</v>
      </c>
      <c r="AI69" s="13" t="s">
        <v>54</v>
      </c>
      <c r="AJ69" s="13" t="s">
        <v>294</v>
      </c>
      <c r="AK69" s="208">
        <v>14.0</v>
      </c>
      <c r="AL69" s="208" t="s">
        <v>829</v>
      </c>
      <c r="AM69" s="206" t="s">
        <v>327</v>
      </c>
      <c r="AN69" s="206">
        <v>89.6</v>
      </c>
      <c r="AO69" s="207">
        <v>68.0</v>
      </c>
      <c r="AP69" s="45"/>
    </row>
    <row r="70">
      <c r="B70" s="186">
        <v>68.0</v>
      </c>
      <c r="C70" s="187" t="s">
        <v>133</v>
      </c>
      <c r="D70" s="188" t="str">
        <f>VLOOKUP(C70,Positions!$A$2:$B$694,2,FALSE)</f>
        <v>C/LW</v>
      </c>
      <c r="E70" s="189">
        <f>IF(D70="C",VLOOKUP(C70,'C'!$M$3:$P$100,3,FALSE),IF(D70="C/LW",VLOOKUP(C70,'C'!$M$3:$P$100,3,FALSE),IF(D70="C/RW",VLOOKUP(C70,'C'!$M$3:$P$100,3,FALSE),IF(D70="LW",VLOOKUP(C70,LW!$M$3:$P$100,3,FALSE),IF(D70="LW/RW",VLOOKUP(C70,LW!$M$3:$P$100,3,FALSE),IF(D70="RW",VLOOKUP(C70,RW!$M$3:$P$100,3,FALSE),IF(D70="D",VLOOKUP(C70,D!$M$3:$P$100,3,FALSE),IF(D70="G",VLOOKUP(C70,G!$M$3:$P$100,3,FALSE)))))))))</f>
        <v>33</v>
      </c>
      <c r="F70" s="190" t="str">
        <f t="shared" si="1"/>
        <v>C/LW33</v>
      </c>
      <c r="G70" s="190" t="str">
        <f>VLOOKUP(C70,ADP!$A$2:$E$695,5,FALSE)</f>
        <v>NJD</v>
      </c>
      <c r="H70" s="13">
        <f>IFERROR(VLOOKUP(C70,'Full List'!$L$3:$R$254,7,FALSE),VLOOKUP(C70,'Full List'!$B$3:$H$264,7,FALSE))</f>
        <v>110.5</v>
      </c>
      <c r="I70" s="14">
        <f>IF(Settings!$B$2="Yahoo",VLOOKUP(C70,ADP!$A$2:$D$695,2,FALSE),IF(Settings!$B$2="ESPN",VLOOKUP(C70,ADP!$A$2:$D$695,3,FALSE),IF(Settings!$B$2="Average",VLOOKUP(C70,ADP!$A$2:$D$695,4,FALSE),"NA")))</f>
        <v>141.8</v>
      </c>
      <c r="L70" s="25"/>
      <c r="AD70" s="20"/>
      <c r="AE70" s="20"/>
      <c r="AF70" s="20"/>
      <c r="AG70" s="182"/>
      <c r="AH70" s="183">
        <v>69.0</v>
      </c>
      <c r="AI70" s="13" t="s">
        <v>94</v>
      </c>
      <c r="AJ70" s="13" t="s">
        <v>294</v>
      </c>
      <c r="AK70" s="208">
        <v>15.0</v>
      </c>
      <c r="AL70" s="208" t="s">
        <v>830</v>
      </c>
      <c r="AM70" s="206" t="s">
        <v>305</v>
      </c>
      <c r="AN70" s="206">
        <v>56.7</v>
      </c>
      <c r="AO70" s="207">
        <v>68.5</v>
      </c>
      <c r="AP70" s="45"/>
    </row>
    <row r="71">
      <c r="B71" s="186">
        <v>69.0</v>
      </c>
      <c r="C71" s="187" t="s">
        <v>137</v>
      </c>
      <c r="D71" s="188" t="str">
        <f>VLOOKUP(C71,Positions!$A$2:$B$694,2,FALSE)</f>
        <v>LW/RW</v>
      </c>
      <c r="E71" s="189">
        <f>IF(D71="C",VLOOKUP(C71,'C'!$M$3:$P$100,3,FALSE),IF(D71="C/LW",VLOOKUP(C71,'C'!$M$3:$P$100,3,FALSE),IF(D71="C/RW",VLOOKUP(C71,'C'!$M$3:$P$100,3,FALSE),IF(D71="LW",VLOOKUP(C71,LW!$M$3:$P$100,3,FALSE),IF(D71="LW/RW",VLOOKUP(C71,LW!$M$3:$P$100,3,FALSE),IF(D71="RW",VLOOKUP(C71,RW!$M$3:$P$100,3,FALSE),IF(D71="D",VLOOKUP(C71,D!$M$3:$P$100,3,FALSE),IF(D71="G",VLOOKUP(C71,G!$M$3:$P$100,3,FALSE)))))))))</f>
        <v>26</v>
      </c>
      <c r="F71" s="190" t="str">
        <f t="shared" si="1"/>
        <v>LW/RW26</v>
      </c>
      <c r="G71" s="190" t="str">
        <f>VLOOKUP(C71,ADP!$A$2:$E$695,5,FALSE)</f>
        <v>CHI</v>
      </c>
      <c r="H71" s="13">
        <f>IFERROR(VLOOKUP(C71,'Full List'!$L$3:$R$254,7,FALSE),VLOOKUP(C71,'Full List'!$B$3:$H$264,7,FALSE))</f>
        <v>111</v>
      </c>
      <c r="I71" s="14">
        <f>IF(Settings!$B$2="Yahoo",VLOOKUP(C71,ADP!$A$2:$D$695,2,FALSE),IF(Settings!$B$2="ESPN",VLOOKUP(C71,ADP!$A$2:$D$695,3,FALSE),IF(Settings!$B$2="Average",VLOOKUP(C71,ADP!$A$2:$D$695,4,FALSE),"NA")))</f>
        <v>145.3</v>
      </c>
      <c r="L71" s="25"/>
      <c r="AD71" s="20"/>
      <c r="AE71" s="20"/>
      <c r="AF71" s="20"/>
      <c r="AG71" s="182"/>
      <c r="AH71" s="186">
        <v>70.0</v>
      </c>
      <c r="AI71" s="13" t="s">
        <v>30</v>
      </c>
      <c r="AJ71" s="13" t="s">
        <v>295</v>
      </c>
      <c r="AK71" s="208">
        <v>7.0</v>
      </c>
      <c r="AL71" s="208" t="s">
        <v>831</v>
      </c>
      <c r="AM71" s="206" t="s">
        <v>303</v>
      </c>
      <c r="AN71" s="206">
        <v>21.7</v>
      </c>
      <c r="AO71" s="207">
        <v>70.0</v>
      </c>
      <c r="AP71" s="45"/>
    </row>
    <row r="72">
      <c r="B72" s="186">
        <v>70.0</v>
      </c>
      <c r="C72" s="187" t="s">
        <v>140</v>
      </c>
      <c r="D72" s="188" t="str">
        <f>VLOOKUP(C72,Positions!$A$2:$B$694,2,FALSE)</f>
        <v>LW/RW</v>
      </c>
      <c r="E72" s="189">
        <f>IF(D72="C",VLOOKUP(C72,'C'!$M$3:$P$100,3,FALSE),IF(D72="C/LW",VLOOKUP(C72,'C'!$M$3:$P$100,3,FALSE),IF(D72="C/RW",VLOOKUP(C72,'C'!$M$3:$P$100,3,FALSE),IF(D72="LW",VLOOKUP(C72,LW!$M$3:$P$100,3,FALSE),IF(D72="LW/RW",VLOOKUP(C72,LW!$M$3:$P$100,3,FALSE),IF(D72="RW",VLOOKUP(C72,RW!$M$3:$P$100,3,FALSE),IF(D72="D",VLOOKUP(C72,D!$M$3:$P$100,3,FALSE),IF(D72="G",VLOOKUP(C72,G!$M$3:$P$100,3,FALSE)))))))))</f>
        <v>27</v>
      </c>
      <c r="F72" s="190" t="str">
        <f t="shared" si="1"/>
        <v>LW/RW27</v>
      </c>
      <c r="G72" s="190" t="str">
        <f>VLOOKUP(C72,ADP!$A$2:$E$695,5,FALSE)</f>
        <v>CBJ</v>
      </c>
      <c r="H72" s="13">
        <f>IFERROR(VLOOKUP(C72,'Full List'!$L$3:$R$254,7,FALSE),VLOOKUP(C72,'Full List'!$B$3:$H$264,7,FALSE))</f>
        <v>111</v>
      </c>
      <c r="I72" s="14">
        <f>IF(Settings!$B$2="Yahoo",VLOOKUP(C72,ADP!$A$2:$D$695,2,FALSE),IF(Settings!$B$2="ESPN",VLOOKUP(C72,ADP!$A$2:$D$695,3,FALSE),IF(Settings!$B$2="Average",VLOOKUP(C72,ADP!$A$2:$D$695,4,FALSE),"NA")))</f>
        <v>128.1</v>
      </c>
      <c r="L72" s="25"/>
      <c r="AD72" s="20"/>
      <c r="AE72" s="20"/>
      <c r="AF72" s="20"/>
      <c r="AG72" s="182"/>
      <c r="AH72" s="186">
        <v>71.0</v>
      </c>
      <c r="AI72" s="13" t="s">
        <v>96</v>
      </c>
      <c r="AJ72" s="13" t="s">
        <v>293</v>
      </c>
      <c r="AK72" s="208">
        <v>23.0</v>
      </c>
      <c r="AL72" s="208" t="s">
        <v>832</v>
      </c>
      <c r="AM72" s="206" t="s">
        <v>322</v>
      </c>
      <c r="AN72" s="206">
        <v>91.9</v>
      </c>
      <c r="AO72" s="207">
        <v>70.0</v>
      </c>
      <c r="AP72" s="45"/>
    </row>
    <row r="73">
      <c r="B73" s="186">
        <v>71.0</v>
      </c>
      <c r="C73" s="187" t="s">
        <v>122</v>
      </c>
      <c r="D73" s="188" t="str">
        <f>VLOOKUP(C73,Positions!$A$2:$B$694,2,FALSE)</f>
        <v>C/LW</v>
      </c>
      <c r="E73" s="189">
        <f>IF(D73="C",VLOOKUP(C73,'C'!$M$3:$P$100,3,FALSE),IF(D73="C/LW",VLOOKUP(C73,'C'!$M$3:$P$100,3,FALSE),IF(D73="C/RW",VLOOKUP(C73,'C'!$M$3:$P$100,3,FALSE),IF(D73="LW",VLOOKUP(C73,LW!$M$3:$P$100,3,FALSE),IF(D73="LW/RW",VLOOKUP(C73,LW!$M$3:$P$100,3,FALSE),IF(D73="RW",VLOOKUP(C73,RW!$M$3:$P$100,3,FALSE),IF(D73="D",VLOOKUP(C73,D!$M$3:$P$100,3,FALSE),IF(D73="G",VLOOKUP(C73,G!$M$3:$P$100,3,FALSE)))))))))</f>
        <v>34</v>
      </c>
      <c r="F73" s="190" t="str">
        <f t="shared" si="1"/>
        <v>C/LW34</v>
      </c>
      <c r="G73" s="190" t="str">
        <f>VLOOKUP(C73,ADP!$A$2:$E$695,5,FALSE)</f>
        <v>SEA</v>
      </c>
      <c r="H73" s="13">
        <f>IFERROR(VLOOKUP(C73,'Full List'!$L$3:$R$254,7,FALSE),VLOOKUP(C73,'Full List'!$B$3:$H$264,7,FALSE))</f>
        <v>112</v>
      </c>
      <c r="I73" s="14">
        <f>IF(Settings!$B$2="Yahoo",VLOOKUP(C73,ADP!$A$2:$D$695,2,FALSE),IF(Settings!$B$2="ESPN",VLOOKUP(C73,ADP!$A$2:$D$695,3,FALSE),IF(Settings!$B$2="Average",VLOOKUP(C73,ADP!$A$2:$D$695,4,FALSE),"NA")))</f>
        <v>168.3</v>
      </c>
      <c r="L73" s="25"/>
      <c r="AD73" s="20"/>
      <c r="AE73" s="20"/>
      <c r="AF73" s="20"/>
      <c r="AG73" s="182"/>
      <c r="AH73" s="186">
        <v>72.0</v>
      </c>
      <c r="AI73" s="13" t="s">
        <v>95</v>
      </c>
      <c r="AJ73" s="13" t="s">
        <v>292</v>
      </c>
      <c r="AK73" s="208">
        <v>24.0</v>
      </c>
      <c r="AL73" s="208" t="s">
        <v>833</v>
      </c>
      <c r="AM73" s="206" t="s">
        <v>319</v>
      </c>
      <c r="AN73" s="206">
        <v>53.3</v>
      </c>
      <c r="AO73" s="207">
        <v>70.0</v>
      </c>
      <c r="AP73" s="45"/>
    </row>
    <row r="74">
      <c r="B74" s="186">
        <v>72.0</v>
      </c>
      <c r="C74" s="187" t="s">
        <v>123</v>
      </c>
      <c r="D74" s="188" t="str">
        <f>VLOOKUP(C74,Positions!$A$2:$B$694,2,FALSE)</f>
        <v>C/RW</v>
      </c>
      <c r="E74" s="189">
        <f>IF(D74="C",VLOOKUP(C74,'C'!$M$3:$P$100,3,FALSE),IF(D74="C/LW",VLOOKUP(C74,'C'!$M$3:$P$100,3,FALSE),IF(D74="C/RW",VLOOKUP(C74,'C'!$M$3:$P$100,3,FALSE),IF(D74="LW",VLOOKUP(C74,LW!$M$3:$P$100,3,FALSE),IF(D74="LW/RW",VLOOKUP(C74,LW!$M$3:$P$100,3,FALSE),IF(D74="RW",VLOOKUP(C74,RW!$M$3:$P$100,3,FALSE),IF(D74="D",VLOOKUP(C74,D!$M$3:$P$100,3,FALSE),IF(D74="G",VLOOKUP(C74,G!$M$3:$P$100,3,FALSE)))))))))</f>
        <v>35</v>
      </c>
      <c r="F74" s="190" t="str">
        <f t="shared" si="1"/>
        <v>C/RW35</v>
      </c>
      <c r="G74" s="190" t="str">
        <f>VLOOKUP(C74,ADP!$A$2:$E$695,5,FALSE)</f>
        <v>DAL</v>
      </c>
      <c r="H74" s="13">
        <f>IFERROR(VLOOKUP(C74,'Full List'!$L$3:$R$254,7,FALSE),VLOOKUP(C74,'Full List'!$B$3:$H$264,7,FALSE))</f>
        <v>117.5</v>
      </c>
      <c r="I74" s="14">
        <f>IF(Settings!$B$2="Yahoo",VLOOKUP(C74,ADP!$A$2:$D$695,2,FALSE),IF(Settings!$B$2="ESPN",VLOOKUP(C74,ADP!$A$2:$D$695,3,FALSE),IF(Settings!$B$2="Average",VLOOKUP(C74,ADP!$A$2:$D$695,4,FALSE),"NA")))</f>
        <v>105.4</v>
      </c>
      <c r="L74" s="25"/>
      <c r="AD74" s="20"/>
      <c r="AE74" s="20"/>
      <c r="AF74" s="20"/>
      <c r="AG74" s="182"/>
      <c r="AH74" s="183">
        <v>73.0</v>
      </c>
      <c r="AI74" s="13" t="s">
        <v>45</v>
      </c>
      <c r="AJ74" s="13" t="s">
        <v>295</v>
      </c>
      <c r="AK74" s="208">
        <v>8.0</v>
      </c>
      <c r="AL74" s="208" t="s">
        <v>834</v>
      </c>
      <c r="AM74" s="206" t="s">
        <v>317</v>
      </c>
      <c r="AN74" s="206">
        <v>135.1</v>
      </c>
      <c r="AO74" s="207">
        <v>72.0</v>
      </c>
      <c r="AP74" s="45"/>
    </row>
    <row r="75">
      <c r="B75" s="186">
        <v>73.0</v>
      </c>
      <c r="C75" s="187" t="s">
        <v>132</v>
      </c>
      <c r="D75" s="188" t="str">
        <f>VLOOKUP(C75,Positions!$A$2:$B$694,2,FALSE)</f>
        <v>C</v>
      </c>
      <c r="E75" s="189">
        <f>IF(D75="C",VLOOKUP(C75,'C'!$M$3:$P$100,3,FALSE),IF(D75="C/LW",VLOOKUP(C75,'C'!$M$3:$P$100,3,FALSE),IF(D75="C/RW",VLOOKUP(C75,'C'!$M$3:$P$100,3,FALSE),IF(D75="LW",VLOOKUP(C75,LW!$M$3:$P$100,3,FALSE),IF(D75="LW/RW",VLOOKUP(C75,LW!$M$3:$P$100,3,FALSE),IF(D75="RW",VLOOKUP(C75,RW!$M$3:$P$100,3,FALSE),IF(D75="D",VLOOKUP(C75,D!$M$3:$P$100,3,FALSE),IF(D75="G",VLOOKUP(C75,G!$M$3:$P$100,3,FALSE)))))))))</f>
        <v>36</v>
      </c>
      <c r="F75" s="190" t="str">
        <f t="shared" si="1"/>
        <v>C36</v>
      </c>
      <c r="G75" s="190" t="str">
        <f>VLOOKUP(C75,ADP!$A$2:$E$695,5,FALSE)</f>
        <v>CHI</v>
      </c>
      <c r="H75" s="13">
        <f>IFERROR(VLOOKUP(C75,'Full List'!$L$3:$R$254,7,FALSE),VLOOKUP(C75,'Full List'!$B$3:$H$264,7,FALSE))</f>
        <v>118</v>
      </c>
      <c r="I75" s="14">
        <f>IF(Settings!$B$2="Yahoo",VLOOKUP(C75,ADP!$A$2:$D$695,2,FALSE),IF(Settings!$B$2="ESPN",VLOOKUP(C75,ADP!$A$2:$D$695,3,FALSE),IF(Settings!$B$2="Average",VLOOKUP(C75,ADP!$A$2:$D$695,4,FALSE),"NA")))</f>
        <v>163.1</v>
      </c>
      <c r="L75" s="25"/>
      <c r="AD75" s="20"/>
      <c r="AE75" s="20"/>
      <c r="AF75" s="20"/>
      <c r="AG75" s="182"/>
      <c r="AH75" s="186">
        <v>74.0</v>
      </c>
      <c r="AI75" s="13" t="s">
        <v>97</v>
      </c>
      <c r="AJ75" s="215" t="s">
        <v>294</v>
      </c>
      <c r="AK75" s="208">
        <v>16.0</v>
      </c>
      <c r="AL75" s="208" t="s">
        <v>835</v>
      </c>
      <c r="AM75" s="206" t="s">
        <v>301</v>
      </c>
      <c r="AN75" s="206">
        <v>69.8</v>
      </c>
      <c r="AO75" s="207">
        <v>72.0</v>
      </c>
      <c r="AP75" s="45"/>
    </row>
    <row r="76">
      <c r="B76" s="186">
        <v>74.0</v>
      </c>
      <c r="C76" s="187" t="s">
        <v>135</v>
      </c>
      <c r="D76" s="188" t="str">
        <f>VLOOKUP(C76,Positions!$A$2:$B$694,2,FALSE)</f>
        <v>C</v>
      </c>
      <c r="E76" s="189">
        <f>IF(D76="C",VLOOKUP(C76,'C'!$M$3:$P$100,3,FALSE),IF(D76="C/LW",VLOOKUP(C76,'C'!$M$3:$P$100,3,FALSE),IF(D76="C/RW",VLOOKUP(C76,'C'!$M$3:$P$100,3,FALSE),IF(D76="LW",VLOOKUP(C76,LW!$M$3:$P$100,3,FALSE),IF(D76="LW/RW",VLOOKUP(C76,LW!$M$3:$P$100,3,FALSE),IF(D76="RW",VLOOKUP(C76,RW!$M$3:$P$100,3,FALSE),IF(D76="D",VLOOKUP(C76,D!$M$3:$P$100,3,FALSE),IF(D76="G",VLOOKUP(C76,G!$M$3:$P$100,3,FALSE)))))))))</f>
        <v>37</v>
      </c>
      <c r="F76" s="190" t="str">
        <f t="shared" si="1"/>
        <v>C37</v>
      </c>
      <c r="G76" s="190" t="str">
        <f>VLOOKUP(C76,ADP!$A$2:$E$695,5,FALSE)</f>
        <v>CAR</v>
      </c>
      <c r="H76" s="13">
        <f>IFERROR(VLOOKUP(C76,'Full List'!$L$3:$R$254,7,FALSE),VLOOKUP(C76,'Full List'!$B$3:$H$264,7,FALSE))</f>
        <v>118.5</v>
      </c>
      <c r="I76" s="14">
        <f>IF(Settings!$B$2="Yahoo",VLOOKUP(C76,ADP!$A$2:$D$695,2,FALSE),IF(Settings!$B$2="ESPN",VLOOKUP(C76,ADP!$A$2:$D$695,3,FALSE),IF(Settings!$B$2="Average",VLOOKUP(C76,ADP!$A$2:$D$695,4,FALSE),"NA")))</f>
        <v>153.7</v>
      </c>
      <c r="L76" s="25"/>
      <c r="AD76" s="20"/>
      <c r="AE76" s="20"/>
      <c r="AF76" s="20"/>
      <c r="AG76" s="182"/>
      <c r="AH76" s="186">
        <v>75.0</v>
      </c>
      <c r="AI76" s="13" t="s">
        <v>92</v>
      </c>
      <c r="AJ76" s="13" t="s">
        <v>294</v>
      </c>
      <c r="AK76" s="208">
        <v>17.0</v>
      </c>
      <c r="AL76" s="208" t="s">
        <v>836</v>
      </c>
      <c r="AM76" s="206" t="s">
        <v>313</v>
      </c>
      <c r="AN76" s="206">
        <v>48.3</v>
      </c>
      <c r="AO76" s="207">
        <v>74.5</v>
      </c>
      <c r="AP76" s="45"/>
    </row>
    <row r="77">
      <c r="B77" s="186">
        <v>75.0</v>
      </c>
      <c r="C77" s="187" t="s">
        <v>144</v>
      </c>
      <c r="D77" s="188" t="str">
        <f>VLOOKUP(C77,Positions!$A$2:$B$694,2,FALSE)</f>
        <v>LW/RW</v>
      </c>
      <c r="E77" s="189">
        <f>IF(D77="C",VLOOKUP(C77,'C'!$M$3:$P$100,3,FALSE),IF(D77="C/LW",VLOOKUP(C77,'C'!$M$3:$P$100,3,FALSE),IF(D77="C/RW",VLOOKUP(C77,'C'!$M$3:$P$100,3,FALSE),IF(D77="LW",VLOOKUP(C77,LW!$M$3:$P$100,3,FALSE),IF(D77="LW/RW",VLOOKUP(C77,LW!$M$3:$P$100,3,FALSE),IF(D77="RW",VLOOKUP(C77,RW!$M$3:$P$100,3,FALSE),IF(D77="D",VLOOKUP(C77,D!$M$3:$P$100,3,FALSE),IF(D77="G",VLOOKUP(C77,G!$M$3:$P$100,3,FALSE)))))))))</f>
        <v>28</v>
      </c>
      <c r="F77" s="190" t="str">
        <f t="shared" si="1"/>
        <v>LW/RW28</v>
      </c>
      <c r="G77" s="190" t="str">
        <f>VLOOKUP(C77,ADP!$A$2:$E$695,5,FALSE)</f>
        <v>ARI</v>
      </c>
      <c r="H77" s="13">
        <f>IFERROR(VLOOKUP(C77,'Full List'!$L$3:$R$254,7,FALSE),VLOOKUP(C77,'Full List'!$B$3:$H$264,7,FALSE))</f>
        <v>120</v>
      </c>
      <c r="I77" s="14">
        <f>IF(Settings!$B$2="Yahoo",VLOOKUP(C77,ADP!$A$2:$D$695,2,FALSE),IF(Settings!$B$2="ESPN",VLOOKUP(C77,ADP!$A$2:$D$695,3,FALSE),IF(Settings!$B$2="Average",VLOOKUP(C77,ADP!$A$2:$D$695,4,FALSE),"NA")))</f>
        <v>169.9</v>
      </c>
      <c r="L77" s="25"/>
      <c r="AD77" s="20"/>
      <c r="AE77" s="20"/>
      <c r="AF77" s="20"/>
      <c r="AG77" s="182"/>
      <c r="AH77" s="186">
        <v>76.0</v>
      </c>
      <c r="AI77" s="13" t="s">
        <v>100</v>
      </c>
      <c r="AJ77" s="13" t="s">
        <v>294</v>
      </c>
      <c r="AK77" s="208">
        <v>18.0</v>
      </c>
      <c r="AL77" s="208" t="s">
        <v>837</v>
      </c>
      <c r="AM77" s="206" t="s">
        <v>315</v>
      </c>
      <c r="AN77" s="206">
        <v>120.5</v>
      </c>
      <c r="AO77" s="207">
        <v>77.5</v>
      </c>
      <c r="AP77" s="45"/>
    </row>
    <row r="78">
      <c r="B78" s="186">
        <v>76.0</v>
      </c>
      <c r="C78" s="187" t="s">
        <v>146</v>
      </c>
      <c r="D78" s="188" t="str">
        <f>VLOOKUP(C78,Positions!$A$2:$B$694,2,FALSE)</f>
        <v>C</v>
      </c>
      <c r="E78" s="189">
        <f>IF(D78="C",VLOOKUP(C78,'C'!$M$3:$P$100,3,FALSE),IF(D78="C/LW",VLOOKUP(C78,'C'!$M$3:$P$100,3,FALSE),IF(D78="C/RW",VLOOKUP(C78,'C'!$M$3:$P$100,3,FALSE),IF(D78="LW",VLOOKUP(C78,LW!$M$3:$P$100,3,FALSE),IF(D78="LW/RW",VLOOKUP(C78,LW!$M$3:$P$100,3,FALSE),IF(D78="RW",VLOOKUP(C78,RW!$M$3:$P$100,3,FALSE),IF(D78="D",VLOOKUP(C78,D!$M$3:$P$100,3,FALSE),IF(D78="G",VLOOKUP(C78,G!$M$3:$P$100,3,FALSE)))))))))</f>
        <v>38</v>
      </c>
      <c r="F78" s="190" t="str">
        <f t="shared" si="1"/>
        <v>C38</v>
      </c>
      <c r="G78" s="190" t="str">
        <f>VLOOKUP(C78,ADP!$A$2:$E$695,5,FALSE)</f>
        <v>DET</v>
      </c>
      <c r="H78" s="13">
        <f>IFERROR(VLOOKUP(C78,'Full List'!$L$3:$R$254,7,FALSE),VLOOKUP(C78,'Full List'!$B$3:$H$264,7,FALSE))</f>
        <v>120.5</v>
      </c>
      <c r="I78" s="14">
        <f>IF(Settings!$B$2="Yahoo",VLOOKUP(C78,ADP!$A$2:$D$695,2,FALSE),IF(Settings!$B$2="ESPN",VLOOKUP(C78,ADP!$A$2:$D$695,3,FALSE),IF(Settings!$B$2="Average",VLOOKUP(C78,ADP!$A$2:$D$695,4,FALSE),"NA")))</f>
        <v>178.5</v>
      </c>
      <c r="L78" s="25"/>
      <c r="AD78" s="20"/>
      <c r="AE78" s="20"/>
      <c r="AF78" s="20"/>
      <c r="AG78" s="182"/>
      <c r="AH78" s="183">
        <v>77.0</v>
      </c>
      <c r="AI78" s="13" t="s">
        <v>93</v>
      </c>
      <c r="AJ78" s="13" t="s">
        <v>5</v>
      </c>
      <c r="AK78" s="208">
        <v>8.0</v>
      </c>
      <c r="AL78" s="208" t="s">
        <v>838</v>
      </c>
      <c r="AM78" s="206" t="s">
        <v>332</v>
      </c>
      <c r="AN78" s="206">
        <v>169.8</v>
      </c>
      <c r="AO78" s="207">
        <v>80.0</v>
      </c>
      <c r="AP78" s="45"/>
    </row>
    <row r="79">
      <c r="B79" s="186">
        <v>77.0</v>
      </c>
      <c r="C79" s="187" t="s">
        <v>143</v>
      </c>
      <c r="D79" s="188" t="str">
        <f>VLOOKUP(C79,Positions!$A$2:$B$694,2,FALSE)</f>
        <v>LW</v>
      </c>
      <c r="E79" s="189">
        <f>IF(D79="C",VLOOKUP(C79,'C'!$M$3:$P$100,3,FALSE),IF(D79="C/LW",VLOOKUP(C79,'C'!$M$3:$P$100,3,FALSE),IF(D79="C/RW",VLOOKUP(C79,'C'!$M$3:$P$100,3,FALSE),IF(D79="LW",VLOOKUP(C79,LW!$M$3:$P$100,3,FALSE),IF(D79="LW/RW",VLOOKUP(C79,LW!$M$3:$P$100,3,FALSE),IF(D79="RW",VLOOKUP(C79,RW!$M$3:$P$100,3,FALSE),IF(D79="D",VLOOKUP(C79,D!$M$3:$P$100,3,FALSE),IF(D79="G",VLOOKUP(C79,G!$M$3:$P$100,3,FALSE)))))))))</f>
        <v>29</v>
      </c>
      <c r="F79" s="190" t="str">
        <f t="shared" si="1"/>
        <v>LW29</v>
      </c>
      <c r="G79" s="190" t="str">
        <f>VLOOKUP(C79,ADP!$A$2:$E$695,5,FALSE)</f>
        <v>DAL</v>
      </c>
      <c r="H79" s="13">
        <f>IFERROR(VLOOKUP(C79,'Full List'!$L$3:$R$254,7,FALSE),VLOOKUP(C79,'Full List'!$B$3:$H$264,7,FALSE))</f>
        <v>124</v>
      </c>
      <c r="I79" s="14">
        <f>IF(Settings!$B$2="Yahoo",VLOOKUP(C79,ADP!$A$2:$D$695,2,FALSE),IF(Settings!$B$2="ESPN",VLOOKUP(C79,ADP!$A$2:$D$695,3,FALSE),IF(Settings!$B$2="Average",VLOOKUP(C79,ADP!$A$2:$D$695,4,FALSE),"NA")))</f>
        <v>90.9</v>
      </c>
      <c r="L79" s="25"/>
      <c r="AD79" s="20"/>
      <c r="AE79" s="20"/>
      <c r="AF79" s="20"/>
      <c r="AG79" s="182"/>
      <c r="AH79" s="186">
        <v>78.0</v>
      </c>
      <c r="AI79" s="13" t="s">
        <v>60</v>
      </c>
      <c r="AJ79" s="13" t="s">
        <v>295</v>
      </c>
      <c r="AK79" s="208">
        <v>9.0</v>
      </c>
      <c r="AL79" s="208" t="s">
        <v>839</v>
      </c>
      <c r="AM79" s="206" t="s">
        <v>309</v>
      </c>
      <c r="AN79" s="206">
        <v>43.7</v>
      </c>
      <c r="AO79" s="207">
        <v>80.5</v>
      </c>
      <c r="AP79" s="45"/>
    </row>
    <row r="80">
      <c r="B80" s="186">
        <v>78.0</v>
      </c>
      <c r="C80" s="187" t="s">
        <v>154</v>
      </c>
      <c r="D80" s="188" t="str">
        <f>VLOOKUP(C80,Positions!$A$2:$B$694,2,FALSE)</f>
        <v>C/RW</v>
      </c>
      <c r="E80" s="189">
        <f>IF(D80="C",VLOOKUP(C80,'C'!$M$3:$P$100,3,FALSE),IF(D80="C/LW",VLOOKUP(C80,'C'!$M$3:$P$100,3,FALSE),IF(D80="C/RW",VLOOKUP(C80,'C'!$M$3:$P$100,3,FALSE),IF(D80="LW",VLOOKUP(C80,LW!$M$3:$P$100,3,FALSE),IF(D80="LW/RW",VLOOKUP(C80,LW!$M$3:$P$100,3,FALSE),IF(D80="RW",VLOOKUP(C80,RW!$M$3:$P$100,3,FALSE),IF(D80="D",VLOOKUP(C80,D!$M$3:$P$100,3,FALSE),IF(D80="G",VLOOKUP(C80,G!$M$3:$P$100,3,FALSE)))))))))</f>
        <v>39</v>
      </c>
      <c r="F80" s="190" t="str">
        <f t="shared" si="1"/>
        <v>C/RW39</v>
      </c>
      <c r="G80" s="190" t="str">
        <f>VLOOKUP(C80,ADP!$A$2:$E$695,5,FALSE)</f>
        <v>NYR</v>
      </c>
      <c r="H80" s="13">
        <f>IFERROR(VLOOKUP(C80,'Full List'!$L$3:$R$254,7,FALSE),VLOOKUP(C80,'Full List'!$B$3:$H$264,7,FALSE))</f>
        <v>124.5</v>
      </c>
      <c r="I80" s="14">
        <f>IF(Settings!$B$2="Yahoo",VLOOKUP(C80,ADP!$A$2:$D$695,2,FALSE),IF(Settings!$B$2="ESPN",VLOOKUP(C80,ADP!$A$2:$D$695,3,FALSE),IF(Settings!$B$2="Average",VLOOKUP(C80,ADP!$A$2:$D$695,4,FALSE),"NA")))</f>
        <v>136.4</v>
      </c>
      <c r="L80" s="25"/>
      <c r="AD80" s="20"/>
      <c r="AE80" s="20"/>
      <c r="AF80" s="20"/>
      <c r="AG80" s="182"/>
      <c r="AH80" s="186">
        <v>79.0</v>
      </c>
      <c r="AI80" s="13" t="s">
        <v>103</v>
      </c>
      <c r="AJ80" s="13" t="s">
        <v>783</v>
      </c>
      <c r="AK80" s="208">
        <v>20.0</v>
      </c>
      <c r="AL80" s="208" t="s">
        <v>840</v>
      </c>
      <c r="AM80" s="206" t="s">
        <v>322</v>
      </c>
      <c r="AN80" s="206">
        <v>148.4</v>
      </c>
      <c r="AO80" s="207">
        <v>83.0</v>
      </c>
      <c r="AP80" s="45"/>
    </row>
    <row r="81">
      <c r="B81" s="186">
        <v>79.0</v>
      </c>
      <c r="C81" s="187" t="s">
        <v>141</v>
      </c>
      <c r="D81" s="188" t="str">
        <f>VLOOKUP(C81,Positions!$A$2:$B$694,2,FALSE)</f>
        <v>LW</v>
      </c>
      <c r="E81" s="189">
        <f>IF(D81="C",VLOOKUP(C81,'C'!$M$3:$P$100,3,FALSE),IF(D81="C/LW",VLOOKUP(C81,'C'!$M$3:$P$100,3,FALSE),IF(D81="C/RW",VLOOKUP(C81,'C'!$M$3:$P$100,3,FALSE),IF(D81="LW",VLOOKUP(C81,LW!$M$3:$P$100,3,FALSE),IF(D81="LW/RW",VLOOKUP(C81,LW!$M$3:$P$100,3,FALSE),IF(D81="RW",VLOOKUP(C81,RW!$M$3:$P$100,3,FALSE),IF(D81="D",VLOOKUP(C81,D!$M$3:$P$100,3,FALSE),IF(D81="G",VLOOKUP(C81,G!$M$3:$P$100,3,FALSE)))))))))</f>
        <v>30</v>
      </c>
      <c r="F81" s="190" t="str">
        <f t="shared" si="1"/>
        <v>LW30</v>
      </c>
      <c r="G81" s="190" t="str">
        <f>VLOOKUP(C81,ADP!$A$2:$E$695,5,FALSE)</f>
        <v>OTT</v>
      </c>
      <c r="H81" s="13">
        <f>IFERROR(VLOOKUP(C81,'Full List'!$L$3:$R$254,7,FALSE),VLOOKUP(C81,'Full List'!$B$3:$H$264,7,FALSE))</f>
        <v>130</v>
      </c>
      <c r="I81" s="14">
        <f>IF(Settings!$B$2="Yahoo",VLOOKUP(C81,ADP!$A$2:$D$695,2,FALSE),IF(Settings!$B$2="ESPN",VLOOKUP(C81,ADP!$A$2:$D$695,3,FALSE),IF(Settings!$B$2="Average",VLOOKUP(C81,ADP!$A$2:$D$695,4,FALSE),"NA")))</f>
        <v>175.8</v>
      </c>
      <c r="L81" s="25"/>
      <c r="AD81" s="20"/>
      <c r="AE81" s="20"/>
      <c r="AF81" s="20"/>
      <c r="AG81" s="182"/>
      <c r="AH81" s="186">
        <v>80.0</v>
      </c>
      <c r="AI81" s="13" t="s">
        <v>101</v>
      </c>
      <c r="AJ81" s="13" t="s">
        <v>294</v>
      </c>
      <c r="AK81" s="208">
        <v>19.0</v>
      </c>
      <c r="AL81" s="208" t="s">
        <v>841</v>
      </c>
      <c r="AM81" s="206" t="s">
        <v>323</v>
      </c>
      <c r="AN81" s="206">
        <v>95.1</v>
      </c>
      <c r="AO81" s="207">
        <v>83.5</v>
      </c>
      <c r="AP81" s="45"/>
    </row>
    <row r="82">
      <c r="B82" s="186">
        <v>80.0</v>
      </c>
      <c r="C82" s="187" t="s">
        <v>155</v>
      </c>
      <c r="D82" s="188" t="str">
        <f>VLOOKUP(C82,Positions!$A$2:$B$694,2,FALSE)</f>
        <v>LW/RW</v>
      </c>
      <c r="E82" s="189">
        <f>IF(D82="C",VLOOKUP(C82,'C'!$M$3:$P$100,3,FALSE),IF(D82="C/LW",VLOOKUP(C82,'C'!$M$3:$P$100,3,FALSE),IF(D82="C/RW",VLOOKUP(C82,'C'!$M$3:$P$100,3,FALSE),IF(D82="LW",VLOOKUP(C82,LW!$M$3:$P$100,3,FALSE),IF(D82="LW/RW",VLOOKUP(C82,LW!$M$3:$P$100,3,FALSE),IF(D82="RW",VLOOKUP(C82,RW!$M$3:$P$100,3,FALSE),IF(D82="D",VLOOKUP(C82,D!$M$3:$P$100,3,FALSE),IF(D82="G",VLOOKUP(C82,G!$M$3:$P$100,3,FALSE)))))))))</f>
        <v>31</v>
      </c>
      <c r="F82" s="190" t="str">
        <f t="shared" si="1"/>
        <v>LW/RW31</v>
      </c>
      <c r="G82" s="190" t="str">
        <f>VLOOKUP(C82,ADP!$A$2:$E$695,5,FALSE)</f>
        <v>COL</v>
      </c>
      <c r="H82" s="13">
        <f>IFERROR(VLOOKUP(C82,'Full List'!$L$3:$R$254,7,FALSE),VLOOKUP(C82,'Full List'!$B$3:$H$264,7,FALSE))</f>
        <v>130</v>
      </c>
      <c r="I82" s="14">
        <f>IF(Settings!$B$2="Yahoo",VLOOKUP(C82,ADP!$A$2:$D$695,2,FALSE),IF(Settings!$B$2="ESPN",VLOOKUP(C82,ADP!$A$2:$D$695,3,FALSE),IF(Settings!$B$2="Average",VLOOKUP(C82,ADP!$A$2:$D$695,4,FALSE),"NA")))</f>
        <v>111.9</v>
      </c>
      <c r="L82" s="25"/>
      <c r="AD82" s="20"/>
      <c r="AE82" s="20"/>
      <c r="AF82" s="20"/>
      <c r="AG82" s="182"/>
      <c r="AH82" s="183">
        <v>81.0</v>
      </c>
      <c r="AI82" s="13" t="s">
        <v>98</v>
      </c>
      <c r="AJ82" s="13" t="s">
        <v>293</v>
      </c>
      <c r="AK82" s="208">
        <v>25.0</v>
      </c>
      <c r="AL82" s="208" t="s">
        <v>842</v>
      </c>
      <c r="AM82" s="206" t="s">
        <v>310</v>
      </c>
      <c r="AN82" s="206">
        <v>82.8</v>
      </c>
      <c r="AO82" s="207">
        <v>84.0</v>
      </c>
      <c r="AP82" s="45"/>
    </row>
    <row r="83">
      <c r="B83" s="186">
        <v>81.0</v>
      </c>
      <c r="C83" s="187" t="s">
        <v>161</v>
      </c>
      <c r="D83" s="188" t="str">
        <f>VLOOKUP(C83,Positions!$A$2:$B$694,2,FALSE)</f>
        <v>C</v>
      </c>
      <c r="E83" s="189">
        <f>IF(D83="C",VLOOKUP(C83,'C'!$M$3:$P$100,3,FALSE),IF(D83="C/LW",VLOOKUP(C83,'C'!$M$3:$P$100,3,FALSE),IF(D83="C/RW",VLOOKUP(C83,'C'!$M$3:$P$100,3,FALSE),IF(D83="LW",VLOOKUP(C83,LW!$M$3:$P$100,3,FALSE),IF(D83="LW/RW",VLOOKUP(C83,LW!$M$3:$P$100,3,FALSE),IF(D83="RW",VLOOKUP(C83,RW!$M$3:$P$100,3,FALSE),IF(D83="D",VLOOKUP(C83,D!$M$3:$P$100,3,FALSE),IF(D83="G",VLOOKUP(C83,G!$M$3:$P$100,3,FALSE)))))))))</f>
        <v>40</v>
      </c>
      <c r="F83" s="190" t="str">
        <f t="shared" si="1"/>
        <v>C40</v>
      </c>
      <c r="G83" s="190" t="str">
        <f>VLOOKUP(C83,ADP!$A$2:$E$695,5,FALSE)</f>
        <v>WSH</v>
      </c>
      <c r="H83" s="13">
        <f>IFERROR(VLOOKUP(C83,'Full List'!$L$3:$R$254,7,FALSE),VLOOKUP(C83,'Full List'!$B$3:$H$264,7,FALSE))</f>
        <v>135.5</v>
      </c>
      <c r="I83" s="14">
        <f>IF(Settings!$B$2="Yahoo",VLOOKUP(C83,ADP!$A$2:$D$695,2,FALSE),IF(Settings!$B$2="ESPN",VLOOKUP(C83,ADP!$A$2:$D$695,3,FALSE),IF(Settings!$B$2="Average",VLOOKUP(C83,ADP!$A$2:$D$695,4,FALSE),"NA")))</f>
        <v>67</v>
      </c>
      <c r="L83" s="25"/>
      <c r="AD83" s="20"/>
      <c r="AE83" s="20"/>
      <c r="AF83" s="20"/>
      <c r="AG83" s="182"/>
      <c r="AH83" s="186">
        <v>82.0</v>
      </c>
      <c r="AI83" s="13" t="s">
        <v>99</v>
      </c>
      <c r="AJ83" s="13" t="s">
        <v>4</v>
      </c>
      <c r="AK83" s="208">
        <v>21.0</v>
      </c>
      <c r="AL83" s="208" t="s">
        <v>843</v>
      </c>
      <c r="AM83" s="206" t="s">
        <v>306</v>
      </c>
      <c r="AN83" s="206">
        <v>97.5</v>
      </c>
      <c r="AO83" s="207">
        <v>84.5</v>
      </c>
      <c r="AP83" s="45"/>
    </row>
    <row r="84">
      <c r="B84" s="186">
        <v>82.0</v>
      </c>
      <c r="C84" s="187" t="s">
        <v>147</v>
      </c>
      <c r="D84" s="188" t="str">
        <f>VLOOKUP(C84,Positions!$A$2:$B$694,2,FALSE)</f>
        <v>LW/RW</v>
      </c>
      <c r="E84" s="189">
        <f>IF(D84="C",VLOOKUP(C84,'C'!$M$3:$P$100,3,FALSE),IF(D84="C/LW",VLOOKUP(C84,'C'!$M$3:$P$100,3,FALSE),IF(D84="C/RW",VLOOKUP(C84,'C'!$M$3:$P$100,3,FALSE),IF(D84="LW",VLOOKUP(C84,LW!$M$3:$P$100,3,FALSE),IF(D84="LW/RW",VLOOKUP(C84,LW!$M$3:$P$100,3,FALSE),IF(D84="RW",VLOOKUP(C84,RW!$M$3:$P$100,3,FALSE),IF(D84="D",VLOOKUP(C84,D!$M$3:$P$100,3,FALSE),IF(D84="G",VLOOKUP(C84,G!$M$3:$P$100,3,FALSE)))))))))</f>
        <v>32</v>
      </c>
      <c r="F84" s="190" t="str">
        <f t="shared" si="1"/>
        <v>LW/RW32</v>
      </c>
      <c r="G84" s="190" t="str">
        <f>VLOOKUP(C84,ADP!$A$2:$E$695,5,FALSE)</f>
        <v>BUF</v>
      </c>
      <c r="H84" s="13">
        <f>IFERROR(VLOOKUP(C84,'Full List'!$L$3:$R$254,7,FALSE),VLOOKUP(C84,'Full List'!$B$3:$H$264,7,FALSE))</f>
        <v>135.5</v>
      </c>
      <c r="I84" s="14">
        <f>IF(Settings!$B$2="Yahoo",VLOOKUP(C84,ADP!$A$2:$D$695,2,FALSE),IF(Settings!$B$2="ESPN",VLOOKUP(C84,ADP!$A$2:$D$695,3,FALSE),IF(Settings!$B$2="Average",VLOOKUP(C84,ADP!$A$2:$D$695,4,FALSE),"NA")))</f>
        <v>168.4</v>
      </c>
      <c r="L84" s="25"/>
      <c r="AD84" s="20"/>
      <c r="AE84" s="20"/>
      <c r="AF84" s="20"/>
      <c r="AG84" s="182"/>
      <c r="AH84" s="186">
        <v>83.0</v>
      </c>
      <c r="AI84" s="13" t="s">
        <v>109</v>
      </c>
      <c r="AJ84" s="13" t="s">
        <v>294</v>
      </c>
      <c r="AK84" s="208">
        <v>20.0</v>
      </c>
      <c r="AL84" s="208" t="s">
        <v>844</v>
      </c>
      <c r="AM84" s="206" t="s">
        <v>331</v>
      </c>
      <c r="AN84" s="206">
        <v>112.5</v>
      </c>
      <c r="AO84" s="207">
        <v>85.0</v>
      </c>
      <c r="AP84" s="45"/>
    </row>
    <row r="85">
      <c r="B85" s="186">
        <v>83.0</v>
      </c>
      <c r="C85" s="187" t="s">
        <v>138</v>
      </c>
      <c r="D85" s="188" t="str">
        <f>VLOOKUP(C85,Positions!$A$2:$B$694,2,FALSE)</f>
        <v>LW/RW</v>
      </c>
      <c r="E85" s="189">
        <f>IF(D85="C",VLOOKUP(C85,'C'!$M$3:$P$100,3,FALSE),IF(D85="C/LW",VLOOKUP(C85,'C'!$M$3:$P$100,3,FALSE),IF(D85="C/RW",VLOOKUP(C85,'C'!$M$3:$P$100,3,FALSE),IF(D85="LW",VLOOKUP(C85,LW!$M$3:$P$100,3,FALSE),IF(D85="LW/RW",VLOOKUP(C85,LW!$M$3:$P$100,3,FALSE),IF(D85="RW",VLOOKUP(C85,RW!$M$3:$P$100,3,FALSE),IF(D85="D",VLOOKUP(C85,D!$M$3:$P$100,3,FALSE),IF(D85="G",VLOOKUP(C85,G!$M$3:$P$100,3,FALSE)))))))))</f>
        <v>33</v>
      </c>
      <c r="F85" s="190" t="str">
        <f t="shared" si="1"/>
        <v>LW/RW33</v>
      </c>
      <c r="G85" s="190" t="str">
        <f>VLOOKUP(C85,ADP!$A$2:$E$695,5,FALSE)</f>
        <v>SJS</v>
      </c>
      <c r="H85" s="13">
        <f>IFERROR(VLOOKUP(C85,'Full List'!$L$3:$R$254,7,FALSE),VLOOKUP(C85,'Full List'!$B$3:$H$264,7,FALSE))</f>
        <v>137</v>
      </c>
      <c r="I85" s="14">
        <f>IF(Settings!$B$2="Yahoo",VLOOKUP(C85,ADP!$A$2:$D$695,2,FALSE),IF(Settings!$B$2="ESPN",VLOOKUP(C85,ADP!$A$2:$D$695,3,FALSE),IF(Settings!$B$2="Average",VLOOKUP(C85,ADP!$A$2:$D$695,4,FALSE),"NA")))</f>
        <v>169.1</v>
      </c>
      <c r="L85" s="25"/>
      <c r="AD85" s="20"/>
      <c r="AE85" s="20"/>
      <c r="AF85" s="20"/>
      <c r="AG85" s="182"/>
      <c r="AH85" s="186">
        <v>84.0</v>
      </c>
      <c r="AI85" s="13" t="s">
        <v>107</v>
      </c>
      <c r="AJ85" s="13" t="s">
        <v>783</v>
      </c>
      <c r="AK85" s="208">
        <v>22.0</v>
      </c>
      <c r="AL85" s="208" t="s">
        <v>845</v>
      </c>
      <c r="AM85" s="206" t="s">
        <v>331</v>
      </c>
      <c r="AN85" s="206">
        <v>172.4</v>
      </c>
      <c r="AO85" s="207">
        <v>85.5</v>
      </c>
      <c r="AP85" s="45"/>
    </row>
    <row r="86">
      <c r="B86" s="186">
        <v>84.0</v>
      </c>
      <c r="C86" s="187" t="s">
        <v>150</v>
      </c>
      <c r="D86" s="188" t="str">
        <f>VLOOKUP(C86,Positions!$A$2:$B$694,2,FALSE)</f>
        <v>LW/RW</v>
      </c>
      <c r="E86" s="189">
        <f>IF(D86="C",VLOOKUP(C86,'C'!$M$3:$P$100,3,FALSE),IF(D86="C/LW",VLOOKUP(C86,'C'!$M$3:$P$100,3,FALSE),IF(D86="C/RW",VLOOKUP(C86,'C'!$M$3:$P$100,3,FALSE),IF(D86="LW",VLOOKUP(C86,LW!$M$3:$P$100,3,FALSE),IF(D86="LW/RW",VLOOKUP(C86,LW!$M$3:$P$100,3,FALSE),IF(D86="RW",VLOOKUP(C86,RW!$M$3:$P$100,3,FALSE),IF(D86="D",VLOOKUP(C86,D!$M$3:$P$100,3,FALSE),IF(D86="G",VLOOKUP(C86,G!$M$3:$P$100,3,FALSE)))))))))</f>
        <v>34</v>
      </c>
      <c r="F86" s="190" t="str">
        <f t="shared" si="1"/>
        <v>LW/RW34</v>
      </c>
      <c r="G86" s="190" t="str">
        <f>VLOOKUP(C86,ADP!$A$2:$E$695,5,FALSE)</f>
        <v>VAN</v>
      </c>
      <c r="H86" s="13">
        <f>IFERROR(VLOOKUP(C86,'Full List'!$L$3:$R$254,7,FALSE),VLOOKUP(C86,'Full List'!$B$3:$H$264,7,FALSE))</f>
        <v>137.5</v>
      </c>
      <c r="I86" s="14">
        <f>IF(Settings!$B$2="Yahoo",VLOOKUP(C86,ADP!$A$2:$D$695,2,FALSE),IF(Settings!$B$2="ESPN",VLOOKUP(C86,ADP!$A$2:$D$695,3,FALSE),IF(Settings!$B$2="Average",VLOOKUP(C86,ADP!$A$2:$D$695,4,FALSE),"NA")))</f>
        <v>173.9</v>
      </c>
      <c r="L86" s="25"/>
      <c r="AD86" s="20"/>
      <c r="AE86" s="20"/>
      <c r="AF86" s="20"/>
      <c r="AG86" s="182"/>
      <c r="AH86" s="183">
        <v>85.0</v>
      </c>
      <c r="AI86" s="13" t="s">
        <v>104</v>
      </c>
      <c r="AJ86" s="13" t="s">
        <v>291</v>
      </c>
      <c r="AK86" s="208">
        <v>26.0</v>
      </c>
      <c r="AL86" s="208" t="s">
        <v>846</v>
      </c>
      <c r="AM86" s="206" t="s">
        <v>308</v>
      </c>
      <c r="AN86" s="206">
        <v>94.2</v>
      </c>
      <c r="AO86" s="207">
        <v>86.5</v>
      </c>
      <c r="AP86" s="45"/>
    </row>
    <row r="87">
      <c r="B87" s="186">
        <v>85.0</v>
      </c>
      <c r="C87" s="187" t="s">
        <v>165</v>
      </c>
      <c r="D87" s="188" t="str">
        <f>VLOOKUP(C87,Positions!$A$2:$B$694,2,FALSE)</f>
        <v>RW</v>
      </c>
      <c r="E87" s="189">
        <f>IF(D87="C",VLOOKUP(C87,'C'!$M$3:$P$100,3,FALSE),IF(D87="C/LW",VLOOKUP(C87,'C'!$M$3:$P$100,3,FALSE),IF(D87="C/RW",VLOOKUP(C87,'C'!$M$3:$P$100,3,FALSE),IF(D87="LW",VLOOKUP(C87,LW!$M$3:$P$100,3,FALSE),IF(D87="LW/RW",VLOOKUP(C87,LW!$M$3:$P$100,3,FALSE),IF(D87="RW",VLOOKUP(C87,RW!$M$3:$P$100,3,FALSE),IF(D87="D",VLOOKUP(C87,D!$M$3:$P$100,3,FALSE),IF(D87="G",VLOOKUP(C87,G!$M$3:$P$100,3,FALSE)))))))))</f>
        <v>11</v>
      </c>
      <c r="F87" s="190" t="str">
        <f t="shared" si="1"/>
        <v>RW11</v>
      </c>
      <c r="G87" s="190" t="str">
        <f>VLOOKUP(C87,ADP!$A$2:$E$695,5,FALSE)</f>
        <v>OTT</v>
      </c>
      <c r="H87" s="13">
        <f>IFERROR(VLOOKUP(C87,'Full List'!$L$3:$R$254,7,FALSE),VLOOKUP(C87,'Full List'!$B$3:$H$264,7,FALSE))</f>
        <v>140.5</v>
      </c>
      <c r="I87" s="14">
        <f>IF(Settings!$B$2="Yahoo",VLOOKUP(C87,ADP!$A$2:$D$695,2,FALSE),IF(Settings!$B$2="ESPN",VLOOKUP(C87,ADP!$A$2:$D$695,3,FALSE),IF(Settings!$B$2="Average",VLOOKUP(C87,ADP!$A$2:$D$695,4,FALSE),"NA")))</f>
        <v>173.7</v>
      </c>
      <c r="L87" s="25"/>
      <c r="AD87" s="20"/>
      <c r="AE87" s="20"/>
      <c r="AF87" s="20"/>
      <c r="AG87" s="182"/>
      <c r="AH87" s="186">
        <v>86.0</v>
      </c>
      <c r="AI87" s="13" t="s">
        <v>108</v>
      </c>
      <c r="AJ87" s="13" t="s">
        <v>291</v>
      </c>
      <c r="AK87" s="208">
        <v>27.0</v>
      </c>
      <c r="AL87" s="208" t="s">
        <v>847</v>
      </c>
      <c r="AM87" s="206" t="s">
        <v>315</v>
      </c>
      <c r="AN87" s="206">
        <v>178.9</v>
      </c>
      <c r="AO87" s="207">
        <v>86.5</v>
      </c>
      <c r="AP87" s="45"/>
    </row>
    <row r="88">
      <c r="B88" s="186">
        <v>86.0</v>
      </c>
      <c r="C88" s="187" t="s">
        <v>163</v>
      </c>
      <c r="D88" s="188" t="str">
        <f>VLOOKUP(C88,Positions!$A$2:$B$694,2,FALSE)</f>
        <v>C</v>
      </c>
      <c r="E88" s="189">
        <f>IF(D88="C",VLOOKUP(C88,'C'!$M$3:$P$100,3,FALSE),IF(D88="C/LW",VLOOKUP(C88,'C'!$M$3:$P$100,3,FALSE),IF(D88="C/RW",VLOOKUP(C88,'C'!$M$3:$P$100,3,FALSE),IF(D88="LW",VLOOKUP(C88,LW!$M$3:$P$100,3,FALSE),IF(D88="LW/RW",VLOOKUP(C88,LW!$M$3:$P$100,3,FALSE),IF(D88="RW",VLOOKUP(C88,RW!$M$3:$P$100,3,FALSE),IF(D88="D",VLOOKUP(C88,D!$M$3:$P$100,3,FALSE),IF(D88="G",VLOOKUP(C88,G!$M$3:$P$100,3,FALSE)))))))))</f>
        <v>41</v>
      </c>
      <c r="F88" s="190" t="str">
        <f t="shared" si="1"/>
        <v>C41</v>
      </c>
      <c r="G88" s="190" t="str">
        <f>VLOOKUP(C88,ADP!$A$2:$E$695,5,FALSE)</f>
        <v>BUF</v>
      </c>
      <c r="H88" s="13">
        <f>IFERROR(VLOOKUP(C88,'Full List'!$L$3:$R$254,7,FALSE),VLOOKUP(C88,'Full List'!$B$3:$H$264,7,FALSE))</f>
        <v>142.5</v>
      </c>
      <c r="I88" s="14">
        <f>IF(Settings!$B$2="Yahoo",VLOOKUP(C88,ADP!$A$2:$D$695,2,FALSE),IF(Settings!$B$2="ESPN",VLOOKUP(C88,ADP!$A$2:$D$695,3,FALSE),IF(Settings!$B$2="Average",VLOOKUP(C88,ADP!$A$2:$D$695,4,FALSE),"NA")))</f>
        <v>86.9</v>
      </c>
      <c r="L88" s="25"/>
      <c r="AD88" s="20"/>
      <c r="AE88" s="20"/>
      <c r="AF88" s="20"/>
      <c r="AG88" s="182"/>
      <c r="AH88" s="186">
        <v>87.0</v>
      </c>
      <c r="AI88" s="13" t="s">
        <v>105</v>
      </c>
      <c r="AJ88" s="13" t="s">
        <v>294</v>
      </c>
      <c r="AK88" s="208">
        <v>21.0</v>
      </c>
      <c r="AL88" s="208" t="s">
        <v>848</v>
      </c>
      <c r="AM88" s="206" t="s">
        <v>333</v>
      </c>
      <c r="AN88" s="206">
        <v>132.4</v>
      </c>
      <c r="AO88" s="207">
        <v>87.0</v>
      </c>
      <c r="AP88" s="45"/>
    </row>
    <row r="89">
      <c r="B89" s="186">
        <v>87.0</v>
      </c>
      <c r="C89" s="187" t="s">
        <v>172</v>
      </c>
      <c r="D89" s="188" t="str">
        <f>VLOOKUP(C89,Positions!$A$2:$B$694,2,FALSE)</f>
        <v>C</v>
      </c>
      <c r="E89" s="189">
        <f>IF(D89="C",VLOOKUP(C89,'C'!$M$3:$P$100,3,FALSE),IF(D89="C/LW",VLOOKUP(C89,'C'!$M$3:$P$100,3,FALSE),IF(D89="C/RW",VLOOKUP(C89,'C'!$M$3:$P$100,3,FALSE),IF(D89="LW",VLOOKUP(C89,LW!$M$3:$P$100,3,FALSE),IF(D89="LW/RW",VLOOKUP(C89,LW!$M$3:$P$100,3,FALSE),IF(D89="RW",VLOOKUP(C89,RW!$M$3:$P$100,3,FALSE),IF(D89="D",VLOOKUP(C89,D!$M$3:$P$100,3,FALSE),IF(D89="G",VLOOKUP(C89,G!$M$3:$P$100,3,FALSE)))))))))</f>
        <v>42</v>
      </c>
      <c r="F89" s="190" t="str">
        <f t="shared" si="1"/>
        <v>C42</v>
      </c>
      <c r="G89" s="190" t="str">
        <f>VLOOKUP(C89,ADP!$A$2:$E$695,5,FALSE)</f>
        <v>VGK</v>
      </c>
      <c r="H89" s="13">
        <f>IFERROR(VLOOKUP(C89,'Full List'!$L$3:$R$254,7,FALSE),VLOOKUP(C89,'Full List'!$B$3:$H$264,7,FALSE))</f>
        <v>144.5</v>
      </c>
      <c r="I89" s="14">
        <f>IF(Settings!$B$2="Yahoo",VLOOKUP(C89,ADP!$A$2:$D$695,2,FALSE),IF(Settings!$B$2="ESPN",VLOOKUP(C89,ADP!$A$2:$D$695,3,FALSE),IF(Settings!$B$2="Average",VLOOKUP(C89,ADP!$A$2:$D$695,4,FALSE),"NA")))</f>
        <v>176.3</v>
      </c>
      <c r="L89" s="25"/>
      <c r="AD89" s="20"/>
      <c r="AE89" s="20"/>
      <c r="AF89" s="20"/>
      <c r="AG89" s="182"/>
      <c r="AH89" s="186">
        <v>88.0</v>
      </c>
      <c r="AI89" s="13" t="s">
        <v>112</v>
      </c>
      <c r="AJ89" s="13" t="s">
        <v>5</v>
      </c>
      <c r="AK89" s="208">
        <v>9.0</v>
      </c>
      <c r="AL89" s="208" t="s">
        <v>849</v>
      </c>
      <c r="AM89" s="206" t="s">
        <v>322</v>
      </c>
      <c r="AN89" s="206">
        <v>104.9</v>
      </c>
      <c r="AO89" s="207">
        <v>87.0</v>
      </c>
      <c r="AP89" s="45"/>
    </row>
    <row r="90">
      <c r="B90" s="186">
        <v>88.0</v>
      </c>
      <c r="C90" s="187" t="s">
        <v>164</v>
      </c>
      <c r="D90" s="188" t="str">
        <f>VLOOKUP(C90,Positions!$A$2:$B$694,2,FALSE)</f>
        <v>RW</v>
      </c>
      <c r="E90" s="189">
        <f>IF(D90="C",VLOOKUP(C90,'C'!$M$3:$P$100,3,FALSE),IF(D90="C/LW",VLOOKUP(C90,'C'!$M$3:$P$100,3,FALSE),IF(D90="C/RW",VLOOKUP(C90,'C'!$M$3:$P$100,3,FALSE),IF(D90="LW",VLOOKUP(C90,LW!$M$3:$P$100,3,FALSE),IF(D90="LW/RW",VLOOKUP(C90,LW!$M$3:$P$100,3,FALSE),IF(D90="RW",VLOOKUP(C90,RW!$M$3:$P$100,3,FALSE),IF(D90="D",VLOOKUP(C90,D!$M$3:$P$100,3,FALSE),IF(D90="G",VLOOKUP(C90,G!$M$3:$P$100,3,FALSE)))))))))</f>
        <v>12</v>
      </c>
      <c r="F90" s="190" t="str">
        <f t="shared" si="1"/>
        <v>RW12</v>
      </c>
      <c r="G90" s="190" t="str">
        <f>VLOOKUP(C90,ADP!$A$2:$E$695,5,FALSE)</f>
        <v>STL</v>
      </c>
      <c r="H90" s="13">
        <f>IFERROR(VLOOKUP(C90,'Full List'!$L$3:$R$254,7,FALSE),VLOOKUP(C90,'Full List'!$B$3:$H$264,7,FALSE))</f>
        <v>146.5</v>
      </c>
      <c r="I90" s="14">
        <f>IF(Settings!$B$2="Yahoo",VLOOKUP(C90,ADP!$A$2:$D$695,2,FALSE),IF(Settings!$B$2="ESPN",VLOOKUP(C90,ADP!$A$2:$D$695,3,FALSE),IF(Settings!$B$2="Average",VLOOKUP(C90,ADP!$A$2:$D$695,4,FALSE),"NA")))</f>
        <v>163.4</v>
      </c>
      <c r="L90" s="25"/>
      <c r="AD90" s="20"/>
      <c r="AE90" s="20"/>
      <c r="AF90" s="20"/>
      <c r="AG90" s="182"/>
      <c r="AH90" s="183">
        <v>89.0</v>
      </c>
      <c r="AI90" s="13" t="s">
        <v>106</v>
      </c>
      <c r="AJ90" s="13" t="s">
        <v>783</v>
      </c>
      <c r="AK90" s="208">
        <v>23.0</v>
      </c>
      <c r="AL90" s="208" t="s">
        <v>850</v>
      </c>
      <c r="AM90" s="206" t="s">
        <v>312</v>
      </c>
      <c r="AN90" s="206">
        <v>138.2</v>
      </c>
      <c r="AO90" s="207">
        <v>88.5</v>
      </c>
      <c r="AP90" s="45"/>
    </row>
    <row r="91">
      <c r="B91" s="186">
        <v>89.0</v>
      </c>
      <c r="C91" s="187" t="s">
        <v>177</v>
      </c>
      <c r="D91" s="188" t="str">
        <f>VLOOKUP(C91,Positions!$A$2:$B$694,2,FALSE)</f>
        <v>RW</v>
      </c>
      <c r="E91" s="189">
        <f>IF(D91="C",VLOOKUP(C91,'C'!$M$3:$P$100,3,FALSE),IF(D91="C/LW",VLOOKUP(C91,'C'!$M$3:$P$100,3,FALSE),IF(D91="C/RW",VLOOKUP(C91,'C'!$M$3:$P$100,3,FALSE),IF(D91="LW",VLOOKUP(C91,LW!$M$3:$P$100,3,FALSE),IF(D91="LW/RW",VLOOKUP(C91,LW!$M$3:$P$100,3,FALSE),IF(D91="RW",VLOOKUP(C91,RW!$M$3:$P$100,3,FALSE),IF(D91="D",VLOOKUP(C91,D!$M$3:$P$100,3,FALSE),IF(D91="G",VLOOKUP(C91,G!$M$3:$P$100,3,FALSE)))))))))</f>
        <v>13</v>
      </c>
      <c r="F91" s="190" t="str">
        <f t="shared" si="1"/>
        <v>RW13</v>
      </c>
      <c r="G91" s="190" t="str">
        <f>VLOOKUP(C91,ADP!$A$2:$E$695,5,FALSE)</f>
        <v>ARI</v>
      </c>
      <c r="H91" s="13">
        <f>IFERROR(VLOOKUP(C91,'Full List'!$L$3:$R$254,7,FALSE),VLOOKUP(C91,'Full List'!$B$3:$H$264,7,FALSE))</f>
        <v>148</v>
      </c>
      <c r="I91" s="14">
        <f>IF(Settings!$B$2="Yahoo",VLOOKUP(C91,ADP!$A$2:$D$695,2,FALSE),IF(Settings!$B$2="ESPN",VLOOKUP(C91,ADP!$A$2:$D$695,3,FALSE),IF(Settings!$B$2="Average",VLOOKUP(C91,ADP!$A$2:$D$695,4,FALSE),"NA")))</f>
        <v>167.7</v>
      </c>
      <c r="L91" s="25"/>
      <c r="AD91" s="20"/>
      <c r="AE91" s="20"/>
      <c r="AF91" s="20"/>
      <c r="AG91" s="182"/>
      <c r="AH91" s="186">
        <v>90.0</v>
      </c>
      <c r="AI91" s="13" t="s">
        <v>114</v>
      </c>
      <c r="AJ91" s="13" t="s">
        <v>291</v>
      </c>
      <c r="AK91" s="208">
        <v>28.0</v>
      </c>
      <c r="AL91" s="208" t="s">
        <v>851</v>
      </c>
      <c r="AM91" s="206" t="s">
        <v>319</v>
      </c>
      <c r="AN91" s="206">
        <v>150.7</v>
      </c>
      <c r="AO91" s="207">
        <v>90.5</v>
      </c>
      <c r="AP91" s="45"/>
    </row>
    <row r="92">
      <c r="B92" s="186">
        <v>90.0</v>
      </c>
      <c r="C92" s="187" t="s">
        <v>183</v>
      </c>
      <c r="D92" s="188" t="str">
        <f>VLOOKUP(C92,Positions!$A$2:$B$694,2,FALSE)</f>
        <v>LW</v>
      </c>
      <c r="E92" s="189">
        <f>IF(D92="C",VLOOKUP(C92,'C'!$M$3:$P$100,3,FALSE),IF(D92="C/LW",VLOOKUP(C92,'C'!$M$3:$P$100,3,FALSE),IF(D92="C/RW",VLOOKUP(C92,'C'!$M$3:$P$100,3,FALSE),IF(D92="LW",VLOOKUP(C92,LW!$M$3:$P$100,3,FALSE),IF(D92="LW/RW",VLOOKUP(C92,LW!$M$3:$P$100,3,FALSE),IF(D92="RW",VLOOKUP(C92,RW!$M$3:$P$100,3,FALSE),IF(D92="D",VLOOKUP(C92,D!$M$3:$P$100,3,FALSE),IF(D92="G",VLOOKUP(C92,G!$M$3:$P$100,3,FALSE)))))))))</f>
        <v>35</v>
      </c>
      <c r="F92" s="190" t="str">
        <f t="shared" si="1"/>
        <v>LW35</v>
      </c>
      <c r="G92" s="190" t="str">
        <f>VLOOKUP(C92,ADP!$A$2:$E$695,5,FALSE)</f>
        <v>PHI</v>
      </c>
      <c r="H92" s="13">
        <f>IFERROR(VLOOKUP(C92,'Full List'!$L$3:$R$254,7,FALSE),VLOOKUP(C92,'Full List'!$B$3:$H$264,7,FALSE))</f>
        <v>150.5</v>
      </c>
      <c r="I92" s="14">
        <f>IF(Settings!$B$2="Yahoo",VLOOKUP(C92,ADP!$A$2:$D$695,2,FALSE),IF(Settings!$B$2="ESPN",VLOOKUP(C92,ADP!$A$2:$D$695,3,FALSE),IF(Settings!$B$2="Average",VLOOKUP(C92,ADP!$A$2:$D$695,4,FALSE),"NA")))</f>
        <v>165.2</v>
      </c>
      <c r="L92" s="25"/>
      <c r="AD92" s="20"/>
      <c r="AE92" s="20"/>
      <c r="AF92" s="20"/>
      <c r="AG92" s="182"/>
      <c r="AH92" s="186">
        <v>91.0</v>
      </c>
      <c r="AI92" s="13" t="s">
        <v>115</v>
      </c>
      <c r="AJ92" s="13" t="s">
        <v>295</v>
      </c>
      <c r="AK92" s="208">
        <v>10.0</v>
      </c>
      <c r="AL92" s="208" t="s">
        <v>852</v>
      </c>
      <c r="AM92" s="206" t="s">
        <v>301</v>
      </c>
      <c r="AN92" s="206">
        <v>132.7</v>
      </c>
      <c r="AO92" s="207">
        <v>92.5</v>
      </c>
      <c r="AP92" s="45"/>
    </row>
    <row r="93">
      <c r="B93" s="186">
        <v>91.0</v>
      </c>
      <c r="C93" s="187" t="s">
        <v>149</v>
      </c>
      <c r="D93" s="188" t="str">
        <f>VLOOKUP(C93,Positions!$A$2:$B$694,2,FALSE)</f>
        <v>RW</v>
      </c>
      <c r="E93" s="189">
        <f>IF(D93="C",VLOOKUP(C93,'C'!$M$3:$P$100,3,FALSE),IF(D93="C/LW",VLOOKUP(C93,'C'!$M$3:$P$100,3,FALSE),IF(D93="C/RW",VLOOKUP(C93,'C'!$M$3:$P$100,3,FALSE),IF(D93="LW",VLOOKUP(C93,LW!$M$3:$P$100,3,FALSE),IF(D93="LW/RW",VLOOKUP(C93,LW!$M$3:$P$100,3,FALSE),IF(D93="RW",VLOOKUP(C93,RW!$M$3:$P$100,3,FALSE),IF(D93="D",VLOOKUP(C93,D!$M$3:$P$100,3,FALSE),IF(D93="G",VLOOKUP(C93,G!$M$3:$P$100,3,FALSE)))))))))</f>
        <v>14</v>
      </c>
      <c r="F93" s="190" t="str">
        <f t="shared" si="1"/>
        <v>RW14</v>
      </c>
      <c r="G93" s="190" t="str">
        <f>VLOOKUP(C93,ADP!$A$2:$E$695,5,FALSE)</f>
        <v>MTL</v>
      </c>
      <c r="H93" s="13">
        <f>IFERROR(VLOOKUP(C93,'Full List'!$L$3:$R$254,7,FALSE),VLOOKUP(C93,'Full List'!$B$3:$H$264,7,FALSE))</f>
        <v>151</v>
      </c>
      <c r="I93" s="14">
        <f>IF(Settings!$B$2="Yahoo",VLOOKUP(C93,ADP!$A$2:$D$695,2,FALSE),IF(Settings!$B$2="ESPN",VLOOKUP(C93,ADP!$A$2:$D$695,3,FALSE),IF(Settings!$B$2="Average",VLOOKUP(C93,ADP!$A$2:$D$695,4,FALSE),"NA")))</f>
        <v>163.5</v>
      </c>
      <c r="L93" s="25"/>
      <c r="AD93" s="20"/>
      <c r="AE93" s="20"/>
      <c r="AF93" s="20"/>
      <c r="AG93" s="182"/>
      <c r="AH93" s="186">
        <v>92.0</v>
      </c>
      <c r="AI93" s="13" t="s">
        <v>111</v>
      </c>
      <c r="AJ93" s="13" t="s">
        <v>294</v>
      </c>
      <c r="AK93" s="208">
        <v>22.0</v>
      </c>
      <c r="AL93" s="208" t="s">
        <v>853</v>
      </c>
      <c r="AM93" s="206" t="s">
        <v>314</v>
      </c>
      <c r="AN93" s="206">
        <v>106.4</v>
      </c>
      <c r="AO93" s="207">
        <v>92.5</v>
      </c>
      <c r="AP93" s="45"/>
    </row>
    <row r="94">
      <c r="B94" s="186">
        <v>92.0</v>
      </c>
      <c r="C94" s="187" t="s">
        <v>182</v>
      </c>
      <c r="D94" s="188" t="str">
        <f>VLOOKUP(C94,Positions!$A$2:$B$694,2,FALSE)</f>
        <v>LW/RW</v>
      </c>
      <c r="E94" s="189">
        <f>IF(D94="C",VLOOKUP(C94,'C'!$M$3:$P$100,3,FALSE),IF(D94="C/LW",VLOOKUP(C94,'C'!$M$3:$P$100,3,FALSE),IF(D94="C/RW",VLOOKUP(C94,'C'!$M$3:$P$100,3,FALSE),IF(D94="LW",VLOOKUP(C94,LW!$M$3:$P$100,3,FALSE),IF(D94="LW/RW",VLOOKUP(C94,LW!$M$3:$P$100,3,FALSE),IF(D94="RW",VLOOKUP(C94,RW!$M$3:$P$100,3,FALSE),IF(D94="D",VLOOKUP(C94,D!$M$3:$P$100,3,FALSE),IF(D94="G",VLOOKUP(C94,G!$M$3:$P$100,3,FALSE)))))))))</f>
        <v>36</v>
      </c>
      <c r="F94" s="190" t="str">
        <f t="shared" si="1"/>
        <v>LW/RW36</v>
      </c>
      <c r="G94" s="190" t="str">
        <f>VLOOKUP(C94,ADP!$A$2:$E$695,5,FALSE)</f>
        <v>PHI</v>
      </c>
      <c r="H94" s="13">
        <f>IFERROR(VLOOKUP(C94,'Full List'!$L$3:$R$254,7,FALSE),VLOOKUP(C94,'Full List'!$B$3:$H$264,7,FALSE))</f>
        <v>153</v>
      </c>
      <c r="I94" s="14">
        <f>IF(Settings!$B$2="Yahoo",VLOOKUP(C94,ADP!$A$2:$D$695,2,FALSE),IF(Settings!$B$2="ESPN",VLOOKUP(C94,ADP!$A$2:$D$695,3,FALSE),IF(Settings!$B$2="Average",VLOOKUP(C94,ADP!$A$2:$D$695,4,FALSE),"NA")))</f>
        <v>169.5</v>
      </c>
      <c r="L94" s="25"/>
      <c r="AD94" s="20"/>
      <c r="AE94" s="20"/>
      <c r="AF94" s="20"/>
      <c r="AG94" s="182"/>
      <c r="AH94" s="183">
        <v>93.0</v>
      </c>
      <c r="AI94" s="13" t="s">
        <v>113</v>
      </c>
      <c r="AJ94" s="13" t="s">
        <v>294</v>
      </c>
      <c r="AK94" s="208">
        <v>23.0</v>
      </c>
      <c r="AL94" s="208" t="s">
        <v>854</v>
      </c>
      <c r="AM94" s="206" t="s">
        <v>324</v>
      </c>
      <c r="AN94" s="206">
        <v>107.2</v>
      </c>
      <c r="AO94" s="207">
        <v>95.0</v>
      </c>
      <c r="AP94" s="45"/>
    </row>
    <row r="95">
      <c r="B95" s="186">
        <v>93.0</v>
      </c>
      <c r="C95" s="187" t="s">
        <v>186</v>
      </c>
      <c r="D95" s="188" t="str">
        <f>VLOOKUP(C95,Positions!$A$2:$B$694,2,FALSE)</f>
        <v>C/RW</v>
      </c>
      <c r="E95" s="189">
        <f>IF(D95="C",VLOOKUP(C95,'C'!$M$3:$P$100,3,FALSE),IF(D95="C/LW",VLOOKUP(C95,'C'!$M$3:$P$100,3,FALSE),IF(D95="C/RW",VLOOKUP(C95,'C'!$M$3:$P$100,3,FALSE),IF(D95="LW",VLOOKUP(C95,LW!$M$3:$P$100,3,FALSE),IF(D95="LW/RW",VLOOKUP(C95,LW!$M$3:$P$100,3,FALSE),IF(D95="RW",VLOOKUP(C95,RW!$M$3:$P$100,3,FALSE),IF(D95="D",VLOOKUP(C95,D!$M$3:$P$100,3,FALSE),IF(D95="G",VLOOKUP(C95,G!$M$3:$P$100,3,FALSE)))))))))</f>
        <v>43</v>
      </c>
      <c r="F95" s="190" t="str">
        <f t="shared" si="1"/>
        <v>C/RW43</v>
      </c>
      <c r="G95" s="190" t="str">
        <f>VLOOKUP(C95,ADP!$A$2:$E$695,5,FALSE)</f>
        <v>CAR</v>
      </c>
      <c r="H95" s="13">
        <f>IFERROR(VLOOKUP(C95,'Full List'!$L$3:$R$254,7,FALSE),VLOOKUP(C95,'Full List'!$B$3:$H$264,7,FALSE))</f>
        <v>154.5</v>
      </c>
      <c r="I95" s="14">
        <f>IF(Settings!$B$2="Yahoo",VLOOKUP(C95,ADP!$A$2:$D$695,2,FALSE),IF(Settings!$B$2="ESPN",VLOOKUP(C95,ADP!$A$2:$D$695,3,FALSE),IF(Settings!$B$2="Average",VLOOKUP(C95,ADP!$A$2:$D$695,4,FALSE),"NA")))</f>
        <v>99.4</v>
      </c>
      <c r="L95" s="25"/>
      <c r="AD95" s="20"/>
      <c r="AE95" s="20"/>
      <c r="AF95" s="20"/>
      <c r="AG95" s="182"/>
      <c r="AH95" s="186">
        <v>94.0</v>
      </c>
      <c r="AI95" s="13" t="s">
        <v>110</v>
      </c>
      <c r="AJ95" s="13" t="s">
        <v>295</v>
      </c>
      <c r="AK95" s="208">
        <v>11.0</v>
      </c>
      <c r="AL95" s="208" t="s">
        <v>855</v>
      </c>
      <c r="AM95" s="206" t="s">
        <v>320</v>
      </c>
      <c r="AN95" s="206">
        <v>48.4</v>
      </c>
      <c r="AO95" s="207">
        <v>97.5</v>
      </c>
      <c r="AP95" s="45"/>
    </row>
    <row r="96">
      <c r="B96" s="186">
        <v>94.0</v>
      </c>
      <c r="C96" s="187" t="s">
        <v>169</v>
      </c>
      <c r="D96" s="188" t="str">
        <f>VLOOKUP(C96,Positions!$A$2:$B$694,2,FALSE)</f>
        <v>LW/RW</v>
      </c>
      <c r="E96" s="189">
        <f>IF(D96="C",VLOOKUP(C96,'C'!$M$3:$P$100,3,FALSE),IF(D96="C/LW",VLOOKUP(C96,'C'!$M$3:$P$100,3,FALSE),IF(D96="C/RW",VLOOKUP(C96,'C'!$M$3:$P$100,3,FALSE),IF(D96="LW",VLOOKUP(C96,LW!$M$3:$P$100,3,FALSE),IF(D96="LW/RW",VLOOKUP(C96,LW!$M$3:$P$100,3,FALSE),IF(D96="RW",VLOOKUP(C96,RW!$M$3:$P$100,3,FALSE),IF(D96="D",VLOOKUP(C96,D!$M$3:$P$100,3,FALSE),IF(D96="G",VLOOKUP(C96,G!$M$3:$P$100,3,FALSE)))))))))</f>
        <v>37</v>
      </c>
      <c r="F96" s="190" t="str">
        <f t="shared" si="1"/>
        <v>LW/RW37</v>
      </c>
      <c r="G96" s="190" t="str">
        <f>VLOOKUP(C96,ADP!$A$2:$E$695,5,FALSE)</f>
        <v>TBL</v>
      </c>
      <c r="H96" s="13">
        <f>IFERROR(VLOOKUP(C96,'Full List'!$L$3:$R$254,7,FALSE),VLOOKUP(C96,'Full List'!$B$3:$H$264,7,FALSE))</f>
        <v>155</v>
      </c>
      <c r="I96" s="14">
        <f>IF(Settings!$B$2="Yahoo",VLOOKUP(C96,ADP!$A$2:$D$695,2,FALSE),IF(Settings!$B$2="ESPN",VLOOKUP(C96,ADP!$A$2:$D$695,3,FALSE),IF(Settings!$B$2="Average",VLOOKUP(C96,ADP!$A$2:$D$695,4,FALSE),"NA")))</f>
        <v>168.7</v>
      </c>
      <c r="L96" s="25"/>
      <c r="AD96" s="20"/>
      <c r="AE96" s="20"/>
      <c r="AF96" s="20"/>
      <c r="AG96" s="182"/>
      <c r="AH96" s="186">
        <v>95.0</v>
      </c>
      <c r="AI96" s="13" t="s">
        <v>121</v>
      </c>
      <c r="AJ96" s="13" t="s">
        <v>294</v>
      </c>
      <c r="AK96" s="208">
        <v>24.0</v>
      </c>
      <c r="AL96" s="208" t="s">
        <v>856</v>
      </c>
      <c r="AM96" s="206" t="s">
        <v>328</v>
      </c>
      <c r="AN96" s="206">
        <v>102.7</v>
      </c>
      <c r="AO96" s="207">
        <v>98.5</v>
      </c>
      <c r="AP96" s="45"/>
    </row>
    <row r="97">
      <c r="B97" s="186">
        <v>95.0</v>
      </c>
      <c r="C97" s="187" t="s">
        <v>175</v>
      </c>
      <c r="D97" s="188" t="str">
        <f>VLOOKUP(C97,Positions!$A$2:$B$694,2,FALSE)</f>
        <v>LW/RW</v>
      </c>
      <c r="E97" s="189">
        <f>IF(D97="C",VLOOKUP(C97,'C'!$M$3:$P$100,3,FALSE),IF(D97="C/LW",VLOOKUP(C97,'C'!$M$3:$P$100,3,FALSE),IF(D97="C/RW",VLOOKUP(C97,'C'!$M$3:$P$100,3,FALSE),IF(D97="LW",VLOOKUP(C97,LW!$M$3:$P$100,3,FALSE),IF(D97="LW/RW",VLOOKUP(C97,LW!$M$3:$P$100,3,FALSE),IF(D97="RW",VLOOKUP(C97,RW!$M$3:$P$100,3,FALSE),IF(D97="D",VLOOKUP(C97,D!$M$3:$P$100,3,FALSE),IF(D97="G",VLOOKUP(C97,G!$M$3:$P$100,3,FALSE)))))))))</f>
        <v>38</v>
      </c>
      <c r="F97" s="190" t="str">
        <f t="shared" si="1"/>
        <v>LW/RW38</v>
      </c>
      <c r="G97" s="190" t="str">
        <f>VLOOKUP(C97,ADP!$A$2:$E$695,5,FALSE)</f>
        <v>CBJ</v>
      </c>
      <c r="H97" s="13">
        <f>IFERROR(VLOOKUP(C97,'Full List'!$L$3:$R$254,7,FALSE),VLOOKUP(C97,'Full List'!$B$3:$H$264,7,FALSE))</f>
        <v>158</v>
      </c>
      <c r="I97" s="14">
        <f>IF(Settings!$B$2="Yahoo",VLOOKUP(C97,ADP!$A$2:$D$695,2,FALSE),IF(Settings!$B$2="ESPN",VLOOKUP(C97,ADP!$A$2:$D$695,3,FALSE),IF(Settings!$B$2="Average",VLOOKUP(C97,ADP!$A$2:$D$695,4,FALSE),"NA")))</f>
        <v>154.6</v>
      </c>
      <c r="L97" s="25"/>
      <c r="AD97" s="20"/>
      <c r="AE97" s="20"/>
      <c r="AF97" s="20"/>
      <c r="AG97" s="182"/>
      <c r="AH97" s="186">
        <v>96.0</v>
      </c>
      <c r="AI97" s="13" t="s">
        <v>102</v>
      </c>
      <c r="AJ97" s="13" t="s">
        <v>292</v>
      </c>
      <c r="AK97" s="208">
        <v>29.0</v>
      </c>
      <c r="AL97" s="208" t="s">
        <v>857</v>
      </c>
      <c r="AM97" s="206" t="s">
        <v>333</v>
      </c>
      <c r="AN97" s="206">
        <v>128.6</v>
      </c>
      <c r="AO97" s="207">
        <v>99.0</v>
      </c>
      <c r="AP97" s="45"/>
    </row>
    <row r="98">
      <c r="B98" s="186">
        <v>96.0</v>
      </c>
      <c r="C98" s="187" t="s">
        <v>167</v>
      </c>
      <c r="D98" s="188" t="str">
        <f>VLOOKUP(C98,Positions!$A$2:$B$694,2,FALSE)</f>
        <v>C/LW</v>
      </c>
      <c r="E98" s="189">
        <f>IF(D98="C",VLOOKUP(C98,'C'!$M$3:$P$100,3,FALSE),IF(D98="C/LW",VLOOKUP(C98,'C'!$M$3:$P$100,3,FALSE),IF(D98="C/RW",VLOOKUP(C98,'C'!$M$3:$P$100,3,FALSE),IF(D98="LW",VLOOKUP(C98,LW!$M$3:$P$100,3,FALSE),IF(D98="LW/RW",VLOOKUP(C98,LW!$M$3:$P$100,3,FALSE),IF(D98="RW",VLOOKUP(C98,RW!$M$3:$P$100,3,FALSE),IF(D98="D",VLOOKUP(C98,D!$M$3:$P$100,3,FALSE),IF(D98="G",VLOOKUP(C98,G!$M$3:$P$100,3,FALSE)))))))))</f>
        <v>44</v>
      </c>
      <c r="F98" s="190" t="str">
        <f t="shared" si="1"/>
        <v>C/LW44</v>
      </c>
      <c r="G98" s="190" t="str">
        <f>VLOOKUP(C98,ADP!$A$2:$E$695,5,FALSE)</f>
        <v>ANA</v>
      </c>
      <c r="H98" s="13">
        <f>IFERROR(VLOOKUP(C98,'Full List'!$L$3:$R$254,7,FALSE),VLOOKUP(C98,'Full List'!$B$3:$H$264,7,FALSE))</f>
        <v>159</v>
      </c>
      <c r="I98" s="14">
        <f>IF(Settings!$B$2="Yahoo",VLOOKUP(C98,ADP!$A$2:$D$695,2,FALSE),IF(Settings!$B$2="ESPN",VLOOKUP(C98,ADP!$A$2:$D$695,3,FALSE),IF(Settings!$B$2="Average",VLOOKUP(C98,ADP!$A$2:$D$695,4,FALSE),"NA")))</f>
        <v>175.9</v>
      </c>
      <c r="L98" s="25"/>
      <c r="AD98" s="20"/>
      <c r="AE98" s="20"/>
      <c r="AF98" s="20"/>
      <c r="AG98" s="182"/>
      <c r="AH98" s="183">
        <v>97.0</v>
      </c>
      <c r="AI98" s="13" t="s">
        <v>117</v>
      </c>
      <c r="AJ98" s="13" t="s">
        <v>294</v>
      </c>
      <c r="AK98" s="208">
        <v>25.0</v>
      </c>
      <c r="AL98" s="208" t="s">
        <v>858</v>
      </c>
      <c r="AM98" s="206" t="s">
        <v>324</v>
      </c>
      <c r="AN98" s="206">
        <v>80.3</v>
      </c>
      <c r="AO98" s="207">
        <v>99.0</v>
      </c>
      <c r="AP98" s="45"/>
    </row>
    <row r="99">
      <c r="B99" s="186">
        <v>97.0</v>
      </c>
      <c r="C99" s="187" t="s">
        <v>187</v>
      </c>
      <c r="D99" s="188" t="str">
        <f>VLOOKUP(C99,Positions!$A$2:$B$694,2,FALSE)</f>
        <v>LW</v>
      </c>
      <c r="E99" s="189">
        <f>IF(D99="C",VLOOKUP(C99,'C'!$M$3:$P$100,3,FALSE),IF(D99="C/LW",VLOOKUP(C99,'C'!$M$3:$P$100,3,FALSE),IF(D99="C/RW",VLOOKUP(C99,'C'!$M$3:$P$100,3,FALSE),IF(D99="LW",VLOOKUP(C99,LW!$M$3:$P$100,3,FALSE),IF(D99="LW/RW",VLOOKUP(C99,LW!$M$3:$P$100,3,FALSE),IF(D99="RW",VLOOKUP(C99,RW!$M$3:$P$100,3,FALSE),IF(D99="D",VLOOKUP(C99,D!$M$3:$P$100,3,FALSE),IF(D99="G",VLOOKUP(C99,G!$M$3:$P$100,3,FALSE)))))))))</f>
        <v>39</v>
      </c>
      <c r="F99" s="190" t="str">
        <f t="shared" si="1"/>
        <v>LW39</v>
      </c>
      <c r="G99" s="190" t="str">
        <f>VLOOKUP(C99,ADP!$A$2:$E$695,5,FALSE)</f>
        <v>TBL</v>
      </c>
      <c r="H99" s="13">
        <f>IFERROR(VLOOKUP(C99,'Full List'!$L$3:$R$254,7,FALSE),VLOOKUP(C99,'Full List'!$B$3:$H$264,7,FALSE))</f>
        <v>159.5</v>
      </c>
      <c r="I99" s="14">
        <f>IF(Settings!$B$2="Yahoo",VLOOKUP(C99,ADP!$A$2:$D$695,2,FALSE),IF(Settings!$B$2="ESPN",VLOOKUP(C99,ADP!$A$2:$D$695,3,FALSE),IF(Settings!$B$2="Average",VLOOKUP(C99,ADP!$A$2:$D$695,4,FALSE),"NA")))</f>
        <v>75.1</v>
      </c>
      <c r="L99" s="25"/>
      <c r="AD99" s="20"/>
      <c r="AE99" s="20"/>
      <c r="AF99" s="20"/>
      <c r="AG99" s="182"/>
      <c r="AH99" s="186">
        <v>98.0</v>
      </c>
      <c r="AI99" s="13" t="s">
        <v>118</v>
      </c>
      <c r="AJ99" s="13" t="s">
        <v>783</v>
      </c>
      <c r="AK99" s="208">
        <v>24.0</v>
      </c>
      <c r="AL99" s="208" t="s">
        <v>859</v>
      </c>
      <c r="AM99" s="206" t="s">
        <v>301</v>
      </c>
      <c r="AN99" s="206">
        <v>122.1</v>
      </c>
      <c r="AO99" s="207">
        <v>100.5</v>
      </c>
      <c r="AP99" s="45"/>
    </row>
    <row r="100">
      <c r="B100" s="186">
        <v>98.0</v>
      </c>
      <c r="C100" s="187" t="s">
        <v>184</v>
      </c>
      <c r="D100" s="188" t="str">
        <f>VLOOKUP(C100,Positions!$A$2:$B$694,2,FALSE)</f>
        <v>LW</v>
      </c>
      <c r="E100" s="189">
        <f>IF(D100="C",VLOOKUP(C100,'C'!$M$3:$P$100,3,FALSE),IF(D100="C/LW",VLOOKUP(C100,'C'!$M$3:$P$100,3,FALSE),IF(D100="C/RW",VLOOKUP(C100,'C'!$M$3:$P$100,3,FALSE),IF(D100="LW",VLOOKUP(C100,LW!$M$3:$P$100,3,FALSE),IF(D100="LW/RW",VLOOKUP(C100,LW!$M$3:$P$100,3,FALSE),IF(D100="RW",VLOOKUP(C100,RW!$M$3:$P$100,3,FALSE),IF(D100="D",VLOOKUP(C100,D!$M$3:$P$100,3,FALSE),IF(D100="G",VLOOKUP(C100,G!$M$3:$P$100,3,FALSE)))))))))</f>
        <v>40</v>
      </c>
      <c r="F100" s="190" t="str">
        <f t="shared" si="1"/>
        <v>LW40</v>
      </c>
      <c r="G100" s="190" t="str">
        <f>VLOOKUP(C100,ADP!$A$2:$E$695,5,FALSE)</f>
        <v>NYR</v>
      </c>
      <c r="H100" s="13">
        <f>IFERROR(VLOOKUP(C100,'Full List'!$L$3:$R$254,7,FALSE),VLOOKUP(C100,'Full List'!$B$3:$H$264,7,FALSE))</f>
        <v>161</v>
      </c>
      <c r="I100" s="14">
        <f>IF(Settings!$B$2="Yahoo",VLOOKUP(C100,ADP!$A$2:$D$695,2,FALSE),IF(Settings!$B$2="ESPN",VLOOKUP(C100,ADP!$A$2:$D$695,3,FALSE),IF(Settings!$B$2="Average",VLOOKUP(C100,ADP!$A$2:$D$695,4,FALSE),"NA")))</f>
        <v>158.2</v>
      </c>
      <c r="L100" s="25"/>
      <c r="AD100" s="20"/>
      <c r="AE100" s="20"/>
      <c r="AF100" s="20"/>
      <c r="AG100" s="182"/>
      <c r="AH100" s="186">
        <v>99.0</v>
      </c>
      <c r="AI100" s="13" t="s">
        <v>124</v>
      </c>
      <c r="AJ100" s="13" t="s">
        <v>292</v>
      </c>
      <c r="AK100" s="208">
        <v>30.0</v>
      </c>
      <c r="AL100" s="208" t="s">
        <v>860</v>
      </c>
      <c r="AM100" s="206" t="s">
        <v>324</v>
      </c>
      <c r="AN100" s="206">
        <v>67.3</v>
      </c>
      <c r="AO100" s="207">
        <v>101.0</v>
      </c>
      <c r="AP100" s="45"/>
    </row>
    <row r="101">
      <c r="B101" s="186">
        <v>99.0</v>
      </c>
      <c r="C101" s="187" t="s">
        <v>174</v>
      </c>
      <c r="D101" s="188" t="str">
        <f>VLOOKUP(C101,Positions!$A$2:$B$694,2,FALSE)</f>
        <v>RW</v>
      </c>
      <c r="E101" s="189">
        <f>IF(D101="C",VLOOKUP(C101,'C'!$M$3:$P$100,3,FALSE),IF(D101="C/LW",VLOOKUP(C101,'C'!$M$3:$P$100,3,FALSE),IF(D101="C/RW",VLOOKUP(C101,'C'!$M$3:$P$100,3,FALSE),IF(D101="LW",VLOOKUP(C101,LW!$M$3:$P$100,3,FALSE),IF(D101="LW/RW",VLOOKUP(C101,LW!$M$3:$P$100,3,FALSE),IF(D101="RW",VLOOKUP(C101,RW!$M$3:$P$100,3,FALSE),IF(D101="D",VLOOKUP(C101,D!$M$3:$P$100,3,FALSE),IF(D101="G",VLOOKUP(C101,G!$M$3:$P$100,3,FALSE)))))))))</f>
        <v>15</v>
      </c>
      <c r="F101" s="190" t="str">
        <f t="shared" si="1"/>
        <v>RW15</v>
      </c>
      <c r="G101" s="190" t="str">
        <f>VLOOKUP(C101,ADP!$A$2:$E$695,5,FALSE)</f>
        <v>SEA</v>
      </c>
      <c r="H101" s="13">
        <f>IFERROR(VLOOKUP(C101,'Full List'!$L$3:$R$254,7,FALSE),VLOOKUP(C101,'Full List'!$B$3:$H$264,7,FALSE))</f>
        <v>163.5</v>
      </c>
      <c r="I101" s="14">
        <f>IF(Settings!$B$2="Yahoo",VLOOKUP(C101,ADP!$A$2:$D$695,2,FALSE),IF(Settings!$B$2="ESPN",VLOOKUP(C101,ADP!$A$2:$D$695,3,FALSE),IF(Settings!$B$2="Average",VLOOKUP(C101,ADP!$A$2:$D$695,4,FALSE),"NA")))</f>
        <v>165.6</v>
      </c>
      <c r="L101" s="25"/>
      <c r="AD101" s="20"/>
      <c r="AE101" s="20"/>
      <c r="AF101" s="20"/>
      <c r="AG101" s="182"/>
      <c r="AH101" s="186">
        <v>100.0</v>
      </c>
      <c r="AI101" s="13" t="s">
        <v>130</v>
      </c>
      <c r="AJ101" s="13" t="s">
        <v>5</v>
      </c>
      <c r="AK101" s="208">
        <v>10.0</v>
      </c>
      <c r="AL101" s="208" t="s">
        <v>861</v>
      </c>
      <c r="AM101" s="206" t="s">
        <v>308</v>
      </c>
      <c r="AN101" s="206">
        <v>90.6</v>
      </c>
      <c r="AO101" s="207">
        <v>102.5</v>
      </c>
      <c r="AP101" s="45"/>
    </row>
    <row r="102">
      <c r="B102" s="186">
        <v>100.0</v>
      </c>
      <c r="C102" s="187" t="s">
        <v>196</v>
      </c>
      <c r="D102" s="188" t="str">
        <f>VLOOKUP(C102,Positions!$A$2:$B$694,2,FALSE)</f>
        <v>C/LW</v>
      </c>
      <c r="E102" s="189">
        <f>IF(D102="C",VLOOKUP(C102,'C'!$M$3:$P$100,3,FALSE),IF(D102="C/LW",VLOOKUP(C102,'C'!$M$3:$P$100,3,FALSE),IF(D102="C/RW",VLOOKUP(C102,'C'!$M$3:$P$100,3,FALSE),IF(D102="LW",VLOOKUP(C102,LW!$M$3:$P$100,3,FALSE),IF(D102="LW/RW",VLOOKUP(C102,LW!$M$3:$P$100,3,FALSE),IF(D102="RW",VLOOKUP(C102,RW!$M$3:$P$100,3,FALSE),IF(D102="D",VLOOKUP(C102,D!$M$3:$P$100,3,FALSE),IF(D102="G",VLOOKUP(C102,G!$M$3:$P$100,3,FALSE)))))))))</f>
        <v>45</v>
      </c>
      <c r="F102" s="190" t="str">
        <f t="shared" si="1"/>
        <v>C/LW45</v>
      </c>
      <c r="G102" s="190" t="str">
        <f>VLOOKUP(C102,ADP!$A$2:$E$695,5,FALSE)</f>
        <v>FLA</v>
      </c>
      <c r="H102" s="13">
        <f>IFERROR(VLOOKUP(C102,'Full List'!$L$3:$R$254,7,FALSE),VLOOKUP(C102,'Full List'!$B$3:$H$264,7,FALSE))</f>
        <v>166</v>
      </c>
      <c r="I102" s="14">
        <f>IF(Settings!$B$2="Yahoo",VLOOKUP(C102,ADP!$A$2:$D$695,2,FALSE),IF(Settings!$B$2="ESPN",VLOOKUP(C102,ADP!$A$2:$D$695,3,FALSE),IF(Settings!$B$2="Average",VLOOKUP(C102,ADP!$A$2:$D$695,4,FALSE),"NA")))</f>
        <v>109.1</v>
      </c>
      <c r="L102" s="25"/>
      <c r="AD102" s="20"/>
      <c r="AE102" s="20"/>
      <c r="AF102" s="20"/>
      <c r="AG102" s="182"/>
      <c r="AH102" s="183">
        <v>101.0</v>
      </c>
      <c r="AI102" s="13" t="s">
        <v>116</v>
      </c>
      <c r="AJ102" s="13" t="s">
        <v>294</v>
      </c>
      <c r="AK102" s="208">
        <v>26.0</v>
      </c>
      <c r="AL102" s="208" t="s">
        <v>862</v>
      </c>
      <c r="AM102" s="206" t="s">
        <v>326</v>
      </c>
      <c r="AN102" s="206">
        <v>154.0</v>
      </c>
      <c r="AO102" s="207">
        <v>103.0</v>
      </c>
      <c r="AP102" s="45"/>
    </row>
    <row r="103">
      <c r="B103" s="186">
        <v>101.0</v>
      </c>
      <c r="C103" s="187" t="s">
        <v>162</v>
      </c>
      <c r="D103" s="188" t="str">
        <f>VLOOKUP(C103,Positions!$A$2:$B$694,2,FALSE)</f>
        <v>LW/RW</v>
      </c>
      <c r="E103" s="189">
        <f>IF(D103="C",VLOOKUP(C103,'C'!$M$3:$P$100,3,FALSE),IF(D103="C/LW",VLOOKUP(C103,'C'!$M$3:$P$100,3,FALSE),IF(D103="C/RW",VLOOKUP(C103,'C'!$M$3:$P$100,3,FALSE),IF(D103="LW",VLOOKUP(C103,LW!$M$3:$P$100,3,FALSE),IF(D103="LW/RW",VLOOKUP(C103,LW!$M$3:$P$100,3,FALSE),IF(D103="RW",VLOOKUP(C103,RW!$M$3:$P$100,3,FALSE),IF(D103="D",VLOOKUP(C103,D!$M$3:$P$100,3,FALSE),IF(D103="G",VLOOKUP(C103,G!$M$3:$P$100,3,FALSE)))))))))</f>
        <v>41</v>
      </c>
      <c r="F103" s="190" t="str">
        <f t="shared" si="1"/>
        <v>LW/RW41</v>
      </c>
      <c r="G103" s="190" t="str">
        <f>VLOOKUP(C103,ADP!$A$2:$E$695,5,FALSE)</f>
        <v>NJD</v>
      </c>
      <c r="H103" s="13">
        <f>IFERROR(VLOOKUP(C103,'Full List'!$L$3:$R$254,7,FALSE),VLOOKUP(C103,'Full List'!$B$3:$H$264,7,FALSE))</f>
        <v>166.5</v>
      </c>
      <c r="I103" s="14">
        <f>IF(Settings!$B$2="Yahoo",VLOOKUP(C103,ADP!$A$2:$D$695,2,FALSE),IF(Settings!$B$2="ESPN",VLOOKUP(C103,ADP!$A$2:$D$695,3,FALSE),IF(Settings!$B$2="Average",VLOOKUP(C103,ADP!$A$2:$D$695,4,FALSE),"NA")))</f>
        <v>171.3</v>
      </c>
      <c r="L103" s="25"/>
      <c r="AD103" s="20"/>
      <c r="AE103" s="20"/>
      <c r="AF103" s="20"/>
      <c r="AG103" s="182"/>
      <c r="AH103" s="186">
        <v>102.0</v>
      </c>
      <c r="AI103" s="13" t="s">
        <v>119</v>
      </c>
      <c r="AJ103" s="13" t="s">
        <v>295</v>
      </c>
      <c r="AK103" s="208">
        <v>12.0</v>
      </c>
      <c r="AL103" s="208" t="s">
        <v>863</v>
      </c>
      <c r="AM103" s="206" t="s">
        <v>316</v>
      </c>
      <c r="AN103" s="206">
        <v>66.4</v>
      </c>
      <c r="AO103" s="207">
        <v>104.0</v>
      </c>
      <c r="AP103" s="45"/>
    </row>
    <row r="104">
      <c r="B104" s="186">
        <v>102.0</v>
      </c>
      <c r="C104" s="187" t="s">
        <v>205</v>
      </c>
      <c r="D104" s="188" t="str">
        <f>VLOOKUP(C104,Positions!$A$2:$B$694,2,FALSE)</f>
        <v>C/RW</v>
      </c>
      <c r="E104" s="189">
        <f>IF(D104="C",VLOOKUP(C104,'C'!$M$3:$P$100,3,FALSE),IF(D104="C/LW",VLOOKUP(C104,'C'!$M$3:$P$100,3,FALSE),IF(D104="C/RW",VLOOKUP(C104,'C'!$M$3:$P$100,3,FALSE),IF(D104="LW",VLOOKUP(C104,LW!$M$3:$P$100,3,FALSE),IF(D104="LW/RW",VLOOKUP(C104,LW!$M$3:$P$100,3,FALSE),IF(D104="RW",VLOOKUP(C104,RW!$M$3:$P$100,3,FALSE),IF(D104="D",VLOOKUP(C104,D!$M$3:$P$100,3,FALSE),IF(D104="G",VLOOKUP(C104,G!$M$3:$P$100,3,FALSE)))))))))</f>
        <v>46</v>
      </c>
      <c r="F104" s="190" t="str">
        <f t="shared" si="1"/>
        <v>C/RW46</v>
      </c>
      <c r="G104" s="190" t="str">
        <f>VLOOKUP(C104,ADP!$A$2:$E$695,5,FALSE)</f>
        <v>DAL</v>
      </c>
      <c r="H104" s="13">
        <f>IFERROR(VLOOKUP(C104,'Full List'!$L$3:$R$254,7,FALSE),VLOOKUP(C104,'Full List'!$B$3:$H$264,7,FALSE))</f>
        <v>170.5</v>
      </c>
      <c r="I104" s="14">
        <f>IF(Settings!$B$2="Yahoo",VLOOKUP(C104,ADP!$A$2:$D$695,2,FALSE),IF(Settings!$B$2="ESPN",VLOOKUP(C104,ADP!$A$2:$D$695,3,FALSE),IF(Settings!$B$2="Average",VLOOKUP(C104,ADP!$A$2:$D$695,4,FALSE),"NA")))</f>
        <v>72.2</v>
      </c>
      <c r="L104" s="25"/>
      <c r="AD104" s="20"/>
      <c r="AE104" s="20"/>
      <c r="AF104" s="20"/>
      <c r="AG104" s="182"/>
      <c r="AH104" s="186">
        <v>103.0</v>
      </c>
      <c r="AI104" s="13" t="s">
        <v>129</v>
      </c>
      <c r="AJ104" s="13" t="s">
        <v>292</v>
      </c>
      <c r="AK104" s="208">
        <v>31.0</v>
      </c>
      <c r="AL104" s="208" t="s">
        <v>864</v>
      </c>
      <c r="AM104" s="206" t="s">
        <v>313</v>
      </c>
      <c r="AN104" s="206">
        <v>91.9</v>
      </c>
      <c r="AO104" s="207">
        <v>106.0</v>
      </c>
      <c r="AP104" s="45"/>
    </row>
    <row r="105">
      <c r="B105" s="186">
        <v>103.0</v>
      </c>
      <c r="C105" s="187" t="s">
        <v>204</v>
      </c>
      <c r="D105" s="188" t="str">
        <f>VLOOKUP(C105,Positions!$A$2:$B$694,2,FALSE)</f>
        <v>RW</v>
      </c>
      <c r="E105" s="189">
        <f>IF(D105="C",VLOOKUP(C105,'C'!$M$3:$P$100,3,FALSE),IF(D105="C/LW",VLOOKUP(C105,'C'!$M$3:$P$100,3,FALSE),IF(D105="C/RW",VLOOKUP(C105,'C'!$M$3:$P$100,3,FALSE),IF(D105="LW",VLOOKUP(C105,LW!$M$3:$P$100,3,FALSE),IF(D105="LW/RW",VLOOKUP(C105,LW!$M$3:$P$100,3,FALSE),IF(D105="RW",VLOOKUP(C105,RW!$M$3:$P$100,3,FALSE),IF(D105="D",VLOOKUP(C105,D!$M$3:$P$100,3,FALSE),IF(D105="G",VLOOKUP(C105,G!$M$3:$P$100,3,FALSE)))))))))</f>
        <v>16</v>
      </c>
      <c r="F105" s="190" t="str">
        <f t="shared" si="1"/>
        <v>RW16</v>
      </c>
      <c r="G105" s="190" t="str">
        <f>VLOOKUP(C105,ADP!$A$2:$E$695,5,FALSE)</f>
        <v>FLA</v>
      </c>
      <c r="H105" s="13">
        <f>IFERROR(VLOOKUP(C105,'Full List'!$L$3:$R$254,7,FALSE),VLOOKUP(C105,'Full List'!$B$3:$H$264,7,FALSE))</f>
        <v>171</v>
      </c>
      <c r="I105" s="14">
        <f>IF(Settings!$B$2="Yahoo",VLOOKUP(C105,ADP!$A$2:$D$695,2,FALSE),IF(Settings!$B$2="ESPN",VLOOKUP(C105,ADP!$A$2:$D$695,3,FALSE),IF(Settings!$B$2="Average",VLOOKUP(C105,ADP!$A$2:$D$695,4,FALSE),"NA")))</f>
        <v>168.6</v>
      </c>
      <c r="L105" s="25"/>
      <c r="AD105" s="20"/>
      <c r="AE105" s="20"/>
      <c r="AF105" s="20"/>
      <c r="AG105" s="182"/>
      <c r="AH105" s="186">
        <v>104.0</v>
      </c>
      <c r="AI105" s="13" t="s">
        <v>134</v>
      </c>
      <c r="AJ105" s="13" t="s">
        <v>292</v>
      </c>
      <c r="AK105" s="208">
        <v>32.0</v>
      </c>
      <c r="AL105" s="208" t="s">
        <v>865</v>
      </c>
      <c r="AM105" s="206" t="s">
        <v>332</v>
      </c>
      <c r="AN105" s="206">
        <v>160.1</v>
      </c>
      <c r="AO105" s="207">
        <v>107.5</v>
      </c>
      <c r="AP105" s="45"/>
    </row>
    <row r="106">
      <c r="B106" s="186">
        <v>104.0</v>
      </c>
      <c r="C106" s="187" t="s">
        <v>199</v>
      </c>
      <c r="D106" s="188" t="str">
        <f>VLOOKUP(C106,Positions!$A$2:$B$694,2,FALSE)</f>
        <v>C</v>
      </c>
      <c r="E106" s="189">
        <f>IF(D106="C",VLOOKUP(C106,'C'!$M$3:$P$100,3,FALSE),IF(D106="C/LW",VLOOKUP(C106,'C'!$M$3:$P$100,3,FALSE),IF(D106="C/RW",VLOOKUP(C106,'C'!$M$3:$P$100,3,FALSE),IF(D106="LW",VLOOKUP(C106,LW!$M$3:$P$100,3,FALSE),IF(D106="LW/RW",VLOOKUP(C106,LW!$M$3:$P$100,3,FALSE),IF(D106="RW",VLOOKUP(C106,RW!$M$3:$P$100,3,FALSE),IF(D106="D",VLOOKUP(C106,D!$M$3:$P$100,3,FALSE),IF(D106="G",VLOOKUP(C106,G!$M$3:$P$100,3,FALSE)))))))))</f>
        <v>47</v>
      </c>
      <c r="F106" s="190" t="str">
        <f t="shared" si="1"/>
        <v>C47</v>
      </c>
      <c r="G106" s="190" t="str">
        <f>VLOOKUP(C106,ADP!$A$2:$E$695,5,FALSE)</f>
        <v>COL</v>
      </c>
      <c r="H106" s="13">
        <f>IFERROR(VLOOKUP(C106,'Full List'!$L$3:$R$254,7,FALSE),VLOOKUP(C106,'Full List'!$B$3:$H$264,7,FALSE))</f>
        <v>173</v>
      </c>
      <c r="I106" s="14">
        <f>IF(Settings!$B$2="Yahoo",VLOOKUP(C106,ADP!$A$2:$D$695,2,FALSE),IF(Settings!$B$2="ESPN",VLOOKUP(C106,ADP!$A$2:$D$695,3,FALSE),IF(Settings!$B$2="Average",VLOOKUP(C106,ADP!$A$2:$D$695,4,FALSE),"NA")))</f>
        <v>166.9</v>
      </c>
      <c r="L106" s="25"/>
      <c r="AD106" s="20"/>
      <c r="AE106" s="20"/>
      <c r="AF106" s="20"/>
      <c r="AG106" s="182"/>
      <c r="AH106" s="183">
        <v>105.0</v>
      </c>
      <c r="AI106" s="13" t="s">
        <v>128</v>
      </c>
      <c r="AJ106" s="13" t="s">
        <v>294</v>
      </c>
      <c r="AK106" s="208">
        <v>27.0</v>
      </c>
      <c r="AL106" s="208" t="s">
        <v>866</v>
      </c>
      <c r="AM106" s="206" t="s">
        <v>306</v>
      </c>
      <c r="AN106" s="206">
        <v>59.5</v>
      </c>
      <c r="AO106" s="207">
        <v>107.5</v>
      </c>
      <c r="AP106" s="45"/>
    </row>
    <row r="107">
      <c r="B107" s="186">
        <v>105.0</v>
      </c>
      <c r="C107" s="187" t="s">
        <v>188</v>
      </c>
      <c r="D107" s="188" t="str">
        <f>VLOOKUP(C107,Positions!$A$2:$B$694,2,FALSE)</f>
        <v>LW</v>
      </c>
      <c r="E107" s="189">
        <f>IF(D107="C",VLOOKUP(C107,'C'!$M$3:$P$100,3,FALSE),IF(D107="C/LW",VLOOKUP(C107,'C'!$M$3:$P$100,3,FALSE),IF(D107="C/RW",VLOOKUP(C107,'C'!$M$3:$P$100,3,FALSE),IF(D107="LW",VLOOKUP(C107,LW!$M$3:$P$100,3,FALSE),IF(D107="LW/RW",VLOOKUP(C107,LW!$M$3:$P$100,3,FALSE),IF(D107="RW",VLOOKUP(C107,RW!$M$3:$P$100,3,FALSE),IF(D107="D",VLOOKUP(C107,D!$M$3:$P$100,3,FALSE),IF(D107="G",VLOOKUP(C107,G!$M$3:$P$100,3,FALSE)))))))))</f>
        <v>43</v>
      </c>
      <c r="F107" s="190" t="str">
        <f t="shared" si="1"/>
        <v>LW43</v>
      </c>
      <c r="G107" s="190" t="str">
        <f>VLOOKUP(C107,ADP!$A$2:$E$695,5,FALSE)</f>
        <v>NYR</v>
      </c>
      <c r="H107" s="13">
        <f>IFERROR(VLOOKUP(C107,'Full List'!$L$3:$R$254,7,FALSE),VLOOKUP(C107,'Full List'!$B$3:$H$264,7,FALSE))</f>
        <v>174</v>
      </c>
      <c r="I107" s="14">
        <f>IF(Settings!$B$2="Yahoo",VLOOKUP(C107,ADP!$A$2:$D$695,2,FALSE),IF(Settings!$B$2="ESPN",VLOOKUP(C107,ADP!$A$2:$D$695,3,FALSE),IF(Settings!$B$2="Average",VLOOKUP(C107,ADP!$A$2:$D$695,4,FALSE),"NA")))</f>
        <v>164</v>
      </c>
      <c r="L107" s="25"/>
      <c r="AD107" s="20"/>
      <c r="AE107" s="20"/>
      <c r="AF107" s="20"/>
      <c r="AG107" s="182"/>
      <c r="AH107" s="186">
        <v>106.0</v>
      </c>
      <c r="AI107" s="13" t="s">
        <v>125</v>
      </c>
      <c r="AJ107" s="13" t="s">
        <v>783</v>
      </c>
      <c r="AK107" s="208">
        <v>25.0</v>
      </c>
      <c r="AL107" s="208" t="s">
        <v>867</v>
      </c>
      <c r="AM107" s="206" t="s">
        <v>322</v>
      </c>
      <c r="AN107" s="206">
        <v>169.0</v>
      </c>
      <c r="AO107" s="207">
        <v>108.5</v>
      </c>
      <c r="AP107" s="45"/>
    </row>
    <row r="108">
      <c r="B108" s="186">
        <v>106.0</v>
      </c>
      <c r="C108" s="187" t="s">
        <v>202</v>
      </c>
      <c r="D108" s="188" t="str">
        <f>VLOOKUP(C108,Positions!$A$2:$B$694,2,FALSE)</f>
        <v>C</v>
      </c>
      <c r="E108" s="189">
        <f>IF(D108="C",VLOOKUP(C108,'C'!$M$3:$P$100,3,FALSE),IF(D108="C/LW",VLOOKUP(C108,'C'!$M$3:$P$100,3,FALSE),IF(D108="C/RW",VLOOKUP(C108,'C'!$M$3:$P$100,3,FALSE),IF(D108="LW",VLOOKUP(C108,LW!$M$3:$P$100,3,FALSE),IF(D108="LW/RW",VLOOKUP(C108,LW!$M$3:$P$100,3,FALSE),IF(D108="RW",VLOOKUP(C108,RW!$M$3:$P$100,3,FALSE),IF(D108="D",VLOOKUP(C108,D!$M$3:$P$100,3,FALSE),IF(D108="G",VLOOKUP(C108,G!$M$3:$P$100,3,FALSE)))))))))</f>
        <v>49</v>
      </c>
      <c r="F108" s="190" t="str">
        <f t="shared" si="1"/>
        <v>C49</v>
      </c>
      <c r="G108" s="190" t="str">
        <f>VLOOKUP(C108,ADP!$A$2:$E$695,5,FALSE)</f>
        <v>NJD</v>
      </c>
      <c r="H108" s="13">
        <f>IFERROR(VLOOKUP(C108,'Full List'!$L$3:$R$254,7,FALSE),VLOOKUP(C108,'Full List'!$B$3:$H$264,7,FALSE))</f>
        <v>176</v>
      </c>
      <c r="I108" s="14">
        <f>IF(Settings!$B$2="Yahoo",VLOOKUP(C108,ADP!$A$2:$D$695,2,FALSE),IF(Settings!$B$2="ESPN",VLOOKUP(C108,ADP!$A$2:$D$695,3,FALSE),IF(Settings!$B$2="Average",VLOOKUP(C108,ADP!$A$2:$D$695,4,FALSE),"NA")))</f>
        <v>165.9</v>
      </c>
      <c r="L108" s="25"/>
      <c r="AD108" s="20"/>
      <c r="AE108" s="20"/>
      <c r="AF108" s="20"/>
      <c r="AG108" s="182"/>
      <c r="AH108" s="186">
        <v>107.0</v>
      </c>
      <c r="AI108" s="13" t="s">
        <v>127</v>
      </c>
      <c r="AJ108" s="13" t="s">
        <v>295</v>
      </c>
      <c r="AK108" s="208">
        <v>13.0</v>
      </c>
      <c r="AL108" s="208" t="s">
        <v>868</v>
      </c>
      <c r="AM108" s="206" t="s">
        <v>328</v>
      </c>
      <c r="AN108" s="206">
        <v>168.7</v>
      </c>
      <c r="AO108" s="207">
        <v>109.0</v>
      </c>
      <c r="AP108" s="45"/>
    </row>
    <row r="109">
      <c r="B109" s="186">
        <v>107.0</v>
      </c>
      <c r="C109" s="187" t="s">
        <v>207</v>
      </c>
      <c r="D109" s="188" t="str">
        <f>VLOOKUP(C109,Positions!$A$2:$B$694,2,FALSE)</f>
        <v>C</v>
      </c>
      <c r="E109" s="189">
        <f>IF(D109="C",VLOOKUP(C109,'C'!$M$3:$P$100,3,FALSE),IF(D109="C/LW",VLOOKUP(C109,'C'!$M$3:$P$100,3,FALSE),IF(D109="C/RW",VLOOKUP(C109,'C'!$M$3:$P$100,3,FALSE),IF(D109="LW",VLOOKUP(C109,LW!$M$3:$P$100,3,FALSE),IF(D109="LW/RW",VLOOKUP(C109,LW!$M$3:$P$100,3,FALSE),IF(D109="RW",VLOOKUP(C109,RW!$M$3:$P$100,3,FALSE),IF(D109="D",VLOOKUP(C109,D!$M$3:$P$100,3,FALSE),IF(D109="G",VLOOKUP(C109,G!$M$3:$P$100,3,FALSE)))))))))</f>
        <v>48</v>
      </c>
      <c r="F109" s="190" t="str">
        <f t="shared" si="1"/>
        <v>C48</v>
      </c>
      <c r="G109" s="190" t="str">
        <f>VLOOKUP(C109,ADP!$A$2:$E$695,5,FALSE)</f>
        <v>WPG</v>
      </c>
      <c r="H109" s="13">
        <f>IFERROR(VLOOKUP(C109,'Full List'!$L$3:$R$254,7,FALSE),VLOOKUP(C109,'Full List'!$B$3:$H$264,7,FALSE))</f>
        <v>176.5</v>
      </c>
      <c r="I109" s="14">
        <f>IF(Settings!$B$2="Yahoo",VLOOKUP(C109,ADP!$A$2:$D$695,2,FALSE),IF(Settings!$B$2="ESPN",VLOOKUP(C109,ADP!$A$2:$D$695,3,FALSE),IF(Settings!$B$2="Average",VLOOKUP(C109,ADP!$A$2:$D$695,4,FALSE),"NA")))</f>
        <v>169.4</v>
      </c>
      <c r="L109" s="25"/>
      <c r="AD109" s="20"/>
      <c r="AE109" s="20"/>
      <c r="AF109" s="20"/>
      <c r="AG109" s="182"/>
      <c r="AH109" s="186">
        <v>108.0</v>
      </c>
      <c r="AI109" s="13" t="s">
        <v>120</v>
      </c>
      <c r="AJ109" s="13" t="s">
        <v>295</v>
      </c>
      <c r="AK109" s="208">
        <v>14.0</v>
      </c>
      <c r="AL109" s="208" t="s">
        <v>869</v>
      </c>
      <c r="AM109" s="206" t="s">
        <v>325</v>
      </c>
      <c r="AN109" s="206">
        <v>68.3</v>
      </c>
      <c r="AO109" s="207">
        <v>109.5</v>
      </c>
      <c r="AP109" s="45"/>
    </row>
    <row r="110">
      <c r="B110" s="186">
        <v>108.0</v>
      </c>
      <c r="C110" s="187" t="s">
        <v>190</v>
      </c>
      <c r="D110" s="188" t="str">
        <f>VLOOKUP(C110,Positions!$A$2:$B$694,2,FALSE)</f>
        <v>LW</v>
      </c>
      <c r="E110" s="189">
        <f>IF(D110="C",VLOOKUP(C110,'C'!$M$3:$P$100,3,FALSE),IF(D110="C/LW",VLOOKUP(C110,'C'!$M$3:$P$100,3,FALSE),IF(D110="C/RW",VLOOKUP(C110,'C'!$M$3:$P$100,3,FALSE),IF(D110="LW",VLOOKUP(C110,LW!$M$3:$P$100,3,FALSE),IF(D110="LW/RW",VLOOKUP(C110,LW!$M$3:$P$100,3,FALSE),IF(D110="RW",VLOOKUP(C110,RW!$M$3:$P$100,3,FALSE),IF(D110="D",VLOOKUP(C110,D!$M$3:$P$100,3,FALSE),IF(D110="G",VLOOKUP(C110,G!$M$3:$P$100,3,FALSE)))))))))</f>
        <v>42</v>
      </c>
      <c r="F110" s="190" t="str">
        <f t="shared" si="1"/>
        <v>LW42</v>
      </c>
      <c r="G110" s="190" t="str">
        <f>VLOOKUP(C110,ADP!$A$2:$E$695,5,FALSE)</f>
        <v>NYI</v>
      </c>
      <c r="H110" s="13">
        <f>IFERROR(VLOOKUP(C110,'Full List'!$L$3:$R$254,7,FALSE),VLOOKUP(C110,'Full List'!$B$3:$H$264,7,FALSE))</f>
        <v>177</v>
      </c>
      <c r="I110" s="14">
        <f>IF(Settings!$B$2="Yahoo",VLOOKUP(C110,ADP!$A$2:$D$695,2,FALSE),IF(Settings!$B$2="ESPN",VLOOKUP(C110,ADP!$A$2:$D$695,3,FALSE),IF(Settings!$B$2="Average",VLOOKUP(C110,ADP!$A$2:$D$695,4,FALSE),"NA")))</f>
        <v>155.8</v>
      </c>
      <c r="L110" s="25"/>
      <c r="AD110" s="20"/>
      <c r="AE110" s="20"/>
      <c r="AF110" s="20"/>
      <c r="AG110" s="182"/>
      <c r="AH110" s="183">
        <v>109.0</v>
      </c>
      <c r="AI110" s="13" t="s">
        <v>133</v>
      </c>
      <c r="AJ110" s="13" t="s">
        <v>292</v>
      </c>
      <c r="AK110" s="208">
        <v>33.0</v>
      </c>
      <c r="AL110" s="208" t="s">
        <v>870</v>
      </c>
      <c r="AM110" s="206" t="s">
        <v>318</v>
      </c>
      <c r="AN110" s="206">
        <v>141.8</v>
      </c>
      <c r="AO110" s="207">
        <v>110.0</v>
      </c>
      <c r="AP110" s="45"/>
    </row>
    <row r="111">
      <c r="B111" s="186">
        <v>109.0</v>
      </c>
      <c r="C111" s="187" t="s">
        <v>206</v>
      </c>
      <c r="D111" s="188" t="str">
        <f>VLOOKUP(C111,Positions!$A$2:$B$694,2,FALSE)</f>
        <v>LW/RW</v>
      </c>
      <c r="E111" s="189">
        <f>IF(D111="C",VLOOKUP(C111,'C'!$M$3:$P$100,3,FALSE),IF(D111="C/LW",VLOOKUP(C111,'C'!$M$3:$P$100,3,FALSE),IF(D111="C/RW",VLOOKUP(C111,'C'!$M$3:$P$100,3,FALSE),IF(D111="LW",VLOOKUP(C111,LW!$M$3:$P$100,3,FALSE),IF(D111="LW/RW",VLOOKUP(C111,LW!$M$3:$P$100,3,FALSE),IF(D111="RW",VLOOKUP(C111,RW!$M$3:$P$100,3,FALSE),IF(D111="D",VLOOKUP(C111,D!$M$3:$P$100,3,FALSE),IF(D111="G",VLOOKUP(C111,G!$M$3:$P$100,3,FALSE)))))))))</f>
        <v>44</v>
      </c>
      <c r="F111" s="190" t="str">
        <f t="shared" si="1"/>
        <v>LW/RW44</v>
      </c>
      <c r="G111" s="190" t="str">
        <f>VLOOKUP(C111,ADP!$A$2:$E$695,5,FALSE)</f>
        <v>LAK</v>
      </c>
      <c r="H111" s="13">
        <f>IFERROR(VLOOKUP(C111,'Full List'!$L$3:$R$254,7,FALSE),VLOOKUP(C111,'Full List'!$B$3:$H$264,7,FALSE))</f>
        <v>178.5</v>
      </c>
      <c r="I111" s="14">
        <f>IF(Settings!$B$2="Yahoo",VLOOKUP(C111,ADP!$A$2:$D$695,2,FALSE),IF(Settings!$B$2="ESPN",VLOOKUP(C111,ADP!$A$2:$D$695,3,FALSE),IF(Settings!$B$2="Average",VLOOKUP(C111,ADP!$A$2:$D$695,4,FALSE),"NA")))</f>
        <v>175.8</v>
      </c>
      <c r="L111" s="25"/>
      <c r="AD111" s="20"/>
      <c r="AE111" s="20"/>
      <c r="AF111" s="20"/>
      <c r="AG111" s="182"/>
      <c r="AH111" s="186">
        <v>110.0</v>
      </c>
      <c r="AI111" s="13" t="s">
        <v>137</v>
      </c>
      <c r="AJ111" s="13" t="s">
        <v>783</v>
      </c>
      <c r="AK111" s="208">
        <v>26.0</v>
      </c>
      <c r="AL111" s="208" t="s">
        <v>871</v>
      </c>
      <c r="AM111" s="206" t="s">
        <v>309</v>
      </c>
      <c r="AN111" s="206">
        <v>145.3</v>
      </c>
      <c r="AO111" s="207">
        <v>110.5</v>
      </c>
      <c r="AP111" s="45"/>
    </row>
    <row r="112">
      <c r="B112" s="186">
        <v>110.0</v>
      </c>
      <c r="C112" s="187" t="s">
        <v>211</v>
      </c>
      <c r="D112" s="188" t="str">
        <f>VLOOKUP(C112,Positions!$A$2:$B$694,2,FALSE)</f>
        <v>RW</v>
      </c>
      <c r="E112" s="189">
        <f>IF(D112="C",VLOOKUP(C112,'C'!$M$3:$P$100,3,FALSE),IF(D112="C/LW",VLOOKUP(C112,'C'!$M$3:$P$100,3,FALSE),IF(D112="C/RW",VLOOKUP(C112,'C'!$M$3:$P$100,3,FALSE),IF(D112="LW",VLOOKUP(C112,LW!$M$3:$P$100,3,FALSE),IF(D112="LW/RW",VLOOKUP(C112,LW!$M$3:$P$100,3,FALSE),IF(D112="RW",VLOOKUP(C112,RW!$M$3:$P$100,3,FALSE),IF(D112="D",VLOOKUP(C112,D!$M$3:$P$100,3,FALSE),IF(D112="G",VLOOKUP(C112,G!$M$3:$P$100,3,FALSE)))))))))</f>
        <v>18</v>
      </c>
      <c r="F112" s="190" t="str">
        <f t="shared" si="1"/>
        <v>RW18</v>
      </c>
      <c r="G112" s="190" t="str">
        <f>VLOOKUP(C112,ADP!$A$2:$E$695,5,FALSE)</f>
        <v>WSH</v>
      </c>
      <c r="H112" s="13">
        <f>IFERROR(VLOOKUP(C112,'Full List'!$L$3:$R$254,7,FALSE),VLOOKUP(C112,'Full List'!$B$3:$H$264,7,FALSE))</f>
        <v>180</v>
      </c>
      <c r="I112" s="14">
        <f>IF(Settings!$B$2="Yahoo",VLOOKUP(C112,ADP!$A$2:$D$695,2,FALSE),IF(Settings!$B$2="ESPN",VLOOKUP(C112,ADP!$A$2:$D$695,3,FALSE),IF(Settings!$B$2="Average",VLOOKUP(C112,ADP!$A$2:$D$695,4,FALSE),"NA")))</f>
        <v>129.5</v>
      </c>
      <c r="L112" s="25"/>
      <c r="AD112" s="20"/>
      <c r="AE112" s="20"/>
      <c r="AF112" s="20"/>
      <c r="AG112" s="182"/>
      <c r="AH112" s="186">
        <v>111.0</v>
      </c>
      <c r="AI112" s="13" t="s">
        <v>140</v>
      </c>
      <c r="AJ112" s="13" t="s">
        <v>783</v>
      </c>
      <c r="AK112" s="208">
        <v>27.0</v>
      </c>
      <c r="AL112" s="208" t="s">
        <v>872</v>
      </c>
      <c r="AM112" s="206" t="s">
        <v>331</v>
      </c>
      <c r="AN112" s="206">
        <v>128.1</v>
      </c>
      <c r="AO112" s="207">
        <v>110.5</v>
      </c>
      <c r="AP112" s="45"/>
    </row>
    <row r="113">
      <c r="B113" s="186">
        <v>111.0</v>
      </c>
      <c r="C113" s="187" t="s">
        <v>216</v>
      </c>
      <c r="D113" s="188" t="str">
        <f>VLOOKUP(C113,Positions!$A$2:$B$694,2,FALSE)</f>
        <v>C/RW</v>
      </c>
      <c r="E113" s="189">
        <f>IF(D113="C",VLOOKUP(C113,'C'!$M$3:$P$100,3,FALSE),IF(D113="C/LW",VLOOKUP(C113,'C'!$M$3:$P$100,3,FALSE),IF(D113="C/RW",VLOOKUP(C113,'C'!$M$3:$P$100,3,FALSE),IF(D113="LW",VLOOKUP(C113,LW!$M$3:$P$100,3,FALSE),IF(D113="LW/RW",VLOOKUP(C113,LW!$M$3:$P$100,3,FALSE),IF(D113="RW",VLOOKUP(C113,RW!$M$3:$P$100,3,FALSE),IF(D113="D",VLOOKUP(C113,D!$M$3:$P$100,3,FALSE),IF(D113="G",VLOOKUP(C113,G!$M$3:$P$100,3,FALSE)))))))))</f>
        <v>50</v>
      </c>
      <c r="F113" s="190" t="str">
        <f t="shared" si="1"/>
        <v>C/RW50</v>
      </c>
      <c r="G113" s="190" t="str">
        <f>VLOOKUP(C113,ADP!$A$2:$E$695,5,FALSE)</f>
        <v>STL</v>
      </c>
      <c r="H113" s="13">
        <f>IFERROR(VLOOKUP(C113,'Full List'!$L$3:$R$254,7,FALSE),VLOOKUP(C113,'Full List'!$B$3:$H$264,7,FALSE))</f>
        <v>183.5</v>
      </c>
      <c r="I113" s="14" t="str">
        <f>IF(Settings!$B$2="Yahoo",VLOOKUP(C113,ADP!$A$2:$D$695,2,FALSE),IF(Settings!$B$2="ESPN",VLOOKUP(C113,ADP!$A$2:$D$695,3,FALSE),IF(Settings!$B$2="Average",VLOOKUP(C113,ADP!$A$2:$D$695,4,FALSE),"NA")))</f>
        <v>–</v>
      </c>
      <c r="L113" s="25"/>
      <c r="AD113" s="20"/>
      <c r="AE113" s="20"/>
      <c r="AF113" s="20"/>
      <c r="AG113" s="182"/>
      <c r="AH113" s="186">
        <v>112.0</v>
      </c>
      <c r="AI113" s="13" t="s">
        <v>122</v>
      </c>
      <c r="AJ113" s="13" t="s">
        <v>292</v>
      </c>
      <c r="AK113" s="208">
        <v>34.0</v>
      </c>
      <c r="AL113" s="208" t="s">
        <v>873</v>
      </c>
      <c r="AM113" s="206" t="s">
        <v>325</v>
      </c>
      <c r="AN113" s="206">
        <v>168.3</v>
      </c>
      <c r="AO113" s="207">
        <v>111.5</v>
      </c>
      <c r="AP113" s="45"/>
    </row>
    <row r="114">
      <c r="B114" s="186">
        <v>112.0</v>
      </c>
      <c r="C114" s="187" t="s">
        <v>209</v>
      </c>
      <c r="D114" s="188" t="str">
        <f>VLOOKUP(C114,Positions!$A$2:$B$694,2,FALSE)</f>
        <v>C</v>
      </c>
      <c r="E114" s="189">
        <f>IF(D114="C",VLOOKUP(C114,'C'!$M$3:$P$100,3,FALSE),IF(D114="C/LW",VLOOKUP(C114,'C'!$M$3:$P$100,3,FALSE),IF(D114="C/RW",VLOOKUP(C114,'C'!$M$3:$P$100,3,FALSE),IF(D114="LW",VLOOKUP(C114,LW!$M$3:$P$100,3,FALSE),IF(D114="LW/RW",VLOOKUP(C114,LW!$M$3:$P$100,3,FALSE),IF(D114="RW",VLOOKUP(C114,RW!$M$3:$P$100,3,FALSE),IF(D114="D",VLOOKUP(C114,D!$M$3:$P$100,3,FALSE),IF(D114="G",VLOOKUP(C114,G!$M$3:$P$100,3,FALSE)))))))))</f>
        <v>51</v>
      </c>
      <c r="F114" s="190" t="str">
        <f t="shared" si="1"/>
        <v>C51</v>
      </c>
      <c r="G114" s="190" t="str">
        <f>VLOOKUP(C114,ADP!$A$2:$E$695,5,FALSE)</f>
        <v>CHI</v>
      </c>
      <c r="H114" s="13">
        <f>IFERROR(VLOOKUP(C114,'Full List'!$L$3:$R$254,7,FALSE),VLOOKUP(C114,'Full List'!$B$3:$H$264,7,FALSE))</f>
        <v>184.5</v>
      </c>
      <c r="I114" s="14">
        <f>IF(Settings!$B$2="Yahoo",VLOOKUP(C114,ADP!$A$2:$D$695,2,FALSE),IF(Settings!$B$2="ESPN",VLOOKUP(C114,ADP!$A$2:$D$695,3,FALSE),IF(Settings!$B$2="Average",VLOOKUP(C114,ADP!$A$2:$D$695,4,FALSE),"NA")))</f>
        <v>167.4</v>
      </c>
      <c r="L114" s="25"/>
      <c r="AD114" s="20"/>
      <c r="AE114" s="20"/>
      <c r="AF114" s="20"/>
      <c r="AG114" s="182"/>
      <c r="AH114" s="183">
        <v>113.0</v>
      </c>
      <c r="AI114" s="13" t="s">
        <v>131</v>
      </c>
      <c r="AJ114" s="13" t="s">
        <v>294</v>
      </c>
      <c r="AK114" s="208">
        <v>28.0</v>
      </c>
      <c r="AL114" s="208" t="s">
        <v>874</v>
      </c>
      <c r="AM114" s="206" t="s">
        <v>325</v>
      </c>
      <c r="AN114" s="206">
        <v>143.3</v>
      </c>
      <c r="AO114" s="207">
        <v>112.5</v>
      </c>
      <c r="AP114" s="45"/>
    </row>
    <row r="115">
      <c r="B115" s="186">
        <v>113.0</v>
      </c>
      <c r="C115" s="187" t="s">
        <v>217</v>
      </c>
      <c r="D115" s="188" t="str">
        <f>VLOOKUP(C115,Positions!$A$2:$B$694,2,FALSE)</f>
        <v>LW</v>
      </c>
      <c r="E115" s="189">
        <f>IF(D115="C",VLOOKUP(C115,'C'!$M$3:$P$100,3,FALSE),IF(D115="C/LW",VLOOKUP(C115,'C'!$M$3:$P$100,3,FALSE),IF(D115="C/RW",VLOOKUP(C115,'C'!$M$3:$P$100,3,FALSE),IF(D115="LW",VLOOKUP(C115,LW!$M$3:$P$100,3,FALSE),IF(D115="LW/RW",VLOOKUP(C115,LW!$M$3:$P$100,3,FALSE),IF(D115="RW",VLOOKUP(C115,RW!$M$3:$P$100,3,FALSE),IF(D115="D",VLOOKUP(C115,D!$M$3:$P$100,3,FALSE),IF(D115="G",VLOOKUP(C115,G!$M$3:$P$100,3,FALSE)))))))))</f>
        <v>45</v>
      </c>
      <c r="F115" s="190" t="str">
        <f t="shared" si="1"/>
        <v>LW45</v>
      </c>
      <c r="G115" s="190" t="str">
        <f>VLOOKUP(C115,ADP!$A$2:$E$695,5,FALSE)</f>
        <v>SEA</v>
      </c>
      <c r="H115" s="13">
        <f>IFERROR(VLOOKUP(C115,'Full List'!$L$3:$R$254,7,FALSE),VLOOKUP(C115,'Full List'!$B$3:$H$264,7,FALSE))</f>
        <v>185.5</v>
      </c>
      <c r="I115" s="14">
        <f>IF(Settings!$B$2="Yahoo",VLOOKUP(C115,ADP!$A$2:$D$695,2,FALSE),IF(Settings!$B$2="ESPN",VLOOKUP(C115,ADP!$A$2:$D$695,3,FALSE),IF(Settings!$B$2="Average",VLOOKUP(C115,ADP!$A$2:$D$695,4,FALSE),"NA")))</f>
        <v>183.1</v>
      </c>
      <c r="L115" s="25"/>
      <c r="AD115" s="20"/>
      <c r="AE115" s="20"/>
      <c r="AF115" s="20"/>
      <c r="AG115" s="182"/>
      <c r="AH115" s="186">
        <v>114.0</v>
      </c>
      <c r="AI115" s="13" t="s">
        <v>136</v>
      </c>
      <c r="AJ115" s="13" t="s">
        <v>295</v>
      </c>
      <c r="AK115" s="208">
        <v>15.0</v>
      </c>
      <c r="AL115" s="208" t="s">
        <v>875</v>
      </c>
      <c r="AM115" s="206" t="s">
        <v>306</v>
      </c>
      <c r="AN115" s="206">
        <v>90.2</v>
      </c>
      <c r="AO115" s="207">
        <v>117.0</v>
      </c>
      <c r="AP115" s="45"/>
    </row>
    <row r="116">
      <c r="B116" s="186">
        <v>114.0</v>
      </c>
      <c r="C116" s="187" t="s">
        <v>200</v>
      </c>
      <c r="D116" s="188" t="str">
        <f>VLOOKUP(C116,Positions!$A$2:$B$694,2,FALSE)</f>
        <v>RW</v>
      </c>
      <c r="E116" s="189">
        <f>IF(D116="C",VLOOKUP(C116,'C'!$M$3:$P$100,3,FALSE),IF(D116="C/LW",VLOOKUP(C116,'C'!$M$3:$P$100,3,FALSE),IF(D116="C/RW",VLOOKUP(C116,'C'!$M$3:$P$100,3,FALSE),IF(D116="LW",VLOOKUP(C116,LW!$M$3:$P$100,3,FALSE),IF(D116="LW/RW",VLOOKUP(C116,LW!$M$3:$P$100,3,FALSE),IF(D116="RW",VLOOKUP(C116,RW!$M$3:$P$100,3,FALSE),IF(D116="D",VLOOKUP(C116,D!$M$3:$P$100,3,FALSE),IF(D116="G",VLOOKUP(C116,G!$M$3:$P$100,3,FALSE)))))))))</f>
        <v>17</v>
      </c>
      <c r="F116" s="190" t="str">
        <f t="shared" si="1"/>
        <v>RW17</v>
      </c>
      <c r="G116" s="190" t="str">
        <f>VLOOKUP(C116,ADP!$A$2:$E$695,5,FALSE)</f>
        <v>STL</v>
      </c>
      <c r="H116" s="13">
        <f>IFERROR(VLOOKUP(C116,'Full List'!$L$3:$R$254,7,FALSE),VLOOKUP(C116,'Full List'!$B$3:$H$264,7,FALSE))</f>
        <v>189.5</v>
      </c>
      <c r="I116" s="14">
        <f>IF(Settings!$B$2="Yahoo",VLOOKUP(C116,ADP!$A$2:$D$695,2,FALSE),IF(Settings!$B$2="ESPN",VLOOKUP(C116,ADP!$A$2:$D$695,3,FALSE),IF(Settings!$B$2="Average",VLOOKUP(C116,ADP!$A$2:$D$695,4,FALSE),"NA")))</f>
        <v>113.4</v>
      </c>
      <c r="L116" s="25"/>
      <c r="AD116" s="20"/>
      <c r="AE116" s="20"/>
      <c r="AF116" s="20"/>
      <c r="AG116" s="182"/>
      <c r="AH116" s="186">
        <v>115.0</v>
      </c>
      <c r="AI116" s="13" t="s">
        <v>123</v>
      </c>
      <c r="AJ116" s="13" t="s">
        <v>293</v>
      </c>
      <c r="AK116" s="208">
        <v>35.0</v>
      </c>
      <c r="AL116" s="208" t="s">
        <v>876</v>
      </c>
      <c r="AM116" s="206" t="s">
        <v>324</v>
      </c>
      <c r="AN116" s="206">
        <v>105.4</v>
      </c>
      <c r="AO116" s="207">
        <v>117.0</v>
      </c>
      <c r="AP116" s="45"/>
    </row>
    <row r="117">
      <c r="B117" s="186">
        <v>115.0</v>
      </c>
      <c r="C117" s="187" t="s">
        <v>215</v>
      </c>
      <c r="D117" s="188" t="str">
        <f>VLOOKUP(C117,Positions!$A$2:$B$694,2,FALSE)</f>
        <v>LW/RW</v>
      </c>
      <c r="E117" s="189">
        <f>IF(D117="C",VLOOKUP(C117,'C'!$M$3:$P$100,3,FALSE),IF(D117="C/LW",VLOOKUP(C117,'C'!$M$3:$P$100,3,FALSE),IF(D117="C/RW",VLOOKUP(C117,'C'!$M$3:$P$100,3,FALSE),IF(D117="LW",VLOOKUP(C117,LW!$M$3:$P$100,3,FALSE),IF(D117="LW/RW",VLOOKUP(C117,LW!$M$3:$P$100,3,FALSE),IF(D117="RW",VLOOKUP(C117,RW!$M$3:$P$100,3,FALSE),IF(D117="D",VLOOKUP(C117,D!$M$3:$P$100,3,FALSE),IF(D117="G",VLOOKUP(C117,G!$M$3:$P$100,3,FALSE)))))))))</f>
        <v>46</v>
      </c>
      <c r="F117" s="190" t="str">
        <f t="shared" si="1"/>
        <v>LW/RW46</v>
      </c>
      <c r="G117" s="190" t="str">
        <f>VLOOKUP(C117,ADP!$A$2:$E$695,5,FALSE)</f>
        <v>NSH</v>
      </c>
      <c r="H117" s="13">
        <f>IFERROR(VLOOKUP(C117,'Full List'!$L$3:$R$254,7,FALSE),VLOOKUP(C117,'Full List'!$B$3:$H$264,7,FALSE))</f>
        <v>189.5</v>
      </c>
      <c r="I117" s="14">
        <f>IF(Settings!$B$2="Yahoo",VLOOKUP(C117,ADP!$A$2:$D$695,2,FALSE),IF(Settings!$B$2="ESPN",VLOOKUP(C117,ADP!$A$2:$D$695,3,FALSE),IF(Settings!$B$2="Average",VLOOKUP(C117,ADP!$A$2:$D$695,4,FALSE),"NA")))</f>
        <v>169.9</v>
      </c>
      <c r="L117" s="25"/>
      <c r="AD117" s="20"/>
      <c r="AE117" s="20"/>
      <c r="AF117" s="20"/>
      <c r="AG117" s="182"/>
      <c r="AH117" s="186">
        <v>116.0</v>
      </c>
      <c r="AI117" s="13" t="s">
        <v>126</v>
      </c>
      <c r="AJ117" s="13" t="s">
        <v>295</v>
      </c>
      <c r="AK117" s="208">
        <v>16.0</v>
      </c>
      <c r="AL117" s="208" t="s">
        <v>877</v>
      </c>
      <c r="AM117" s="206" t="s">
        <v>332</v>
      </c>
      <c r="AN117" s="206">
        <v>128.1</v>
      </c>
      <c r="AO117" s="207">
        <v>117.5</v>
      </c>
      <c r="AP117" s="45"/>
    </row>
    <row r="118">
      <c r="B118" s="186">
        <v>116.0</v>
      </c>
      <c r="C118" s="187" t="s">
        <v>194</v>
      </c>
      <c r="D118" s="188" t="str">
        <f>VLOOKUP(C118,Positions!$A$2:$B$694,2,FALSE)</f>
        <v>C</v>
      </c>
      <c r="E118" s="189">
        <f>IF(D118="C",VLOOKUP(C118,'C'!$M$3:$P$100,3,FALSE),IF(D118="C/LW",VLOOKUP(C118,'C'!$M$3:$P$100,3,FALSE),IF(D118="C/RW",VLOOKUP(C118,'C'!$M$3:$P$100,3,FALSE),IF(D118="LW",VLOOKUP(C118,LW!$M$3:$P$100,3,FALSE),IF(D118="LW/RW",VLOOKUP(C118,LW!$M$3:$P$100,3,FALSE),IF(D118="RW",VLOOKUP(C118,RW!$M$3:$P$100,3,FALSE),IF(D118="D",VLOOKUP(C118,D!$M$3:$P$100,3,FALSE),IF(D118="G",VLOOKUP(C118,G!$M$3:$P$100,3,FALSE)))))))))</f>
        <v>54</v>
      </c>
      <c r="F118" s="190" t="str">
        <f t="shared" si="1"/>
        <v>C54</v>
      </c>
      <c r="G118" s="190" t="str">
        <f>VLOOKUP(C118,ADP!$A$2:$E$695,5,FALSE)</f>
        <v>NYI</v>
      </c>
      <c r="H118" s="13">
        <f>IFERROR(VLOOKUP(C118,'Full List'!$L$3:$R$254,7,FALSE),VLOOKUP(C118,'Full List'!$B$3:$H$264,7,FALSE))</f>
        <v>191.5</v>
      </c>
      <c r="I118" s="14">
        <f>IF(Settings!$B$2="Yahoo",VLOOKUP(C118,ADP!$A$2:$D$695,2,FALSE),IF(Settings!$B$2="ESPN",VLOOKUP(C118,ADP!$A$2:$D$695,3,FALSE),IF(Settings!$B$2="Average",VLOOKUP(C118,ADP!$A$2:$D$695,4,FALSE),"NA")))</f>
        <v>168.1</v>
      </c>
      <c r="L118" s="25"/>
      <c r="AD118" s="20"/>
      <c r="AE118" s="20"/>
      <c r="AF118" s="20"/>
      <c r="AG118" s="182"/>
      <c r="AH118" s="183">
        <v>117.0</v>
      </c>
      <c r="AI118" s="13" t="s">
        <v>132</v>
      </c>
      <c r="AJ118" s="13" t="s">
        <v>291</v>
      </c>
      <c r="AK118" s="208">
        <v>36.0</v>
      </c>
      <c r="AL118" s="208" t="s">
        <v>878</v>
      </c>
      <c r="AM118" s="206" t="s">
        <v>309</v>
      </c>
      <c r="AN118" s="206">
        <v>163.1</v>
      </c>
      <c r="AO118" s="207">
        <v>117.5</v>
      </c>
      <c r="AP118" s="45"/>
    </row>
    <row r="119">
      <c r="B119" s="186">
        <v>117.0</v>
      </c>
      <c r="C119" s="187" t="s">
        <v>222</v>
      </c>
      <c r="D119" s="188" t="str">
        <f>VLOOKUP(C119,Positions!$A$2:$B$694,2,FALSE)</f>
        <v>C</v>
      </c>
      <c r="E119" s="189">
        <f>IF(D119="C",VLOOKUP(C119,'C'!$M$3:$P$100,3,FALSE),IF(D119="C/LW",VLOOKUP(C119,'C'!$M$3:$P$100,3,FALSE),IF(D119="C/RW",VLOOKUP(C119,'C'!$M$3:$P$100,3,FALSE),IF(D119="LW",VLOOKUP(C119,LW!$M$3:$P$100,3,FALSE),IF(D119="LW/RW",VLOOKUP(C119,LW!$M$3:$P$100,3,FALSE),IF(D119="RW",VLOOKUP(C119,RW!$M$3:$P$100,3,FALSE),IF(D119="D",VLOOKUP(C119,D!$M$3:$P$100,3,FALSE),IF(D119="G",VLOOKUP(C119,G!$M$3:$P$100,3,FALSE)))))))))</f>
        <v>52</v>
      </c>
      <c r="F119" s="190" t="str">
        <f t="shared" si="1"/>
        <v>C52</v>
      </c>
      <c r="G119" s="190" t="str">
        <f>VLOOKUP(C119,ADP!$A$2:$E$695,5,FALSE)</f>
        <v>CGY</v>
      </c>
      <c r="H119" s="13">
        <f>IFERROR(VLOOKUP(C119,'Full List'!$L$3:$R$254,7,FALSE),VLOOKUP(C119,'Full List'!$B$3:$H$264,7,FALSE))</f>
        <v>192</v>
      </c>
      <c r="I119" s="14">
        <f>IF(Settings!$B$2="Yahoo",VLOOKUP(C119,ADP!$A$2:$D$695,2,FALSE),IF(Settings!$B$2="ESPN",VLOOKUP(C119,ADP!$A$2:$D$695,3,FALSE),IF(Settings!$B$2="Average",VLOOKUP(C119,ADP!$A$2:$D$695,4,FALSE),"NA")))</f>
        <v>182.8</v>
      </c>
      <c r="L119" s="25"/>
      <c r="AD119" s="20"/>
      <c r="AE119" s="20"/>
      <c r="AF119" s="20"/>
      <c r="AG119" s="182"/>
      <c r="AH119" s="186">
        <v>118.0</v>
      </c>
      <c r="AI119" s="13" t="s">
        <v>135</v>
      </c>
      <c r="AJ119" s="13" t="s">
        <v>291</v>
      </c>
      <c r="AK119" s="208">
        <v>37.0</v>
      </c>
      <c r="AL119" s="208" t="s">
        <v>879</v>
      </c>
      <c r="AM119" s="206" t="s">
        <v>312</v>
      </c>
      <c r="AN119" s="206">
        <v>153.7</v>
      </c>
      <c r="AO119" s="207">
        <v>118.0</v>
      </c>
      <c r="AP119" s="45"/>
    </row>
    <row r="120">
      <c r="B120" s="186">
        <v>118.0</v>
      </c>
      <c r="C120" s="187" t="s">
        <v>223</v>
      </c>
      <c r="D120" s="188" t="str">
        <f>VLOOKUP(C120,Positions!$A$2:$B$694,2,FALSE)</f>
        <v>C/RW</v>
      </c>
      <c r="E120" s="189">
        <f>IF(D120="C",VLOOKUP(C120,'C'!$M$3:$P$100,3,FALSE),IF(D120="C/LW",VLOOKUP(C120,'C'!$M$3:$P$100,3,FALSE),IF(D120="C/RW",VLOOKUP(C120,'C'!$M$3:$P$100,3,FALSE),IF(D120="LW",VLOOKUP(C120,LW!$M$3:$P$100,3,FALSE),IF(D120="LW/RW",VLOOKUP(C120,LW!$M$3:$P$100,3,FALSE),IF(D120="RW",VLOOKUP(C120,RW!$M$3:$P$100,3,FALSE),IF(D120="D",VLOOKUP(C120,D!$M$3:$P$100,3,FALSE),IF(D120="G",VLOOKUP(C120,G!$M$3:$P$100,3,FALSE)))))))))</f>
        <v>53</v>
      </c>
      <c r="F120" s="190" t="str">
        <f t="shared" si="1"/>
        <v>C/RW53</v>
      </c>
      <c r="G120" s="190" t="str">
        <f>VLOOKUP(C120,ADP!$A$2:$E$695,5,FALSE)</f>
        <v>STL</v>
      </c>
      <c r="H120" s="13">
        <f>IFERROR(VLOOKUP(C120,'Full List'!$L$3:$R$254,7,FALSE),VLOOKUP(C120,'Full List'!$B$3:$H$264,7,FALSE))</f>
        <v>192</v>
      </c>
      <c r="I120" s="14">
        <f>IF(Settings!$B$2="Yahoo",VLOOKUP(C120,ADP!$A$2:$D$695,2,FALSE),IF(Settings!$B$2="ESPN",VLOOKUP(C120,ADP!$A$2:$D$695,3,FALSE),IF(Settings!$B$2="Average",VLOOKUP(C120,ADP!$A$2:$D$695,4,FALSE),"NA")))</f>
        <v>106.8</v>
      </c>
      <c r="L120" s="25"/>
      <c r="AD120" s="20"/>
      <c r="AE120" s="20"/>
      <c r="AF120" s="20"/>
      <c r="AG120" s="182"/>
      <c r="AH120" s="186">
        <v>119.0</v>
      </c>
      <c r="AI120" s="13" t="s">
        <v>144</v>
      </c>
      <c r="AJ120" s="13" t="s">
        <v>783</v>
      </c>
      <c r="AK120" s="208">
        <v>28.0</v>
      </c>
      <c r="AL120" s="208" t="s">
        <v>880</v>
      </c>
      <c r="AM120" s="206" t="s">
        <v>327</v>
      </c>
      <c r="AN120" s="206">
        <v>169.9</v>
      </c>
      <c r="AO120" s="207">
        <v>119.5</v>
      </c>
      <c r="AP120" s="45"/>
    </row>
    <row r="121">
      <c r="B121" s="186">
        <v>119.0</v>
      </c>
      <c r="C121" s="187" t="s">
        <v>213</v>
      </c>
      <c r="D121" s="188" t="str">
        <f>VLOOKUP(C121,Positions!$A$2:$B$694,2,FALSE)</f>
        <v>C/LW</v>
      </c>
      <c r="E121" s="189">
        <f>IF(D121="C",VLOOKUP(C121,'C'!$M$3:$P$100,3,FALSE),IF(D121="C/LW",VLOOKUP(C121,'C'!$M$3:$P$100,3,FALSE),IF(D121="C/RW",VLOOKUP(C121,'C'!$M$3:$P$100,3,FALSE),IF(D121="LW",VLOOKUP(C121,LW!$M$3:$P$100,3,FALSE),IF(D121="LW/RW",VLOOKUP(C121,LW!$M$3:$P$100,3,FALSE),IF(D121="RW",VLOOKUP(C121,RW!$M$3:$P$100,3,FALSE),IF(D121="D",VLOOKUP(C121,D!$M$3:$P$100,3,FALSE),IF(D121="G",VLOOKUP(C121,G!$M$3:$P$100,3,FALSE)))))))))</f>
        <v>55</v>
      </c>
      <c r="F121" s="190" t="str">
        <f t="shared" si="1"/>
        <v>C/LW55</v>
      </c>
      <c r="G121" s="190" t="str">
        <f>VLOOKUP(C121,ADP!$A$2:$E$695,5,FALSE)</f>
        <v>DAL</v>
      </c>
      <c r="H121" s="13">
        <f>IFERROR(VLOOKUP(C121,'Full List'!$L$3:$R$254,7,FALSE),VLOOKUP(C121,'Full List'!$B$3:$H$264,7,FALSE))</f>
        <v>194</v>
      </c>
      <c r="I121" s="14">
        <f>IF(Settings!$B$2="Yahoo",VLOOKUP(C121,ADP!$A$2:$D$695,2,FALSE),IF(Settings!$B$2="ESPN",VLOOKUP(C121,ADP!$A$2:$D$695,3,FALSE),IF(Settings!$B$2="Average",VLOOKUP(C121,ADP!$A$2:$D$695,4,FALSE),"NA")))</f>
        <v>133.6</v>
      </c>
      <c r="L121" s="25"/>
      <c r="AD121" s="20"/>
      <c r="AE121" s="20"/>
      <c r="AF121" s="20"/>
      <c r="AG121" s="182"/>
      <c r="AH121" s="186">
        <v>120.0</v>
      </c>
      <c r="AI121" s="13" t="s">
        <v>146</v>
      </c>
      <c r="AJ121" s="13" t="s">
        <v>291</v>
      </c>
      <c r="AK121" s="208">
        <v>38.0</v>
      </c>
      <c r="AL121" s="208" t="s">
        <v>881</v>
      </c>
      <c r="AM121" s="206" t="s">
        <v>343</v>
      </c>
      <c r="AN121" s="206">
        <v>178.5</v>
      </c>
      <c r="AO121" s="207">
        <v>120.0</v>
      </c>
      <c r="AP121" s="45"/>
    </row>
    <row r="122">
      <c r="B122" s="186">
        <v>120.0</v>
      </c>
      <c r="C122" s="187" t="s">
        <v>224</v>
      </c>
      <c r="D122" s="188" t="str">
        <f>VLOOKUP(C122,Positions!$A$2:$B$694,2,FALSE)</f>
        <v>C</v>
      </c>
      <c r="E122" s="189">
        <f>IF(D122="C",VLOOKUP(C122,'C'!$M$3:$P$100,3,FALSE),IF(D122="C/LW",VLOOKUP(C122,'C'!$M$3:$P$100,3,FALSE),IF(D122="C/RW",VLOOKUP(C122,'C'!$M$3:$P$100,3,FALSE),IF(D122="LW",VLOOKUP(C122,LW!$M$3:$P$100,3,FALSE),IF(D122="LW/RW",VLOOKUP(C122,LW!$M$3:$P$100,3,FALSE),IF(D122="RW",VLOOKUP(C122,RW!$M$3:$P$100,3,FALSE),IF(D122="D",VLOOKUP(C122,D!$M$3:$P$100,3,FALSE),IF(D122="G",VLOOKUP(C122,G!$M$3:$P$100,3,FALSE)))))))))</f>
        <v>56</v>
      </c>
      <c r="F122" s="190" t="str">
        <f t="shared" si="1"/>
        <v>C56</v>
      </c>
      <c r="G122" s="190" t="str">
        <f>VLOOKUP(C122,ADP!$A$2:$E$695,5,FALSE)</f>
        <v>SJS</v>
      </c>
      <c r="H122" s="13">
        <f>IFERROR(VLOOKUP(C122,'Full List'!$L$3:$R$254,7,FALSE),VLOOKUP(C122,'Full List'!$B$3:$H$264,7,FALSE))</f>
        <v>195</v>
      </c>
      <c r="I122" s="14">
        <f>IF(Settings!$B$2="Yahoo",VLOOKUP(C122,ADP!$A$2:$D$695,2,FALSE),IF(Settings!$B$2="ESPN",VLOOKUP(C122,ADP!$A$2:$D$695,3,FALSE),IF(Settings!$B$2="Average",VLOOKUP(C122,ADP!$A$2:$D$695,4,FALSE),"NA")))</f>
        <v>171.2</v>
      </c>
      <c r="L122" s="25"/>
      <c r="AD122" s="20"/>
      <c r="AE122" s="20"/>
      <c r="AF122" s="20"/>
      <c r="AG122" s="182"/>
      <c r="AH122" s="183">
        <v>121.0</v>
      </c>
      <c r="AI122" s="13" t="s">
        <v>139</v>
      </c>
      <c r="AJ122" s="13" t="s">
        <v>294</v>
      </c>
      <c r="AK122" s="208">
        <v>29.0</v>
      </c>
      <c r="AL122" s="208" t="s">
        <v>882</v>
      </c>
      <c r="AM122" s="206" t="s">
        <v>316</v>
      </c>
      <c r="AN122" s="206">
        <v>129.1</v>
      </c>
      <c r="AO122" s="207">
        <v>120.5</v>
      </c>
      <c r="AP122" s="45"/>
    </row>
    <row r="123">
      <c r="B123" s="186">
        <v>121.0</v>
      </c>
      <c r="C123" s="187" t="s">
        <v>219</v>
      </c>
      <c r="D123" s="188" t="str">
        <f>VLOOKUP(C123,Positions!$A$2:$B$694,2,FALSE)</f>
        <v>C/LW</v>
      </c>
      <c r="E123" s="189">
        <f>IF(D123="C",VLOOKUP(C123,'C'!$M$3:$P$100,3,FALSE),IF(D123="C/LW",VLOOKUP(C123,'C'!$M$3:$P$100,3,FALSE),IF(D123="C/RW",VLOOKUP(C123,'C'!$M$3:$P$100,3,FALSE),IF(D123="LW",VLOOKUP(C123,LW!$M$3:$P$100,3,FALSE),IF(D123="LW/RW",VLOOKUP(C123,LW!$M$3:$P$100,3,FALSE),IF(D123="RW",VLOOKUP(C123,RW!$M$3:$P$100,3,FALSE),IF(D123="D",VLOOKUP(C123,D!$M$3:$P$100,3,FALSE),IF(D123="G",VLOOKUP(C123,G!$M$3:$P$100,3,FALSE)))))))))</f>
        <v>57</v>
      </c>
      <c r="F123" s="190" t="str">
        <f t="shared" si="1"/>
        <v>C/LW57</v>
      </c>
      <c r="G123" s="190" t="str">
        <f>VLOOKUP(C123,ADP!$A$2:$E$695,5,FALSE)</f>
        <v>FLA</v>
      </c>
      <c r="H123" s="13">
        <f>IFERROR(VLOOKUP(C123,'Full List'!$L$3:$R$254,7,FALSE),VLOOKUP(C123,'Full List'!$B$3:$H$264,7,FALSE))</f>
        <v>196</v>
      </c>
      <c r="I123" s="14">
        <f>IF(Settings!$B$2="Yahoo",VLOOKUP(C123,ADP!$A$2:$D$695,2,FALSE),IF(Settings!$B$2="ESPN",VLOOKUP(C123,ADP!$A$2:$D$695,3,FALSE),IF(Settings!$B$2="Average",VLOOKUP(C123,ADP!$A$2:$D$695,4,FALSE),"NA")))</f>
        <v>166.9</v>
      </c>
      <c r="L123" s="25"/>
      <c r="AD123" s="20"/>
      <c r="AE123" s="20"/>
      <c r="AF123" s="20"/>
      <c r="AG123" s="182"/>
      <c r="AH123" s="186">
        <v>122.0</v>
      </c>
      <c r="AI123" s="13" t="s">
        <v>145</v>
      </c>
      <c r="AJ123" s="13" t="s">
        <v>294</v>
      </c>
      <c r="AK123" s="208">
        <v>30.0</v>
      </c>
      <c r="AL123" s="208" t="s">
        <v>883</v>
      </c>
      <c r="AM123" s="206" t="s">
        <v>312</v>
      </c>
      <c r="AN123" s="206">
        <v>145.6</v>
      </c>
      <c r="AO123" s="207">
        <v>120.5</v>
      </c>
      <c r="AP123" s="45"/>
    </row>
    <row r="124">
      <c r="B124" s="186">
        <v>122.0</v>
      </c>
      <c r="C124" s="187" t="s">
        <v>221</v>
      </c>
      <c r="D124" s="188" t="str">
        <f>VLOOKUP(C124,Positions!$A$2:$B$694,2,FALSE)</f>
        <v>LW/RW</v>
      </c>
      <c r="E124" s="189">
        <f>IF(D124="C",VLOOKUP(C124,'C'!$M$3:$P$100,3,FALSE),IF(D124="C/LW",VLOOKUP(C124,'C'!$M$3:$P$100,3,FALSE),IF(D124="C/RW",VLOOKUP(C124,'C'!$M$3:$P$100,3,FALSE),IF(D124="LW",VLOOKUP(C124,LW!$M$3:$P$100,3,FALSE),IF(D124="LW/RW",VLOOKUP(C124,LW!$M$3:$P$100,3,FALSE),IF(D124="RW",VLOOKUP(C124,RW!$M$3:$P$100,3,FALSE),IF(D124="D",VLOOKUP(C124,D!$M$3:$P$100,3,FALSE),IF(D124="G",VLOOKUP(C124,G!$M$3:$P$100,3,FALSE)))))))))</f>
        <v>49</v>
      </c>
      <c r="F124" s="190" t="str">
        <f t="shared" si="1"/>
        <v>LW/RW49</v>
      </c>
      <c r="G124" s="190" t="str">
        <f>VLOOKUP(C124,ADP!$A$2:$E$695,5,FALSE)</f>
        <v>WSH</v>
      </c>
      <c r="H124" s="13">
        <f>IFERROR(VLOOKUP(C124,'Full List'!$L$3:$R$254,7,FALSE),VLOOKUP(C124,'Full List'!$B$3:$H$264,7,FALSE))</f>
        <v>198</v>
      </c>
      <c r="I124" s="14">
        <f>IF(Settings!$B$2="Yahoo",VLOOKUP(C124,ADP!$A$2:$D$695,2,FALSE),IF(Settings!$B$2="ESPN",VLOOKUP(C124,ADP!$A$2:$D$695,3,FALSE),IF(Settings!$B$2="Average",VLOOKUP(C124,ADP!$A$2:$D$695,4,FALSE),"NA")))</f>
        <v>160.2</v>
      </c>
      <c r="L124" s="25"/>
      <c r="AD124" s="20"/>
      <c r="AE124" s="20"/>
      <c r="AF124" s="20"/>
      <c r="AG124" s="182"/>
      <c r="AH124" s="186">
        <v>123.0</v>
      </c>
      <c r="AI124" s="13" t="s">
        <v>143</v>
      </c>
      <c r="AJ124" s="13" t="s">
        <v>4</v>
      </c>
      <c r="AK124" s="208">
        <v>29.0</v>
      </c>
      <c r="AL124" s="208" t="s">
        <v>884</v>
      </c>
      <c r="AM124" s="206" t="s">
        <v>324</v>
      </c>
      <c r="AN124" s="206">
        <v>90.9</v>
      </c>
      <c r="AO124" s="207">
        <v>123.5</v>
      </c>
      <c r="AP124" s="45"/>
    </row>
    <row r="125">
      <c r="B125" s="186">
        <v>123.0</v>
      </c>
      <c r="C125" s="187" t="s">
        <v>227</v>
      </c>
      <c r="D125" s="188" t="str">
        <f>VLOOKUP(C125,Positions!$A$2:$B$694,2,FALSE)</f>
        <v>LW</v>
      </c>
      <c r="E125" s="189">
        <f>IF(D125="C",VLOOKUP(C125,'C'!$M$3:$P$100,3,FALSE),IF(D125="C/LW",VLOOKUP(C125,'C'!$M$3:$P$100,3,FALSE),IF(D125="C/RW",VLOOKUP(C125,'C'!$M$3:$P$100,3,FALSE),IF(D125="LW",VLOOKUP(C125,LW!$M$3:$P$100,3,FALSE),IF(D125="LW/RW",VLOOKUP(C125,LW!$M$3:$P$100,3,FALSE),IF(D125="RW",VLOOKUP(C125,RW!$M$3:$P$100,3,FALSE),IF(D125="D",VLOOKUP(C125,D!$M$3:$P$100,3,FALSE),IF(D125="G",VLOOKUP(C125,G!$M$3:$P$100,3,FALSE)))))))))</f>
        <v>47</v>
      </c>
      <c r="F125" s="190" t="str">
        <f t="shared" si="1"/>
        <v>LW47</v>
      </c>
      <c r="G125" s="190" t="str">
        <f>VLOOKUP(C125,ADP!$A$2:$E$695,5,FALSE)</f>
        <v>NYI</v>
      </c>
      <c r="H125" s="13">
        <f>IFERROR(VLOOKUP(C125,'Full List'!$L$3:$R$254,7,FALSE),VLOOKUP(C125,'Full List'!$B$3:$H$264,7,FALSE))</f>
        <v>203.5</v>
      </c>
      <c r="I125" s="14">
        <f>IF(Settings!$B$2="Yahoo",VLOOKUP(C125,ADP!$A$2:$D$695,2,FALSE),IF(Settings!$B$2="ESPN",VLOOKUP(C125,ADP!$A$2:$D$695,3,FALSE),IF(Settings!$B$2="Average",VLOOKUP(C125,ADP!$A$2:$D$695,4,FALSE),"NA")))</f>
        <v>164.8</v>
      </c>
      <c r="L125" s="25"/>
      <c r="AD125" s="20"/>
      <c r="AE125" s="20"/>
      <c r="AF125" s="20"/>
      <c r="AG125" s="182"/>
      <c r="AH125" s="186">
        <v>124.0</v>
      </c>
      <c r="AI125" s="13" t="s">
        <v>154</v>
      </c>
      <c r="AJ125" s="13" t="s">
        <v>293</v>
      </c>
      <c r="AK125" s="208">
        <v>39.0</v>
      </c>
      <c r="AL125" s="208" t="s">
        <v>885</v>
      </c>
      <c r="AM125" s="206" t="s">
        <v>307</v>
      </c>
      <c r="AN125" s="206">
        <v>136.4</v>
      </c>
      <c r="AO125" s="207">
        <v>124.0</v>
      </c>
      <c r="AP125" s="45"/>
    </row>
    <row r="126">
      <c r="B126" s="186">
        <v>124.0</v>
      </c>
      <c r="C126" s="187" t="s">
        <v>218</v>
      </c>
      <c r="D126" s="188" t="str">
        <f>VLOOKUP(C126,Positions!$A$2:$B$694,2,FALSE)</f>
        <v>LW/RW</v>
      </c>
      <c r="E126" s="189">
        <f>IF(D126="C",VLOOKUP(C126,'C'!$M$3:$P$100,3,FALSE),IF(D126="C/LW",VLOOKUP(C126,'C'!$M$3:$P$100,3,FALSE),IF(D126="C/RW",VLOOKUP(C126,'C'!$M$3:$P$100,3,FALSE),IF(D126="LW",VLOOKUP(C126,LW!$M$3:$P$100,3,FALSE),IF(D126="LW/RW",VLOOKUP(C126,LW!$M$3:$P$100,3,FALSE),IF(D126="RW",VLOOKUP(C126,RW!$M$3:$P$100,3,FALSE),IF(D126="D",VLOOKUP(C126,D!$M$3:$P$100,3,FALSE),IF(D126="G",VLOOKUP(C126,G!$M$3:$P$100,3,FALSE)))))))))</f>
        <v>48</v>
      </c>
      <c r="F126" s="190" t="str">
        <f t="shared" si="1"/>
        <v>LW/RW48</v>
      </c>
      <c r="G126" s="190" t="str">
        <f>VLOOKUP(C126,ADP!$A$2:$E$695,5,FALSE)</f>
        <v>ANA</v>
      </c>
      <c r="H126" s="13">
        <f>IFERROR(VLOOKUP(C126,'Full List'!$L$3:$R$254,7,FALSE),VLOOKUP(C126,'Full List'!$B$3:$H$264,7,FALSE))</f>
        <v>207</v>
      </c>
      <c r="I126" s="14" t="str">
        <f>IF(Settings!$B$2="Yahoo",VLOOKUP(C126,ADP!$A$2:$D$695,2,FALSE),IF(Settings!$B$2="ESPN",VLOOKUP(C126,ADP!$A$2:$D$695,3,FALSE),IF(Settings!$B$2="Average",VLOOKUP(C126,ADP!$A$2:$D$695,4,FALSE),"NA")))</f>
        <v>–</v>
      </c>
      <c r="L126" s="25"/>
      <c r="AD126" s="20"/>
      <c r="AE126" s="20"/>
      <c r="AF126" s="20"/>
      <c r="AG126" s="182"/>
      <c r="AH126" s="183">
        <v>125.0</v>
      </c>
      <c r="AI126" s="13" t="s">
        <v>151</v>
      </c>
      <c r="AJ126" s="13" t="s">
        <v>294</v>
      </c>
      <c r="AK126" s="208">
        <v>31.0</v>
      </c>
      <c r="AL126" s="208" t="s">
        <v>886</v>
      </c>
      <c r="AM126" s="206" t="s">
        <v>332</v>
      </c>
      <c r="AN126" s="206">
        <v>119.4</v>
      </c>
      <c r="AO126" s="207">
        <v>126.0</v>
      </c>
      <c r="AP126" s="45"/>
    </row>
    <row r="127">
      <c r="B127" s="186">
        <v>125.0</v>
      </c>
      <c r="C127" s="187" t="s">
        <v>236</v>
      </c>
      <c r="D127" s="188" t="str">
        <f>VLOOKUP(C127,Positions!$A$2:$B$694,2,FALSE)</f>
        <v>LW/RW</v>
      </c>
      <c r="E127" s="189">
        <f>IF(D127="C",VLOOKUP(C127,'C'!$M$3:$P$100,3,FALSE),IF(D127="C/LW",VLOOKUP(C127,'C'!$M$3:$P$100,3,FALSE),IF(D127="C/RW",VLOOKUP(C127,'C'!$M$3:$P$100,3,FALSE),IF(D127="LW",VLOOKUP(C127,LW!$M$3:$P$100,3,FALSE),IF(D127="LW/RW",VLOOKUP(C127,LW!$M$3:$P$100,3,FALSE),IF(D127="RW",VLOOKUP(C127,RW!$M$3:$P$100,3,FALSE),IF(D127="D",VLOOKUP(C127,D!$M$3:$P$100,3,FALSE),IF(D127="G",VLOOKUP(C127,G!$M$3:$P$100,3,FALSE)))))))))</f>
        <v>50</v>
      </c>
      <c r="F127" s="190" t="str">
        <f t="shared" si="1"/>
        <v>LW/RW50</v>
      </c>
      <c r="G127" s="190" t="str">
        <f>VLOOKUP(C127,ADP!$A$2:$E$695,5,FALSE)</f>
        <v>ANA</v>
      </c>
      <c r="H127" s="13">
        <f>IFERROR(VLOOKUP(C127,'Full List'!$L$3:$R$254,7,FALSE),VLOOKUP(C127,'Full List'!$B$3:$H$264,7,FALSE))</f>
        <v>208</v>
      </c>
      <c r="I127" s="14">
        <f>IF(Settings!$B$2="Yahoo",VLOOKUP(C127,ADP!$A$2:$D$695,2,FALSE),IF(Settings!$B$2="ESPN",VLOOKUP(C127,ADP!$A$2:$D$695,3,FALSE),IF(Settings!$B$2="Average",VLOOKUP(C127,ADP!$A$2:$D$695,4,FALSE),"NA")))</f>
        <v>170</v>
      </c>
      <c r="L127" s="25"/>
      <c r="AD127" s="20"/>
      <c r="AE127" s="20"/>
      <c r="AF127" s="20"/>
      <c r="AG127" s="182"/>
      <c r="AH127" s="186">
        <v>126.0</v>
      </c>
      <c r="AI127" s="13" t="s">
        <v>158</v>
      </c>
      <c r="AJ127" s="13" t="s">
        <v>294</v>
      </c>
      <c r="AK127" s="208">
        <v>32.0</v>
      </c>
      <c r="AL127" s="208" t="s">
        <v>887</v>
      </c>
      <c r="AM127" s="206" t="s">
        <v>332</v>
      </c>
      <c r="AN127" s="206">
        <v>120.2</v>
      </c>
      <c r="AO127" s="207">
        <v>129.5</v>
      </c>
      <c r="AP127" s="45"/>
    </row>
    <row r="128">
      <c r="B128" s="186">
        <v>126.0</v>
      </c>
      <c r="C128" s="187" t="s">
        <v>239</v>
      </c>
      <c r="D128" s="188" t="str">
        <f>VLOOKUP(C128,Positions!$A$2:$B$694,2,FALSE)</f>
        <v>C/RW</v>
      </c>
      <c r="E128" s="189">
        <f>IF(D128="C",VLOOKUP(C128,'C'!$M$3:$P$100,3,FALSE),IF(D128="C/LW",VLOOKUP(C128,'C'!$M$3:$P$100,3,FALSE),IF(D128="C/RW",VLOOKUP(C128,'C'!$M$3:$P$100,3,FALSE),IF(D128="LW",VLOOKUP(C128,LW!$M$3:$P$100,3,FALSE),IF(D128="LW/RW",VLOOKUP(C128,LW!$M$3:$P$100,3,FALSE),IF(D128="RW",VLOOKUP(C128,RW!$M$3:$P$100,3,FALSE),IF(D128="D",VLOOKUP(C128,D!$M$3:$P$100,3,FALSE),IF(D128="G",VLOOKUP(C128,G!$M$3:$P$100,3,FALSE)))))))))</f>
        <v>59</v>
      </c>
      <c r="F128" s="190" t="str">
        <f t="shared" si="1"/>
        <v>C/RW59</v>
      </c>
      <c r="G128" s="190" t="str">
        <f>VLOOKUP(C128,ADP!$A$2:$E$695,5,FALSE)</f>
        <v>BUF</v>
      </c>
      <c r="H128" s="13">
        <f>IFERROR(VLOOKUP(C128,'Full List'!$L$3:$R$254,7,FALSE),VLOOKUP(C128,'Full List'!$B$3:$H$264,7,FALSE))</f>
        <v>209.5</v>
      </c>
      <c r="I128" s="14" t="str">
        <f>IF(Settings!$B$2="Yahoo",VLOOKUP(C128,ADP!$A$2:$D$695,2,FALSE),IF(Settings!$B$2="ESPN",VLOOKUP(C128,ADP!$A$2:$D$695,3,FALSE),IF(Settings!$B$2="Average",VLOOKUP(C128,ADP!$A$2:$D$695,4,FALSE),"NA")))</f>
        <v>–</v>
      </c>
      <c r="L128" s="25"/>
      <c r="AD128" s="20"/>
      <c r="AE128" s="20"/>
      <c r="AF128" s="20"/>
      <c r="AG128" s="182"/>
      <c r="AH128" s="186">
        <v>127.0</v>
      </c>
      <c r="AI128" s="13" t="s">
        <v>141</v>
      </c>
      <c r="AJ128" s="13" t="s">
        <v>4</v>
      </c>
      <c r="AK128" s="208">
        <v>30.0</v>
      </c>
      <c r="AL128" s="208" t="s">
        <v>888</v>
      </c>
      <c r="AM128" s="206" t="s">
        <v>315</v>
      </c>
      <c r="AN128" s="206">
        <v>175.8</v>
      </c>
      <c r="AO128" s="207">
        <v>129.5</v>
      </c>
      <c r="AP128" s="45"/>
    </row>
    <row r="129">
      <c r="B129" s="186">
        <v>127.0</v>
      </c>
      <c r="C129" s="187" t="s">
        <v>228</v>
      </c>
      <c r="D129" s="188" t="str">
        <f>VLOOKUP(C129,Positions!$A$2:$B$694,2,FALSE)</f>
        <v>RW</v>
      </c>
      <c r="E129" s="189">
        <f>IF(D129="C",VLOOKUP(C129,'C'!$M$3:$P$100,3,FALSE),IF(D129="C/LW",VLOOKUP(C129,'C'!$M$3:$P$100,3,FALSE),IF(D129="C/RW",VLOOKUP(C129,'C'!$M$3:$P$100,3,FALSE),IF(D129="LW",VLOOKUP(C129,LW!$M$3:$P$100,3,FALSE),IF(D129="LW/RW",VLOOKUP(C129,LW!$M$3:$P$100,3,FALSE),IF(D129="RW",VLOOKUP(C129,RW!$M$3:$P$100,3,FALSE),IF(D129="D",VLOOKUP(C129,D!$M$3:$P$100,3,FALSE),IF(D129="G",VLOOKUP(C129,G!$M$3:$P$100,3,FALSE)))))))))</f>
        <v>19</v>
      </c>
      <c r="F129" s="190" t="str">
        <f t="shared" si="1"/>
        <v>RW19</v>
      </c>
      <c r="G129" s="190" t="str">
        <f>VLOOKUP(C129,ADP!$A$2:$E$695,5,FALSE)</f>
        <v>VGK</v>
      </c>
      <c r="H129" s="13">
        <f>IFERROR(VLOOKUP(C129,'Full List'!$L$3:$R$254,7,FALSE),VLOOKUP(C129,'Full List'!$B$3:$H$264,7,FALSE))</f>
        <v>210.5</v>
      </c>
      <c r="I129" s="14" t="str">
        <f>IF(Settings!$B$2="Yahoo",VLOOKUP(C129,ADP!$A$2:$D$695,2,FALSE),IF(Settings!$B$2="ESPN",VLOOKUP(C129,ADP!$A$2:$D$695,3,FALSE),IF(Settings!$B$2="Average",VLOOKUP(C129,ADP!$A$2:$D$695,4,FALSE),"NA")))</f>
        <v>–</v>
      </c>
      <c r="L129" s="25"/>
      <c r="AD129" s="20"/>
      <c r="AE129" s="20"/>
      <c r="AF129" s="20"/>
      <c r="AG129" s="182"/>
      <c r="AH129" s="186">
        <v>128.0</v>
      </c>
      <c r="AI129" s="13" t="s">
        <v>155</v>
      </c>
      <c r="AJ129" s="13" t="s">
        <v>783</v>
      </c>
      <c r="AK129" s="208">
        <v>31.0</v>
      </c>
      <c r="AL129" s="208" t="s">
        <v>889</v>
      </c>
      <c r="AM129" s="206" t="s">
        <v>303</v>
      </c>
      <c r="AN129" s="206">
        <v>111.9</v>
      </c>
      <c r="AO129" s="207">
        <v>129.5</v>
      </c>
      <c r="AP129" s="45"/>
    </row>
    <row r="130">
      <c r="B130" s="186">
        <v>128.0</v>
      </c>
      <c r="C130" s="187" t="s">
        <v>231</v>
      </c>
      <c r="D130" s="188" t="str">
        <f>VLOOKUP(C130,Positions!$A$2:$B$694,2,FALSE)</f>
        <v>RW</v>
      </c>
      <c r="E130" s="189">
        <f>IF(D130="C",VLOOKUP(C130,'C'!$M$3:$P$100,3,FALSE),IF(D130="C/LW",VLOOKUP(C130,'C'!$M$3:$P$100,3,FALSE),IF(D130="C/RW",VLOOKUP(C130,'C'!$M$3:$P$100,3,FALSE),IF(D130="LW",VLOOKUP(C130,LW!$M$3:$P$100,3,FALSE),IF(D130="LW/RW",VLOOKUP(C130,LW!$M$3:$P$100,3,FALSE),IF(D130="RW",VLOOKUP(C130,RW!$M$3:$P$100,3,FALSE),IF(D130="D",VLOOKUP(C130,D!$M$3:$P$100,3,FALSE),IF(D130="G",VLOOKUP(C130,G!$M$3:$P$100,3,FALSE)))))))))</f>
        <v>20</v>
      </c>
      <c r="F130" s="190" t="str">
        <f t="shared" si="1"/>
        <v>RW20</v>
      </c>
      <c r="G130" s="190" t="str">
        <f>VLOOKUP(C130,ADP!$A$2:$E$695,5,FALSE)</f>
        <v>MIN</v>
      </c>
      <c r="H130" s="13">
        <f>IFERROR(VLOOKUP(C130,'Full List'!$L$3:$R$254,7,FALSE),VLOOKUP(C130,'Full List'!$B$3:$H$264,7,FALSE))</f>
        <v>212.5</v>
      </c>
      <c r="I130" s="14">
        <f>IF(Settings!$B$2="Yahoo",VLOOKUP(C130,ADP!$A$2:$D$695,2,FALSE),IF(Settings!$B$2="ESPN",VLOOKUP(C130,ADP!$A$2:$D$695,3,FALSE),IF(Settings!$B$2="Average",VLOOKUP(C130,ADP!$A$2:$D$695,4,FALSE),"NA")))</f>
        <v>170</v>
      </c>
      <c r="L130" s="25"/>
      <c r="AD130" s="20"/>
      <c r="AE130" s="20"/>
      <c r="AF130" s="20"/>
      <c r="AG130" s="182"/>
      <c r="AH130" s="183">
        <v>129.0</v>
      </c>
      <c r="AI130" s="13" t="s">
        <v>160</v>
      </c>
      <c r="AJ130" s="13" t="s">
        <v>294</v>
      </c>
      <c r="AK130" s="208">
        <v>33.0</v>
      </c>
      <c r="AL130" s="208" t="s">
        <v>890</v>
      </c>
      <c r="AM130" s="206" t="s">
        <v>320</v>
      </c>
      <c r="AN130" s="206">
        <v>156.3</v>
      </c>
      <c r="AO130" s="207">
        <v>130.0</v>
      </c>
      <c r="AP130" s="45"/>
    </row>
    <row r="131">
      <c r="B131" s="186">
        <v>129.0</v>
      </c>
      <c r="C131" s="187" t="s">
        <v>229</v>
      </c>
      <c r="D131" s="188" t="str">
        <f>VLOOKUP(C131,Positions!$A$2:$B$694,2,FALSE)</f>
        <v>C/LW</v>
      </c>
      <c r="E131" s="189">
        <f>IF(D131="C",VLOOKUP(C131,'C'!$M$3:$P$100,3,FALSE),IF(D131="C/LW",VLOOKUP(C131,'C'!$M$3:$P$100,3,FALSE),IF(D131="C/RW",VLOOKUP(C131,'C'!$M$3:$P$100,3,FALSE),IF(D131="LW",VLOOKUP(C131,LW!$M$3:$P$100,3,FALSE),IF(D131="LW/RW",VLOOKUP(C131,LW!$M$3:$P$100,3,FALSE),IF(D131="RW",VLOOKUP(C131,RW!$M$3:$P$100,3,FALSE),IF(D131="D",VLOOKUP(C131,D!$M$3:$P$100,3,FALSE),IF(D131="G",VLOOKUP(C131,G!$M$3:$P$100,3,FALSE)))))))))</f>
        <v>60</v>
      </c>
      <c r="F131" s="190" t="str">
        <f t="shared" si="1"/>
        <v>C/LW60</v>
      </c>
      <c r="G131" s="190" t="str">
        <f>VLOOKUP(C131,ADP!$A$2:$E$695,5,FALSE)</f>
        <v>NJD</v>
      </c>
      <c r="H131" s="13">
        <f>IFERROR(VLOOKUP(C131,'Full List'!$L$3:$R$254,7,FALSE),VLOOKUP(C131,'Full List'!$B$3:$H$264,7,FALSE))</f>
        <v>213</v>
      </c>
      <c r="I131" s="14" t="str">
        <f>IF(Settings!$B$2="Yahoo",VLOOKUP(C131,ADP!$A$2:$D$695,2,FALSE),IF(Settings!$B$2="ESPN",VLOOKUP(C131,ADP!$A$2:$D$695,3,FALSE),IF(Settings!$B$2="Average",VLOOKUP(C131,ADP!$A$2:$D$695,4,FALSE),"NA")))</f>
        <v>–</v>
      </c>
      <c r="L131" s="25"/>
      <c r="AD131" s="20"/>
      <c r="AE131" s="20"/>
      <c r="AF131" s="20"/>
      <c r="AG131" s="182"/>
      <c r="AH131" s="186">
        <v>130.0</v>
      </c>
      <c r="AI131" s="13" t="s">
        <v>161</v>
      </c>
      <c r="AJ131" s="13" t="s">
        <v>291</v>
      </c>
      <c r="AK131" s="208">
        <v>40.0</v>
      </c>
      <c r="AL131" s="208" t="s">
        <v>891</v>
      </c>
      <c r="AM131" s="206" t="s">
        <v>308</v>
      </c>
      <c r="AN131" s="206">
        <v>67.0</v>
      </c>
      <c r="AO131" s="207">
        <v>135.0</v>
      </c>
      <c r="AP131" s="45"/>
    </row>
    <row r="132">
      <c r="B132" s="186">
        <v>130.0</v>
      </c>
      <c r="C132" s="187" t="s">
        <v>234</v>
      </c>
      <c r="D132" s="188" t="str">
        <f>VLOOKUP(C132,Positions!$A$2:$B$694,2,FALSE)</f>
        <v>RW</v>
      </c>
      <c r="E132" s="189">
        <f>IF(D132="C",VLOOKUP(C132,'C'!$M$3:$P$100,3,FALSE),IF(D132="C/LW",VLOOKUP(C132,'C'!$M$3:$P$100,3,FALSE),IF(D132="C/RW",VLOOKUP(C132,'C'!$M$3:$P$100,3,FALSE),IF(D132="LW",VLOOKUP(C132,LW!$M$3:$P$100,3,FALSE),IF(D132="LW/RW",VLOOKUP(C132,LW!$M$3:$P$100,3,FALSE),IF(D132="RW",VLOOKUP(C132,RW!$M$3:$P$100,3,FALSE),IF(D132="D",VLOOKUP(C132,D!$M$3:$P$100,3,FALSE),IF(D132="G",VLOOKUP(C132,G!$M$3:$P$100,3,FALSE)))))))))</f>
        <v>21</v>
      </c>
      <c r="F132" s="190" t="str">
        <f t="shared" si="1"/>
        <v>RW21</v>
      </c>
      <c r="G132" s="190" t="str">
        <f>VLOOKUP(C132,ADP!$A$2:$E$695,5,FALSE)</f>
        <v>PHI</v>
      </c>
      <c r="H132" s="13">
        <f>IFERROR(VLOOKUP(C132,'Full List'!$L$3:$R$254,7,FALSE),VLOOKUP(C132,'Full List'!$B$3:$H$264,7,FALSE))</f>
        <v>215.5</v>
      </c>
      <c r="I132" s="14">
        <f>IF(Settings!$B$2="Yahoo",VLOOKUP(C132,ADP!$A$2:$D$695,2,FALSE),IF(Settings!$B$2="ESPN",VLOOKUP(C132,ADP!$A$2:$D$695,3,FALSE),IF(Settings!$B$2="Average",VLOOKUP(C132,ADP!$A$2:$D$695,4,FALSE),"NA")))</f>
        <v>177.8</v>
      </c>
      <c r="L132" s="25"/>
      <c r="AD132" s="20"/>
      <c r="AE132" s="20"/>
      <c r="AF132" s="20"/>
      <c r="AG132" s="182"/>
      <c r="AH132" s="186">
        <v>131.0</v>
      </c>
      <c r="AI132" s="13" t="s">
        <v>147</v>
      </c>
      <c r="AJ132" s="13" t="s">
        <v>783</v>
      </c>
      <c r="AK132" s="208">
        <v>32.0</v>
      </c>
      <c r="AL132" s="208" t="s">
        <v>892</v>
      </c>
      <c r="AM132" s="206" t="s">
        <v>326</v>
      </c>
      <c r="AN132" s="206">
        <v>168.4</v>
      </c>
      <c r="AO132" s="207">
        <v>135.0</v>
      </c>
      <c r="AP132" s="45"/>
    </row>
    <row r="133">
      <c r="B133" s="186">
        <v>131.0</v>
      </c>
      <c r="C133" s="187" t="s">
        <v>247</v>
      </c>
      <c r="D133" s="188" t="str">
        <f>VLOOKUP(C133,Positions!$A$2:$B$694,2,FALSE)</f>
        <v>C</v>
      </c>
      <c r="E133" s="189">
        <f>IF(D133="C",VLOOKUP(C133,'C'!$M$3:$P$100,3,FALSE),IF(D133="C/LW",VLOOKUP(C133,'C'!$M$3:$P$100,3,FALSE),IF(D133="C/RW",VLOOKUP(C133,'C'!$M$3:$P$100,3,FALSE),IF(D133="LW",VLOOKUP(C133,LW!$M$3:$P$100,3,FALSE),IF(D133="LW/RW",VLOOKUP(C133,LW!$M$3:$P$100,3,FALSE),IF(D133="RW",VLOOKUP(C133,RW!$M$3:$P$100,3,FALSE),IF(D133="D",VLOOKUP(C133,D!$M$3:$P$100,3,FALSE),IF(D133="G",VLOOKUP(C133,G!$M$3:$P$100,3,FALSE)))))))))</f>
        <v>61</v>
      </c>
      <c r="F133" s="190" t="str">
        <f t="shared" si="1"/>
        <v>C61</v>
      </c>
      <c r="G133" s="190" t="str">
        <f>VLOOKUP(C133,ADP!$A$2:$E$695,5,FALSE)</f>
        <v>MIN</v>
      </c>
      <c r="H133" s="13">
        <f>IFERROR(VLOOKUP(C133,'Full List'!$L$3:$R$254,7,FALSE),VLOOKUP(C133,'Full List'!$B$3:$H$264,7,FALSE))</f>
        <v>217</v>
      </c>
      <c r="I133" s="14">
        <f>IF(Settings!$B$2="Yahoo",VLOOKUP(C133,ADP!$A$2:$D$695,2,FALSE),IF(Settings!$B$2="ESPN",VLOOKUP(C133,ADP!$A$2:$D$695,3,FALSE),IF(Settings!$B$2="Average",VLOOKUP(C133,ADP!$A$2:$D$695,4,FALSE),"NA")))</f>
        <v>174.8</v>
      </c>
      <c r="L133" s="25"/>
      <c r="AD133" s="20"/>
      <c r="AE133" s="20"/>
      <c r="AF133" s="20"/>
      <c r="AG133" s="182"/>
      <c r="AH133" s="186">
        <v>132.0</v>
      </c>
      <c r="AI133" s="13" t="s">
        <v>148</v>
      </c>
      <c r="AJ133" s="13" t="s">
        <v>295</v>
      </c>
      <c r="AK133" s="208">
        <v>17.0</v>
      </c>
      <c r="AL133" s="208" t="s">
        <v>893</v>
      </c>
      <c r="AM133" s="206" t="s">
        <v>305</v>
      </c>
      <c r="AN133" s="206">
        <v>65.2</v>
      </c>
      <c r="AO133" s="207">
        <v>136.5</v>
      </c>
      <c r="AP133" s="45"/>
    </row>
    <row r="134">
      <c r="B134" s="186">
        <v>132.0</v>
      </c>
      <c r="C134" s="187" t="s">
        <v>246</v>
      </c>
      <c r="D134" s="188" t="str">
        <f>VLOOKUP(C134,Positions!$A$2:$B$694,2,FALSE)</f>
        <v>LW/RW</v>
      </c>
      <c r="E134" s="189">
        <f>IF(D134="C",VLOOKUP(C134,'C'!$M$3:$P$100,3,FALSE),IF(D134="C/LW",VLOOKUP(C134,'C'!$M$3:$P$100,3,FALSE),IF(D134="C/RW",VLOOKUP(C134,'C'!$M$3:$P$100,3,FALSE),IF(D134="LW",VLOOKUP(C134,LW!$M$3:$P$100,3,FALSE),IF(D134="LW/RW",VLOOKUP(C134,LW!$M$3:$P$100,3,FALSE),IF(D134="RW",VLOOKUP(C134,RW!$M$3:$P$100,3,FALSE),IF(D134="D",VLOOKUP(C134,D!$M$3:$P$100,3,FALSE),IF(D134="G",VLOOKUP(C134,G!$M$3:$P$100,3,FALSE)))))))))</f>
        <v>51</v>
      </c>
      <c r="F134" s="190" t="str">
        <f t="shared" si="1"/>
        <v>LW/RW51</v>
      </c>
      <c r="G134" s="190" t="str">
        <f>VLOOKUP(C134,ADP!$A$2:$E$695,5,FALSE)</f>
        <v>NJD</v>
      </c>
      <c r="H134" s="13">
        <f>IFERROR(VLOOKUP(C134,'Full List'!$L$3:$R$254,7,FALSE),VLOOKUP(C134,'Full List'!$B$3:$H$264,7,FALSE))</f>
        <v>218</v>
      </c>
      <c r="I134" s="14" t="str">
        <f>IF(Settings!$B$2="Yahoo",VLOOKUP(C134,ADP!$A$2:$D$695,2,FALSE),IF(Settings!$B$2="ESPN",VLOOKUP(C134,ADP!$A$2:$D$695,3,FALSE),IF(Settings!$B$2="Average",VLOOKUP(C134,ADP!$A$2:$D$695,4,FALSE),"NA")))</f>
        <v>–</v>
      </c>
      <c r="L134" s="25"/>
      <c r="AD134" s="20"/>
      <c r="AE134" s="20"/>
      <c r="AF134" s="20"/>
      <c r="AG134" s="182"/>
      <c r="AH134" s="183">
        <v>133.0</v>
      </c>
      <c r="AI134" s="13" t="s">
        <v>138</v>
      </c>
      <c r="AJ134" s="13" t="s">
        <v>783</v>
      </c>
      <c r="AK134" s="208">
        <v>33.0</v>
      </c>
      <c r="AL134" s="208" t="s">
        <v>894</v>
      </c>
      <c r="AM134" s="206" t="s">
        <v>333</v>
      </c>
      <c r="AN134" s="206">
        <v>169.1</v>
      </c>
      <c r="AO134" s="207">
        <v>136.5</v>
      </c>
      <c r="AP134" s="45"/>
    </row>
    <row r="135">
      <c r="B135" s="186">
        <v>133.0</v>
      </c>
      <c r="C135" s="187" t="s">
        <v>241</v>
      </c>
      <c r="D135" s="188" t="str">
        <f>VLOOKUP(C135,Positions!$A$2:$B$694,2,FALSE)</f>
        <v>C/RW</v>
      </c>
      <c r="E135" s="189">
        <f>IF(D135="C",VLOOKUP(C135,'C'!$M$3:$P$100,3,FALSE),IF(D135="C/LW",VLOOKUP(C135,'C'!$M$3:$P$100,3,FALSE),IF(D135="C/RW",VLOOKUP(C135,'C'!$M$3:$P$100,3,FALSE),IF(D135="LW",VLOOKUP(C135,LW!$M$3:$P$100,3,FALSE),IF(D135="LW/RW",VLOOKUP(C135,LW!$M$3:$P$100,3,FALSE),IF(D135="RW",VLOOKUP(C135,RW!$M$3:$P$100,3,FALSE),IF(D135="D",VLOOKUP(C135,D!$M$3:$P$100,3,FALSE),IF(D135="G",VLOOKUP(C135,G!$M$3:$P$100,3,FALSE)))))))))</f>
        <v>58</v>
      </c>
      <c r="F135" s="190" t="str">
        <f t="shared" si="1"/>
        <v>C/RW58</v>
      </c>
      <c r="G135" s="190" t="str">
        <f>VLOOKUP(C135,ADP!$A$2:$E$695,5,FALSE)</f>
        <v>ARI</v>
      </c>
      <c r="H135" s="13">
        <f>IFERROR(VLOOKUP(C135,'Full List'!$L$3:$R$254,7,FALSE),VLOOKUP(C135,'Full List'!$B$3:$H$264,7,FALSE))</f>
        <v>218.5</v>
      </c>
      <c r="I135" s="14" t="str">
        <f>IF(Settings!$B$2="Yahoo",VLOOKUP(C135,ADP!$A$2:$D$695,2,FALSE),IF(Settings!$B$2="ESPN",VLOOKUP(C135,ADP!$A$2:$D$695,3,FALSE),IF(Settings!$B$2="Average",VLOOKUP(C135,ADP!$A$2:$D$695,4,FALSE),"NA")))</f>
        <v>–</v>
      </c>
      <c r="L135" s="25"/>
      <c r="AD135" s="20"/>
      <c r="AE135" s="20"/>
      <c r="AF135" s="20"/>
      <c r="AG135" s="182"/>
      <c r="AH135" s="186">
        <v>134.0</v>
      </c>
      <c r="AI135" s="13" t="s">
        <v>150</v>
      </c>
      <c r="AJ135" s="13" t="s">
        <v>783</v>
      </c>
      <c r="AK135" s="208">
        <v>34.0</v>
      </c>
      <c r="AL135" s="208" t="s">
        <v>895</v>
      </c>
      <c r="AM135" s="206" t="s">
        <v>319</v>
      </c>
      <c r="AN135" s="206">
        <v>173.9</v>
      </c>
      <c r="AO135" s="207">
        <v>137.0</v>
      </c>
      <c r="AP135" s="45"/>
    </row>
    <row r="136">
      <c r="B136" s="186">
        <v>134.0</v>
      </c>
      <c r="C136" s="187" t="s">
        <v>244</v>
      </c>
      <c r="D136" s="188" t="str">
        <f>VLOOKUP(C136,Positions!$A$2:$B$694,2,FALSE)</f>
        <v>LW/RW</v>
      </c>
      <c r="E136" s="189">
        <f>IF(D136="C",VLOOKUP(C136,'C'!$M$3:$P$100,3,FALSE),IF(D136="C/LW",VLOOKUP(C136,'C'!$M$3:$P$100,3,FALSE),IF(D136="C/RW",VLOOKUP(C136,'C'!$M$3:$P$100,3,FALSE),IF(D136="LW",VLOOKUP(C136,LW!$M$3:$P$100,3,FALSE),IF(D136="LW/RW",VLOOKUP(C136,LW!$M$3:$P$100,3,FALSE),IF(D136="RW",VLOOKUP(C136,RW!$M$3:$P$100,3,FALSE),IF(D136="D",VLOOKUP(C136,D!$M$3:$P$100,3,FALSE),IF(D136="G",VLOOKUP(C136,G!$M$3:$P$100,3,FALSE)))))))))</f>
        <v>52</v>
      </c>
      <c r="F136" s="190" t="str">
        <f t="shared" si="1"/>
        <v>LW/RW52</v>
      </c>
      <c r="G136" s="190" t="str">
        <f>VLOOKUP(C136,ADP!$A$2:$E$695,5,FALSE)</f>
        <v>NYI</v>
      </c>
      <c r="H136" s="13">
        <f>IFERROR(VLOOKUP(C136,'Full List'!$L$3:$R$254,7,FALSE),VLOOKUP(C136,'Full List'!$B$3:$H$264,7,FALSE))</f>
        <v>220.5</v>
      </c>
      <c r="I136" s="14">
        <f>IF(Settings!$B$2="Yahoo",VLOOKUP(C136,ADP!$A$2:$D$695,2,FALSE),IF(Settings!$B$2="ESPN",VLOOKUP(C136,ADP!$A$2:$D$695,3,FALSE),IF(Settings!$B$2="Average",VLOOKUP(C136,ADP!$A$2:$D$695,4,FALSE),"NA")))</f>
        <v>169.2</v>
      </c>
      <c r="L136" s="25"/>
      <c r="AD136" s="20"/>
      <c r="AE136" s="20"/>
      <c r="AF136" s="20"/>
      <c r="AG136" s="182"/>
      <c r="AH136" s="186">
        <v>135.0</v>
      </c>
      <c r="AI136" s="13" t="s">
        <v>165</v>
      </c>
      <c r="AJ136" s="13" t="s">
        <v>5</v>
      </c>
      <c r="AK136" s="208">
        <v>11.0</v>
      </c>
      <c r="AL136" s="208" t="s">
        <v>896</v>
      </c>
      <c r="AM136" s="206" t="s">
        <v>315</v>
      </c>
      <c r="AN136" s="206">
        <v>173.7</v>
      </c>
      <c r="AO136" s="207">
        <v>140.0</v>
      </c>
      <c r="AP136" s="45"/>
    </row>
    <row r="137">
      <c r="B137" s="186">
        <v>135.0</v>
      </c>
      <c r="C137" s="187" t="s">
        <v>225</v>
      </c>
      <c r="D137" s="188" t="str">
        <f>VLOOKUP(C137,Positions!$A$2:$B$694,2,FALSE)</f>
        <v>LW/RW</v>
      </c>
      <c r="E137" s="189">
        <f>IF(D137="C",VLOOKUP(C137,'C'!$M$3:$P$100,3,FALSE),IF(D137="C/LW",VLOOKUP(C137,'C'!$M$3:$P$100,3,FALSE),IF(D137="C/RW",VLOOKUP(C137,'C'!$M$3:$P$100,3,FALSE),IF(D137="LW",VLOOKUP(C137,LW!$M$3:$P$100,3,FALSE),IF(D137="LW/RW",VLOOKUP(C137,LW!$M$3:$P$100,3,FALSE),IF(D137="RW",VLOOKUP(C137,RW!$M$3:$P$100,3,FALSE),IF(D137="D",VLOOKUP(C137,D!$M$3:$P$100,3,FALSE),IF(D137="G",VLOOKUP(C137,G!$M$3:$P$100,3,FALSE)))))))))</f>
        <v>53</v>
      </c>
      <c r="F137" s="190" t="str">
        <f t="shared" si="1"/>
        <v>LW/RW53</v>
      </c>
      <c r="G137" s="190" t="str">
        <f>VLOOKUP(C137,ADP!$A$2:$E$695,5,FALSE)</f>
        <v>CGY</v>
      </c>
      <c r="H137" s="13">
        <f>IFERROR(VLOOKUP(C137,'Full List'!$L$3:$R$254,7,FALSE),VLOOKUP(C137,'Full List'!$B$3:$H$264,7,FALSE))</f>
        <v>224.5</v>
      </c>
      <c r="I137" s="14" t="str">
        <f>IF(Settings!$B$2="Yahoo",VLOOKUP(C137,ADP!$A$2:$D$695,2,FALSE),IF(Settings!$B$2="ESPN",VLOOKUP(C137,ADP!$A$2:$D$695,3,FALSE),IF(Settings!$B$2="Average",VLOOKUP(C137,ADP!$A$2:$D$695,4,FALSE),"NA")))</f>
        <v>–</v>
      </c>
      <c r="L137" s="25"/>
      <c r="AD137" s="20"/>
      <c r="AE137" s="20"/>
      <c r="AF137" s="20"/>
      <c r="AG137" s="182"/>
      <c r="AH137" s="186">
        <v>136.0</v>
      </c>
      <c r="AI137" s="13" t="s">
        <v>159</v>
      </c>
      <c r="AJ137" s="13" t="s">
        <v>295</v>
      </c>
      <c r="AK137" s="208">
        <v>18.0</v>
      </c>
      <c r="AL137" s="208" t="s">
        <v>897</v>
      </c>
      <c r="AM137" s="206" t="s">
        <v>320</v>
      </c>
      <c r="AN137" s="206">
        <v>56.9</v>
      </c>
      <c r="AO137" s="207">
        <v>141.0</v>
      </c>
      <c r="AP137" s="45"/>
    </row>
    <row r="138">
      <c r="B138" s="186">
        <v>136.0</v>
      </c>
      <c r="C138" s="187" t="s">
        <v>251</v>
      </c>
      <c r="D138" s="188" t="str">
        <f>VLOOKUP(C138,Positions!$A$2:$B$694,2,FALSE)</f>
        <v>LW/RW</v>
      </c>
      <c r="E138" s="189">
        <f>IF(D138="C",VLOOKUP(C138,'C'!$M$3:$P$100,3,FALSE),IF(D138="C/LW",VLOOKUP(C138,'C'!$M$3:$P$100,3,FALSE),IF(D138="C/RW",VLOOKUP(C138,'C'!$M$3:$P$100,3,FALSE),IF(D138="LW",VLOOKUP(C138,LW!$M$3:$P$100,3,FALSE),IF(D138="LW/RW",VLOOKUP(C138,LW!$M$3:$P$100,3,FALSE),IF(D138="RW",VLOOKUP(C138,RW!$M$3:$P$100,3,FALSE),IF(D138="D",VLOOKUP(C138,D!$M$3:$P$100,3,FALSE),IF(D138="G",VLOOKUP(C138,G!$M$3:$P$100,3,FALSE)))))))))</f>
        <v>54</v>
      </c>
      <c r="F138" s="190" t="str">
        <f t="shared" si="1"/>
        <v>LW/RW54</v>
      </c>
      <c r="G138" s="190" t="str">
        <f>VLOOKUP(C138,ADP!$A$2:$E$695,5,FALSE)</f>
        <v>DAL</v>
      </c>
      <c r="H138" s="13">
        <f>IFERROR(VLOOKUP(C138,'Full List'!$L$3:$R$254,7,FALSE),VLOOKUP(C138,'Full List'!$B$3:$H$264,7,FALSE))</f>
        <v>229</v>
      </c>
      <c r="I138" s="14">
        <f>IF(Settings!$B$2="Yahoo",VLOOKUP(C138,ADP!$A$2:$D$695,2,FALSE),IF(Settings!$B$2="ESPN",VLOOKUP(C138,ADP!$A$2:$D$695,3,FALSE),IF(Settings!$B$2="Average",VLOOKUP(C138,ADP!$A$2:$D$695,4,FALSE),"NA")))</f>
        <v>89.7</v>
      </c>
      <c r="L138" s="25"/>
      <c r="AD138" s="20"/>
      <c r="AE138" s="20"/>
      <c r="AF138" s="20"/>
      <c r="AG138" s="182"/>
      <c r="AH138" s="183">
        <v>137.0</v>
      </c>
      <c r="AI138" s="13" t="s">
        <v>163</v>
      </c>
      <c r="AJ138" s="13" t="s">
        <v>291</v>
      </c>
      <c r="AK138" s="208">
        <v>41.0</v>
      </c>
      <c r="AL138" s="208" t="s">
        <v>898</v>
      </c>
      <c r="AM138" s="206" t="s">
        <v>326</v>
      </c>
      <c r="AN138" s="206">
        <v>86.9</v>
      </c>
      <c r="AO138" s="207">
        <v>142.0</v>
      </c>
      <c r="AP138" s="45"/>
    </row>
    <row r="139">
      <c r="B139" s="186">
        <v>137.0</v>
      </c>
      <c r="C139" s="187" t="s">
        <v>254</v>
      </c>
      <c r="D139" s="188" t="str">
        <f>VLOOKUP(C139,Positions!$A$2:$B$694,2,FALSE)</f>
        <v>LW</v>
      </c>
      <c r="E139" s="189">
        <f>IF(D139="C",VLOOKUP(C139,'C'!$M$3:$P$100,3,FALSE),IF(D139="C/LW",VLOOKUP(C139,'C'!$M$3:$P$100,3,FALSE),IF(D139="C/RW",VLOOKUP(C139,'C'!$M$3:$P$100,3,FALSE),IF(D139="LW",VLOOKUP(C139,LW!$M$3:$P$100,3,FALSE),IF(D139="LW/RW",VLOOKUP(C139,LW!$M$3:$P$100,3,FALSE),IF(D139="RW",VLOOKUP(C139,RW!$M$3:$P$100,3,FALSE),IF(D139="D",VLOOKUP(C139,D!$M$3:$P$100,3,FALSE),IF(D139="G",VLOOKUP(C139,G!$M$3:$P$100,3,FALSE)))))))))</f>
        <v>55</v>
      </c>
      <c r="F139" s="190" t="str">
        <f t="shared" si="1"/>
        <v>LW55</v>
      </c>
      <c r="G139" s="190" t="str">
        <f>VLOOKUP(C139,ADP!$A$2:$E$695,5,FALSE)</f>
        <v>LAK</v>
      </c>
      <c r="H139" s="13">
        <f>IFERROR(VLOOKUP(C139,'Full List'!$L$3:$R$254,7,FALSE),VLOOKUP(C139,'Full List'!$B$3:$H$264,7,FALSE))</f>
        <v>230</v>
      </c>
      <c r="I139" s="14" t="str">
        <f>IF(Settings!$B$2="Yahoo",VLOOKUP(C139,ADP!$A$2:$D$695,2,FALSE),IF(Settings!$B$2="ESPN",VLOOKUP(C139,ADP!$A$2:$D$695,3,FALSE),IF(Settings!$B$2="Average",VLOOKUP(C139,ADP!$A$2:$D$695,4,FALSE),"NA")))</f>
        <v>–</v>
      </c>
      <c r="L139" s="25"/>
      <c r="AD139" s="20"/>
      <c r="AE139" s="20"/>
      <c r="AF139" s="20"/>
      <c r="AG139" s="182"/>
      <c r="AH139" s="186">
        <v>138.0</v>
      </c>
      <c r="AI139" s="13" t="s">
        <v>152</v>
      </c>
      <c r="AJ139" s="13" t="s">
        <v>295</v>
      </c>
      <c r="AK139" s="208">
        <v>19.0</v>
      </c>
      <c r="AL139" s="208" t="s">
        <v>899</v>
      </c>
      <c r="AM139" s="206" t="s">
        <v>367</v>
      </c>
      <c r="AN139" s="206">
        <v>172.0</v>
      </c>
      <c r="AO139" s="207">
        <v>142.5</v>
      </c>
      <c r="AP139" s="45"/>
    </row>
    <row r="140">
      <c r="B140" s="186">
        <v>138.0</v>
      </c>
      <c r="C140" s="187" t="s">
        <v>232</v>
      </c>
      <c r="D140" s="188" t="str">
        <f>VLOOKUP(C140,Positions!$A$2:$B$694,2,FALSE)</f>
        <v>LW/RW</v>
      </c>
      <c r="E140" s="189">
        <f>IF(D140="C",VLOOKUP(C140,'C'!$M$3:$P$100,3,FALSE),IF(D140="C/LW",VLOOKUP(C140,'C'!$M$3:$P$100,3,FALSE),IF(D140="C/RW",VLOOKUP(C140,'C'!$M$3:$P$100,3,FALSE),IF(D140="LW",VLOOKUP(C140,LW!$M$3:$P$100,3,FALSE),IF(D140="LW/RW",VLOOKUP(C140,LW!$M$3:$P$100,3,FALSE),IF(D140="RW",VLOOKUP(C140,RW!$M$3:$P$100,3,FALSE),IF(D140="D",VLOOKUP(C140,D!$M$3:$P$100,3,FALSE),IF(D140="G",VLOOKUP(C140,G!$M$3:$P$100,3,FALSE)))))))))</f>
        <v>56</v>
      </c>
      <c r="F140" s="190" t="str">
        <f t="shared" si="1"/>
        <v>LW/RW56</v>
      </c>
      <c r="G140" s="190" t="str">
        <f>VLOOKUP(C140,ADP!$A$2:$E$695,5,FALSE)</f>
        <v>SEA</v>
      </c>
      <c r="H140" s="13">
        <f>IFERROR(VLOOKUP(C140,'Full List'!$L$3:$R$254,7,FALSE),VLOOKUP(C140,'Full List'!$B$3:$H$264,7,FALSE))</f>
        <v>229.5</v>
      </c>
      <c r="I140" s="14">
        <f>IF(Settings!$B$2="Yahoo",VLOOKUP(C140,ADP!$A$2:$D$695,2,FALSE),IF(Settings!$B$2="ESPN",VLOOKUP(C140,ADP!$A$2:$D$695,3,FALSE),IF(Settings!$B$2="Average",VLOOKUP(C140,ADP!$A$2:$D$695,4,FALSE),"NA")))</f>
        <v>166.2</v>
      </c>
      <c r="L140" s="25"/>
      <c r="AD140" s="20"/>
      <c r="AE140" s="20"/>
      <c r="AF140" s="20"/>
      <c r="AG140" s="182"/>
      <c r="AH140" s="186">
        <v>139.0</v>
      </c>
      <c r="AI140" s="13" t="s">
        <v>171</v>
      </c>
      <c r="AJ140" s="13" t="s">
        <v>294</v>
      </c>
      <c r="AK140" s="208">
        <v>34.0</v>
      </c>
      <c r="AL140" s="208" t="s">
        <v>900</v>
      </c>
      <c r="AM140" s="206" t="s">
        <v>313</v>
      </c>
      <c r="AN140" s="206">
        <v>141.0</v>
      </c>
      <c r="AO140" s="207">
        <v>143.0</v>
      </c>
      <c r="AP140" s="45"/>
    </row>
    <row r="141">
      <c r="B141" s="186">
        <v>139.0</v>
      </c>
      <c r="C141" s="187" t="s">
        <v>233</v>
      </c>
      <c r="D141" s="188" t="str">
        <f>VLOOKUP(C141,Positions!$A$2:$B$694,2,FALSE)</f>
        <v>C/RW</v>
      </c>
      <c r="E141" s="189">
        <f>IF(D141="C",VLOOKUP(C141,'C'!$M$3:$P$100,3,FALSE),IF(D141="C/LW",VLOOKUP(C141,'C'!$M$3:$P$100,3,FALSE),IF(D141="C/RW",VLOOKUP(C141,'C'!$M$3:$P$100,3,FALSE),IF(D141="LW",VLOOKUP(C141,LW!$M$3:$P$100,3,FALSE),IF(D141="LW/RW",VLOOKUP(C141,LW!$M$3:$P$100,3,FALSE),IF(D141="RW",VLOOKUP(C141,RW!$M$3:$P$100,3,FALSE),IF(D141="D",VLOOKUP(C141,D!$M$3:$P$100,3,FALSE),IF(D141="G",VLOOKUP(C141,G!$M$3:$P$100,3,FALSE)))))))))</f>
        <v>62</v>
      </c>
      <c r="F141" s="190" t="str">
        <f t="shared" si="1"/>
        <v>C/RW62</v>
      </c>
      <c r="G141" s="190" t="str">
        <f>VLOOKUP(C141,ADP!$A$2:$E$695,5,FALSE)</f>
        <v>CBJ</v>
      </c>
      <c r="H141" s="13">
        <f>IFERROR(VLOOKUP(C141,'Full List'!$L$3:$R$254,7,FALSE),VLOOKUP(C141,'Full List'!$B$3:$H$264,7,FALSE))</f>
        <v>230</v>
      </c>
      <c r="I141" s="14">
        <f>IF(Settings!$B$2="Yahoo",VLOOKUP(C141,ADP!$A$2:$D$695,2,FALSE),IF(Settings!$B$2="ESPN",VLOOKUP(C141,ADP!$A$2:$D$695,3,FALSE),IF(Settings!$B$2="Average",VLOOKUP(C141,ADP!$A$2:$D$695,4,FALSE),"NA")))</f>
        <v>169.3</v>
      </c>
      <c r="L141" s="25"/>
      <c r="AD141" s="20"/>
      <c r="AE141" s="20"/>
      <c r="AF141" s="20"/>
      <c r="AG141" s="182"/>
      <c r="AH141" s="186">
        <v>140.0</v>
      </c>
      <c r="AI141" s="13" t="s">
        <v>172</v>
      </c>
      <c r="AJ141" s="13" t="s">
        <v>291</v>
      </c>
      <c r="AK141" s="208">
        <v>42.0</v>
      </c>
      <c r="AL141" s="208" t="s">
        <v>901</v>
      </c>
      <c r="AM141" s="206" t="s">
        <v>313</v>
      </c>
      <c r="AN141" s="206">
        <v>176.3</v>
      </c>
      <c r="AO141" s="207">
        <v>144.0</v>
      </c>
      <c r="AP141" s="45"/>
    </row>
    <row r="142">
      <c r="B142" s="186">
        <v>140.0</v>
      </c>
      <c r="C142" s="187" t="s">
        <v>250</v>
      </c>
      <c r="D142" s="188" t="str">
        <f>VLOOKUP(C142,Positions!$A$2:$B$694,2,FALSE)</f>
        <v>LW/RW</v>
      </c>
      <c r="E142" s="189">
        <f>IF(D142="C",VLOOKUP(C142,'C'!$M$3:$P$100,3,FALSE),IF(D142="C/LW",VLOOKUP(C142,'C'!$M$3:$P$100,3,FALSE),IF(D142="C/RW",VLOOKUP(C142,'C'!$M$3:$P$100,3,FALSE),IF(D142="LW",VLOOKUP(C142,LW!$M$3:$P$100,3,FALSE),IF(D142="LW/RW",VLOOKUP(C142,LW!$M$3:$P$100,3,FALSE),IF(D142="RW",VLOOKUP(C142,RW!$M$3:$P$100,3,FALSE),IF(D142="D",VLOOKUP(C142,D!$M$3:$P$100,3,FALSE),IF(D142="G",VLOOKUP(C142,G!$M$3:$P$100,3,FALSE)))))))))</f>
        <v>57</v>
      </c>
      <c r="F142" s="190" t="str">
        <f t="shared" si="1"/>
        <v>LW/RW57</v>
      </c>
      <c r="G142" s="190" t="str">
        <f>VLOOKUP(C142,ADP!$A$2:$E$695,5,FALSE)</f>
        <v>DET</v>
      </c>
      <c r="H142" s="13">
        <f>IFERROR(VLOOKUP(C142,'Full List'!$L$3:$R$254,7,FALSE),VLOOKUP(C142,'Full List'!$B$3:$H$264,7,FALSE))</f>
        <v>234.5</v>
      </c>
      <c r="I142" s="14">
        <f>IF(Settings!$B$2="Yahoo",VLOOKUP(C142,ADP!$A$2:$D$695,2,FALSE),IF(Settings!$B$2="ESPN",VLOOKUP(C142,ADP!$A$2:$D$695,3,FALSE),IF(Settings!$B$2="Average",VLOOKUP(C142,ADP!$A$2:$D$695,4,FALSE),"NA")))</f>
        <v>166</v>
      </c>
      <c r="L142" s="25"/>
      <c r="AD142" s="20"/>
      <c r="AE142" s="20"/>
      <c r="AF142" s="20"/>
      <c r="AG142" s="182"/>
      <c r="AH142" s="183">
        <v>141.0</v>
      </c>
      <c r="AI142" s="13" t="s">
        <v>142</v>
      </c>
      <c r="AJ142" s="13" t="s">
        <v>295</v>
      </c>
      <c r="AK142" s="208">
        <v>20.0</v>
      </c>
      <c r="AL142" s="208" t="s">
        <v>902</v>
      </c>
      <c r="AM142" s="206" t="s">
        <v>305</v>
      </c>
      <c r="AN142" s="206">
        <v>84.1</v>
      </c>
      <c r="AO142" s="207">
        <v>145.5</v>
      </c>
      <c r="AP142" s="45"/>
    </row>
    <row r="143">
      <c r="B143" s="186">
        <v>141.0</v>
      </c>
      <c r="C143" s="187" t="s">
        <v>261</v>
      </c>
      <c r="D143" s="188" t="str">
        <f>VLOOKUP(C143,Positions!$A$2:$B$694,2,FALSE)</f>
        <v>C/RW</v>
      </c>
      <c r="E143" s="189">
        <f>IF(D143="C",VLOOKUP(C143,'C'!$M$3:$P$100,3,FALSE),IF(D143="C/LW",VLOOKUP(C143,'C'!$M$3:$P$100,3,FALSE),IF(D143="C/RW",VLOOKUP(C143,'C'!$M$3:$P$100,3,FALSE),IF(D143="LW",VLOOKUP(C143,LW!$M$3:$P$100,3,FALSE),IF(D143="LW/RW",VLOOKUP(C143,LW!$M$3:$P$100,3,FALSE),IF(D143="RW",VLOOKUP(C143,RW!$M$3:$P$100,3,FALSE),IF(D143="D",VLOOKUP(C143,D!$M$3:$P$100,3,FALSE),IF(D143="G",VLOOKUP(C143,G!$M$3:$P$100,3,FALSE)))))))))</f>
        <v>63</v>
      </c>
      <c r="F143" s="190" t="str">
        <f t="shared" si="1"/>
        <v>C/RW63</v>
      </c>
      <c r="G143" s="190" t="str">
        <f>VLOOKUP(C143,ADP!$A$2:$E$695,5,FALSE)</f>
        <v>CHI</v>
      </c>
      <c r="H143" s="13">
        <f>IFERROR(VLOOKUP(C143,'Full List'!$L$3:$R$254,7,FALSE),VLOOKUP(C143,'Full List'!$B$3:$H$264,7,FALSE))</f>
        <v>236.5</v>
      </c>
      <c r="I143" s="14" t="str">
        <f>IF(Settings!$B$2="Yahoo",VLOOKUP(C143,ADP!$A$2:$D$695,2,FALSE),IF(Settings!$B$2="ESPN",VLOOKUP(C143,ADP!$A$2:$D$695,3,FALSE),IF(Settings!$B$2="Average",VLOOKUP(C143,ADP!$A$2:$D$695,4,FALSE),"NA")))</f>
        <v>–</v>
      </c>
      <c r="L143" s="25"/>
      <c r="AD143" s="20"/>
      <c r="AE143" s="20"/>
      <c r="AF143" s="20"/>
      <c r="AG143" s="182"/>
      <c r="AH143" s="186">
        <v>142.0</v>
      </c>
      <c r="AI143" s="13" t="s">
        <v>176</v>
      </c>
      <c r="AJ143" s="13" t="s">
        <v>295</v>
      </c>
      <c r="AK143" s="208">
        <v>21.0</v>
      </c>
      <c r="AL143" s="208" t="s">
        <v>903</v>
      </c>
      <c r="AM143" s="206" t="s">
        <v>312</v>
      </c>
      <c r="AN143" s="206">
        <v>43.5</v>
      </c>
      <c r="AO143" s="207">
        <v>145.5</v>
      </c>
      <c r="AP143" s="45"/>
    </row>
    <row r="144">
      <c r="B144" s="186">
        <v>142.0</v>
      </c>
      <c r="C144" s="187" t="s">
        <v>248</v>
      </c>
      <c r="D144" s="188" t="str">
        <f>VLOOKUP(C144,Positions!$A$2:$B$694,2,FALSE)</f>
        <v>RW</v>
      </c>
      <c r="E144" s="189">
        <f>IF(D144="C",VLOOKUP(C144,'C'!$M$3:$P$100,3,FALSE),IF(D144="C/LW",VLOOKUP(C144,'C'!$M$3:$P$100,3,FALSE),IF(D144="C/RW",VLOOKUP(C144,'C'!$M$3:$P$100,3,FALSE),IF(D144="LW",VLOOKUP(C144,LW!$M$3:$P$100,3,FALSE),IF(D144="LW/RW",VLOOKUP(C144,LW!$M$3:$P$100,3,FALSE),IF(D144="RW",VLOOKUP(C144,RW!$M$3:$P$100,3,FALSE),IF(D144="D",VLOOKUP(C144,D!$M$3:$P$100,3,FALSE),IF(D144="G",VLOOKUP(C144,G!$M$3:$P$100,3,FALSE)))))))))</f>
        <v>22</v>
      </c>
      <c r="F144" s="190" t="str">
        <f t="shared" si="1"/>
        <v>RW22</v>
      </c>
      <c r="G144" s="190" t="str">
        <f>VLOOKUP(C144,ADP!$A$2:$E$695,5,FALSE)</f>
        <v>NYI</v>
      </c>
      <c r="H144" s="13">
        <f>IFERROR(VLOOKUP(C144,'Full List'!$L$3:$R$254,7,FALSE),VLOOKUP(C144,'Full List'!$B$3:$H$264,7,FALSE))</f>
        <v>237.5</v>
      </c>
      <c r="I144" s="14">
        <f>IF(Settings!$B$2="Yahoo",VLOOKUP(C144,ADP!$A$2:$D$695,2,FALSE),IF(Settings!$B$2="ESPN",VLOOKUP(C144,ADP!$A$2:$D$695,3,FALSE),IF(Settings!$B$2="Average",VLOOKUP(C144,ADP!$A$2:$D$695,4,FALSE),"NA")))</f>
        <v>166.1</v>
      </c>
      <c r="L144" s="25"/>
      <c r="AD144" s="20"/>
      <c r="AE144" s="20"/>
      <c r="AF144" s="20"/>
      <c r="AG144" s="182"/>
      <c r="AH144" s="186">
        <v>143.0</v>
      </c>
      <c r="AI144" s="13" t="s">
        <v>164</v>
      </c>
      <c r="AJ144" s="13" t="s">
        <v>5</v>
      </c>
      <c r="AK144" s="208">
        <v>12.0</v>
      </c>
      <c r="AL144" s="208" t="s">
        <v>904</v>
      </c>
      <c r="AM144" s="206" t="s">
        <v>323</v>
      </c>
      <c r="AN144" s="206">
        <v>163.4</v>
      </c>
      <c r="AO144" s="207">
        <v>146.0</v>
      </c>
      <c r="AP144" s="45"/>
    </row>
    <row r="145">
      <c r="B145" s="186">
        <v>143.0</v>
      </c>
      <c r="C145" s="187" t="s">
        <v>268</v>
      </c>
      <c r="D145" s="188" t="str">
        <f>VLOOKUP(C145,Positions!$A$2:$B$694,2,FALSE)</f>
        <v>LW/RW</v>
      </c>
      <c r="E145" s="189">
        <f>IF(D145="C",VLOOKUP(C145,'C'!$M$3:$P$100,3,FALSE),IF(D145="C/LW",VLOOKUP(C145,'C'!$M$3:$P$100,3,FALSE),IF(D145="C/RW",VLOOKUP(C145,'C'!$M$3:$P$100,3,FALSE),IF(D145="LW",VLOOKUP(C145,LW!$M$3:$P$100,3,FALSE),IF(D145="LW/RW",VLOOKUP(C145,LW!$M$3:$P$100,3,FALSE),IF(D145="RW",VLOOKUP(C145,RW!$M$3:$P$100,3,FALSE),IF(D145="D",VLOOKUP(C145,D!$M$3:$P$100,3,FALSE),IF(D145="G",VLOOKUP(C145,G!$M$3:$P$100,3,FALSE)))))))))</f>
        <v>58</v>
      </c>
      <c r="F145" s="190" t="str">
        <f t="shared" si="1"/>
        <v>LW/RW58</v>
      </c>
      <c r="G145" s="190" t="str">
        <f>VLOOKUP(C145,ADP!$A$2:$E$695,5,FALSE)</f>
        <v>NJD</v>
      </c>
      <c r="H145" s="13">
        <f>IFERROR(VLOOKUP(C145,'Full List'!$L$3:$R$254,7,FALSE),VLOOKUP(C145,'Full List'!$B$3:$H$264,7,FALSE))</f>
        <v>240</v>
      </c>
      <c r="I145" s="14">
        <f>IF(Settings!$B$2="Yahoo",VLOOKUP(C145,ADP!$A$2:$D$695,2,FALSE),IF(Settings!$B$2="ESPN",VLOOKUP(C145,ADP!$A$2:$D$695,3,FALSE),IF(Settings!$B$2="Average",VLOOKUP(C145,ADP!$A$2:$D$695,4,FALSE),"NA")))</f>
        <v>170.4</v>
      </c>
      <c r="L145" s="25"/>
      <c r="AD145" s="20"/>
      <c r="AE145" s="20"/>
      <c r="AF145" s="20"/>
      <c r="AG145" s="182"/>
      <c r="AH145" s="186">
        <v>144.0</v>
      </c>
      <c r="AI145" s="13" t="s">
        <v>157</v>
      </c>
      <c r="AJ145" s="13" t="s">
        <v>295</v>
      </c>
      <c r="AK145" s="208">
        <v>22.0</v>
      </c>
      <c r="AL145" s="208" t="s">
        <v>905</v>
      </c>
      <c r="AM145" s="206" t="s">
        <v>311</v>
      </c>
      <c r="AN145" s="206">
        <v>114.9</v>
      </c>
      <c r="AO145" s="207">
        <v>147.5</v>
      </c>
      <c r="AP145" s="45"/>
    </row>
    <row r="146">
      <c r="B146" s="186">
        <v>144.0</v>
      </c>
      <c r="C146" s="187" t="s">
        <v>256</v>
      </c>
      <c r="D146" s="188" t="str">
        <f>VLOOKUP(C146,Positions!$A$2:$B$694,2,FALSE)</f>
        <v>C/RW</v>
      </c>
      <c r="E146" s="189">
        <f>IF(D146="C",VLOOKUP(C146,'C'!$M$3:$P$100,3,FALSE),IF(D146="C/LW",VLOOKUP(C146,'C'!$M$3:$P$100,3,FALSE),IF(D146="C/RW",VLOOKUP(C146,'C'!$M$3:$P$100,3,FALSE),IF(D146="LW",VLOOKUP(C146,LW!$M$3:$P$100,3,FALSE),IF(D146="LW/RW",VLOOKUP(C146,LW!$M$3:$P$100,3,FALSE),IF(D146="RW",VLOOKUP(C146,RW!$M$3:$P$100,3,FALSE),IF(D146="D",VLOOKUP(C146,D!$M$3:$P$100,3,FALSE),IF(D146="G",VLOOKUP(C146,G!$M$3:$P$100,3,FALSE)))))))))</f>
        <v>66</v>
      </c>
      <c r="F146" s="190" t="str">
        <f t="shared" si="1"/>
        <v>C/RW66</v>
      </c>
      <c r="G146" s="190" t="str">
        <f>VLOOKUP(C146,ADP!$A$2:$E$695,5,FALSE)</f>
        <v>DET</v>
      </c>
      <c r="H146" s="13">
        <f>IFERROR(VLOOKUP(C146,'Full List'!$L$3:$R$254,7,FALSE),VLOOKUP(C146,'Full List'!$B$3:$H$264,7,FALSE))</f>
        <v>241</v>
      </c>
      <c r="I146" s="14" t="str">
        <f>IF(Settings!$B$2="Yahoo",VLOOKUP(C146,ADP!$A$2:$D$695,2,FALSE),IF(Settings!$B$2="ESPN",VLOOKUP(C146,ADP!$A$2:$D$695,3,FALSE),IF(Settings!$B$2="Average",VLOOKUP(C146,ADP!$A$2:$D$695,4,FALSE),"NA")))</f>
        <v>–</v>
      </c>
      <c r="L146" s="25"/>
      <c r="AD146" s="20"/>
      <c r="AE146" s="20"/>
      <c r="AF146" s="20"/>
      <c r="AG146" s="182"/>
      <c r="AH146" s="183">
        <v>145.0</v>
      </c>
      <c r="AI146" s="13" t="s">
        <v>177</v>
      </c>
      <c r="AJ146" s="13" t="s">
        <v>5</v>
      </c>
      <c r="AK146" s="208">
        <v>13.0</v>
      </c>
      <c r="AL146" s="208" t="s">
        <v>906</v>
      </c>
      <c r="AM146" s="206" t="s">
        <v>327</v>
      </c>
      <c r="AN146" s="206">
        <v>167.7</v>
      </c>
      <c r="AO146" s="207">
        <v>147.5</v>
      </c>
      <c r="AP146" s="45"/>
    </row>
    <row r="147">
      <c r="B147" s="186">
        <v>145.0</v>
      </c>
      <c r="C147" s="187" t="s">
        <v>266</v>
      </c>
      <c r="D147" s="188" t="str">
        <f>VLOOKUP(C147,Positions!$A$2:$B$694,2,FALSE)</f>
        <v>C/RW</v>
      </c>
      <c r="E147" s="189">
        <f>IF(D147="C",VLOOKUP(C147,'C'!$M$3:$P$100,3,FALSE),IF(D147="C/LW",VLOOKUP(C147,'C'!$M$3:$P$100,3,FALSE),IF(D147="C/RW",VLOOKUP(C147,'C'!$M$3:$P$100,3,FALSE),IF(D147="LW",VLOOKUP(C147,LW!$M$3:$P$100,3,FALSE),IF(D147="LW/RW",VLOOKUP(C147,LW!$M$3:$P$100,3,FALSE),IF(D147="RW",VLOOKUP(C147,RW!$M$3:$P$100,3,FALSE),IF(D147="D",VLOOKUP(C147,D!$M$3:$P$100,3,FALSE),IF(D147="G",VLOOKUP(C147,G!$M$3:$P$100,3,FALSE)))))))))</f>
        <v>64</v>
      </c>
      <c r="F147" s="190" t="str">
        <f t="shared" si="1"/>
        <v>C/RW64</v>
      </c>
      <c r="G147" s="190" t="str">
        <f>VLOOKUP(C147,ADP!$A$2:$E$695,5,FALSE)</f>
        <v>TBL</v>
      </c>
      <c r="H147" s="13">
        <f>IFERROR(VLOOKUP(C147,'Full List'!$L$3:$R$254,7,FALSE),VLOOKUP(C147,'Full List'!$B$3:$H$264,7,FALSE))</f>
        <v>242</v>
      </c>
      <c r="I147" s="14">
        <f>IF(Settings!$B$2="Yahoo",VLOOKUP(C147,ADP!$A$2:$D$695,2,FALSE),IF(Settings!$B$2="ESPN",VLOOKUP(C147,ADP!$A$2:$D$695,3,FALSE),IF(Settings!$B$2="Average",VLOOKUP(C147,ADP!$A$2:$D$695,4,FALSE),"NA")))</f>
        <v>182</v>
      </c>
      <c r="L147" s="25"/>
      <c r="AD147" s="20"/>
      <c r="AE147" s="20"/>
      <c r="AF147" s="20"/>
      <c r="AG147" s="182"/>
      <c r="AH147" s="186">
        <v>146.0</v>
      </c>
      <c r="AI147" s="13" t="s">
        <v>183</v>
      </c>
      <c r="AJ147" s="13" t="s">
        <v>4</v>
      </c>
      <c r="AK147" s="208">
        <v>35.0</v>
      </c>
      <c r="AL147" s="208" t="s">
        <v>907</v>
      </c>
      <c r="AM147" s="206" t="s">
        <v>332</v>
      </c>
      <c r="AN147" s="206">
        <v>165.2</v>
      </c>
      <c r="AO147" s="207">
        <v>150.0</v>
      </c>
      <c r="AP147" s="45"/>
    </row>
    <row r="148">
      <c r="B148" s="186">
        <v>146.0</v>
      </c>
      <c r="C148" s="187" t="s">
        <v>264</v>
      </c>
      <c r="D148" s="188" t="str">
        <f>VLOOKUP(C148,Positions!$A$2:$B$694,2,FALSE)</f>
        <v>C/LW</v>
      </c>
      <c r="E148" s="189">
        <f>IF(D148="C",VLOOKUP(C148,'C'!$M$3:$P$100,3,FALSE),IF(D148="C/LW",VLOOKUP(C148,'C'!$M$3:$P$100,3,FALSE),IF(D148="C/RW",VLOOKUP(C148,'C'!$M$3:$P$100,3,FALSE),IF(D148="LW",VLOOKUP(C148,LW!$M$3:$P$100,3,FALSE),IF(D148="LW/RW",VLOOKUP(C148,LW!$M$3:$P$100,3,FALSE),IF(D148="RW",VLOOKUP(C148,RW!$M$3:$P$100,3,FALSE),IF(D148="D",VLOOKUP(C148,D!$M$3:$P$100,3,FALSE),IF(D148="G",VLOOKUP(C148,G!$M$3:$P$100,3,FALSE)))))))))</f>
        <v>65</v>
      </c>
      <c r="F148" s="190" t="str">
        <f t="shared" si="1"/>
        <v>C/LW65</v>
      </c>
      <c r="G148" s="190" t="str">
        <f>VLOOKUP(C148,ADP!$A$2:$E$695,5,FALSE)</f>
        <v>VGK</v>
      </c>
      <c r="H148" s="13">
        <f>IFERROR(VLOOKUP(C148,'Full List'!$L$3:$R$254,7,FALSE),VLOOKUP(C148,'Full List'!$B$3:$H$264,7,FALSE))</f>
        <v>242</v>
      </c>
      <c r="I148" s="14">
        <f>IF(Settings!$B$2="Yahoo",VLOOKUP(C148,ADP!$A$2:$D$695,2,FALSE),IF(Settings!$B$2="ESPN",VLOOKUP(C148,ADP!$A$2:$D$695,3,FALSE),IF(Settings!$B$2="Average",VLOOKUP(C148,ADP!$A$2:$D$695,4,FALSE),"NA")))</f>
        <v>170.5</v>
      </c>
      <c r="L148" s="25"/>
      <c r="AD148" s="20"/>
      <c r="AE148" s="20"/>
      <c r="AF148" s="20"/>
      <c r="AG148" s="182"/>
      <c r="AH148" s="186">
        <v>147.0</v>
      </c>
      <c r="AI148" s="13" t="s">
        <v>149</v>
      </c>
      <c r="AJ148" s="13" t="s">
        <v>5</v>
      </c>
      <c r="AK148" s="208">
        <v>14.0</v>
      </c>
      <c r="AL148" s="208" t="s">
        <v>908</v>
      </c>
      <c r="AM148" s="206" t="s">
        <v>322</v>
      </c>
      <c r="AN148" s="206">
        <v>163.5</v>
      </c>
      <c r="AO148" s="207">
        <v>150.5</v>
      </c>
      <c r="AP148" s="45"/>
    </row>
    <row r="149">
      <c r="B149" s="186">
        <v>147.0</v>
      </c>
      <c r="C149" s="187" t="s">
        <v>265</v>
      </c>
      <c r="D149" s="188" t="str">
        <f>VLOOKUP(C149,Positions!$A$2:$B$694,2,FALSE)</f>
        <v>C/RW</v>
      </c>
      <c r="E149" s="189">
        <f>IF(D149="C",VLOOKUP(C149,'C'!$M$3:$P$100,3,FALSE),IF(D149="C/LW",VLOOKUP(C149,'C'!$M$3:$P$100,3,FALSE),IF(D149="C/RW",VLOOKUP(C149,'C'!$M$3:$P$100,3,FALSE),IF(D149="LW",VLOOKUP(C149,LW!$M$3:$P$100,3,FALSE),IF(D149="LW/RW",VLOOKUP(C149,LW!$M$3:$P$100,3,FALSE),IF(D149="RW",VLOOKUP(C149,RW!$M$3:$P$100,3,FALSE),IF(D149="D",VLOOKUP(C149,D!$M$3:$P$100,3,FALSE),IF(D149="G",VLOOKUP(C149,G!$M$3:$P$100,3,FALSE)))))))))</f>
        <v>67</v>
      </c>
      <c r="F149" s="190" t="str">
        <f t="shared" si="1"/>
        <v>C/RW67</v>
      </c>
      <c r="G149" s="190" t="str">
        <f>VLOOKUP(C149,ADP!$A$2:$E$695,5,FALSE)</f>
        <v>SEA</v>
      </c>
      <c r="H149" s="13">
        <f>IFERROR(VLOOKUP(C149,'Full List'!$L$3:$R$254,7,FALSE),VLOOKUP(C149,'Full List'!$B$3:$H$264,7,FALSE))</f>
        <v>242.5</v>
      </c>
      <c r="I149" s="14">
        <f>IF(Settings!$B$2="Yahoo",VLOOKUP(C149,ADP!$A$2:$D$695,2,FALSE),IF(Settings!$B$2="ESPN",VLOOKUP(C149,ADP!$A$2:$D$695,3,FALSE),IF(Settings!$B$2="Average",VLOOKUP(C149,ADP!$A$2:$D$695,4,FALSE),"NA")))</f>
        <v>166.3</v>
      </c>
      <c r="L149" s="25"/>
      <c r="AD149" s="20"/>
      <c r="AE149" s="20"/>
      <c r="AF149" s="20"/>
      <c r="AG149" s="182"/>
      <c r="AH149" s="186">
        <v>148.0</v>
      </c>
      <c r="AI149" s="13" t="s">
        <v>178</v>
      </c>
      <c r="AJ149" s="13" t="s">
        <v>294</v>
      </c>
      <c r="AK149" s="208">
        <v>35.0</v>
      </c>
      <c r="AL149" s="208" t="s">
        <v>909</v>
      </c>
      <c r="AM149" s="206" t="s">
        <v>333</v>
      </c>
      <c r="AN149" s="206">
        <v>153.5</v>
      </c>
      <c r="AO149" s="207">
        <v>151.0</v>
      </c>
      <c r="AP149" s="45"/>
    </row>
    <row r="150">
      <c r="B150" s="186">
        <v>148.0</v>
      </c>
      <c r="C150" s="187" t="s">
        <v>270</v>
      </c>
      <c r="D150" s="188" t="str">
        <f>VLOOKUP(C150,Positions!$A$2:$B$694,2,FALSE)</f>
        <v>LW/RW</v>
      </c>
      <c r="E150" s="189">
        <f>IF(D150="C",VLOOKUP(C150,'C'!$M$3:$P$100,3,FALSE),IF(D150="C/LW",VLOOKUP(C150,'C'!$M$3:$P$100,3,FALSE),IF(D150="C/RW",VLOOKUP(C150,'C'!$M$3:$P$100,3,FALSE),IF(D150="LW",VLOOKUP(C150,LW!$M$3:$P$100,3,FALSE),IF(D150="LW/RW",VLOOKUP(C150,LW!$M$3:$P$100,3,FALSE),IF(D150="RW",VLOOKUP(C150,RW!$M$3:$P$100,3,FALSE),IF(D150="D",VLOOKUP(C150,D!$M$3:$P$100,3,FALSE),IF(D150="G",VLOOKUP(C150,G!$M$3:$P$100,3,FALSE)))))))))</f>
        <v>59</v>
      </c>
      <c r="F150" s="190" t="str">
        <f t="shared" si="1"/>
        <v>LW/RW59</v>
      </c>
      <c r="G150" s="190" t="str">
        <f>VLOOKUP(C150,ADP!$A$2:$E$695,5,FALSE)</f>
        <v>FLA</v>
      </c>
      <c r="H150" s="13">
        <f>IFERROR(VLOOKUP(C150,'Full List'!$L$3:$R$254,7,FALSE),VLOOKUP(C150,'Full List'!$B$3:$H$264,7,FALSE))</f>
        <v>244</v>
      </c>
      <c r="I150" s="14">
        <f>IF(Settings!$B$2="Yahoo",VLOOKUP(C150,ADP!$A$2:$D$695,2,FALSE),IF(Settings!$B$2="ESPN",VLOOKUP(C150,ADP!$A$2:$D$695,3,FALSE),IF(Settings!$B$2="Average",VLOOKUP(C150,ADP!$A$2:$D$695,4,FALSE),"NA")))</f>
        <v>172.6</v>
      </c>
      <c r="L150" s="25"/>
      <c r="AD150" s="20"/>
      <c r="AE150" s="20"/>
      <c r="AF150" s="20"/>
      <c r="AG150" s="182"/>
      <c r="AH150" s="183">
        <v>149.0</v>
      </c>
      <c r="AI150" s="13" t="s">
        <v>182</v>
      </c>
      <c r="AJ150" s="13" t="s">
        <v>783</v>
      </c>
      <c r="AK150" s="208">
        <v>36.0</v>
      </c>
      <c r="AL150" s="208" t="s">
        <v>910</v>
      </c>
      <c r="AM150" s="206" t="s">
        <v>332</v>
      </c>
      <c r="AN150" s="206">
        <v>169.5</v>
      </c>
      <c r="AO150" s="207">
        <v>152.5</v>
      </c>
      <c r="AP150" s="45"/>
    </row>
    <row r="151">
      <c r="B151" s="186">
        <v>149.0</v>
      </c>
      <c r="C151" s="187" t="s">
        <v>267</v>
      </c>
      <c r="D151" s="188" t="str">
        <f>VLOOKUP(C151,Positions!$A$2:$B$694,2,FALSE)</f>
        <v>RW</v>
      </c>
      <c r="E151" s="189">
        <f>IF(D151="C",VLOOKUP(C151,'C'!$M$3:$P$100,3,FALSE),IF(D151="C/LW",VLOOKUP(C151,'C'!$M$3:$P$100,3,FALSE),IF(D151="C/RW",VLOOKUP(C151,'C'!$M$3:$P$100,3,FALSE),IF(D151="LW",VLOOKUP(C151,LW!$M$3:$P$100,3,FALSE),IF(D151="LW/RW",VLOOKUP(C151,LW!$M$3:$P$100,3,FALSE),IF(D151="RW",VLOOKUP(C151,RW!$M$3:$P$100,3,FALSE),IF(D151="D",VLOOKUP(C151,D!$M$3:$P$100,3,FALSE),IF(D151="G",VLOOKUP(C151,G!$M$3:$P$100,3,FALSE)))))))))</f>
        <v>23</v>
      </c>
      <c r="F151" s="190" t="str">
        <f t="shared" si="1"/>
        <v>RW23</v>
      </c>
      <c r="G151" s="190" t="str">
        <f>VLOOKUP(C151,ADP!$A$2:$E$695,5,FALSE)</f>
        <v>LAK</v>
      </c>
      <c r="H151" s="13">
        <f>IFERROR(VLOOKUP(C151,'Full List'!$L$3:$R$254,7,FALSE),VLOOKUP(C151,'Full List'!$B$3:$H$264,7,FALSE))</f>
        <v>244.5</v>
      </c>
      <c r="I151" s="14" t="str">
        <f>IF(Settings!$B$2="Yahoo",VLOOKUP(C151,ADP!$A$2:$D$695,2,FALSE),IF(Settings!$B$2="ESPN",VLOOKUP(C151,ADP!$A$2:$D$695,3,FALSE),IF(Settings!$B$2="Average",VLOOKUP(C151,ADP!$A$2:$D$695,4,FALSE),"NA")))</f>
        <v>–</v>
      </c>
      <c r="L151" s="25"/>
      <c r="AD151" s="20"/>
      <c r="AE151" s="20"/>
      <c r="AF151" s="20"/>
      <c r="AG151" s="182"/>
      <c r="AH151" s="186">
        <v>150.0</v>
      </c>
      <c r="AI151" s="13" t="s">
        <v>186</v>
      </c>
      <c r="AJ151" s="13" t="s">
        <v>293</v>
      </c>
      <c r="AK151" s="208">
        <v>43.0</v>
      </c>
      <c r="AL151" s="208" t="s">
        <v>911</v>
      </c>
      <c r="AM151" s="206" t="s">
        <v>312</v>
      </c>
      <c r="AN151" s="206">
        <v>99.4</v>
      </c>
      <c r="AO151" s="207">
        <v>154.0</v>
      </c>
      <c r="AP151" s="45"/>
    </row>
    <row r="152">
      <c r="B152" s="186">
        <v>150.0</v>
      </c>
      <c r="C152" s="187" t="s">
        <v>274</v>
      </c>
      <c r="D152" s="188" t="str">
        <f>VLOOKUP(C152,Positions!$A$2:$B$694,2,FALSE)</f>
        <v>C/RW</v>
      </c>
      <c r="E152" s="189">
        <f>IF(D152="C",VLOOKUP(C152,'C'!$M$3:$P$100,3,FALSE),IF(D152="C/LW",VLOOKUP(C152,'C'!$M$3:$P$100,3,FALSE),IF(D152="C/RW",VLOOKUP(C152,'C'!$M$3:$P$100,3,FALSE),IF(D152="LW",VLOOKUP(C152,LW!$M$3:$P$100,3,FALSE),IF(D152="LW/RW",VLOOKUP(C152,LW!$M$3:$P$100,3,FALSE),IF(D152="RW",VLOOKUP(C152,RW!$M$3:$P$100,3,FALSE),IF(D152="D",VLOOKUP(C152,D!$M$3:$P$100,3,FALSE),IF(D152="G",VLOOKUP(C152,G!$M$3:$P$100,3,FALSE)))))))))</f>
        <v>68</v>
      </c>
      <c r="F152" s="190" t="str">
        <f t="shared" si="1"/>
        <v>C/RW68</v>
      </c>
      <c r="G152" s="190" t="str">
        <f>VLOOKUP(C152,ADP!$A$2:$E$695,5,FALSE)</f>
        <v>CGY</v>
      </c>
      <c r="H152" s="13">
        <f>IFERROR(VLOOKUP(C152,'Full List'!$L$3:$R$254,7,FALSE),VLOOKUP(C152,'Full List'!$B$3:$H$264,7,FALSE))</f>
        <v>244.5</v>
      </c>
      <c r="I152" s="14">
        <f>IF(Settings!$B$2="Yahoo",VLOOKUP(C152,ADP!$A$2:$D$695,2,FALSE),IF(Settings!$B$2="ESPN",VLOOKUP(C152,ADP!$A$2:$D$695,3,FALSE),IF(Settings!$B$2="Average",VLOOKUP(C152,ADP!$A$2:$D$695,4,FALSE),"NA")))</f>
        <v>169.9</v>
      </c>
      <c r="L152" s="25"/>
      <c r="AD152" s="20"/>
      <c r="AE152" s="20"/>
      <c r="AF152" s="20"/>
      <c r="AG152" s="182"/>
      <c r="AH152" s="186">
        <v>151.0</v>
      </c>
      <c r="AI152" s="13" t="s">
        <v>169</v>
      </c>
      <c r="AJ152" s="13" t="s">
        <v>783</v>
      </c>
      <c r="AK152" s="208">
        <v>37.0</v>
      </c>
      <c r="AL152" s="208" t="s">
        <v>912</v>
      </c>
      <c r="AM152" s="206" t="s">
        <v>304</v>
      </c>
      <c r="AN152" s="206">
        <v>168.7</v>
      </c>
      <c r="AO152" s="207">
        <v>154.5</v>
      </c>
      <c r="AP152" s="45"/>
    </row>
    <row r="153">
      <c r="B153" s="186">
        <v>151.0</v>
      </c>
      <c r="C153" s="187" t="s">
        <v>272</v>
      </c>
      <c r="D153" s="188" t="str">
        <f>VLOOKUP(C153,Positions!$A$2:$B$694,2,FALSE)</f>
        <v>LW/RW</v>
      </c>
      <c r="E153" s="189">
        <f>IF(D153="C",VLOOKUP(C153,'C'!$M$3:$P$100,3,FALSE),IF(D153="C/LW",VLOOKUP(C153,'C'!$M$3:$P$100,3,FALSE),IF(D153="C/RW",VLOOKUP(C153,'C'!$M$3:$P$100,3,FALSE),IF(D153="LW",VLOOKUP(C153,LW!$M$3:$P$100,3,FALSE),IF(D153="LW/RW",VLOOKUP(C153,LW!$M$3:$P$100,3,FALSE),IF(D153="RW",VLOOKUP(C153,RW!$M$3:$P$100,3,FALSE),IF(D153="D",VLOOKUP(C153,D!$M$3:$P$100,3,FALSE),IF(D153="G",VLOOKUP(C153,G!$M$3:$P$100,3,FALSE)))))))))</f>
        <v>60</v>
      </c>
      <c r="F153" s="190" t="str">
        <f t="shared" si="1"/>
        <v>LW/RW60</v>
      </c>
      <c r="G153" s="190" t="str">
        <f>VLOOKUP(C153,ADP!$A$2:$E$695,5,FALSE)</f>
        <v>PIT</v>
      </c>
      <c r="H153" s="13">
        <f>IFERROR(VLOOKUP(C153,'Full List'!$L$3:$R$254,7,FALSE),VLOOKUP(C153,'Full List'!$B$3:$H$264,7,FALSE))</f>
        <v>245</v>
      </c>
      <c r="I153" s="14">
        <f>IF(Settings!$B$2="Yahoo",VLOOKUP(C153,ADP!$A$2:$D$695,2,FALSE),IF(Settings!$B$2="ESPN",VLOOKUP(C153,ADP!$A$2:$D$695,3,FALSE),IF(Settings!$B$2="Average",VLOOKUP(C153,ADP!$A$2:$D$695,4,FALSE),"NA")))</f>
        <v>165.8</v>
      </c>
      <c r="L153" s="25"/>
      <c r="AD153" s="20"/>
      <c r="AE153" s="20"/>
      <c r="AF153" s="20"/>
      <c r="AG153" s="182"/>
      <c r="AH153" s="186">
        <v>152.0</v>
      </c>
      <c r="AI153" s="13" t="s">
        <v>175</v>
      </c>
      <c r="AJ153" s="13" t="s">
        <v>783</v>
      </c>
      <c r="AK153" s="208">
        <v>38.0</v>
      </c>
      <c r="AL153" s="208" t="s">
        <v>913</v>
      </c>
      <c r="AM153" s="206" t="s">
        <v>331</v>
      </c>
      <c r="AN153" s="206">
        <v>154.6</v>
      </c>
      <c r="AO153" s="207">
        <v>157.5</v>
      </c>
      <c r="AP153" s="45"/>
    </row>
    <row r="154">
      <c r="B154" s="186">
        <v>152.0</v>
      </c>
      <c r="C154" s="187" t="s">
        <v>263</v>
      </c>
      <c r="D154" s="188" t="str">
        <f>VLOOKUP(C154,Positions!$A$2:$B$694,2,FALSE)</f>
        <v>RW</v>
      </c>
      <c r="E154" s="189">
        <f>IF(D154="C",VLOOKUP(C154,'C'!$M$3:$P$100,3,FALSE),IF(D154="C/LW",VLOOKUP(C154,'C'!$M$3:$P$100,3,FALSE),IF(D154="C/RW",VLOOKUP(C154,'C'!$M$3:$P$100,3,FALSE),IF(D154="LW",VLOOKUP(C154,LW!$M$3:$P$100,3,FALSE),IF(D154="LW/RW",VLOOKUP(C154,LW!$M$3:$P$100,3,FALSE),IF(D154="RW",VLOOKUP(C154,RW!$M$3:$P$100,3,FALSE),IF(D154="D",VLOOKUP(C154,D!$M$3:$P$100,3,FALSE),IF(D154="G",VLOOKUP(C154,G!$M$3:$P$100,3,FALSE)))))))))</f>
        <v>24</v>
      </c>
      <c r="F154" s="190" t="str">
        <f t="shared" si="1"/>
        <v>RW24</v>
      </c>
      <c r="G154" s="190" t="str">
        <f>VLOOKUP(C154,ADP!$A$2:$E$695,5,FALSE)</f>
        <v>NYI</v>
      </c>
      <c r="H154" s="13">
        <f>IFERROR(VLOOKUP(C154,'Full List'!$L$3:$R$254,7,FALSE),VLOOKUP(C154,'Full List'!$B$3:$H$264,7,FALSE))</f>
        <v>247</v>
      </c>
      <c r="I154" s="14">
        <f>IF(Settings!$B$2="Yahoo",VLOOKUP(C154,ADP!$A$2:$D$695,2,FALSE),IF(Settings!$B$2="ESPN",VLOOKUP(C154,ADP!$A$2:$D$695,3,FALSE),IF(Settings!$B$2="Average",VLOOKUP(C154,ADP!$A$2:$D$695,4,FALSE),"NA")))</f>
        <v>165.8</v>
      </c>
      <c r="L154" s="25"/>
      <c r="AD154" s="20"/>
      <c r="AE154" s="20"/>
      <c r="AF154" s="20"/>
      <c r="AG154" s="182"/>
      <c r="AH154" s="183">
        <v>153.0</v>
      </c>
      <c r="AI154" s="13" t="s">
        <v>167</v>
      </c>
      <c r="AJ154" s="13" t="s">
        <v>292</v>
      </c>
      <c r="AK154" s="208">
        <v>44.0</v>
      </c>
      <c r="AL154" s="208" t="s">
        <v>914</v>
      </c>
      <c r="AM154" s="206" t="s">
        <v>367</v>
      </c>
      <c r="AN154" s="206">
        <v>175.9</v>
      </c>
      <c r="AO154" s="207">
        <v>158.5</v>
      </c>
      <c r="AP154" s="45"/>
    </row>
    <row r="155">
      <c r="B155" s="186">
        <v>153.0</v>
      </c>
      <c r="C155" s="187" t="s">
        <v>269</v>
      </c>
      <c r="D155" s="188" t="str">
        <f>VLOOKUP(C155,Positions!$A$2:$B$694,2,FALSE)</f>
        <v>RW</v>
      </c>
      <c r="E155" s="189">
        <f>IF(D155="C",VLOOKUP(C155,'C'!$M$3:$P$100,3,FALSE),IF(D155="C/LW",VLOOKUP(C155,'C'!$M$3:$P$100,3,FALSE),IF(D155="C/RW",VLOOKUP(C155,'C'!$M$3:$P$100,3,FALSE),IF(D155="LW",VLOOKUP(C155,LW!$M$3:$P$100,3,FALSE),IF(D155="LW/RW",VLOOKUP(C155,LW!$M$3:$P$100,3,FALSE),IF(D155="RW",VLOOKUP(C155,RW!$M$3:$P$100,3,FALSE),IF(D155="D",VLOOKUP(C155,D!$M$3:$P$100,3,FALSE),IF(D155="G",VLOOKUP(C155,G!$M$3:$P$100,3,FALSE)))))))))</f>
        <v>25</v>
      </c>
      <c r="F155" s="190" t="str">
        <f t="shared" si="1"/>
        <v>RW25</v>
      </c>
      <c r="G155" s="190" t="str">
        <f>VLOOKUP(C155,ADP!$A$2:$E$695,5,FALSE)</f>
        <v>BOS</v>
      </c>
      <c r="H155" s="13">
        <f>IFERROR(VLOOKUP(C155,'Full List'!$L$3:$R$254,7,FALSE),VLOOKUP(C155,'Full List'!$B$3:$H$264,7,FALSE))</f>
        <v>248.5</v>
      </c>
      <c r="I155" s="14">
        <f>IF(Settings!$B$2="Yahoo",VLOOKUP(C155,ADP!$A$2:$D$695,2,FALSE),IF(Settings!$B$2="ESPN",VLOOKUP(C155,ADP!$A$2:$D$695,3,FALSE),IF(Settings!$B$2="Average",VLOOKUP(C155,ADP!$A$2:$D$695,4,FALSE),"NA")))</f>
        <v>164.4</v>
      </c>
      <c r="L155" s="25"/>
      <c r="AD155" s="20"/>
      <c r="AE155" s="20"/>
      <c r="AF155" s="20"/>
      <c r="AG155" s="182"/>
      <c r="AH155" s="186">
        <v>154.0</v>
      </c>
      <c r="AI155" s="13" t="s">
        <v>187</v>
      </c>
      <c r="AJ155" s="13" t="s">
        <v>4</v>
      </c>
      <c r="AK155" s="208">
        <v>39.0</v>
      </c>
      <c r="AL155" s="208" t="s">
        <v>915</v>
      </c>
      <c r="AM155" s="206" t="s">
        <v>304</v>
      </c>
      <c r="AN155" s="206">
        <v>75.1</v>
      </c>
      <c r="AO155" s="207">
        <v>159.0</v>
      </c>
      <c r="AP155" s="45"/>
    </row>
    <row r="156">
      <c r="B156" s="186">
        <v>154.0</v>
      </c>
      <c r="C156" s="187" t="s">
        <v>271</v>
      </c>
      <c r="D156" s="188" t="str">
        <f>VLOOKUP(C156,Positions!$A$2:$B$694,2,FALSE)</f>
        <v>LW/RW</v>
      </c>
      <c r="E156" s="189">
        <f>IF(D156="C",VLOOKUP(C156,'C'!$M$3:$P$100,3,FALSE),IF(D156="C/LW",VLOOKUP(C156,'C'!$M$3:$P$100,3,FALSE),IF(D156="C/RW",VLOOKUP(C156,'C'!$M$3:$P$100,3,FALSE),IF(D156="LW",VLOOKUP(C156,LW!$M$3:$P$100,3,FALSE),IF(D156="LW/RW",VLOOKUP(C156,LW!$M$3:$P$100,3,FALSE),IF(D156="RW",VLOOKUP(C156,RW!$M$3:$P$100,3,FALSE),IF(D156="D",VLOOKUP(C156,D!$M$3:$P$100,3,FALSE),IF(D156="G",VLOOKUP(C156,G!$M$3:$P$100,3,FALSE)))))))))</f>
        <v>61</v>
      </c>
      <c r="F156" s="190" t="str">
        <f t="shared" si="1"/>
        <v>LW/RW61</v>
      </c>
      <c r="G156" s="190" t="str">
        <f>VLOOKUP(C156,ADP!$A$2:$E$695,5,FALSE)</f>
        <v>VAN</v>
      </c>
      <c r="H156" s="13">
        <f>IFERROR(VLOOKUP(C156,'Full List'!$L$3:$R$254,7,FALSE),VLOOKUP(C156,'Full List'!$B$3:$H$264,7,FALSE))</f>
        <v>249</v>
      </c>
      <c r="I156" s="14">
        <f>IF(Settings!$B$2="Yahoo",VLOOKUP(C156,ADP!$A$2:$D$695,2,FALSE),IF(Settings!$B$2="ESPN",VLOOKUP(C156,ADP!$A$2:$D$695,3,FALSE),IF(Settings!$B$2="Average",VLOOKUP(C156,ADP!$A$2:$D$695,4,FALSE),"NA")))</f>
        <v>165.2</v>
      </c>
      <c r="L156" s="25"/>
      <c r="AD156" s="20"/>
      <c r="AE156" s="20"/>
      <c r="AF156" s="20"/>
      <c r="AG156" s="182"/>
      <c r="AH156" s="186">
        <v>155.0</v>
      </c>
      <c r="AI156" s="13" t="s">
        <v>184</v>
      </c>
      <c r="AJ156" s="13" t="s">
        <v>4</v>
      </c>
      <c r="AK156" s="208">
        <v>40.0</v>
      </c>
      <c r="AL156" s="208" t="s">
        <v>916</v>
      </c>
      <c r="AM156" s="206" t="s">
        <v>307</v>
      </c>
      <c r="AN156" s="206">
        <v>158.2</v>
      </c>
      <c r="AO156" s="207">
        <v>160.5</v>
      </c>
      <c r="AP156" s="45"/>
    </row>
    <row r="157">
      <c r="B157" s="186">
        <v>155.0</v>
      </c>
      <c r="C157" s="187" t="s">
        <v>277</v>
      </c>
      <c r="D157" s="188" t="str">
        <f>VLOOKUP(C157,Positions!$A$2:$B$694,2,FALSE)</f>
        <v>C/LW</v>
      </c>
      <c r="E157" s="189">
        <f>IF(D157="C",VLOOKUP(C157,'C'!$M$3:$P$100,3,FALSE),IF(D157="C/LW",VLOOKUP(C157,'C'!$M$3:$P$100,3,FALSE),IF(D157="C/RW",VLOOKUP(C157,'C'!$M$3:$P$100,3,FALSE),IF(D157="LW",VLOOKUP(C157,LW!$M$3:$P$100,3,FALSE),IF(D157="LW/RW",VLOOKUP(C157,LW!$M$3:$P$100,3,FALSE),IF(D157="RW",VLOOKUP(C157,RW!$M$3:$P$100,3,FALSE),IF(D157="D",VLOOKUP(C157,D!$M$3:$P$100,3,FALSE),IF(D157="G",VLOOKUP(C157,G!$M$3:$P$100,3,FALSE)))))))))</f>
        <v>69</v>
      </c>
      <c r="F157" s="190" t="str">
        <f t="shared" si="1"/>
        <v>C/LW69</v>
      </c>
      <c r="G157" s="190" t="str">
        <f>VLOOKUP(C157,ADP!$A$2:$E$695,5,FALSE)</f>
        <v>MTL</v>
      </c>
      <c r="H157" s="13">
        <f>IFERROR(VLOOKUP(C157,'Full List'!$L$3:$R$254,7,FALSE),VLOOKUP(C157,'Full List'!$B$3:$H$264,7,FALSE))</f>
        <v>250</v>
      </c>
      <c r="I157" s="14" t="str">
        <f>IF(Settings!$B$2="Yahoo",VLOOKUP(C157,ADP!$A$2:$D$695,2,FALSE),IF(Settings!$B$2="ESPN",VLOOKUP(C157,ADP!$A$2:$D$695,3,FALSE),IF(Settings!$B$2="Average",VLOOKUP(C157,ADP!$A$2:$D$695,4,FALSE),"NA")))</f>
        <v>–</v>
      </c>
      <c r="L157" s="25"/>
      <c r="AD157" s="20"/>
      <c r="AE157" s="20"/>
      <c r="AF157" s="20"/>
      <c r="AG157" s="182"/>
      <c r="AH157" s="186">
        <v>156.0</v>
      </c>
      <c r="AI157" s="13" t="s">
        <v>179</v>
      </c>
      <c r="AJ157" s="13" t="s">
        <v>294</v>
      </c>
      <c r="AK157" s="208">
        <v>36.0</v>
      </c>
      <c r="AL157" s="208" t="s">
        <v>917</v>
      </c>
      <c r="AM157" s="206" t="s">
        <v>310</v>
      </c>
      <c r="AN157" s="206">
        <v>111.7</v>
      </c>
      <c r="AO157" s="207">
        <v>161.5</v>
      </c>
      <c r="AP157" s="45"/>
    </row>
    <row r="158">
      <c r="B158" s="186">
        <v>156.0</v>
      </c>
      <c r="C158" s="187" t="s">
        <v>276</v>
      </c>
      <c r="D158" s="188" t="str">
        <f>VLOOKUP(C158,Positions!$A$2:$B$694,2,FALSE)</f>
        <v>C/LW</v>
      </c>
      <c r="E158" s="189">
        <f>IF(D158="C",VLOOKUP(C158,'C'!$M$3:$P$100,3,FALSE),IF(D158="C/LW",VLOOKUP(C158,'C'!$M$3:$P$100,3,FALSE),IF(D158="C/RW",VLOOKUP(C158,'C'!$M$3:$P$100,3,FALSE),IF(D158="LW",VLOOKUP(C158,LW!$M$3:$P$100,3,FALSE),IF(D158="LW/RW",VLOOKUP(C158,LW!$M$3:$P$100,3,FALSE),IF(D158="RW",VLOOKUP(C158,RW!$M$3:$P$100,3,FALSE),IF(D158="D",VLOOKUP(C158,D!$M$3:$P$100,3,FALSE),IF(D158="G",VLOOKUP(C158,G!$M$3:$P$100,3,FALSE)))))))))</f>
        <v>70</v>
      </c>
      <c r="F158" s="190" t="str">
        <f t="shared" si="1"/>
        <v>C/LW70</v>
      </c>
      <c r="G158" s="190" t="str">
        <f>VLOOKUP(C158,ADP!$A$2:$E$695,5,FALSE)</f>
        <v>MTL</v>
      </c>
      <c r="H158" s="13">
        <f>IFERROR(VLOOKUP(C158,'Full List'!$L$3:$R$254,7,FALSE),VLOOKUP(C158,'Full List'!$B$3:$H$264,7,FALSE))</f>
        <v>250</v>
      </c>
      <c r="I158" s="14">
        <f>IF(Settings!$B$2="Yahoo",VLOOKUP(C158,ADP!$A$2:$D$695,2,FALSE),IF(Settings!$B$2="ESPN",VLOOKUP(C158,ADP!$A$2:$D$695,3,FALSE),IF(Settings!$B$2="Average",VLOOKUP(C158,ADP!$A$2:$D$695,4,FALSE),"NA")))</f>
        <v>165.8</v>
      </c>
      <c r="L158" s="25"/>
      <c r="AD158" s="20"/>
      <c r="AE158" s="20"/>
      <c r="AF158" s="20"/>
      <c r="AG158" s="182"/>
      <c r="AH158" s="183">
        <v>157.0</v>
      </c>
      <c r="AI158" s="13" t="s">
        <v>174</v>
      </c>
      <c r="AJ158" s="13" t="s">
        <v>5</v>
      </c>
      <c r="AK158" s="208">
        <v>15.0</v>
      </c>
      <c r="AL158" s="208" t="s">
        <v>918</v>
      </c>
      <c r="AM158" s="206" t="s">
        <v>325</v>
      </c>
      <c r="AN158" s="206">
        <v>165.6</v>
      </c>
      <c r="AO158" s="207">
        <v>163.0</v>
      </c>
      <c r="AP158" s="45"/>
    </row>
    <row r="159">
      <c r="B159" s="186">
        <v>157.0</v>
      </c>
      <c r="C159" s="187" t="s">
        <v>273</v>
      </c>
      <c r="D159" s="188" t="str">
        <f>VLOOKUP(C159,Positions!$A$2:$B$694,2,FALSE)</f>
        <v>LW/RW</v>
      </c>
      <c r="E159" s="189">
        <f>IF(D159="C",VLOOKUP(C159,'C'!$M$3:$P$100,3,FALSE),IF(D159="C/LW",VLOOKUP(C159,'C'!$M$3:$P$100,3,FALSE),IF(D159="C/RW",VLOOKUP(C159,'C'!$M$3:$P$100,3,FALSE),IF(D159="LW",VLOOKUP(C159,LW!$M$3:$P$100,3,FALSE),IF(D159="LW/RW",VLOOKUP(C159,LW!$M$3:$P$100,3,FALSE),IF(D159="RW",VLOOKUP(C159,RW!$M$3:$P$100,3,FALSE),IF(D159="D",VLOOKUP(C159,D!$M$3:$P$100,3,FALSE),IF(D159="G",VLOOKUP(C159,G!$M$3:$P$100,3,FALSE)))))))))</f>
        <v>62</v>
      </c>
      <c r="F159" s="190" t="str">
        <f t="shared" si="1"/>
        <v>LW/RW62</v>
      </c>
      <c r="G159" s="190" t="str">
        <f>VLOOKUP(C159,ADP!$A$2:$E$695,5,FALSE)</f>
        <v>SJS</v>
      </c>
      <c r="H159" s="13">
        <f>IFERROR(VLOOKUP(C159,'Full List'!$L$3:$R$254,7,FALSE),VLOOKUP(C159,'Full List'!$B$3:$H$264,7,FALSE))</f>
        <v>249.5</v>
      </c>
      <c r="I159" s="14">
        <f>IF(Settings!$B$2="Yahoo",VLOOKUP(C159,ADP!$A$2:$D$695,2,FALSE),IF(Settings!$B$2="ESPN",VLOOKUP(C159,ADP!$A$2:$D$695,3,FALSE),IF(Settings!$B$2="Average",VLOOKUP(C159,ADP!$A$2:$D$695,4,FALSE),"NA")))</f>
        <v>184.2</v>
      </c>
      <c r="L159" s="25"/>
      <c r="AD159" s="20"/>
      <c r="AE159" s="20"/>
      <c r="AF159" s="20"/>
      <c r="AG159" s="182"/>
      <c r="AH159" s="186">
        <v>158.0</v>
      </c>
      <c r="AI159" s="13" t="s">
        <v>193</v>
      </c>
      <c r="AJ159" s="13" t="s">
        <v>294</v>
      </c>
      <c r="AK159" s="208">
        <v>37.0</v>
      </c>
      <c r="AL159" s="208" t="s">
        <v>919</v>
      </c>
      <c r="AM159" s="206" t="s">
        <v>303</v>
      </c>
      <c r="AN159" s="206">
        <v>129.8</v>
      </c>
      <c r="AO159" s="207">
        <v>163.5</v>
      </c>
      <c r="AP159" s="45"/>
    </row>
    <row r="160">
      <c r="B160" s="186">
        <v>158.0</v>
      </c>
      <c r="C160" s="187" t="s">
        <v>285</v>
      </c>
      <c r="D160" s="188" t="str">
        <f>VLOOKUP(C160,Positions!$A$2:$B$694,2,FALSE)</f>
        <v>C</v>
      </c>
      <c r="E160" s="189">
        <f>IF(D160="C",VLOOKUP(C160,'C'!$M$3:$P$100,3,FALSE),IF(D160="C/LW",VLOOKUP(C160,'C'!$M$3:$P$100,3,FALSE),IF(D160="C/RW",VLOOKUP(C160,'C'!$M$3:$P$100,3,FALSE),IF(D160="LW",VLOOKUP(C160,LW!$M$3:$P$100,3,FALSE),IF(D160="LW/RW",VLOOKUP(C160,LW!$M$3:$P$100,3,FALSE),IF(D160="RW",VLOOKUP(C160,RW!$M$3:$P$100,3,FALSE),IF(D160="D",VLOOKUP(C160,D!$M$3:$P$100,3,FALSE),IF(D160="G",VLOOKUP(C160,G!$M$3:$P$100,3,FALSE)))))))))</f>
        <v>71</v>
      </c>
      <c r="F160" s="190" t="str">
        <f t="shared" si="1"/>
        <v>C71</v>
      </c>
      <c r="G160" s="190" t="str">
        <f>VLOOKUP(C160,ADP!$A$2:$E$695,5,FALSE)</f>
        <v>PIT</v>
      </c>
      <c r="H160" s="13">
        <f>IFERROR(VLOOKUP(C160,'Full List'!$L$3:$R$254,7,FALSE),VLOOKUP(C160,'Full List'!$B$3:$H$264,7,FALSE))</f>
        <v>250.5</v>
      </c>
      <c r="I160" s="14">
        <f>IF(Settings!$B$2="Yahoo",VLOOKUP(C160,ADP!$A$2:$D$695,2,FALSE),IF(Settings!$B$2="ESPN",VLOOKUP(C160,ADP!$A$2:$D$695,3,FALSE),IF(Settings!$B$2="Average",VLOOKUP(C160,ADP!$A$2:$D$695,4,FALSE),"NA")))</f>
        <v>110.3</v>
      </c>
      <c r="L160" s="25"/>
      <c r="AD160" s="20"/>
      <c r="AE160" s="20"/>
      <c r="AF160" s="20"/>
      <c r="AG160" s="182"/>
      <c r="AH160" s="186">
        <v>159.0</v>
      </c>
      <c r="AI160" s="13" t="s">
        <v>189</v>
      </c>
      <c r="AJ160" s="13" t="s">
        <v>295</v>
      </c>
      <c r="AK160" s="208">
        <v>23.0</v>
      </c>
      <c r="AL160" s="208" t="s">
        <v>920</v>
      </c>
      <c r="AM160" s="206" t="s">
        <v>322</v>
      </c>
      <c r="AN160" s="206">
        <v>167.0</v>
      </c>
      <c r="AO160" s="207">
        <v>164.5</v>
      </c>
      <c r="AP160" s="45"/>
    </row>
    <row r="161">
      <c r="B161" s="186">
        <v>159.0</v>
      </c>
      <c r="C161" s="187" t="s">
        <v>278</v>
      </c>
      <c r="D161" s="188" t="str">
        <f>VLOOKUP(C161,Positions!$A$2:$B$694,2,FALSE)</f>
        <v>C/RW</v>
      </c>
      <c r="E161" s="189">
        <f>IF(D161="C",VLOOKUP(C161,'C'!$M$3:$P$100,3,FALSE),IF(D161="C/LW",VLOOKUP(C161,'C'!$M$3:$P$100,3,FALSE),IF(D161="C/RW",VLOOKUP(C161,'C'!$M$3:$P$100,3,FALSE),IF(D161="LW",VLOOKUP(C161,LW!$M$3:$P$100,3,FALSE),IF(D161="LW/RW",VLOOKUP(C161,LW!$M$3:$P$100,3,FALSE),IF(D161="RW",VLOOKUP(C161,RW!$M$3:$P$100,3,FALSE),IF(D161="D",VLOOKUP(C161,D!$M$3:$P$100,3,FALSE),IF(D161="G",VLOOKUP(C161,G!$M$3:$P$100,3,FALSE)))))))))</f>
        <v>72</v>
      </c>
      <c r="F161" s="190" t="str">
        <f t="shared" si="1"/>
        <v>C/RW72</v>
      </c>
      <c r="G161" s="190" t="str">
        <f>VLOOKUP(C161,ADP!$A$2:$E$695,5,FALSE)</f>
        <v>PIT</v>
      </c>
      <c r="H161" s="13">
        <f>IFERROR(VLOOKUP(C161,'Full List'!$L$3:$R$254,7,FALSE),VLOOKUP(C161,'Full List'!$B$3:$H$264,7,FALSE))</f>
        <v>251.5</v>
      </c>
      <c r="I161" s="14">
        <f>IF(Settings!$B$2="Yahoo",VLOOKUP(C161,ADP!$A$2:$D$695,2,FALSE),IF(Settings!$B$2="ESPN",VLOOKUP(C161,ADP!$A$2:$D$695,3,FALSE),IF(Settings!$B$2="Average",VLOOKUP(C161,ADP!$A$2:$D$695,4,FALSE),"NA")))</f>
        <v>174.5</v>
      </c>
      <c r="L161" s="25"/>
      <c r="AD161" s="20"/>
      <c r="AE161" s="20"/>
      <c r="AF161" s="20"/>
      <c r="AG161" s="182"/>
      <c r="AH161" s="186">
        <v>160.0</v>
      </c>
      <c r="AI161" s="13" t="s">
        <v>191</v>
      </c>
      <c r="AJ161" s="13" t="s">
        <v>294</v>
      </c>
      <c r="AK161" s="208">
        <v>38.0</v>
      </c>
      <c r="AL161" s="208" t="s">
        <v>921</v>
      </c>
      <c r="AM161" s="206" t="s">
        <v>305</v>
      </c>
      <c r="AN161" s="206">
        <v>156.2</v>
      </c>
      <c r="AO161" s="207">
        <v>164.5</v>
      </c>
      <c r="AP161" s="45"/>
    </row>
    <row r="162">
      <c r="B162" s="186">
        <v>160.0</v>
      </c>
      <c r="C162" s="187" t="s">
        <v>279</v>
      </c>
      <c r="D162" s="188" t="str">
        <f>VLOOKUP(C162,Positions!$A$2:$B$694,2,FALSE)</f>
        <v>LW/RW</v>
      </c>
      <c r="E162" s="189">
        <f>IF(D162="C",VLOOKUP(C162,'C'!$M$3:$P$100,3,FALSE),IF(D162="C/LW",VLOOKUP(C162,'C'!$M$3:$P$100,3,FALSE),IF(D162="C/RW",VLOOKUP(C162,'C'!$M$3:$P$100,3,FALSE),IF(D162="LW",VLOOKUP(C162,LW!$M$3:$P$100,3,FALSE),IF(D162="LW/RW",VLOOKUP(C162,LW!$M$3:$P$100,3,FALSE),IF(D162="RW",VLOOKUP(C162,RW!$M$3:$P$100,3,FALSE),IF(D162="D",VLOOKUP(C162,D!$M$3:$P$100,3,FALSE),IF(D162="G",VLOOKUP(C162,G!$M$3:$P$100,3,FALSE)))))))))</f>
        <v>63</v>
      </c>
      <c r="F162" s="190" t="str">
        <f t="shared" si="1"/>
        <v>LW/RW63</v>
      </c>
      <c r="G162" s="190" t="str">
        <f>VLOOKUP(C162,ADP!$A$2:$E$695,5,FALSE)</f>
        <v>DAL</v>
      </c>
      <c r="H162" s="13">
        <f>IFERROR(VLOOKUP(C162,'Full List'!$L$3:$R$254,7,FALSE),VLOOKUP(C162,'Full List'!$B$3:$H$264,7,FALSE))</f>
        <v>252</v>
      </c>
      <c r="I162" s="14">
        <f>IF(Settings!$B$2="Yahoo",VLOOKUP(C162,ADP!$A$2:$D$695,2,FALSE),IF(Settings!$B$2="ESPN",VLOOKUP(C162,ADP!$A$2:$D$695,3,FALSE),IF(Settings!$B$2="Average",VLOOKUP(C162,ADP!$A$2:$D$695,4,FALSE),"NA")))</f>
        <v>178.6</v>
      </c>
      <c r="L162" s="25"/>
      <c r="AD162" s="20"/>
      <c r="AE162" s="20"/>
      <c r="AF162" s="20"/>
      <c r="AG162" s="182"/>
      <c r="AH162" s="183">
        <v>161.0</v>
      </c>
      <c r="AI162" s="13" t="s">
        <v>153</v>
      </c>
      <c r="AJ162" s="13" t="s">
        <v>294</v>
      </c>
      <c r="AK162" s="208">
        <v>39.0</v>
      </c>
      <c r="AL162" s="208" t="s">
        <v>922</v>
      </c>
      <c r="AM162" s="206" t="s">
        <v>325</v>
      </c>
      <c r="AN162" s="206">
        <v>145.3</v>
      </c>
      <c r="AO162" s="207">
        <v>165.0</v>
      </c>
      <c r="AP162" s="45"/>
    </row>
    <row r="163">
      <c r="B163" s="186">
        <v>161.0</v>
      </c>
      <c r="C163" s="187" t="s">
        <v>287</v>
      </c>
      <c r="D163" s="188" t="str">
        <f>VLOOKUP(C163,Positions!$A$2:$B$694,2,FALSE)</f>
        <v>C/RW</v>
      </c>
      <c r="E163" s="189">
        <f>IF(D163="C",VLOOKUP(C163,'C'!$M$3:$P$100,3,FALSE),IF(D163="C/LW",VLOOKUP(C163,'C'!$M$3:$P$100,3,FALSE),IF(D163="C/RW",VLOOKUP(C163,'C'!$M$3:$P$100,3,FALSE),IF(D163="LW",VLOOKUP(C163,LW!$M$3:$P$100,3,FALSE),IF(D163="LW/RW",VLOOKUP(C163,LW!$M$3:$P$100,3,FALSE),IF(D163="RW",VLOOKUP(C163,RW!$M$3:$P$100,3,FALSE),IF(D163="D",VLOOKUP(C163,D!$M$3:$P$100,3,FALSE),IF(D163="G",VLOOKUP(C163,G!$M$3:$P$100,3,FALSE)))))))))</f>
        <v>73</v>
      </c>
      <c r="F163" s="190" t="str">
        <f t="shared" si="1"/>
        <v>C/RW73</v>
      </c>
      <c r="G163" s="190" t="str">
        <f>VLOOKUP(C163,ADP!$A$2:$E$695,5,FALSE)</f>
        <v>NSH</v>
      </c>
      <c r="H163" s="13">
        <f>IFERROR(VLOOKUP(C163,'Full List'!$L$3:$R$254,7,FALSE),VLOOKUP(C163,'Full List'!$B$3:$H$264,7,FALSE))</f>
        <v>253</v>
      </c>
      <c r="I163" s="14" t="str">
        <f>IF(Settings!$B$2="Yahoo",VLOOKUP(C163,ADP!$A$2:$D$695,2,FALSE),IF(Settings!$B$2="ESPN",VLOOKUP(C163,ADP!$A$2:$D$695,3,FALSE),IF(Settings!$B$2="Average",VLOOKUP(C163,ADP!$A$2:$D$695,4,FALSE),"NA")))</f>
        <v>–</v>
      </c>
      <c r="L163" s="25"/>
      <c r="AD163" s="20"/>
      <c r="AE163" s="20"/>
      <c r="AF163" s="20"/>
      <c r="AG163" s="182"/>
      <c r="AH163" s="186">
        <v>162.0</v>
      </c>
      <c r="AI163" s="13" t="s">
        <v>196</v>
      </c>
      <c r="AJ163" s="13" t="s">
        <v>292</v>
      </c>
      <c r="AK163" s="208">
        <v>45.0</v>
      </c>
      <c r="AL163" s="208" t="s">
        <v>923</v>
      </c>
      <c r="AM163" s="206" t="s">
        <v>310</v>
      </c>
      <c r="AN163" s="206">
        <v>109.1</v>
      </c>
      <c r="AO163" s="207">
        <v>165.5</v>
      </c>
      <c r="AP163" s="45"/>
    </row>
    <row r="164">
      <c r="B164" s="186">
        <v>162.0</v>
      </c>
      <c r="C164" s="187" t="s">
        <v>280</v>
      </c>
      <c r="D164" s="188" t="str">
        <f>VLOOKUP(C164,Positions!$A$2:$B$694,2,FALSE)</f>
        <v>LW/RW</v>
      </c>
      <c r="E164" s="189">
        <f>IF(D164="C",VLOOKUP(C164,'C'!$M$3:$P$100,3,FALSE),IF(D164="C/LW",VLOOKUP(C164,'C'!$M$3:$P$100,3,FALSE),IF(D164="C/RW",VLOOKUP(C164,'C'!$M$3:$P$100,3,FALSE),IF(D164="LW",VLOOKUP(C164,LW!$M$3:$P$100,3,FALSE),IF(D164="LW/RW",VLOOKUP(C164,LW!$M$3:$P$100,3,FALSE),IF(D164="RW",VLOOKUP(C164,RW!$M$3:$P$100,3,FALSE),IF(D164="D",VLOOKUP(C164,D!$M$3:$P$100,3,FALSE),IF(D164="G",VLOOKUP(C164,G!$M$3:$P$100,3,FALSE)))))))))</f>
        <v>64</v>
      </c>
      <c r="F164" s="190" t="str">
        <f t="shared" si="1"/>
        <v>LW/RW64</v>
      </c>
      <c r="G164" s="190" t="str">
        <f>VLOOKUP(C164,ADP!$A$2:$E$695,5,FALSE)</f>
        <v>DET</v>
      </c>
      <c r="H164" s="13">
        <f>IFERROR(VLOOKUP(C164,'Full List'!$L$3:$R$254,7,FALSE),VLOOKUP(C164,'Full List'!$B$3:$H$264,7,FALSE))</f>
        <v>252.5</v>
      </c>
      <c r="I164" s="14" t="str">
        <f>IF(Settings!$B$2="Yahoo",VLOOKUP(C164,ADP!$A$2:$D$695,2,FALSE),IF(Settings!$B$2="ESPN",VLOOKUP(C164,ADP!$A$2:$D$695,3,FALSE),IF(Settings!$B$2="Average",VLOOKUP(C164,ADP!$A$2:$D$695,4,FALSE),"NA")))</f>
        <v>–</v>
      </c>
      <c r="L164" s="25"/>
      <c r="AD164" s="20"/>
      <c r="AE164" s="20"/>
      <c r="AF164" s="20"/>
      <c r="AG164" s="182"/>
      <c r="AH164" s="186">
        <v>163.0</v>
      </c>
      <c r="AI164" s="13" t="s">
        <v>162</v>
      </c>
      <c r="AJ164" s="13" t="s">
        <v>783</v>
      </c>
      <c r="AK164" s="208">
        <v>41.0</v>
      </c>
      <c r="AL164" s="208" t="s">
        <v>924</v>
      </c>
      <c r="AM164" s="206" t="s">
        <v>318</v>
      </c>
      <c r="AN164" s="206">
        <v>171.3</v>
      </c>
      <c r="AO164" s="207">
        <v>166.0</v>
      </c>
      <c r="AP164" s="45"/>
    </row>
    <row r="165">
      <c r="B165" s="186">
        <v>163.0</v>
      </c>
      <c r="C165" s="187" t="s">
        <v>283</v>
      </c>
      <c r="D165" s="188" t="str">
        <f>VLOOKUP(C165,Positions!$A$2:$B$694,2,FALSE)</f>
        <v>C/RW</v>
      </c>
      <c r="E165" s="189">
        <f>IF(D165="C",VLOOKUP(C165,'C'!$M$3:$P$100,3,FALSE),IF(D165="C/LW",VLOOKUP(C165,'C'!$M$3:$P$100,3,FALSE),IF(D165="C/RW",VLOOKUP(C165,'C'!$M$3:$P$100,3,FALSE),IF(D165="LW",VLOOKUP(C165,LW!$M$3:$P$100,3,FALSE),IF(D165="LW/RW",VLOOKUP(C165,LW!$M$3:$P$100,3,FALSE),IF(D165="RW",VLOOKUP(C165,RW!$M$3:$P$100,3,FALSE),IF(D165="D",VLOOKUP(C165,D!$M$3:$P$100,3,FALSE),IF(D165="G",VLOOKUP(C165,G!$M$3:$P$100,3,FALSE)))))))))</f>
        <v>74</v>
      </c>
      <c r="F165" s="190" t="str">
        <f t="shared" si="1"/>
        <v>C/RW74</v>
      </c>
      <c r="G165" s="190" t="str">
        <f>VLOOKUP(C165,ADP!$A$2:$E$695,5,FALSE)</f>
        <v>NSH</v>
      </c>
      <c r="H165" s="13">
        <f>IFERROR(VLOOKUP(C165,'Full List'!$L$3:$R$254,7,FALSE),VLOOKUP(C165,'Full List'!$B$3:$H$264,7,FALSE))</f>
        <v>253</v>
      </c>
      <c r="I165" s="14" t="str">
        <f>IF(Settings!$B$2="Yahoo",VLOOKUP(C165,ADP!$A$2:$D$695,2,FALSE),IF(Settings!$B$2="ESPN",VLOOKUP(C165,ADP!$A$2:$D$695,3,FALSE),IF(Settings!$B$2="Average",VLOOKUP(C165,ADP!$A$2:$D$695,4,FALSE),"NA")))</f>
        <v>–</v>
      </c>
      <c r="L165" s="25"/>
      <c r="AD165" s="20"/>
      <c r="AE165" s="20"/>
      <c r="AF165" s="20"/>
      <c r="AG165" s="182"/>
      <c r="AH165" s="186">
        <v>164.0</v>
      </c>
      <c r="AI165" s="13" t="s">
        <v>201</v>
      </c>
      <c r="AJ165" s="13" t="s">
        <v>294</v>
      </c>
      <c r="AK165" s="208">
        <v>40.0</v>
      </c>
      <c r="AL165" s="208" t="s">
        <v>925</v>
      </c>
      <c r="AM165" s="206" t="s">
        <v>316</v>
      </c>
      <c r="AN165" s="206">
        <v>140.6</v>
      </c>
      <c r="AO165" s="207">
        <v>167.0</v>
      </c>
      <c r="AP165" s="45"/>
    </row>
    <row r="166">
      <c r="B166" s="186">
        <v>164.0</v>
      </c>
      <c r="C166" s="187" t="s">
        <v>282</v>
      </c>
      <c r="D166" s="188" t="str">
        <f>VLOOKUP(C166,Positions!$A$2:$B$694,2,FALSE)</f>
        <v>LW/RW</v>
      </c>
      <c r="E166" s="189">
        <f>IF(D166="C",VLOOKUP(C166,'C'!$M$3:$P$100,3,FALSE),IF(D166="C/LW",VLOOKUP(C166,'C'!$M$3:$P$100,3,FALSE),IF(D166="C/RW",VLOOKUP(C166,'C'!$M$3:$P$100,3,FALSE),IF(D166="LW",VLOOKUP(C166,LW!$M$3:$P$100,3,FALSE),IF(D166="LW/RW",VLOOKUP(C166,LW!$M$3:$P$100,3,FALSE),IF(D166="RW",VLOOKUP(C166,RW!$M$3:$P$100,3,FALSE),IF(D166="D",VLOOKUP(C166,D!$M$3:$P$100,3,FALSE),IF(D166="G",VLOOKUP(C166,G!$M$3:$P$100,3,FALSE)))))))))</f>
        <v>65</v>
      </c>
      <c r="F166" s="190" t="str">
        <f t="shared" si="1"/>
        <v>LW/RW65</v>
      </c>
      <c r="G166" s="190" t="str">
        <f>VLOOKUP(C166,ADP!$A$2:$E$695,5,FALSE)</f>
        <v>CGY</v>
      </c>
      <c r="H166" s="13">
        <f>IFERROR(VLOOKUP(C166,'Full List'!$L$3:$R$254,7,FALSE),VLOOKUP(C166,'Full List'!$B$3:$H$264,7,FALSE))</f>
        <v>253</v>
      </c>
      <c r="I166" s="14">
        <f>IF(Settings!$B$2="Yahoo",VLOOKUP(C166,ADP!$A$2:$D$695,2,FALSE),IF(Settings!$B$2="ESPN",VLOOKUP(C166,ADP!$A$2:$D$695,3,FALSE),IF(Settings!$B$2="Average",VLOOKUP(C166,ADP!$A$2:$D$695,4,FALSE),"NA")))</f>
        <v>171.3</v>
      </c>
      <c r="L166" s="25"/>
      <c r="AD166" s="20"/>
      <c r="AE166" s="20"/>
      <c r="AF166" s="20"/>
      <c r="AG166" s="182"/>
      <c r="AH166" s="183">
        <v>165.0</v>
      </c>
      <c r="AI166" s="13" t="s">
        <v>180</v>
      </c>
      <c r="AJ166" s="13" t="s">
        <v>295</v>
      </c>
      <c r="AK166" s="208">
        <v>24.0</v>
      </c>
      <c r="AL166" s="208" t="s">
        <v>926</v>
      </c>
      <c r="AM166" s="206" t="s">
        <v>331</v>
      </c>
      <c r="AN166" s="206">
        <v>172.1</v>
      </c>
      <c r="AO166" s="207">
        <v>167.5</v>
      </c>
      <c r="AP166" s="45"/>
    </row>
    <row r="167">
      <c r="B167" s="77">
        <v>165.0</v>
      </c>
      <c r="C167" s="216" t="s">
        <v>288</v>
      </c>
      <c r="D167" s="79" t="str">
        <f>VLOOKUP(C167,Positions!$A$2:$B$694,2,FALSE)</f>
        <v>LW/RW</v>
      </c>
      <c r="E167" s="217">
        <f>IF(D167="C",VLOOKUP(C167,'C'!$M$3:$P$100,3,FALSE),IF(D167="C/LW",VLOOKUP(C167,'C'!$M$3:$P$100,3,FALSE),IF(D167="C/RW",VLOOKUP(C167,'C'!$M$3:$P$100,3,FALSE),IF(D167="LW",VLOOKUP(C167,LW!$M$3:$P$100,3,FALSE),IF(D167="LW/RW",VLOOKUP(C167,LW!$M$3:$P$100,3,FALSE),IF(D167="RW",VLOOKUP(C167,RW!$M$3:$P$100,3,FALSE),IF(D167="D",VLOOKUP(C167,D!$M$3:$P$100,3,FALSE),IF(D167="G",VLOOKUP(C167,G!$M$3:$P$100,3,FALSE)))))))))</f>
        <v>66</v>
      </c>
      <c r="F167" s="218" t="str">
        <f t="shared" si="1"/>
        <v>LW/RW66</v>
      </c>
      <c r="G167" s="218" t="str">
        <f>VLOOKUP(C167,ADP!$A$2:$E$695,5,FALSE)</f>
        <v>OTT</v>
      </c>
      <c r="H167" s="16">
        <f>IFERROR(VLOOKUP(C167,'Full List'!$L$3:$R$254,7,FALSE),VLOOKUP(C167,'Full List'!$B$3:$H$264,7,FALSE))</f>
        <v>256.5</v>
      </c>
      <c r="I167" s="18">
        <f>IF(Settings!$B$2="Yahoo",VLOOKUP(C167,ADP!$A$2:$D$695,2,FALSE),IF(Settings!$B$2="ESPN",VLOOKUP(C167,ADP!$A$2:$D$695,3,FALSE),IF(Settings!$B$2="Average",VLOOKUP(C167,ADP!$A$2:$D$695,4,FALSE),"NA")))</f>
        <v>166</v>
      </c>
      <c r="L167" s="25"/>
      <c r="AD167" s="20"/>
      <c r="AE167" s="20"/>
      <c r="AF167" s="20"/>
      <c r="AG167" s="182"/>
      <c r="AH167" s="186">
        <v>166.0</v>
      </c>
      <c r="AI167" s="13" t="s">
        <v>205</v>
      </c>
      <c r="AJ167" s="13" t="s">
        <v>293</v>
      </c>
      <c r="AK167" s="208">
        <v>46.0</v>
      </c>
      <c r="AL167" s="208" t="s">
        <v>927</v>
      </c>
      <c r="AM167" s="206" t="s">
        <v>324</v>
      </c>
      <c r="AN167" s="206">
        <v>72.2</v>
      </c>
      <c r="AO167" s="207">
        <v>170.0</v>
      </c>
      <c r="AP167" s="45"/>
    </row>
    <row r="168">
      <c r="AD168" s="20"/>
      <c r="AE168" s="20"/>
      <c r="AF168" s="20"/>
      <c r="AG168" s="182"/>
      <c r="AH168" s="186">
        <v>167.0</v>
      </c>
      <c r="AI168" s="13" t="s">
        <v>204</v>
      </c>
      <c r="AJ168" s="13" t="s">
        <v>5</v>
      </c>
      <c r="AK168" s="208">
        <v>16.0</v>
      </c>
      <c r="AL168" s="208" t="s">
        <v>928</v>
      </c>
      <c r="AM168" s="206" t="s">
        <v>310</v>
      </c>
      <c r="AN168" s="206">
        <v>168.6</v>
      </c>
      <c r="AO168" s="207">
        <v>170.5</v>
      </c>
      <c r="AP168" s="45"/>
    </row>
    <row r="169">
      <c r="AD169" s="20"/>
      <c r="AE169" s="20"/>
      <c r="AF169" s="20"/>
      <c r="AG169" s="182"/>
      <c r="AH169" s="186">
        <v>168.0</v>
      </c>
      <c r="AI169" s="13" t="s">
        <v>166</v>
      </c>
      <c r="AJ169" s="13" t="s">
        <v>295</v>
      </c>
      <c r="AK169" s="208">
        <v>25.0</v>
      </c>
      <c r="AL169" s="208" t="s">
        <v>929</v>
      </c>
      <c r="AM169" s="206" t="s">
        <v>310</v>
      </c>
      <c r="AN169" s="206">
        <v>117.0</v>
      </c>
      <c r="AO169" s="207">
        <v>170.5</v>
      </c>
      <c r="AP169" s="45"/>
    </row>
    <row r="170">
      <c r="AD170" s="20"/>
      <c r="AE170" s="20"/>
      <c r="AF170" s="20"/>
      <c r="AG170" s="182"/>
      <c r="AH170" s="183">
        <v>169.0</v>
      </c>
      <c r="AI170" s="13" t="s">
        <v>198</v>
      </c>
      <c r="AJ170" s="13" t="s">
        <v>295</v>
      </c>
      <c r="AK170" s="208">
        <v>26.0</v>
      </c>
      <c r="AL170" s="208" t="s">
        <v>930</v>
      </c>
      <c r="AM170" s="206" t="s">
        <v>343</v>
      </c>
      <c r="AN170" s="206">
        <v>141.7</v>
      </c>
      <c r="AO170" s="207">
        <v>171.5</v>
      </c>
      <c r="AP170" s="45"/>
    </row>
    <row r="171">
      <c r="AD171" s="20"/>
      <c r="AE171" s="20"/>
      <c r="AF171" s="20"/>
      <c r="AG171" s="182"/>
      <c r="AH171" s="186">
        <v>170.0</v>
      </c>
      <c r="AI171" s="13" t="s">
        <v>55</v>
      </c>
      <c r="AJ171" s="13" t="s">
        <v>295</v>
      </c>
      <c r="AK171" s="208">
        <v>27.0</v>
      </c>
      <c r="AL171" s="208" t="s">
        <v>931</v>
      </c>
      <c r="AM171" s="206" t="s">
        <v>323</v>
      </c>
      <c r="AN171" s="206">
        <v>84.9</v>
      </c>
      <c r="AO171" s="207">
        <v>171.5</v>
      </c>
      <c r="AP171" s="45"/>
    </row>
    <row r="172">
      <c r="AD172" s="20"/>
      <c r="AE172" s="20"/>
      <c r="AF172" s="20"/>
      <c r="AG172" s="182"/>
      <c r="AH172" s="186">
        <v>171.0</v>
      </c>
      <c r="AI172" s="13" t="s">
        <v>199</v>
      </c>
      <c r="AJ172" s="13" t="s">
        <v>291</v>
      </c>
      <c r="AK172" s="208">
        <v>47.0</v>
      </c>
      <c r="AL172" s="208" t="s">
        <v>932</v>
      </c>
      <c r="AM172" s="206" t="s">
        <v>303</v>
      </c>
      <c r="AN172" s="206">
        <v>166.9</v>
      </c>
      <c r="AO172" s="207">
        <v>172.5</v>
      </c>
      <c r="AP172" s="45"/>
    </row>
    <row r="173">
      <c r="AD173" s="20"/>
      <c r="AE173" s="20"/>
      <c r="AF173" s="20"/>
      <c r="AG173" s="182"/>
      <c r="AH173" s="186">
        <v>172.0</v>
      </c>
      <c r="AI173" s="13" t="s">
        <v>188</v>
      </c>
      <c r="AJ173" s="13" t="s">
        <v>4</v>
      </c>
      <c r="AK173" s="208">
        <v>43.0</v>
      </c>
      <c r="AL173" s="208" t="s">
        <v>933</v>
      </c>
      <c r="AM173" s="206" t="s">
        <v>307</v>
      </c>
      <c r="AN173" s="206">
        <v>164.0</v>
      </c>
      <c r="AO173" s="207">
        <v>173.5</v>
      </c>
      <c r="AP173" s="45"/>
    </row>
    <row r="174">
      <c r="AD174" s="20"/>
      <c r="AE174" s="20"/>
      <c r="AF174" s="20"/>
      <c r="AG174" s="182"/>
      <c r="AH174" s="183">
        <v>173.0</v>
      </c>
      <c r="AI174" s="13" t="s">
        <v>195</v>
      </c>
      <c r="AJ174" s="13" t="s">
        <v>295</v>
      </c>
      <c r="AK174" s="208">
        <v>28.0</v>
      </c>
      <c r="AL174" s="208" t="s">
        <v>934</v>
      </c>
      <c r="AM174" s="206" t="s">
        <v>322</v>
      </c>
      <c r="AN174" s="206">
        <v>63.2</v>
      </c>
      <c r="AO174" s="207">
        <v>175.0</v>
      </c>
      <c r="AP174" s="45"/>
    </row>
    <row r="175">
      <c r="AD175" s="20"/>
      <c r="AE175" s="20"/>
      <c r="AF175" s="20"/>
      <c r="AG175" s="182"/>
      <c r="AH175" s="186">
        <v>174.0</v>
      </c>
      <c r="AI175" s="13" t="s">
        <v>202</v>
      </c>
      <c r="AJ175" s="13" t="s">
        <v>291</v>
      </c>
      <c r="AK175" s="208">
        <v>49.0</v>
      </c>
      <c r="AL175" s="208" t="s">
        <v>935</v>
      </c>
      <c r="AM175" s="206" t="s">
        <v>318</v>
      </c>
      <c r="AN175" s="206">
        <v>165.9</v>
      </c>
      <c r="AO175" s="207">
        <v>175.5</v>
      </c>
      <c r="AP175" s="45"/>
    </row>
    <row r="176">
      <c r="AD176" s="20"/>
      <c r="AE176" s="20"/>
      <c r="AF176" s="20"/>
      <c r="AG176" s="182"/>
      <c r="AH176" s="186">
        <v>175.0</v>
      </c>
      <c r="AI176" s="13" t="s">
        <v>181</v>
      </c>
      <c r="AJ176" s="13" t="s">
        <v>294</v>
      </c>
      <c r="AK176" s="208">
        <v>41.0</v>
      </c>
      <c r="AL176" s="208" t="s">
        <v>936</v>
      </c>
      <c r="AM176" s="206" t="s">
        <v>303</v>
      </c>
      <c r="AN176" s="206">
        <v>131.7</v>
      </c>
      <c r="AO176" s="207">
        <v>175.5</v>
      </c>
      <c r="AP176" s="45"/>
    </row>
    <row r="177">
      <c r="AD177" s="20"/>
      <c r="AE177" s="20"/>
      <c r="AF177" s="20"/>
      <c r="AG177" s="182"/>
      <c r="AH177" s="186">
        <v>176.0</v>
      </c>
      <c r="AI177" s="13" t="s">
        <v>207</v>
      </c>
      <c r="AJ177" s="13" t="s">
        <v>291</v>
      </c>
      <c r="AK177" s="208">
        <v>48.0</v>
      </c>
      <c r="AL177" s="208" t="s">
        <v>937</v>
      </c>
      <c r="AM177" s="206" t="s">
        <v>314</v>
      </c>
      <c r="AN177" s="206">
        <v>169.4</v>
      </c>
      <c r="AO177" s="207">
        <v>176.0</v>
      </c>
      <c r="AP177" s="45"/>
    </row>
    <row r="178">
      <c r="AD178" s="20"/>
      <c r="AE178" s="20"/>
      <c r="AF178" s="20"/>
      <c r="AG178" s="182"/>
      <c r="AH178" s="183">
        <v>177.0</v>
      </c>
      <c r="AI178" s="13" t="s">
        <v>197</v>
      </c>
      <c r="AJ178" s="13" t="s">
        <v>295</v>
      </c>
      <c r="AK178" s="208">
        <v>29.0</v>
      </c>
      <c r="AL178" s="208" t="s">
        <v>938</v>
      </c>
      <c r="AM178" s="206" t="s">
        <v>324</v>
      </c>
      <c r="AN178" s="206">
        <v>165.5</v>
      </c>
      <c r="AO178" s="207">
        <v>176.0</v>
      </c>
      <c r="AP178" s="45"/>
    </row>
    <row r="179">
      <c r="AD179" s="20"/>
      <c r="AE179" s="20"/>
      <c r="AF179" s="20"/>
      <c r="AG179" s="182"/>
      <c r="AH179" s="186">
        <v>178.0</v>
      </c>
      <c r="AI179" s="13" t="s">
        <v>212</v>
      </c>
      <c r="AJ179" s="13" t="s">
        <v>294</v>
      </c>
      <c r="AK179" s="208">
        <v>42.0</v>
      </c>
      <c r="AL179" s="208" t="s">
        <v>939</v>
      </c>
      <c r="AM179" s="206" t="s">
        <v>317</v>
      </c>
      <c r="AN179" s="206" t="s">
        <v>335</v>
      </c>
      <c r="AO179" s="207">
        <v>176.5</v>
      </c>
      <c r="AP179" s="45"/>
    </row>
    <row r="180">
      <c r="AD180" s="20"/>
      <c r="AE180" s="20"/>
      <c r="AF180" s="20"/>
      <c r="AG180" s="182"/>
      <c r="AH180" s="186">
        <v>179.0</v>
      </c>
      <c r="AI180" s="13" t="s">
        <v>190</v>
      </c>
      <c r="AJ180" s="13" t="s">
        <v>4</v>
      </c>
      <c r="AK180" s="208">
        <v>42.0</v>
      </c>
      <c r="AL180" s="208" t="s">
        <v>940</v>
      </c>
      <c r="AM180" s="206" t="s">
        <v>320</v>
      </c>
      <c r="AN180" s="206">
        <v>155.8</v>
      </c>
      <c r="AO180" s="207">
        <v>176.5</v>
      </c>
      <c r="AP180" s="45"/>
    </row>
    <row r="181">
      <c r="AD181" s="20"/>
      <c r="AE181" s="20"/>
      <c r="AF181" s="20"/>
      <c r="AG181" s="182"/>
      <c r="AH181" s="186">
        <v>180.0</v>
      </c>
      <c r="AI181" s="13" t="s">
        <v>206</v>
      </c>
      <c r="AJ181" s="13" t="s">
        <v>783</v>
      </c>
      <c r="AK181" s="208">
        <v>44.0</v>
      </c>
      <c r="AL181" s="208" t="s">
        <v>941</v>
      </c>
      <c r="AM181" s="206" t="s">
        <v>328</v>
      </c>
      <c r="AN181" s="206">
        <v>175.8</v>
      </c>
      <c r="AO181" s="207">
        <v>178.0</v>
      </c>
      <c r="AP181" s="45"/>
    </row>
    <row r="182">
      <c r="AD182" s="20"/>
      <c r="AE182" s="20"/>
      <c r="AF182" s="20"/>
      <c r="AG182" s="182"/>
      <c r="AH182" s="183">
        <v>181.0</v>
      </c>
      <c r="AI182" s="13" t="s">
        <v>203</v>
      </c>
      <c r="AJ182" s="13" t="s">
        <v>294</v>
      </c>
      <c r="AK182" s="208">
        <v>43.0</v>
      </c>
      <c r="AL182" s="208" t="s">
        <v>942</v>
      </c>
      <c r="AM182" s="206" t="s">
        <v>343</v>
      </c>
      <c r="AN182" s="206">
        <v>170.3</v>
      </c>
      <c r="AO182" s="207">
        <v>179.5</v>
      </c>
      <c r="AP182" s="45"/>
    </row>
    <row r="183">
      <c r="AD183" s="20"/>
      <c r="AE183" s="20"/>
      <c r="AF183" s="20"/>
      <c r="AG183" s="182"/>
      <c r="AH183" s="186">
        <v>182.0</v>
      </c>
      <c r="AI183" s="13" t="s">
        <v>211</v>
      </c>
      <c r="AJ183" s="13" t="s">
        <v>5</v>
      </c>
      <c r="AK183" s="208">
        <v>18.0</v>
      </c>
      <c r="AL183" s="208" t="s">
        <v>943</v>
      </c>
      <c r="AM183" s="206" t="s">
        <v>308</v>
      </c>
      <c r="AN183" s="206">
        <v>129.5</v>
      </c>
      <c r="AO183" s="207">
        <v>179.5</v>
      </c>
      <c r="AP183" s="45"/>
    </row>
    <row r="184">
      <c r="AD184" s="20"/>
      <c r="AE184" s="20"/>
      <c r="AF184" s="20"/>
      <c r="AG184" s="182"/>
      <c r="AH184" s="186">
        <v>183.0</v>
      </c>
      <c r="AI184" s="13" t="s">
        <v>208</v>
      </c>
      <c r="AJ184" s="13" t="s">
        <v>294</v>
      </c>
      <c r="AK184" s="208">
        <v>44.0</v>
      </c>
      <c r="AL184" s="208" t="s">
        <v>944</v>
      </c>
      <c r="AM184" s="206" t="s">
        <v>367</v>
      </c>
      <c r="AN184" s="206">
        <v>166.2</v>
      </c>
      <c r="AO184" s="207">
        <v>180.0</v>
      </c>
      <c r="AP184" s="45"/>
    </row>
    <row r="185">
      <c r="AD185" s="20"/>
      <c r="AE185" s="20"/>
      <c r="AF185" s="20"/>
      <c r="AG185" s="182"/>
      <c r="AH185" s="186">
        <v>184.0</v>
      </c>
      <c r="AI185" s="13" t="s">
        <v>192</v>
      </c>
      <c r="AJ185" s="13" t="s">
        <v>294</v>
      </c>
      <c r="AK185" s="208">
        <v>45.0</v>
      </c>
      <c r="AL185" s="208" t="s">
        <v>945</v>
      </c>
      <c r="AM185" s="206" t="s">
        <v>312</v>
      </c>
      <c r="AN185" s="206">
        <v>165.8</v>
      </c>
      <c r="AO185" s="207">
        <v>181.5</v>
      </c>
      <c r="AP185" s="45"/>
    </row>
    <row r="186">
      <c r="AD186" s="20"/>
      <c r="AE186" s="20"/>
      <c r="AF186" s="20"/>
      <c r="AG186" s="182"/>
      <c r="AH186" s="183">
        <v>185.0</v>
      </c>
      <c r="AI186" s="13" t="s">
        <v>170</v>
      </c>
      <c r="AJ186" s="13" t="s">
        <v>295</v>
      </c>
      <c r="AK186" s="208">
        <v>30.0</v>
      </c>
      <c r="AL186" s="208" t="s">
        <v>946</v>
      </c>
      <c r="AM186" s="206" t="s">
        <v>308</v>
      </c>
      <c r="AN186" s="206">
        <v>137.7</v>
      </c>
      <c r="AO186" s="207">
        <v>182.5</v>
      </c>
      <c r="AP186" s="45"/>
    </row>
    <row r="187">
      <c r="AD187" s="20"/>
      <c r="AE187" s="20"/>
      <c r="AF187" s="20"/>
      <c r="AG187" s="182"/>
      <c r="AH187" s="186">
        <v>186.0</v>
      </c>
      <c r="AI187" s="13" t="s">
        <v>216</v>
      </c>
      <c r="AJ187" s="13" t="s">
        <v>293</v>
      </c>
      <c r="AK187" s="208">
        <v>50.0</v>
      </c>
      <c r="AL187" s="208" t="s">
        <v>947</v>
      </c>
      <c r="AM187" s="206" t="s">
        <v>323</v>
      </c>
      <c r="AN187" s="206" t="s">
        <v>335</v>
      </c>
      <c r="AO187" s="207">
        <v>183.0</v>
      </c>
      <c r="AP187" s="45"/>
    </row>
    <row r="188">
      <c r="AD188" s="20"/>
      <c r="AE188" s="20"/>
      <c r="AF188" s="20"/>
      <c r="AG188" s="182"/>
      <c r="AH188" s="186">
        <v>187.0</v>
      </c>
      <c r="AI188" s="13" t="s">
        <v>168</v>
      </c>
      <c r="AJ188" s="13" t="s">
        <v>295</v>
      </c>
      <c r="AK188" s="208">
        <v>31.0</v>
      </c>
      <c r="AL188" s="208" t="s">
        <v>948</v>
      </c>
      <c r="AM188" s="206" t="s">
        <v>308</v>
      </c>
      <c r="AN188" s="206">
        <v>71.9</v>
      </c>
      <c r="AO188" s="207">
        <v>183.5</v>
      </c>
      <c r="AP188" s="45"/>
    </row>
    <row r="189">
      <c r="AD189" s="20"/>
      <c r="AE189" s="20"/>
      <c r="AF189" s="20"/>
      <c r="AG189" s="182"/>
      <c r="AH189" s="186">
        <v>188.0</v>
      </c>
      <c r="AI189" s="13" t="s">
        <v>209</v>
      </c>
      <c r="AJ189" s="13" t="s">
        <v>291</v>
      </c>
      <c r="AK189" s="208">
        <v>51.0</v>
      </c>
      <c r="AL189" s="208" t="s">
        <v>949</v>
      </c>
      <c r="AM189" s="206" t="s">
        <v>309</v>
      </c>
      <c r="AN189" s="206">
        <v>167.4</v>
      </c>
      <c r="AO189" s="207">
        <v>184.0</v>
      </c>
      <c r="AP189" s="45"/>
    </row>
    <row r="190">
      <c r="AD190" s="20"/>
      <c r="AE190" s="20"/>
      <c r="AF190" s="20"/>
      <c r="AG190" s="182"/>
      <c r="AH190" s="183">
        <v>189.0</v>
      </c>
      <c r="AI190" s="13" t="s">
        <v>217</v>
      </c>
      <c r="AJ190" s="13" t="s">
        <v>4</v>
      </c>
      <c r="AK190" s="208">
        <v>45.0</v>
      </c>
      <c r="AL190" s="208" t="s">
        <v>950</v>
      </c>
      <c r="AM190" s="206" t="s">
        <v>325</v>
      </c>
      <c r="AN190" s="206">
        <v>183.1</v>
      </c>
      <c r="AO190" s="207">
        <v>185.0</v>
      </c>
      <c r="AP190" s="45"/>
    </row>
    <row r="191">
      <c r="AD191" s="20"/>
      <c r="AE191" s="20"/>
      <c r="AF191" s="20"/>
      <c r="AG191" s="182"/>
      <c r="AH191" s="186">
        <v>190.0</v>
      </c>
      <c r="AI191" s="13" t="s">
        <v>220</v>
      </c>
      <c r="AJ191" s="13" t="s">
        <v>294</v>
      </c>
      <c r="AK191" s="208">
        <v>46.0</v>
      </c>
      <c r="AL191" s="208" t="s">
        <v>951</v>
      </c>
      <c r="AM191" s="206" t="s">
        <v>321</v>
      </c>
      <c r="AN191" s="206">
        <v>152.9</v>
      </c>
      <c r="AO191" s="207">
        <v>188.5</v>
      </c>
      <c r="AP191" s="45"/>
    </row>
    <row r="192">
      <c r="AD192" s="20"/>
      <c r="AE192" s="20"/>
      <c r="AF192" s="20"/>
      <c r="AG192" s="182"/>
      <c r="AH192" s="186">
        <v>191.0</v>
      </c>
      <c r="AI192" s="13" t="s">
        <v>200</v>
      </c>
      <c r="AJ192" s="13" t="s">
        <v>5</v>
      </c>
      <c r="AK192" s="208">
        <v>17.0</v>
      </c>
      <c r="AL192" s="208" t="s">
        <v>952</v>
      </c>
      <c r="AM192" s="206" t="s">
        <v>323</v>
      </c>
      <c r="AN192" s="206">
        <v>113.4</v>
      </c>
      <c r="AO192" s="207">
        <v>189.0</v>
      </c>
      <c r="AP192" s="45"/>
    </row>
    <row r="193">
      <c r="AD193" s="20"/>
      <c r="AE193" s="20"/>
      <c r="AF193" s="20"/>
      <c r="AG193" s="182"/>
      <c r="AH193" s="186">
        <v>192.0</v>
      </c>
      <c r="AI193" s="13" t="s">
        <v>215</v>
      </c>
      <c r="AJ193" s="13" t="s">
        <v>783</v>
      </c>
      <c r="AK193" s="208">
        <v>46.0</v>
      </c>
      <c r="AL193" s="208" t="s">
        <v>953</v>
      </c>
      <c r="AM193" s="206" t="s">
        <v>321</v>
      </c>
      <c r="AN193" s="206">
        <v>169.9</v>
      </c>
      <c r="AO193" s="207">
        <v>189.0</v>
      </c>
      <c r="AP193" s="45"/>
    </row>
    <row r="194">
      <c r="AD194" s="20"/>
      <c r="AE194" s="20"/>
      <c r="AF194" s="20"/>
      <c r="AG194" s="182"/>
      <c r="AH194" s="183">
        <v>193.0</v>
      </c>
      <c r="AI194" s="13" t="s">
        <v>214</v>
      </c>
      <c r="AJ194" s="13" t="s">
        <v>294</v>
      </c>
      <c r="AK194" s="208">
        <v>47.0</v>
      </c>
      <c r="AL194" s="208" t="s">
        <v>954</v>
      </c>
      <c r="AM194" s="206" t="s">
        <v>314</v>
      </c>
      <c r="AN194" s="206">
        <v>174.5</v>
      </c>
      <c r="AO194" s="207">
        <v>191.0</v>
      </c>
      <c r="AP194" s="45"/>
    </row>
    <row r="195">
      <c r="AD195" s="20"/>
      <c r="AE195" s="20"/>
      <c r="AF195" s="20"/>
      <c r="AG195" s="182"/>
      <c r="AH195" s="186">
        <v>194.0</v>
      </c>
      <c r="AI195" s="13" t="s">
        <v>194</v>
      </c>
      <c r="AJ195" s="13" t="s">
        <v>291</v>
      </c>
      <c r="AK195" s="208">
        <v>54.0</v>
      </c>
      <c r="AL195" s="208" t="s">
        <v>955</v>
      </c>
      <c r="AM195" s="206" t="s">
        <v>320</v>
      </c>
      <c r="AN195" s="206">
        <v>168.1</v>
      </c>
      <c r="AO195" s="207">
        <v>191.0</v>
      </c>
      <c r="AP195" s="45"/>
    </row>
    <row r="196">
      <c r="AD196" s="20"/>
      <c r="AE196" s="20"/>
      <c r="AF196" s="20"/>
      <c r="AG196" s="182"/>
      <c r="AH196" s="186">
        <v>195.0</v>
      </c>
      <c r="AI196" s="13" t="s">
        <v>173</v>
      </c>
      <c r="AJ196" s="13" t="s">
        <v>294</v>
      </c>
      <c r="AK196" s="208">
        <v>48.0</v>
      </c>
      <c r="AL196" s="208" t="s">
        <v>956</v>
      </c>
      <c r="AM196" s="206" t="s">
        <v>306</v>
      </c>
      <c r="AN196" s="206">
        <v>160.6</v>
      </c>
      <c r="AO196" s="207">
        <v>191.5</v>
      </c>
      <c r="AP196" s="45"/>
    </row>
    <row r="197">
      <c r="AD197" s="20"/>
      <c r="AE197" s="20"/>
      <c r="AF197" s="20"/>
      <c r="AG197" s="182"/>
      <c r="AH197" s="186">
        <v>196.0</v>
      </c>
      <c r="AI197" s="13" t="s">
        <v>222</v>
      </c>
      <c r="AJ197" s="13" t="s">
        <v>291</v>
      </c>
      <c r="AK197" s="208">
        <v>52.0</v>
      </c>
      <c r="AL197" s="208" t="s">
        <v>957</v>
      </c>
      <c r="AM197" s="206" t="s">
        <v>317</v>
      </c>
      <c r="AN197" s="206">
        <v>182.8</v>
      </c>
      <c r="AO197" s="207">
        <v>191.5</v>
      </c>
      <c r="AP197" s="45"/>
    </row>
    <row r="198">
      <c r="AD198" s="20"/>
      <c r="AE198" s="20"/>
      <c r="AF198" s="20"/>
      <c r="AG198" s="182"/>
      <c r="AH198" s="183">
        <v>197.0</v>
      </c>
      <c r="AI198" s="13" t="s">
        <v>223</v>
      </c>
      <c r="AJ198" s="13" t="s">
        <v>293</v>
      </c>
      <c r="AK198" s="208">
        <v>53.0</v>
      </c>
      <c r="AL198" s="208" t="s">
        <v>958</v>
      </c>
      <c r="AM198" s="206" t="s">
        <v>323</v>
      </c>
      <c r="AN198" s="206">
        <v>106.8</v>
      </c>
      <c r="AO198" s="207">
        <v>191.5</v>
      </c>
      <c r="AP198" s="45"/>
    </row>
    <row r="199">
      <c r="AD199" s="20"/>
      <c r="AE199" s="20"/>
      <c r="AF199" s="20"/>
      <c r="AG199" s="182"/>
      <c r="AH199" s="186">
        <v>198.0</v>
      </c>
      <c r="AI199" s="13" t="s">
        <v>213</v>
      </c>
      <c r="AJ199" s="13" t="s">
        <v>292</v>
      </c>
      <c r="AK199" s="208">
        <v>55.0</v>
      </c>
      <c r="AL199" s="208" t="s">
        <v>959</v>
      </c>
      <c r="AM199" s="206" t="s">
        <v>324</v>
      </c>
      <c r="AN199" s="206">
        <v>133.6</v>
      </c>
      <c r="AO199" s="207">
        <v>193.5</v>
      </c>
      <c r="AP199" s="45"/>
    </row>
    <row r="200">
      <c r="AD200" s="20"/>
      <c r="AE200" s="20"/>
      <c r="AF200" s="20"/>
      <c r="AG200" s="182"/>
      <c r="AH200" s="186">
        <v>199.0</v>
      </c>
      <c r="AI200" s="13" t="s">
        <v>224</v>
      </c>
      <c r="AJ200" s="13" t="s">
        <v>291</v>
      </c>
      <c r="AK200" s="208">
        <v>56.0</v>
      </c>
      <c r="AL200" s="208" t="s">
        <v>960</v>
      </c>
      <c r="AM200" s="206" t="s">
        <v>333</v>
      </c>
      <c r="AN200" s="206">
        <v>171.2</v>
      </c>
      <c r="AO200" s="207">
        <v>194.5</v>
      </c>
      <c r="AP200" s="45"/>
    </row>
    <row r="201">
      <c r="AD201" s="20"/>
      <c r="AE201" s="20"/>
      <c r="AF201" s="20"/>
      <c r="AG201" s="182"/>
      <c r="AH201" s="186">
        <v>200.0</v>
      </c>
      <c r="AI201" s="13" t="s">
        <v>219</v>
      </c>
      <c r="AJ201" s="13" t="s">
        <v>292</v>
      </c>
      <c r="AK201" s="208">
        <v>57.0</v>
      </c>
      <c r="AL201" s="208" t="s">
        <v>961</v>
      </c>
      <c r="AM201" s="206" t="s">
        <v>310</v>
      </c>
      <c r="AN201" s="206">
        <v>166.9</v>
      </c>
      <c r="AO201" s="207">
        <v>195.5</v>
      </c>
      <c r="AP201" s="45"/>
    </row>
    <row r="202">
      <c r="AD202" s="20"/>
      <c r="AE202" s="20"/>
      <c r="AF202" s="20"/>
      <c r="AG202" s="182"/>
      <c r="AH202" s="183">
        <v>201.0</v>
      </c>
      <c r="AI202" s="13" t="s">
        <v>210</v>
      </c>
      <c r="AJ202" s="13" t="s">
        <v>295</v>
      </c>
      <c r="AK202" s="208">
        <v>32.0</v>
      </c>
      <c r="AL202" s="208" t="s">
        <v>962</v>
      </c>
      <c r="AM202" s="206" t="s">
        <v>318</v>
      </c>
      <c r="AN202" s="206">
        <v>106.4</v>
      </c>
      <c r="AO202" s="207">
        <v>196.5</v>
      </c>
      <c r="AP202" s="45"/>
    </row>
    <row r="203">
      <c r="AD203" s="20"/>
      <c r="AE203" s="20"/>
      <c r="AF203" s="20"/>
      <c r="AG203" s="182"/>
      <c r="AH203" s="186">
        <v>202.0</v>
      </c>
      <c r="AI203" s="13" t="s">
        <v>221</v>
      </c>
      <c r="AJ203" s="13" t="s">
        <v>783</v>
      </c>
      <c r="AK203" s="208">
        <v>49.0</v>
      </c>
      <c r="AL203" s="208" t="s">
        <v>963</v>
      </c>
      <c r="AM203" s="206" t="s">
        <v>308</v>
      </c>
      <c r="AN203" s="206">
        <v>160.2</v>
      </c>
      <c r="AO203" s="207">
        <v>197.5</v>
      </c>
      <c r="AP203" s="45"/>
    </row>
    <row r="204">
      <c r="AD204" s="20"/>
      <c r="AE204" s="20"/>
      <c r="AF204" s="20"/>
      <c r="AG204" s="182"/>
      <c r="AH204" s="186">
        <v>203.0</v>
      </c>
      <c r="AI204" s="13" t="s">
        <v>230</v>
      </c>
      <c r="AJ204" s="13" t="s">
        <v>294</v>
      </c>
      <c r="AK204" s="208">
        <v>49.0</v>
      </c>
      <c r="AL204" s="208" t="s">
        <v>964</v>
      </c>
      <c r="AM204" s="206" t="s">
        <v>343</v>
      </c>
      <c r="AN204" s="206">
        <v>170.8</v>
      </c>
      <c r="AO204" s="207">
        <v>198.5</v>
      </c>
      <c r="AP204" s="45"/>
    </row>
    <row r="205">
      <c r="AD205" s="20"/>
      <c r="AE205" s="20"/>
      <c r="AF205" s="20"/>
      <c r="AG205" s="182"/>
      <c r="AH205" s="186">
        <v>204.0</v>
      </c>
      <c r="AI205" s="13" t="s">
        <v>226</v>
      </c>
      <c r="AJ205" s="13" t="s">
        <v>294</v>
      </c>
      <c r="AK205" s="208">
        <v>50.0</v>
      </c>
      <c r="AL205" s="208" t="s">
        <v>965</v>
      </c>
      <c r="AM205" s="206" t="s">
        <v>332</v>
      </c>
      <c r="AN205" s="206">
        <v>162.6</v>
      </c>
      <c r="AO205" s="207">
        <v>199.0</v>
      </c>
      <c r="AP205" s="45"/>
    </row>
    <row r="206">
      <c r="AD206" s="20"/>
      <c r="AE206" s="20"/>
      <c r="AF206" s="20"/>
      <c r="AG206" s="182"/>
      <c r="AH206" s="183">
        <v>205.0</v>
      </c>
      <c r="AI206" s="13" t="s">
        <v>227</v>
      </c>
      <c r="AJ206" s="13" t="s">
        <v>4</v>
      </c>
      <c r="AK206" s="208">
        <v>47.0</v>
      </c>
      <c r="AL206" s="208" t="s">
        <v>966</v>
      </c>
      <c r="AM206" s="206" t="s">
        <v>320</v>
      </c>
      <c r="AN206" s="206">
        <v>164.8</v>
      </c>
      <c r="AO206" s="207">
        <v>203.0</v>
      </c>
      <c r="AP206" s="45"/>
    </row>
    <row r="207">
      <c r="AD207" s="20"/>
      <c r="AE207" s="20"/>
      <c r="AF207" s="20"/>
      <c r="AG207" s="182"/>
      <c r="AH207" s="186">
        <v>206.0</v>
      </c>
      <c r="AI207" s="13" t="s">
        <v>185</v>
      </c>
      <c r="AJ207" s="13" t="s">
        <v>294</v>
      </c>
      <c r="AK207" s="208">
        <v>51.0</v>
      </c>
      <c r="AL207" s="208" t="s">
        <v>967</v>
      </c>
      <c r="AM207" s="206" t="s">
        <v>304</v>
      </c>
      <c r="AN207" s="206">
        <v>121.1</v>
      </c>
      <c r="AO207" s="207">
        <v>205.0</v>
      </c>
      <c r="AP207" s="45"/>
    </row>
    <row r="208">
      <c r="AD208" s="20"/>
      <c r="AE208" s="20"/>
      <c r="AF208" s="20"/>
      <c r="AG208" s="182"/>
      <c r="AH208" s="186">
        <v>207.0</v>
      </c>
      <c r="AI208" s="13" t="s">
        <v>218</v>
      </c>
      <c r="AJ208" s="13" t="s">
        <v>783</v>
      </c>
      <c r="AK208" s="208">
        <v>48.0</v>
      </c>
      <c r="AL208" s="208" t="s">
        <v>968</v>
      </c>
      <c r="AM208" s="206" t="s">
        <v>367</v>
      </c>
      <c r="AN208" s="206" t="s">
        <v>335</v>
      </c>
      <c r="AO208" s="207">
        <v>206.5</v>
      </c>
      <c r="AP208" s="45"/>
    </row>
    <row r="209">
      <c r="AD209" s="20"/>
      <c r="AE209" s="20"/>
      <c r="AF209" s="20"/>
      <c r="AG209" s="182"/>
      <c r="AH209" s="186">
        <v>208.0</v>
      </c>
      <c r="AI209" s="13" t="s">
        <v>240</v>
      </c>
      <c r="AJ209" s="13" t="s">
        <v>295</v>
      </c>
      <c r="AK209" s="208">
        <v>33.0</v>
      </c>
      <c r="AL209" s="208" t="s">
        <v>969</v>
      </c>
      <c r="AM209" s="206" t="s">
        <v>333</v>
      </c>
      <c r="AN209" s="206">
        <v>169.3</v>
      </c>
      <c r="AO209" s="207">
        <v>207.0</v>
      </c>
      <c r="AP209" s="45"/>
    </row>
    <row r="210">
      <c r="AD210" s="20"/>
      <c r="AE210" s="20"/>
      <c r="AF210" s="20"/>
      <c r="AG210" s="182"/>
      <c r="AH210" s="183">
        <v>209.0</v>
      </c>
      <c r="AI210" s="13" t="s">
        <v>236</v>
      </c>
      <c r="AJ210" s="13" t="s">
        <v>783</v>
      </c>
      <c r="AK210" s="208">
        <v>50.0</v>
      </c>
      <c r="AL210" s="208" t="s">
        <v>970</v>
      </c>
      <c r="AM210" s="206" t="s">
        <v>367</v>
      </c>
      <c r="AN210" s="206">
        <v>170.0</v>
      </c>
      <c r="AO210" s="207">
        <v>207.5</v>
      </c>
      <c r="AP210" s="45"/>
    </row>
    <row r="211">
      <c r="AD211" s="20"/>
      <c r="AE211" s="20"/>
      <c r="AF211" s="20"/>
      <c r="AG211" s="182"/>
      <c r="AH211" s="186">
        <v>210.0</v>
      </c>
      <c r="AI211" s="13" t="s">
        <v>239</v>
      </c>
      <c r="AJ211" s="13" t="s">
        <v>293</v>
      </c>
      <c r="AK211" s="208">
        <v>59.0</v>
      </c>
      <c r="AL211" s="208" t="s">
        <v>971</v>
      </c>
      <c r="AM211" s="206" t="s">
        <v>326</v>
      </c>
      <c r="AN211" s="206" t="s">
        <v>335</v>
      </c>
      <c r="AO211" s="207">
        <v>209.0</v>
      </c>
      <c r="AP211" s="45"/>
    </row>
    <row r="212">
      <c r="AD212" s="20"/>
      <c r="AE212" s="20"/>
      <c r="AF212" s="20"/>
      <c r="AG212" s="182"/>
      <c r="AH212" s="186">
        <v>211.0</v>
      </c>
      <c r="AI212" s="13" t="s">
        <v>228</v>
      </c>
      <c r="AJ212" s="13" t="s">
        <v>5</v>
      </c>
      <c r="AK212" s="208">
        <v>19.0</v>
      </c>
      <c r="AL212" s="208" t="s">
        <v>972</v>
      </c>
      <c r="AM212" s="206" t="s">
        <v>313</v>
      </c>
      <c r="AN212" s="206" t="s">
        <v>335</v>
      </c>
      <c r="AO212" s="207">
        <v>210.0</v>
      </c>
      <c r="AP212" s="45"/>
    </row>
    <row r="213">
      <c r="AD213" s="20"/>
      <c r="AE213" s="20"/>
      <c r="AF213" s="20"/>
      <c r="AG213" s="182"/>
      <c r="AH213" s="186">
        <v>212.0</v>
      </c>
      <c r="AI213" s="13" t="s">
        <v>238</v>
      </c>
      <c r="AJ213" s="13" t="s">
        <v>294</v>
      </c>
      <c r="AK213" s="208">
        <v>52.0</v>
      </c>
      <c r="AL213" s="208" t="s">
        <v>973</v>
      </c>
      <c r="AM213" s="206" t="s">
        <v>312</v>
      </c>
      <c r="AN213" s="206" t="s">
        <v>335</v>
      </c>
      <c r="AO213" s="207">
        <v>211.5</v>
      </c>
      <c r="AP213" s="45"/>
    </row>
    <row r="214">
      <c r="AD214" s="20"/>
      <c r="AE214" s="20"/>
      <c r="AF214" s="20"/>
      <c r="AG214" s="182"/>
      <c r="AH214" s="183">
        <v>213.0</v>
      </c>
      <c r="AI214" s="13" t="s">
        <v>231</v>
      </c>
      <c r="AJ214" s="13" t="s">
        <v>5</v>
      </c>
      <c r="AK214" s="208">
        <v>20.0</v>
      </c>
      <c r="AL214" s="208" t="s">
        <v>974</v>
      </c>
      <c r="AM214" s="206" t="s">
        <v>316</v>
      </c>
      <c r="AN214" s="206">
        <v>170.0</v>
      </c>
      <c r="AO214" s="207">
        <v>212.0</v>
      </c>
      <c r="AP214" s="45"/>
    </row>
    <row r="215">
      <c r="AD215" s="20"/>
      <c r="AE215" s="20"/>
      <c r="AF215" s="20"/>
      <c r="AG215" s="182"/>
      <c r="AH215" s="186">
        <v>214.0</v>
      </c>
      <c r="AI215" s="13" t="s">
        <v>229</v>
      </c>
      <c r="AJ215" s="13" t="s">
        <v>292</v>
      </c>
      <c r="AK215" s="208">
        <v>60.0</v>
      </c>
      <c r="AL215" s="208" t="s">
        <v>975</v>
      </c>
      <c r="AM215" s="206" t="s">
        <v>318</v>
      </c>
      <c r="AN215" s="206" t="s">
        <v>335</v>
      </c>
      <c r="AO215" s="207">
        <v>212.5</v>
      </c>
      <c r="AP215" s="45"/>
    </row>
    <row r="216">
      <c r="AD216" s="20"/>
      <c r="AE216" s="20"/>
      <c r="AF216" s="20"/>
      <c r="AG216" s="182"/>
      <c r="AH216" s="186">
        <v>215.0</v>
      </c>
      <c r="AI216" s="13" t="s">
        <v>245</v>
      </c>
      <c r="AJ216" s="13" t="s">
        <v>295</v>
      </c>
      <c r="AK216" s="208">
        <v>34.0</v>
      </c>
      <c r="AL216" s="208" t="s">
        <v>976</v>
      </c>
      <c r="AM216" s="206" t="s">
        <v>315</v>
      </c>
      <c r="AN216" s="206">
        <v>168.0</v>
      </c>
      <c r="AO216" s="207">
        <v>214.5</v>
      </c>
      <c r="AP216" s="45"/>
    </row>
    <row r="217">
      <c r="AD217" s="20"/>
      <c r="AE217" s="20"/>
      <c r="AF217" s="20"/>
      <c r="AG217" s="182"/>
      <c r="AH217" s="186">
        <v>216.0</v>
      </c>
      <c r="AI217" s="13" t="s">
        <v>234</v>
      </c>
      <c r="AJ217" s="13" t="s">
        <v>5</v>
      </c>
      <c r="AK217" s="208">
        <v>21.0</v>
      </c>
      <c r="AL217" s="208" t="s">
        <v>977</v>
      </c>
      <c r="AM217" s="206" t="s">
        <v>332</v>
      </c>
      <c r="AN217" s="206">
        <v>177.8</v>
      </c>
      <c r="AO217" s="207">
        <v>215.0</v>
      </c>
      <c r="AP217" s="45"/>
    </row>
    <row r="218">
      <c r="AD218" s="20"/>
      <c r="AE218" s="20"/>
      <c r="AF218" s="20"/>
      <c r="AG218" s="182"/>
      <c r="AH218" s="183">
        <v>217.0</v>
      </c>
      <c r="AI218" s="13" t="s">
        <v>237</v>
      </c>
      <c r="AJ218" s="13" t="s">
        <v>294</v>
      </c>
      <c r="AK218" s="208">
        <v>53.0</v>
      </c>
      <c r="AL218" s="208" t="s">
        <v>978</v>
      </c>
      <c r="AM218" s="206" t="s">
        <v>343</v>
      </c>
      <c r="AN218" s="206">
        <v>165.6</v>
      </c>
      <c r="AO218" s="207">
        <v>216.0</v>
      </c>
      <c r="AP218" s="45"/>
    </row>
    <row r="219">
      <c r="AD219" s="20"/>
      <c r="AE219" s="20"/>
      <c r="AF219" s="20"/>
      <c r="AG219" s="182"/>
      <c r="AH219" s="186">
        <v>218.0</v>
      </c>
      <c r="AI219" s="13" t="s">
        <v>247</v>
      </c>
      <c r="AJ219" s="13" t="s">
        <v>291</v>
      </c>
      <c r="AK219" s="208">
        <v>61.0</v>
      </c>
      <c r="AL219" s="208" t="s">
        <v>979</v>
      </c>
      <c r="AM219" s="206" t="s">
        <v>316</v>
      </c>
      <c r="AN219" s="206">
        <v>174.8</v>
      </c>
      <c r="AO219" s="207">
        <v>216.5</v>
      </c>
      <c r="AP219" s="45"/>
    </row>
    <row r="220">
      <c r="AD220" s="20"/>
      <c r="AE220" s="20"/>
      <c r="AF220" s="20"/>
      <c r="AG220" s="182"/>
      <c r="AH220" s="186">
        <v>219.0</v>
      </c>
      <c r="AI220" s="13" t="s">
        <v>242</v>
      </c>
      <c r="AJ220" s="13" t="s">
        <v>294</v>
      </c>
      <c r="AK220" s="208">
        <v>54.0</v>
      </c>
      <c r="AL220" s="208" t="s">
        <v>980</v>
      </c>
      <c r="AM220" s="206" t="s">
        <v>323</v>
      </c>
      <c r="AN220" s="206">
        <v>169.5</v>
      </c>
      <c r="AO220" s="207">
        <v>217.0</v>
      </c>
      <c r="AP220" s="45"/>
    </row>
    <row r="221">
      <c r="AD221" s="20"/>
      <c r="AE221" s="20"/>
      <c r="AF221" s="20"/>
      <c r="AG221" s="182"/>
      <c r="AH221" s="186">
        <v>220.0</v>
      </c>
      <c r="AI221" s="13" t="s">
        <v>246</v>
      </c>
      <c r="AJ221" s="13" t="s">
        <v>783</v>
      </c>
      <c r="AK221" s="208">
        <v>51.0</v>
      </c>
      <c r="AL221" s="208" t="s">
        <v>981</v>
      </c>
      <c r="AM221" s="206" t="s">
        <v>318</v>
      </c>
      <c r="AN221" s="206" t="s">
        <v>335</v>
      </c>
      <c r="AO221" s="207">
        <v>217.5</v>
      </c>
      <c r="AP221" s="45"/>
    </row>
    <row r="222">
      <c r="AD222" s="20"/>
      <c r="AE222" s="20"/>
      <c r="AF222" s="20"/>
      <c r="AG222" s="182"/>
      <c r="AH222" s="183">
        <v>221.0</v>
      </c>
      <c r="AI222" s="13" t="s">
        <v>241</v>
      </c>
      <c r="AJ222" s="13" t="s">
        <v>293</v>
      </c>
      <c r="AK222" s="208">
        <v>58.0</v>
      </c>
      <c r="AL222" s="208" t="s">
        <v>982</v>
      </c>
      <c r="AM222" s="206" t="s">
        <v>327</v>
      </c>
      <c r="AN222" s="206" t="s">
        <v>335</v>
      </c>
      <c r="AO222" s="207">
        <v>218.0</v>
      </c>
      <c r="AP222" s="45"/>
    </row>
    <row r="223">
      <c r="AD223" s="20"/>
      <c r="AE223" s="20"/>
      <c r="AF223" s="20"/>
      <c r="AG223" s="182"/>
      <c r="AH223" s="186">
        <v>222.0</v>
      </c>
      <c r="AI223" s="13" t="s">
        <v>244</v>
      </c>
      <c r="AJ223" s="13" t="s">
        <v>783</v>
      </c>
      <c r="AK223" s="208">
        <v>52.0</v>
      </c>
      <c r="AL223" s="208" t="s">
        <v>983</v>
      </c>
      <c r="AM223" s="206" t="s">
        <v>320</v>
      </c>
      <c r="AN223" s="206">
        <v>169.2</v>
      </c>
      <c r="AO223" s="207">
        <v>220.0</v>
      </c>
      <c r="AP223" s="45"/>
    </row>
    <row r="224">
      <c r="AD224" s="20"/>
      <c r="AE224" s="20"/>
      <c r="AF224" s="20"/>
      <c r="AG224" s="182"/>
      <c r="AH224" s="186">
        <v>223.0</v>
      </c>
      <c r="AI224" s="13" t="s">
        <v>255</v>
      </c>
      <c r="AJ224" s="13" t="s">
        <v>294</v>
      </c>
      <c r="AK224" s="208">
        <v>55.0</v>
      </c>
      <c r="AL224" s="208" t="s">
        <v>984</v>
      </c>
      <c r="AM224" s="206" t="s">
        <v>318</v>
      </c>
      <c r="AN224" s="206">
        <v>134.8</v>
      </c>
      <c r="AO224" s="207">
        <v>221.5</v>
      </c>
      <c r="AP224" s="45"/>
    </row>
    <row r="225">
      <c r="AD225" s="20"/>
      <c r="AE225" s="20"/>
      <c r="AF225" s="20"/>
      <c r="AG225" s="182"/>
      <c r="AH225" s="186">
        <v>224.0</v>
      </c>
      <c r="AI225" s="13" t="s">
        <v>243</v>
      </c>
      <c r="AJ225" s="13" t="s">
        <v>295</v>
      </c>
      <c r="AK225" s="208">
        <v>35.0</v>
      </c>
      <c r="AL225" s="208" t="s">
        <v>985</v>
      </c>
      <c r="AM225" s="206" t="s">
        <v>310</v>
      </c>
      <c r="AN225" s="206">
        <v>85.7</v>
      </c>
      <c r="AO225" s="207">
        <v>221.5</v>
      </c>
      <c r="AP225" s="45"/>
    </row>
    <row r="226">
      <c r="AD226" s="20"/>
      <c r="AE226" s="20"/>
      <c r="AF226" s="20"/>
      <c r="AG226" s="182"/>
      <c r="AH226" s="183">
        <v>225.0</v>
      </c>
      <c r="AI226" s="13" t="s">
        <v>235</v>
      </c>
      <c r="AJ226" s="13" t="s">
        <v>294</v>
      </c>
      <c r="AK226" s="208">
        <v>56.0</v>
      </c>
      <c r="AL226" s="208" t="s">
        <v>986</v>
      </c>
      <c r="AM226" s="206" t="s">
        <v>320</v>
      </c>
      <c r="AN226" s="206">
        <v>170.3</v>
      </c>
      <c r="AO226" s="207">
        <v>224.0</v>
      </c>
      <c r="AP226" s="45"/>
    </row>
    <row r="227">
      <c r="AD227" s="20"/>
      <c r="AE227" s="20"/>
      <c r="AF227" s="20"/>
      <c r="AG227" s="182"/>
      <c r="AH227" s="186">
        <v>226.0</v>
      </c>
      <c r="AI227" s="13" t="s">
        <v>252</v>
      </c>
      <c r="AJ227" s="13" t="s">
        <v>295</v>
      </c>
      <c r="AK227" s="208">
        <v>36.0</v>
      </c>
      <c r="AL227" s="208" t="s">
        <v>987</v>
      </c>
      <c r="AM227" s="206" t="s">
        <v>306</v>
      </c>
      <c r="AN227" s="206">
        <v>140.1</v>
      </c>
      <c r="AO227" s="207">
        <v>224.0</v>
      </c>
      <c r="AP227" s="45"/>
    </row>
    <row r="228">
      <c r="AD228" s="20"/>
      <c r="AE228" s="20"/>
      <c r="AF228" s="20"/>
      <c r="AG228" s="182"/>
      <c r="AH228" s="186">
        <v>227.0</v>
      </c>
      <c r="AI228" s="13" t="s">
        <v>225</v>
      </c>
      <c r="AJ228" s="13" t="s">
        <v>783</v>
      </c>
      <c r="AK228" s="208">
        <v>53.0</v>
      </c>
      <c r="AL228" s="208" t="s">
        <v>988</v>
      </c>
      <c r="AM228" s="206" t="s">
        <v>317</v>
      </c>
      <c r="AN228" s="206" t="s">
        <v>335</v>
      </c>
      <c r="AO228" s="207">
        <v>224.5</v>
      </c>
      <c r="AP228" s="45"/>
    </row>
    <row r="229">
      <c r="AD229" s="20"/>
      <c r="AE229" s="20"/>
      <c r="AF229" s="20"/>
      <c r="AG229" s="182"/>
      <c r="AH229" s="186">
        <v>228.0</v>
      </c>
      <c r="AI229" s="13" t="s">
        <v>258</v>
      </c>
      <c r="AJ229" s="13" t="s">
        <v>294</v>
      </c>
      <c r="AK229" s="208">
        <v>57.0</v>
      </c>
      <c r="AL229" s="208" t="s">
        <v>989</v>
      </c>
      <c r="AM229" s="206" t="s">
        <v>323</v>
      </c>
      <c r="AN229" s="206">
        <v>169.3</v>
      </c>
      <c r="AO229" s="207">
        <v>225.5</v>
      </c>
      <c r="AP229" s="45"/>
    </row>
    <row r="230">
      <c r="AD230" s="20"/>
      <c r="AE230" s="20"/>
      <c r="AF230" s="20"/>
      <c r="AG230" s="182"/>
      <c r="AH230" s="183">
        <v>229.0</v>
      </c>
      <c r="AI230" s="13" t="s">
        <v>251</v>
      </c>
      <c r="AJ230" s="13" t="s">
        <v>783</v>
      </c>
      <c r="AK230" s="208">
        <v>54.0</v>
      </c>
      <c r="AL230" s="208" t="s">
        <v>990</v>
      </c>
      <c r="AM230" s="206" t="s">
        <v>324</v>
      </c>
      <c r="AN230" s="206">
        <v>89.7</v>
      </c>
      <c r="AO230" s="207">
        <v>228.5</v>
      </c>
      <c r="AP230" s="45"/>
    </row>
    <row r="231">
      <c r="AD231" s="20"/>
      <c r="AE231" s="20"/>
      <c r="AF231" s="20"/>
      <c r="AG231" s="182"/>
      <c r="AH231" s="186">
        <v>230.0</v>
      </c>
      <c r="AI231" s="13" t="s">
        <v>254</v>
      </c>
      <c r="AJ231" s="13" t="s">
        <v>4</v>
      </c>
      <c r="AK231" s="208">
        <v>55.0</v>
      </c>
      <c r="AL231" s="208" t="s">
        <v>991</v>
      </c>
      <c r="AM231" s="206" t="s">
        <v>328</v>
      </c>
      <c r="AN231" s="206" t="s">
        <v>335</v>
      </c>
      <c r="AO231" s="207">
        <v>229.5</v>
      </c>
      <c r="AP231" s="45"/>
    </row>
    <row r="232">
      <c r="AD232" s="20"/>
      <c r="AE232" s="20"/>
      <c r="AF232" s="20"/>
      <c r="AG232" s="182"/>
      <c r="AH232" s="186">
        <v>231.0</v>
      </c>
      <c r="AI232" s="13" t="s">
        <v>232</v>
      </c>
      <c r="AJ232" s="13" t="s">
        <v>783</v>
      </c>
      <c r="AK232" s="208">
        <v>56.0</v>
      </c>
      <c r="AL232" s="208" t="s">
        <v>992</v>
      </c>
      <c r="AM232" s="206" t="s">
        <v>325</v>
      </c>
      <c r="AN232" s="206">
        <v>166.2</v>
      </c>
      <c r="AO232" s="207">
        <v>229.5</v>
      </c>
      <c r="AP232" s="45"/>
    </row>
    <row r="233">
      <c r="AD233" s="20"/>
      <c r="AE233" s="20"/>
      <c r="AF233" s="20"/>
      <c r="AG233" s="182"/>
      <c r="AH233" s="186">
        <v>232.0</v>
      </c>
      <c r="AI233" s="13" t="s">
        <v>233</v>
      </c>
      <c r="AJ233" s="13" t="s">
        <v>293</v>
      </c>
      <c r="AK233" s="208">
        <v>62.0</v>
      </c>
      <c r="AL233" s="208" t="s">
        <v>993</v>
      </c>
      <c r="AM233" s="206" t="s">
        <v>331</v>
      </c>
      <c r="AN233" s="206">
        <v>169.3</v>
      </c>
      <c r="AO233" s="207">
        <v>230.0</v>
      </c>
      <c r="AP233" s="45"/>
    </row>
    <row r="234">
      <c r="AD234" s="20"/>
      <c r="AE234" s="20"/>
      <c r="AF234" s="20"/>
      <c r="AG234" s="182"/>
      <c r="AH234" s="183">
        <v>233.0</v>
      </c>
      <c r="AI234" s="13" t="s">
        <v>250</v>
      </c>
      <c r="AJ234" s="13" t="s">
        <v>783</v>
      </c>
      <c r="AK234" s="208">
        <v>57.0</v>
      </c>
      <c r="AL234" s="208" t="s">
        <v>994</v>
      </c>
      <c r="AM234" s="206" t="s">
        <v>343</v>
      </c>
      <c r="AN234" s="206">
        <v>166.0</v>
      </c>
      <c r="AO234" s="207">
        <v>234.0</v>
      </c>
      <c r="AP234" s="45"/>
    </row>
    <row r="235">
      <c r="AD235" s="20"/>
      <c r="AE235" s="20"/>
      <c r="AF235" s="20"/>
      <c r="AG235" s="182"/>
      <c r="AH235" s="186">
        <v>234.0</v>
      </c>
      <c r="AI235" s="13" t="s">
        <v>261</v>
      </c>
      <c r="AJ235" s="13" t="s">
        <v>293</v>
      </c>
      <c r="AK235" s="208">
        <v>63.0</v>
      </c>
      <c r="AL235" s="208" t="s">
        <v>995</v>
      </c>
      <c r="AM235" s="206" t="s">
        <v>309</v>
      </c>
      <c r="AN235" s="206" t="s">
        <v>335</v>
      </c>
      <c r="AO235" s="207">
        <v>236.0</v>
      </c>
      <c r="AP235" s="45"/>
    </row>
    <row r="236">
      <c r="AD236" s="20"/>
      <c r="AE236" s="20"/>
      <c r="AF236" s="20"/>
      <c r="AG236" s="182"/>
      <c r="AH236" s="186">
        <v>235.0</v>
      </c>
      <c r="AI236" s="13" t="s">
        <v>248</v>
      </c>
      <c r="AJ236" s="13" t="s">
        <v>5</v>
      </c>
      <c r="AK236" s="208">
        <v>22.0</v>
      </c>
      <c r="AL236" s="208" t="s">
        <v>996</v>
      </c>
      <c r="AM236" s="206" t="s">
        <v>320</v>
      </c>
      <c r="AN236" s="206">
        <v>166.1</v>
      </c>
      <c r="AO236" s="207">
        <v>237.0</v>
      </c>
      <c r="AP236" s="45"/>
    </row>
    <row r="237">
      <c r="AD237" s="20"/>
      <c r="AE237" s="20"/>
      <c r="AF237" s="20"/>
      <c r="AG237" s="182"/>
      <c r="AH237" s="186">
        <v>236.0</v>
      </c>
      <c r="AI237" s="13" t="s">
        <v>249</v>
      </c>
      <c r="AJ237" s="13" t="s">
        <v>294</v>
      </c>
      <c r="AK237" s="208">
        <v>58.0</v>
      </c>
      <c r="AL237" s="208" t="s">
        <v>997</v>
      </c>
      <c r="AM237" s="206" t="s">
        <v>309</v>
      </c>
      <c r="AN237" s="206" t="s">
        <v>335</v>
      </c>
      <c r="AO237" s="207">
        <v>237.5</v>
      </c>
      <c r="AP237" s="45"/>
    </row>
    <row r="238">
      <c r="AD238" s="20"/>
      <c r="AE238" s="20"/>
      <c r="AF238" s="20"/>
      <c r="AG238" s="182"/>
      <c r="AH238" s="183">
        <v>237.0</v>
      </c>
      <c r="AI238" s="13" t="s">
        <v>268</v>
      </c>
      <c r="AJ238" s="13" t="s">
        <v>783</v>
      </c>
      <c r="AK238" s="208">
        <v>58.0</v>
      </c>
      <c r="AL238" s="208" t="s">
        <v>998</v>
      </c>
      <c r="AM238" s="206" t="s">
        <v>318</v>
      </c>
      <c r="AN238" s="206">
        <v>170.4</v>
      </c>
      <c r="AO238" s="207">
        <v>239.5</v>
      </c>
      <c r="AP238" s="45"/>
    </row>
    <row r="239">
      <c r="AD239" s="20"/>
      <c r="AE239" s="20"/>
      <c r="AF239" s="20"/>
      <c r="AG239" s="182"/>
      <c r="AH239" s="186">
        <v>238.0</v>
      </c>
      <c r="AI239" s="13" t="s">
        <v>253</v>
      </c>
      <c r="AJ239" s="13" t="s">
        <v>294</v>
      </c>
      <c r="AK239" s="208">
        <v>59.0</v>
      </c>
      <c r="AL239" s="208" t="s">
        <v>999</v>
      </c>
      <c r="AM239" s="206" t="s">
        <v>311</v>
      </c>
      <c r="AN239" s="206" t="s">
        <v>335</v>
      </c>
      <c r="AO239" s="207">
        <v>239.5</v>
      </c>
      <c r="AP239" s="45"/>
    </row>
    <row r="240">
      <c r="AD240" s="20"/>
      <c r="AE240" s="20"/>
      <c r="AF240" s="20"/>
      <c r="AG240" s="182"/>
      <c r="AH240" s="186">
        <v>239.0</v>
      </c>
      <c r="AI240" s="13" t="s">
        <v>256</v>
      </c>
      <c r="AJ240" s="13" t="s">
        <v>293</v>
      </c>
      <c r="AK240" s="208">
        <v>66.0</v>
      </c>
      <c r="AL240" s="208" t="s">
        <v>1000</v>
      </c>
      <c r="AM240" s="206" t="s">
        <v>343</v>
      </c>
      <c r="AN240" s="206" t="s">
        <v>335</v>
      </c>
      <c r="AO240" s="207">
        <v>241.0</v>
      </c>
      <c r="AP240" s="45"/>
    </row>
    <row r="241">
      <c r="AD241" s="20"/>
      <c r="AE241" s="20"/>
      <c r="AF241" s="20"/>
      <c r="AG241" s="182"/>
      <c r="AH241" s="186">
        <v>240.0</v>
      </c>
      <c r="AI241" s="13" t="s">
        <v>266</v>
      </c>
      <c r="AJ241" s="13" t="s">
        <v>293</v>
      </c>
      <c r="AK241" s="208">
        <v>64.0</v>
      </c>
      <c r="AL241" s="208" t="s">
        <v>1001</v>
      </c>
      <c r="AM241" s="206" t="s">
        <v>304</v>
      </c>
      <c r="AN241" s="206">
        <v>182.0</v>
      </c>
      <c r="AO241" s="207">
        <v>241.5</v>
      </c>
      <c r="AP241" s="45"/>
    </row>
    <row r="242">
      <c r="AD242" s="20"/>
      <c r="AE242" s="20"/>
      <c r="AF242" s="20"/>
      <c r="AG242" s="182"/>
      <c r="AH242" s="183">
        <v>241.0</v>
      </c>
      <c r="AI242" s="13" t="s">
        <v>264</v>
      </c>
      <c r="AJ242" s="13" t="s">
        <v>292</v>
      </c>
      <c r="AK242" s="208">
        <v>65.0</v>
      </c>
      <c r="AL242" s="208" t="s">
        <v>1002</v>
      </c>
      <c r="AM242" s="206" t="s">
        <v>313</v>
      </c>
      <c r="AN242" s="206">
        <v>170.5</v>
      </c>
      <c r="AO242" s="207">
        <v>241.5</v>
      </c>
      <c r="AP242" s="45"/>
    </row>
    <row r="243">
      <c r="AD243" s="20"/>
      <c r="AE243" s="20"/>
      <c r="AF243" s="20"/>
      <c r="AG243" s="182"/>
      <c r="AH243" s="186">
        <v>242.0</v>
      </c>
      <c r="AI243" s="13" t="s">
        <v>265</v>
      </c>
      <c r="AJ243" s="13" t="s">
        <v>293</v>
      </c>
      <c r="AK243" s="208">
        <v>67.0</v>
      </c>
      <c r="AL243" s="208" t="s">
        <v>1003</v>
      </c>
      <c r="AM243" s="206" t="s">
        <v>325</v>
      </c>
      <c r="AN243" s="206">
        <v>166.3</v>
      </c>
      <c r="AO243" s="207">
        <v>242.0</v>
      </c>
      <c r="AP243" s="45"/>
    </row>
    <row r="244">
      <c r="AD244" s="20"/>
      <c r="AE244" s="20"/>
      <c r="AF244" s="20"/>
      <c r="AG244" s="182"/>
      <c r="AH244" s="186">
        <v>243.0</v>
      </c>
      <c r="AI244" s="13" t="s">
        <v>257</v>
      </c>
      <c r="AJ244" s="13" t="s">
        <v>294</v>
      </c>
      <c r="AK244" s="208">
        <v>60.0</v>
      </c>
      <c r="AL244" s="208" t="s">
        <v>1004</v>
      </c>
      <c r="AM244" s="206" t="s">
        <v>327</v>
      </c>
      <c r="AN244" s="206">
        <v>171.7</v>
      </c>
      <c r="AO244" s="207">
        <v>242.0</v>
      </c>
      <c r="AP244" s="45"/>
    </row>
    <row r="245">
      <c r="AD245" s="20"/>
      <c r="AE245" s="20"/>
      <c r="AF245" s="20"/>
      <c r="AG245" s="182"/>
      <c r="AH245" s="186">
        <v>244.0</v>
      </c>
      <c r="AI245" s="13" t="s">
        <v>259</v>
      </c>
      <c r="AJ245" s="13" t="s">
        <v>294</v>
      </c>
      <c r="AK245" s="208">
        <v>61.0</v>
      </c>
      <c r="AL245" s="208" t="s">
        <v>1005</v>
      </c>
      <c r="AM245" s="206" t="s">
        <v>317</v>
      </c>
      <c r="AN245" s="206" t="s">
        <v>335</v>
      </c>
      <c r="AO245" s="207">
        <v>242.5</v>
      </c>
      <c r="AP245" s="45"/>
    </row>
    <row r="246">
      <c r="AD246" s="20"/>
      <c r="AE246" s="20"/>
      <c r="AF246" s="20"/>
      <c r="AG246" s="182"/>
      <c r="AH246" s="183">
        <v>245.0</v>
      </c>
      <c r="AI246" s="13" t="s">
        <v>260</v>
      </c>
      <c r="AJ246" s="13" t="s">
        <v>294</v>
      </c>
      <c r="AK246" s="208">
        <v>62.0</v>
      </c>
      <c r="AL246" s="208" t="s">
        <v>1006</v>
      </c>
      <c r="AM246" s="206" t="s">
        <v>307</v>
      </c>
      <c r="AN246" s="206">
        <v>168.1</v>
      </c>
      <c r="AO246" s="207">
        <v>242.5</v>
      </c>
      <c r="AP246" s="45"/>
    </row>
    <row r="247">
      <c r="AD247" s="20"/>
      <c r="AE247" s="20"/>
      <c r="AF247" s="20"/>
      <c r="AG247" s="182"/>
      <c r="AH247" s="186">
        <v>246.0</v>
      </c>
      <c r="AI247" s="13" t="s">
        <v>270</v>
      </c>
      <c r="AJ247" s="13" t="s">
        <v>783</v>
      </c>
      <c r="AK247" s="208">
        <v>59.0</v>
      </c>
      <c r="AL247" s="208" t="s">
        <v>1007</v>
      </c>
      <c r="AM247" s="206" t="s">
        <v>310</v>
      </c>
      <c r="AN247" s="206">
        <v>172.6</v>
      </c>
      <c r="AO247" s="207">
        <v>243.5</v>
      </c>
      <c r="AP247" s="45"/>
    </row>
    <row r="248">
      <c r="AD248" s="20"/>
      <c r="AE248" s="20"/>
      <c r="AF248" s="20"/>
      <c r="AG248" s="182"/>
      <c r="AH248" s="186">
        <v>247.0</v>
      </c>
      <c r="AI248" s="13" t="s">
        <v>267</v>
      </c>
      <c r="AJ248" s="13" t="s">
        <v>5</v>
      </c>
      <c r="AK248" s="208">
        <v>23.0</v>
      </c>
      <c r="AL248" s="208" t="s">
        <v>1008</v>
      </c>
      <c r="AM248" s="206" t="s">
        <v>328</v>
      </c>
      <c r="AN248" s="206" t="s">
        <v>335</v>
      </c>
      <c r="AO248" s="207">
        <v>244.0</v>
      </c>
      <c r="AP248" s="45"/>
    </row>
    <row r="249">
      <c r="AD249" s="20"/>
      <c r="AE249" s="20"/>
      <c r="AF249" s="20"/>
      <c r="AG249" s="182"/>
      <c r="AH249" s="186">
        <v>248.0</v>
      </c>
      <c r="AI249" s="13" t="s">
        <v>274</v>
      </c>
      <c r="AJ249" s="13" t="s">
        <v>293</v>
      </c>
      <c r="AK249" s="208">
        <v>68.0</v>
      </c>
      <c r="AL249" s="208" t="s">
        <v>1009</v>
      </c>
      <c r="AM249" s="206" t="s">
        <v>317</v>
      </c>
      <c r="AN249" s="206">
        <v>169.9</v>
      </c>
      <c r="AO249" s="207">
        <v>244.0</v>
      </c>
      <c r="AP249" s="45"/>
    </row>
    <row r="250">
      <c r="AD250" s="20"/>
      <c r="AE250" s="20"/>
      <c r="AF250" s="20"/>
      <c r="AG250" s="182"/>
      <c r="AH250" s="183">
        <v>249.0</v>
      </c>
      <c r="AI250" s="13" t="s">
        <v>262</v>
      </c>
      <c r="AJ250" s="13" t="s">
        <v>295</v>
      </c>
      <c r="AK250" s="208">
        <v>37.0</v>
      </c>
      <c r="AL250" s="208" t="s">
        <v>1010</v>
      </c>
      <c r="AM250" s="206" t="s">
        <v>318</v>
      </c>
      <c r="AN250" s="206">
        <v>165.6</v>
      </c>
      <c r="AO250" s="207">
        <v>244.0</v>
      </c>
      <c r="AP250" s="45"/>
    </row>
    <row r="251">
      <c r="AD251" s="20"/>
      <c r="AE251" s="20"/>
      <c r="AF251" s="20"/>
      <c r="AG251" s="182"/>
      <c r="AH251" s="186">
        <v>250.0</v>
      </c>
      <c r="AI251" s="13" t="s">
        <v>272</v>
      </c>
      <c r="AJ251" s="13" t="s">
        <v>783</v>
      </c>
      <c r="AK251" s="208">
        <v>60.0</v>
      </c>
      <c r="AL251" s="208" t="s">
        <v>1011</v>
      </c>
      <c r="AM251" s="206" t="s">
        <v>311</v>
      </c>
      <c r="AN251" s="206">
        <v>165.8</v>
      </c>
      <c r="AO251" s="207">
        <v>244.5</v>
      </c>
      <c r="AP251" s="45"/>
    </row>
    <row r="252">
      <c r="AD252" s="20"/>
      <c r="AE252" s="20"/>
      <c r="AF252" s="20"/>
      <c r="AG252" s="182"/>
      <c r="AH252" s="186">
        <v>251.0</v>
      </c>
      <c r="AI252" s="13" t="s">
        <v>263</v>
      </c>
      <c r="AJ252" s="13" t="s">
        <v>5</v>
      </c>
      <c r="AK252" s="208">
        <v>24.0</v>
      </c>
      <c r="AL252" s="208" t="s">
        <v>1012</v>
      </c>
      <c r="AM252" s="206" t="s">
        <v>320</v>
      </c>
      <c r="AN252" s="206">
        <v>165.8</v>
      </c>
      <c r="AO252" s="207">
        <v>247.0</v>
      </c>
      <c r="AP252" s="45"/>
    </row>
    <row r="253">
      <c r="AD253" s="20"/>
      <c r="AE253" s="20"/>
      <c r="AF253" s="20"/>
      <c r="AG253" s="182"/>
      <c r="AH253" s="186">
        <v>252.0</v>
      </c>
      <c r="AI253" s="13" t="s">
        <v>269</v>
      </c>
      <c r="AJ253" s="13" t="s">
        <v>5</v>
      </c>
      <c r="AK253" s="208">
        <v>25.0</v>
      </c>
      <c r="AL253" s="208" t="s">
        <v>1013</v>
      </c>
      <c r="AM253" s="206" t="s">
        <v>306</v>
      </c>
      <c r="AN253" s="206">
        <v>164.4</v>
      </c>
      <c r="AO253" s="207">
        <v>248.5</v>
      </c>
      <c r="AP253" s="45"/>
    </row>
    <row r="254">
      <c r="AD254" s="20"/>
      <c r="AE254" s="20"/>
      <c r="AF254" s="20"/>
      <c r="AG254" s="182"/>
      <c r="AH254" s="183">
        <v>253.0</v>
      </c>
      <c r="AI254" s="13" t="s">
        <v>271</v>
      </c>
      <c r="AJ254" s="13" t="s">
        <v>783</v>
      </c>
      <c r="AK254" s="208">
        <v>61.0</v>
      </c>
      <c r="AL254" s="208" t="s">
        <v>1014</v>
      </c>
      <c r="AM254" s="206" t="s">
        <v>319</v>
      </c>
      <c r="AN254" s="206">
        <v>165.2</v>
      </c>
      <c r="AO254" s="207">
        <v>249.0</v>
      </c>
      <c r="AP254" s="45"/>
    </row>
    <row r="255">
      <c r="AD255" s="20"/>
      <c r="AE255" s="20"/>
      <c r="AF255" s="20"/>
      <c r="AG255" s="182"/>
      <c r="AH255" s="186">
        <v>254.0</v>
      </c>
      <c r="AI255" s="13" t="s">
        <v>277</v>
      </c>
      <c r="AJ255" s="13" t="s">
        <v>292</v>
      </c>
      <c r="AK255" s="208">
        <v>69.0</v>
      </c>
      <c r="AL255" s="208" t="s">
        <v>1015</v>
      </c>
      <c r="AM255" s="206" t="s">
        <v>322</v>
      </c>
      <c r="AN255" s="206" t="s">
        <v>335</v>
      </c>
      <c r="AO255" s="207">
        <v>249.5</v>
      </c>
      <c r="AP255" s="45"/>
    </row>
    <row r="256">
      <c r="AD256" s="20"/>
      <c r="AE256" s="20"/>
      <c r="AF256" s="20"/>
      <c r="AG256" s="182"/>
      <c r="AH256" s="186">
        <v>255.0</v>
      </c>
      <c r="AI256" s="13" t="s">
        <v>276</v>
      </c>
      <c r="AJ256" s="13" t="s">
        <v>292</v>
      </c>
      <c r="AK256" s="208">
        <v>70.0</v>
      </c>
      <c r="AL256" s="208" t="s">
        <v>1016</v>
      </c>
      <c r="AM256" s="206" t="s">
        <v>322</v>
      </c>
      <c r="AN256" s="206">
        <v>165.8</v>
      </c>
      <c r="AO256" s="207">
        <v>249.5</v>
      </c>
      <c r="AP256" s="45"/>
    </row>
    <row r="257">
      <c r="AD257" s="20"/>
      <c r="AE257" s="20"/>
      <c r="AF257" s="20"/>
      <c r="AG257" s="182"/>
      <c r="AH257" s="186">
        <v>256.0</v>
      </c>
      <c r="AI257" s="13" t="s">
        <v>273</v>
      </c>
      <c r="AJ257" s="13" t="s">
        <v>783</v>
      </c>
      <c r="AK257" s="208">
        <v>62.0</v>
      </c>
      <c r="AL257" s="208" t="s">
        <v>1017</v>
      </c>
      <c r="AM257" s="206" t="s">
        <v>333</v>
      </c>
      <c r="AN257" s="206">
        <v>184.2</v>
      </c>
      <c r="AO257" s="207">
        <v>249.5</v>
      </c>
      <c r="AP257" s="45"/>
    </row>
    <row r="258">
      <c r="AD258" s="20"/>
      <c r="AE258" s="20"/>
      <c r="AF258" s="20"/>
      <c r="AG258" s="182"/>
      <c r="AH258" s="183">
        <v>257.0</v>
      </c>
      <c r="AI258" s="13" t="s">
        <v>275</v>
      </c>
      <c r="AJ258" s="13" t="s">
        <v>295</v>
      </c>
      <c r="AK258" s="208">
        <v>38.0</v>
      </c>
      <c r="AL258" s="208" t="s">
        <v>1018</v>
      </c>
      <c r="AM258" s="206" t="s">
        <v>312</v>
      </c>
      <c r="AN258" s="206" t="s">
        <v>335</v>
      </c>
      <c r="AO258" s="207">
        <v>249.5</v>
      </c>
      <c r="AP258" s="45"/>
    </row>
    <row r="259">
      <c r="AD259" s="20"/>
      <c r="AE259" s="20"/>
      <c r="AF259" s="20"/>
      <c r="AG259" s="182"/>
      <c r="AH259" s="186">
        <v>258.0</v>
      </c>
      <c r="AI259" s="13" t="s">
        <v>285</v>
      </c>
      <c r="AJ259" s="13" t="s">
        <v>291</v>
      </c>
      <c r="AK259" s="208">
        <v>71.0</v>
      </c>
      <c r="AL259" s="208" t="s">
        <v>1019</v>
      </c>
      <c r="AM259" s="206" t="s">
        <v>311</v>
      </c>
      <c r="AN259" s="206">
        <v>110.3</v>
      </c>
      <c r="AO259" s="207">
        <v>250.0</v>
      </c>
      <c r="AP259" s="45"/>
    </row>
    <row r="260">
      <c r="AD260" s="20"/>
      <c r="AE260" s="20"/>
      <c r="AF260" s="20"/>
      <c r="AG260" s="182"/>
      <c r="AH260" s="186">
        <v>259.0</v>
      </c>
      <c r="AI260" s="13" t="s">
        <v>278</v>
      </c>
      <c r="AJ260" s="13" t="s">
        <v>293</v>
      </c>
      <c r="AK260" s="208">
        <v>72.0</v>
      </c>
      <c r="AL260" s="208" t="s">
        <v>1020</v>
      </c>
      <c r="AM260" s="206" t="s">
        <v>311</v>
      </c>
      <c r="AN260" s="206">
        <v>174.5</v>
      </c>
      <c r="AO260" s="207">
        <v>251.0</v>
      </c>
      <c r="AP260" s="45"/>
    </row>
    <row r="261">
      <c r="AD261" s="20"/>
      <c r="AE261" s="20"/>
      <c r="AF261" s="20"/>
      <c r="AG261" s="182"/>
      <c r="AH261" s="186">
        <v>260.0</v>
      </c>
      <c r="AI261" s="13" t="s">
        <v>279</v>
      </c>
      <c r="AJ261" s="13" t="s">
        <v>783</v>
      </c>
      <c r="AK261" s="208">
        <v>63.0</v>
      </c>
      <c r="AL261" s="208" t="s">
        <v>1021</v>
      </c>
      <c r="AM261" s="206" t="s">
        <v>324</v>
      </c>
      <c r="AN261" s="206">
        <v>178.6</v>
      </c>
      <c r="AO261" s="207">
        <v>251.5</v>
      </c>
      <c r="AP261" s="45"/>
    </row>
    <row r="262">
      <c r="AD262" s="20"/>
      <c r="AE262" s="20"/>
      <c r="AF262" s="20"/>
      <c r="AG262" s="182"/>
      <c r="AH262" s="183">
        <v>261.0</v>
      </c>
      <c r="AI262" s="13" t="s">
        <v>287</v>
      </c>
      <c r="AJ262" s="13" t="s">
        <v>293</v>
      </c>
      <c r="AK262" s="208">
        <v>73.0</v>
      </c>
      <c r="AL262" s="208" t="s">
        <v>1022</v>
      </c>
      <c r="AM262" s="206" t="s">
        <v>321</v>
      </c>
      <c r="AN262" s="206" t="s">
        <v>335</v>
      </c>
      <c r="AO262" s="207">
        <v>252.5</v>
      </c>
      <c r="AP262" s="45"/>
    </row>
    <row r="263">
      <c r="AD263" s="20"/>
      <c r="AE263" s="20"/>
      <c r="AF263" s="20"/>
      <c r="AG263" s="182"/>
      <c r="AH263" s="186">
        <v>262.0</v>
      </c>
      <c r="AI263" s="13" t="s">
        <v>280</v>
      </c>
      <c r="AJ263" s="13" t="s">
        <v>783</v>
      </c>
      <c r="AK263" s="208">
        <v>64.0</v>
      </c>
      <c r="AL263" s="208" t="s">
        <v>1023</v>
      </c>
      <c r="AM263" s="206" t="s">
        <v>343</v>
      </c>
      <c r="AN263" s="206" t="s">
        <v>335</v>
      </c>
      <c r="AO263" s="207">
        <v>252.5</v>
      </c>
      <c r="AP263" s="45"/>
    </row>
    <row r="264">
      <c r="AD264" s="20"/>
      <c r="AE264" s="20"/>
      <c r="AF264" s="20"/>
      <c r="AG264" s="182"/>
      <c r="AH264" s="186">
        <v>263.0</v>
      </c>
      <c r="AI264" s="13" t="s">
        <v>283</v>
      </c>
      <c r="AJ264" s="13" t="s">
        <v>293</v>
      </c>
      <c r="AK264" s="208">
        <v>74.0</v>
      </c>
      <c r="AL264" s="208" t="s">
        <v>1024</v>
      </c>
      <c r="AM264" s="206" t="s">
        <v>321</v>
      </c>
      <c r="AN264" s="206" t="s">
        <v>335</v>
      </c>
      <c r="AO264" s="207">
        <v>252.5</v>
      </c>
      <c r="AP264" s="45"/>
    </row>
    <row r="265">
      <c r="AD265" s="20"/>
      <c r="AE265" s="20"/>
      <c r="AF265" s="20"/>
      <c r="AG265" s="182"/>
      <c r="AH265" s="186">
        <v>264.0</v>
      </c>
      <c r="AI265" s="13" t="s">
        <v>281</v>
      </c>
      <c r="AJ265" s="13" t="s">
        <v>295</v>
      </c>
      <c r="AK265" s="208">
        <v>39.0</v>
      </c>
      <c r="AL265" s="208" t="s">
        <v>1025</v>
      </c>
      <c r="AM265" s="206" t="s">
        <v>325</v>
      </c>
      <c r="AN265" s="206">
        <v>170.8</v>
      </c>
      <c r="AO265" s="207">
        <v>252.5</v>
      </c>
      <c r="AP265" s="45"/>
    </row>
    <row r="266">
      <c r="AD266" s="20"/>
      <c r="AE266" s="20"/>
      <c r="AF266" s="20"/>
      <c r="AG266" s="182"/>
      <c r="AH266" s="183">
        <v>265.0</v>
      </c>
      <c r="AI266" s="13" t="s">
        <v>282</v>
      </c>
      <c r="AJ266" s="13" t="s">
        <v>783</v>
      </c>
      <c r="AK266" s="208">
        <v>65.0</v>
      </c>
      <c r="AL266" s="208" t="s">
        <v>1026</v>
      </c>
      <c r="AM266" s="206" t="s">
        <v>317</v>
      </c>
      <c r="AN266" s="206">
        <v>171.3</v>
      </c>
      <c r="AO266" s="207">
        <v>253.0</v>
      </c>
      <c r="AP266" s="45"/>
    </row>
    <row r="267">
      <c r="AD267" s="20"/>
      <c r="AE267" s="20"/>
      <c r="AF267" s="20"/>
      <c r="AG267" s="182"/>
      <c r="AH267" s="186">
        <v>266.0</v>
      </c>
      <c r="AI267" s="13" t="s">
        <v>284</v>
      </c>
      <c r="AJ267" s="13" t="s">
        <v>294</v>
      </c>
      <c r="AK267" s="208">
        <v>63.0</v>
      </c>
      <c r="AL267" s="208" t="s">
        <v>1027</v>
      </c>
      <c r="AM267" s="206" t="s">
        <v>318</v>
      </c>
      <c r="AN267" s="206">
        <v>155.0</v>
      </c>
      <c r="AO267" s="207">
        <v>253.5</v>
      </c>
      <c r="AP267" s="45"/>
    </row>
    <row r="268">
      <c r="AD268" s="20"/>
      <c r="AE268" s="20"/>
      <c r="AF268" s="20"/>
      <c r="AG268" s="182"/>
      <c r="AH268" s="186">
        <v>267.0</v>
      </c>
      <c r="AI268" s="13" t="s">
        <v>286</v>
      </c>
      <c r="AJ268" s="13" t="s">
        <v>294</v>
      </c>
      <c r="AK268" s="208">
        <v>64.0</v>
      </c>
      <c r="AL268" s="208" t="s">
        <v>1028</v>
      </c>
      <c r="AM268" s="206" t="s">
        <v>318</v>
      </c>
      <c r="AN268" s="206" t="s">
        <v>335</v>
      </c>
      <c r="AO268" s="207">
        <v>253.5</v>
      </c>
      <c r="AP268" s="45"/>
    </row>
    <row r="269">
      <c r="AD269" s="20"/>
      <c r="AE269" s="20"/>
      <c r="AF269" s="20"/>
      <c r="AG269" s="182"/>
      <c r="AH269" s="186">
        <v>268.0</v>
      </c>
      <c r="AI269" s="13" t="s">
        <v>288</v>
      </c>
      <c r="AJ269" s="13" t="s">
        <v>783</v>
      </c>
      <c r="AK269" s="208">
        <v>66.0</v>
      </c>
      <c r="AL269" s="208" t="s">
        <v>1029</v>
      </c>
      <c r="AM269" s="206" t="s">
        <v>315</v>
      </c>
      <c r="AN269" s="206">
        <v>166.0</v>
      </c>
      <c r="AO269" s="207">
        <v>256.5</v>
      </c>
      <c r="AP269" s="45"/>
    </row>
    <row r="270">
      <c r="AD270" s="20"/>
      <c r="AE270" s="20"/>
      <c r="AF270" s="20"/>
      <c r="AG270" s="182"/>
      <c r="AH270" s="219">
        <v>269.0</v>
      </c>
      <c r="AI270" s="16" t="s">
        <v>289</v>
      </c>
      <c r="AJ270" s="16" t="s">
        <v>294</v>
      </c>
      <c r="AK270" s="220">
        <v>65.0</v>
      </c>
      <c r="AL270" s="220" t="s">
        <v>1030</v>
      </c>
      <c r="AM270" s="81" t="s">
        <v>316</v>
      </c>
      <c r="AN270" s="81">
        <v>171.7</v>
      </c>
      <c r="AO270" s="82">
        <v>258.0</v>
      </c>
      <c r="AP270" s="45"/>
    </row>
    <row r="271">
      <c r="AD271" s="20"/>
      <c r="AE271" s="20"/>
      <c r="AF271" s="20"/>
      <c r="AG271" s="20"/>
      <c r="AH271" s="20"/>
      <c r="AI271" s="20"/>
      <c r="AJ271" s="20"/>
      <c r="AK271" s="20"/>
      <c r="AL271" s="20"/>
      <c r="AM271" s="20"/>
      <c r="AN271" s="20"/>
      <c r="AO271" s="20"/>
      <c r="AP271" s="20"/>
    </row>
    <row r="272">
      <c r="AD272" s="20"/>
      <c r="AE272" s="20"/>
      <c r="AF272" s="20"/>
      <c r="AG272" s="20"/>
      <c r="AH272" s="20"/>
      <c r="AI272" s="20"/>
      <c r="AJ272" s="20"/>
      <c r="AK272" s="20"/>
      <c r="AL272" s="20"/>
      <c r="AM272" s="20"/>
      <c r="AN272" s="20"/>
      <c r="AO272" s="20"/>
      <c r="AP272" s="20"/>
    </row>
    <row r="273">
      <c r="AD273" s="20"/>
      <c r="AE273" s="20"/>
      <c r="AF273" s="20"/>
      <c r="AG273" s="20"/>
      <c r="AH273" s="20"/>
      <c r="AI273" s="20"/>
      <c r="AJ273" s="20"/>
      <c r="AK273" s="20"/>
      <c r="AL273" s="20"/>
      <c r="AM273" s="20"/>
      <c r="AN273" s="20"/>
      <c r="AO273" s="20"/>
      <c r="AP273" s="20"/>
    </row>
    <row r="274">
      <c r="AD274" s="20"/>
      <c r="AE274" s="20"/>
      <c r="AF274" s="20"/>
      <c r="AG274" s="20"/>
      <c r="AH274" s="20"/>
      <c r="AI274" s="20"/>
      <c r="AJ274" s="20"/>
      <c r="AK274" s="20"/>
      <c r="AL274" s="20"/>
      <c r="AM274" s="20"/>
      <c r="AN274" s="20"/>
      <c r="AO274" s="20"/>
      <c r="AP274" s="20"/>
    </row>
    <row r="275">
      <c r="AD275" s="20"/>
      <c r="AE275" s="20"/>
      <c r="AF275" s="20"/>
      <c r="AG275" s="20"/>
      <c r="AH275" s="20"/>
      <c r="AI275" s="20"/>
      <c r="AJ275" s="20"/>
      <c r="AK275" s="20"/>
      <c r="AL275" s="20"/>
      <c r="AM275" s="20"/>
      <c r="AN275" s="20"/>
      <c r="AO275" s="20"/>
      <c r="AP275" s="20"/>
    </row>
    <row r="276">
      <c r="AD276" s="20"/>
      <c r="AE276" s="20"/>
      <c r="AF276" s="20"/>
      <c r="AG276" s="20"/>
      <c r="AH276" s="20"/>
      <c r="AI276" s="20"/>
      <c r="AJ276" s="20"/>
      <c r="AK276" s="20"/>
      <c r="AL276" s="20"/>
      <c r="AM276" s="20"/>
      <c r="AN276" s="20"/>
      <c r="AO276" s="20"/>
      <c r="AP276" s="20"/>
    </row>
    <row r="277">
      <c r="AD277" s="20"/>
      <c r="AE277" s="20"/>
      <c r="AF277" s="20"/>
      <c r="AG277" s="20"/>
      <c r="AH277" s="20"/>
      <c r="AI277" s="20"/>
      <c r="AJ277" s="20"/>
      <c r="AK277" s="20"/>
      <c r="AL277" s="20"/>
      <c r="AM277" s="20"/>
      <c r="AN277" s="20"/>
      <c r="AO277" s="20"/>
      <c r="AP277" s="20"/>
    </row>
    <row r="278">
      <c r="AD278" s="20"/>
      <c r="AE278" s="20"/>
      <c r="AF278" s="20"/>
      <c r="AG278" s="20"/>
      <c r="AH278" s="20"/>
      <c r="AI278" s="20"/>
      <c r="AJ278" s="20"/>
      <c r="AK278" s="20"/>
      <c r="AL278" s="20"/>
      <c r="AM278" s="20"/>
      <c r="AN278" s="20"/>
      <c r="AO278" s="20"/>
      <c r="AP278" s="20"/>
    </row>
    <row r="279">
      <c r="AD279" s="20"/>
      <c r="AE279" s="20"/>
      <c r="AF279" s="20"/>
      <c r="AG279" s="20"/>
      <c r="AH279" s="20"/>
      <c r="AI279" s="20"/>
      <c r="AJ279" s="20"/>
      <c r="AK279" s="20"/>
      <c r="AL279" s="20"/>
      <c r="AM279" s="20"/>
      <c r="AN279" s="20"/>
      <c r="AO279" s="20"/>
      <c r="AP279" s="20"/>
    </row>
    <row r="280">
      <c r="AD280" s="20"/>
      <c r="AE280" s="20"/>
      <c r="AF280" s="20"/>
      <c r="AG280" s="20"/>
      <c r="AH280" s="20"/>
      <c r="AI280" s="20"/>
      <c r="AJ280" s="20"/>
      <c r="AK280" s="20"/>
      <c r="AL280" s="20"/>
      <c r="AM280" s="20"/>
      <c r="AN280" s="20"/>
      <c r="AO280" s="20"/>
      <c r="AP280" s="20"/>
    </row>
    <row r="281">
      <c r="AD281" s="20"/>
      <c r="AE281" s="20"/>
      <c r="AF281" s="20"/>
      <c r="AG281" s="20"/>
      <c r="AH281" s="20"/>
      <c r="AI281" s="20"/>
      <c r="AJ281" s="20"/>
      <c r="AK281" s="20"/>
      <c r="AL281" s="20"/>
      <c r="AM281" s="20"/>
      <c r="AN281" s="20"/>
      <c r="AO281" s="20"/>
      <c r="AP281" s="20"/>
    </row>
    <row r="282">
      <c r="AD282" s="20"/>
      <c r="AE282" s="20"/>
      <c r="AF282" s="20"/>
      <c r="AG282" s="20"/>
      <c r="AH282" s="20"/>
      <c r="AI282" s="20"/>
      <c r="AJ282" s="20"/>
      <c r="AK282" s="20"/>
      <c r="AL282" s="20"/>
      <c r="AM282" s="20"/>
      <c r="AN282" s="20"/>
      <c r="AO282" s="20"/>
      <c r="AP282" s="20"/>
    </row>
    <row r="283">
      <c r="AD283" s="20"/>
      <c r="AE283" s="20"/>
      <c r="AF283" s="20"/>
      <c r="AG283" s="20"/>
      <c r="AH283" s="20"/>
      <c r="AI283" s="20"/>
      <c r="AJ283" s="20"/>
      <c r="AK283" s="20"/>
      <c r="AL283" s="20"/>
      <c r="AM283" s="20"/>
      <c r="AN283" s="20"/>
      <c r="AO283" s="20"/>
      <c r="AP283" s="20"/>
    </row>
    <row r="284">
      <c r="AD284" s="20"/>
      <c r="AE284" s="20"/>
      <c r="AF284" s="20"/>
      <c r="AG284" s="20"/>
      <c r="AH284" s="20"/>
      <c r="AI284" s="20"/>
      <c r="AJ284" s="20"/>
      <c r="AK284" s="20"/>
      <c r="AL284" s="20"/>
      <c r="AM284" s="20"/>
      <c r="AN284" s="20"/>
      <c r="AO284" s="20"/>
      <c r="AP284" s="20"/>
    </row>
    <row r="285">
      <c r="AD285" s="20"/>
      <c r="AE285" s="20"/>
      <c r="AF285" s="20"/>
      <c r="AG285" s="20"/>
      <c r="AH285" s="20"/>
      <c r="AI285" s="20"/>
      <c r="AJ285" s="20"/>
      <c r="AK285" s="20"/>
      <c r="AL285" s="20"/>
      <c r="AM285" s="20"/>
      <c r="AN285" s="20"/>
      <c r="AO285" s="20"/>
      <c r="AP285" s="20"/>
    </row>
    <row r="286">
      <c r="AD286" s="20"/>
      <c r="AE286" s="20"/>
      <c r="AF286" s="20"/>
      <c r="AG286" s="20"/>
      <c r="AH286" s="20"/>
      <c r="AI286" s="20"/>
      <c r="AJ286" s="20"/>
      <c r="AK286" s="20"/>
      <c r="AL286" s="20"/>
      <c r="AM286" s="20"/>
      <c r="AN286" s="20"/>
      <c r="AO286" s="20"/>
      <c r="AP286" s="20"/>
    </row>
    <row r="287">
      <c r="AD287" s="20"/>
      <c r="AE287" s="20"/>
      <c r="AF287" s="20"/>
      <c r="AG287" s="20"/>
      <c r="AH287" s="20"/>
      <c r="AI287" s="20"/>
      <c r="AJ287" s="20"/>
      <c r="AK287" s="20"/>
      <c r="AL287" s="20"/>
      <c r="AM287" s="20"/>
      <c r="AN287" s="20"/>
      <c r="AO287" s="20"/>
      <c r="AP287" s="20"/>
    </row>
    <row r="288">
      <c r="AD288" s="20"/>
      <c r="AE288" s="20"/>
      <c r="AF288" s="20"/>
      <c r="AG288" s="20"/>
      <c r="AH288" s="20"/>
      <c r="AI288" s="20"/>
      <c r="AJ288" s="20"/>
      <c r="AK288" s="20"/>
      <c r="AL288" s="20"/>
      <c r="AM288" s="20"/>
      <c r="AN288" s="20"/>
      <c r="AO288" s="20"/>
      <c r="AP288" s="20"/>
    </row>
    <row r="289">
      <c r="AD289" s="20"/>
      <c r="AE289" s="20"/>
      <c r="AF289" s="20"/>
      <c r="AG289" s="20"/>
      <c r="AH289" s="20"/>
      <c r="AI289" s="20"/>
      <c r="AJ289" s="20"/>
      <c r="AK289" s="20"/>
      <c r="AL289" s="20"/>
      <c r="AM289" s="20"/>
      <c r="AN289" s="20"/>
      <c r="AO289" s="20"/>
      <c r="AP289" s="20"/>
    </row>
    <row r="290">
      <c r="AD290" s="20"/>
      <c r="AE290" s="20"/>
      <c r="AF290" s="20"/>
      <c r="AG290" s="20"/>
      <c r="AH290" s="20"/>
      <c r="AI290" s="20"/>
      <c r="AJ290" s="20"/>
      <c r="AK290" s="20"/>
      <c r="AL290" s="20"/>
      <c r="AM290" s="20"/>
      <c r="AN290" s="20"/>
      <c r="AO290" s="20"/>
      <c r="AP290" s="20"/>
    </row>
    <row r="291">
      <c r="AD291" s="20"/>
      <c r="AE291" s="20"/>
      <c r="AF291" s="20"/>
      <c r="AG291" s="20"/>
      <c r="AH291" s="20"/>
      <c r="AI291" s="20"/>
      <c r="AJ291" s="20"/>
      <c r="AK291" s="20"/>
      <c r="AL291" s="20"/>
      <c r="AM291" s="20"/>
      <c r="AN291" s="20"/>
      <c r="AO291" s="20"/>
      <c r="AP291" s="20"/>
    </row>
    <row r="292">
      <c r="AD292" s="20"/>
      <c r="AE292" s="20"/>
      <c r="AF292" s="20"/>
      <c r="AG292" s="20"/>
      <c r="AH292" s="20"/>
      <c r="AI292" s="20"/>
      <c r="AJ292" s="20"/>
      <c r="AK292" s="20"/>
      <c r="AL292" s="20"/>
      <c r="AM292" s="20"/>
      <c r="AN292" s="20"/>
      <c r="AO292" s="20"/>
      <c r="AP292" s="20"/>
    </row>
    <row r="293">
      <c r="AD293" s="20"/>
      <c r="AE293" s="20"/>
      <c r="AF293" s="20"/>
      <c r="AG293" s="20"/>
      <c r="AH293" s="20"/>
      <c r="AI293" s="20"/>
      <c r="AJ293" s="20"/>
      <c r="AK293" s="20"/>
      <c r="AL293" s="20"/>
      <c r="AM293" s="20"/>
      <c r="AN293" s="20"/>
      <c r="AO293" s="20"/>
      <c r="AP293" s="20"/>
    </row>
    <row r="294">
      <c r="AD294" s="20"/>
      <c r="AE294" s="20"/>
      <c r="AF294" s="20"/>
      <c r="AG294" s="20"/>
      <c r="AH294" s="20"/>
      <c r="AI294" s="20"/>
      <c r="AJ294" s="20"/>
      <c r="AK294" s="20"/>
      <c r="AL294" s="20"/>
      <c r="AM294" s="20"/>
      <c r="AN294" s="20"/>
      <c r="AO294" s="20"/>
      <c r="AP294" s="20"/>
    </row>
    <row r="295">
      <c r="AD295" s="20"/>
      <c r="AE295" s="20"/>
      <c r="AF295" s="20"/>
      <c r="AG295" s="20"/>
      <c r="AH295" s="20"/>
      <c r="AI295" s="20"/>
      <c r="AJ295" s="20"/>
      <c r="AK295" s="20"/>
      <c r="AL295" s="20"/>
      <c r="AM295" s="20"/>
      <c r="AN295" s="20"/>
      <c r="AO295" s="20"/>
      <c r="AP295" s="20"/>
    </row>
    <row r="296">
      <c r="AD296" s="20"/>
      <c r="AE296" s="20"/>
      <c r="AF296" s="20"/>
      <c r="AG296" s="20"/>
      <c r="AH296" s="20"/>
      <c r="AI296" s="20"/>
      <c r="AJ296" s="20"/>
      <c r="AK296" s="20"/>
      <c r="AL296" s="20"/>
      <c r="AM296" s="20"/>
      <c r="AN296" s="20"/>
      <c r="AO296" s="20"/>
      <c r="AP296" s="20"/>
    </row>
    <row r="297">
      <c r="AD297" s="20"/>
      <c r="AE297" s="20"/>
      <c r="AF297" s="20"/>
      <c r="AG297" s="20"/>
      <c r="AH297" s="20"/>
      <c r="AI297" s="20"/>
      <c r="AJ297" s="20"/>
      <c r="AK297" s="20"/>
      <c r="AL297" s="20"/>
      <c r="AM297" s="20"/>
      <c r="AN297" s="20"/>
      <c r="AO297" s="20"/>
      <c r="AP297" s="20"/>
    </row>
    <row r="298">
      <c r="AD298" s="20"/>
      <c r="AE298" s="20"/>
      <c r="AF298" s="20"/>
      <c r="AG298" s="20"/>
      <c r="AH298" s="20"/>
      <c r="AI298" s="20"/>
      <c r="AJ298" s="20"/>
      <c r="AK298" s="20"/>
      <c r="AL298" s="20"/>
      <c r="AM298" s="20"/>
      <c r="AN298" s="20"/>
      <c r="AO298" s="20"/>
      <c r="AP298" s="20"/>
    </row>
    <row r="299">
      <c r="AD299" s="20"/>
      <c r="AE299" s="20"/>
      <c r="AF299" s="20"/>
      <c r="AG299" s="20"/>
      <c r="AH299" s="20"/>
      <c r="AI299" s="20"/>
      <c r="AJ299" s="20"/>
      <c r="AK299" s="20"/>
      <c r="AL299" s="20"/>
      <c r="AM299" s="20"/>
      <c r="AN299" s="20"/>
      <c r="AO299" s="20"/>
      <c r="AP299" s="20"/>
    </row>
    <row r="300">
      <c r="AD300" s="20"/>
      <c r="AE300" s="20"/>
      <c r="AF300" s="20"/>
      <c r="AG300" s="20"/>
      <c r="AH300" s="20"/>
      <c r="AI300" s="20"/>
      <c r="AJ300" s="20"/>
      <c r="AK300" s="20"/>
      <c r="AL300" s="20"/>
      <c r="AM300" s="20"/>
      <c r="AN300" s="20"/>
      <c r="AO300" s="20"/>
      <c r="AP300" s="20"/>
    </row>
    <row r="301">
      <c r="AD301" s="20"/>
      <c r="AE301" s="20"/>
      <c r="AF301" s="20"/>
      <c r="AG301" s="20"/>
      <c r="AH301" s="20"/>
      <c r="AI301" s="20"/>
      <c r="AJ301" s="20"/>
      <c r="AK301" s="20"/>
      <c r="AL301" s="20"/>
      <c r="AM301" s="20"/>
      <c r="AN301" s="20"/>
      <c r="AO301" s="20"/>
      <c r="AP301" s="20"/>
    </row>
    <row r="302">
      <c r="AD302" s="20"/>
      <c r="AE302" s="20"/>
      <c r="AF302" s="20"/>
      <c r="AG302" s="20"/>
      <c r="AH302" s="20"/>
      <c r="AI302" s="20"/>
      <c r="AJ302" s="20"/>
      <c r="AK302" s="20"/>
      <c r="AL302" s="20"/>
      <c r="AM302" s="20"/>
      <c r="AN302" s="20"/>
      <c r="AO302" s="20"/>
      <c r="AP302" s="20"/>
    </row>
    <row r="303">
      <c r="AD303" s="20"/>
      <c r="AE303" s="20"/>
      <c r="AF303" s="20"/>
      <c r="AG303" s="20"/>
      <c r="AH303" s="20"/>
      <c r="AI303" s="20"/>
      <c r="AJ303" s="20"/>
      <c r="AK303" s="20"/>
      <c r="AL303" s="20"/>
      <c r="AM303" s="20"/>
      <c r="AN303" s="20"/>
      <c r="AO303" s="20"/>
      <c r="AP303" s="20"/>
    </row>
    <row r="304">
      <c r="AD304" s="20"/>
      <c r="AE304" s="20"/>
      <c r="AF304" s="20"/>
      <c r="AG304" s="20"/>
      <c r="AH304" s="20"/>
      <c r="AI304" s="20"/>
      <c r="AJ304" s="20"/>
      <c r="AK304" s="20"/>
      <c r="AL304" s="20"/>
      <c r="AM304" s="20"/>
      <c r="AN304" s="20"/>
      <c r="AO304" s="20"/>
      <c r="AP304" s="20"/>
    </row>
    <row r="305">
      <c r="AD305" s="20"/>
      <c r="AE305" s="20"/>
      <c r="AF305" s="20"/>
      <c r="AG305" s="20"/>
      <c r="AH305" s="20"/>
      <c r="AI305" s="20"/>
      <c r="AJ305" s="20"/>
      <c r="AK305" s="20"/>
      <c r="AL305" s="20"/>
      <c r="AM305" s="20"/>
      <c r="AN305" s="20"/>
      <c r="AO305" s="20"/>
      <c r="AP305" s="20"/>
    </row>
    <row r="306">
      <c r="AD306" s="20"/>
      <c r="AE306" s="20"/>
      <c r="AF306" s="20"/>
      <c r="AG306" s="20"/>
      <c r="AH306" s="20"/>
      <c r="AI306" s="20"/>
      <c r="AJ306" s="20"/>
      <c r="AK306" s="20"/>
      <c r="AL306" s="20"/>
      <c r="AM306" s="20"/>
      <c r="AN306" s="20"/>
      <c r="AO306" s="20"/>
      <c r="AP306" s="20"/>
    </row>
    <row r="307">
      <c r="AD307" s="20"/>
      <c r="AE307" s="20"/>
      <c r="AF307" s="20"/>
      <c r="AG307" s="20"/>
      <c r="AH307" s="20"/>
      <c r="AI307" s="20"/>
      <c r="AJ307" s="20"/>
      <c r="AK307" s="20"/>
      <c r="AL307" s="20"/>
      <c r="AM307" s="20"/>
      <c r="AN307" s="20"/>
      <c r="AO307" s="20"/>
      <c r="AP307" s="20"/>
    </row>
    <row r="308">
      <c r="AD308" s="20"/>
      <c r="AE308" s="20"/>
      <c r="AF308" s="20"/>
      <c r="AG308" s="20"/>
      <c r="AH308" s="20"/>
      <c r="AI308" s="20"/>
      <c r="AJ308" s="20"/>
      <c r="AK308" s="20"/>
      <c r="AL308" s="20"/>
      <c r="AM308" s="20"/>
      <c r="AN308" s="20"/>
      <c r="AO308" s="20"/>
      <c r="AP308" s="20"/>
    </row>
    <row r="309">
      <c r="AD309" s="20"/>
      <c r="AE309" s="20"/>
      <c r="AF309" s="20"/>
      <c r="AG309" s="20"/>
      <c r="AH309" s="20"/>
      <c r="AI309" s="20"/>
      <c r="AJ309" s="20"/>
      <c r="AK309" s="20"/>
      <c r="AL309" s="20"/>
      <c r="AM309" s="20"/>
      <c r="AN309" s="20"/>
      <c r="AO309" s="20"/>
      <c r="AP309" s="20"/>
    </row>
    <row r="310">
      <c r="AD310" s="20"/>
      <c r="AE310" s="20"/>
      <c r="AF310" s="20"/>
      <c r="AG310" s="20"/>
      <c r="AH310" s="20"/>
      <c r="AI310" s="20"/>
      <c r="AJ310" s="20"/>
      <c r="AK310" s="20"/>
      <c r="AL310" s="20"/>
      <c r="AM310" s="20"/>
      <c r="AN310" s="20"/>
      <c r="AO310" s="20"/>
      <c r="AP310" s="20"/>
    </row>
    <row r="311">
      <c r="AD311" s="20"/>
      <c r="AE311" s="20"/>
      <c r="AF311" s="20"/>
      <c r="AG311" s="20"/>
      <c r="AH311" s="20"/>
      <c r="AI311" s="20"/>
      <c r="AJ311" s="20"/>
      <c r="AK311" s="20"/>
      <c r="AL311" s="20"/>
      <c r="AM311" s="20"/>
      <c r="AN311" s="20"/>
      <c r="AO311" s="20"/>
      <c r="AP311" s="20"/>
    </row>
    <row r="312">
      <c r="AD312" s="20"/>
      <c r="AE312" s="20"/>
      <c r="AF312" s="20"/>
      <c r="AG312" s="20"/>
      <c r="AH312" s="20"/>
      <c r="AI312" s="20"/>
      <c r="AJ312" s="20"/>
      <c r="AK312" s="20"/>
      <c r="AL312" s="20"/>
      <c r="AM312" s="20"/>
      <c r="AN312" s="20"/>
      <c r="AO312" s="20"/>
      <c r="AP312" s="20"/>
    </row>
    <row r="313">
      <c r="AD313" s="20"/>
      <c r="AE313" s="20"/>
      <c r="AF313" s="20"/>
      <c r="AG313" s="20"/>
      <c r="AH313" s="20"/>
      <c r="AI313" s="20"/>
      <c r="AJ313" s="20"/>
      <c r="AK313" s="20"/>
      <c r="AL313" s="20"/>
      <c r="AM313" s="20"/>
      <c r="AN313" s="20"/>
      <c r="AO313" s="20"/>
      <c r="AP313" s="20"/>
    </row>
    <row r="314">
      <c r="AD314" s="20"/>
      <c r="AE314" s="20"/>
      <c r="AF314" s="20"/>
      <c r="AG314" s="20"/>
      <c r="AH314" s="20"/>
      <c r="AI314" s="20"/>
      <c r="AJ314" s="20"/>
      <c r="AK314" s="20"/>
      <c r="AL314" s="20"/>
      <c r="AM314" s="20"/>
      <c r="AN314" s="20"/>
      <c r="AO314" s="20"/>
      <c r="AP314" s="20"/>
    </row>
    <row r="315">
      <c r="AD315" s="20"/>
      <c r="AE315" s="20"/>
      <c r="AF315" s="20"/>
      <c r="AG315" s="20"/>
      <c r="AH315" s="20"/>
      <c r="AI315" s="20"/>
      <c r="AJ315" s="20"/>
      <c r="AK315" s="20"/>
      <c r="AL315" s="20"/>
      <c r="AM315" s="20"/>
      <c r="AN315" s="20"/>
      <c r="AO315" s="20"/>
      <c r="AP315" s="20"/>
    </row>
    <row r="316">
      <c r="AD316" s="20"/>
      <c r="AE316" s="20"/>
      <c r="AF316" s="20"/>
      <c r="AG316" s="20"/>
      <c r="AH316" s="20"/>
      <c r="AI316" s="20"/>
      <c r="AJ316" s="20"/>
      <c r="AK316" s="20"/>
      <c r="AL316" s="20"/>
      <c r="AM316" s="20"/>
      <c r="AN316" s="20"/>
      <c r="AO316" s="20"/>
      <c r="AP316" s="20"/>
    </row>
    <row r="317">
      <c r="AD317" s="20"/>
      <c r="AE317" s="20"/>
      <c r="AF317" s="20"/>
      <c r="AG317" s="20"/>
      <c r="AH317" s="20"/>
      <c r="AI317" s="20"/>
      <c r="AJ317" s="20"/>
      <c r="AK317" s="20"/>
      <c r="AL317" s="20"/>
      <c r="AM317" s="20"/>
      <c r="AN317" s="20"/>
      <c r="AO317" s="20"/>
      <c r="AP317" s="20"/>
    </row>
    <row r="318">
      <c r="AD318" s="20"/>
      <c r="AE318" s="20"/>
      <c r="AF318" s="20"/>
      <c r="AG318" s="20"/>
      <c r="AH318" s="20"/>
      <c r="AI318" s="20"/>
      <c r="AJ318" s="20"/>
      <c r="AK318" s="20"/>
      <c r="AL318" s="20"/>
      <c r="AM318" s="20"/>
      <c r="AN318" s="20"/>
      <c r="AO318" s="20"/>
      <c r="AP318" s="20"/>
    </row>
    <row r="319">
      <c r="AD319" s="20"/>
      <c r="AE319" s="20"/>
      <c r="AF319" s="20"/>
      <c r="AG319" s="20"/>
      <c r="AH319" s="20"/>
      <c r="AI319" s="20"/>
      <c r="AJ319" s="20"/>
      <c r="AK319" s="20"/>
      <c r="AL319" s="20"/>
      <c r="AM319" s="20"/>
      <c r="AN319" s="20"/>
      <c r="AO319" s="20"/>
      <c r="AP319" s="20"/>
    </row>
    <row r="320">
      <c r="AD320" s="20"/>
      <c r="AE320" s="20"/>
      <c r="AF320" s="20"/>
      <c r="AG320" s="20"/>
      <c r="AH320" s="20"/>
      <c r="AI320" s="20"/>
      <c r="AJ320" s="20"/>
      <c r="AK320" s="20"/>
      <c r="AL320" s="20"/>
      <c r="AM320" s="20"/>
      <c r="AN320" s="20"/>
      <c r="AO320" s="20"/>
      <c r="AP320" s="20"/>
    </row>
    <row r="321">
      <c r="AD321" s="20"/>
      <c r="AE321" s="20"/>
      <c r="AF321" s="20"/>
      <c r="AG321" s="20"/>
      <c r="AH321" s="20"/>
      <c r="AI321" s="20"/>
      <c r="AJ321" s="20"/>
      <c r="AK321" s="20"/>
      <c r="AL321" s="20"/>
      <c r="AM321" s="20"/>
      <c r="AN321" s="20"/>
      <c r="AO321" s="20"/>
      <c r="AP321" s="20"/>
    </row>
    <row r="322">
      <c r="AD322" s="20"/>
      <c r="AE322" s="20"/>
      <c r="AF322" s="20"/>
      <c r="AG322" s="20"/>
      <c r="AH322" s="20"/>
      <c r="AI322" s="20"/>
      <c r="AJ322" s="20"/>
      <c r="AK322" s="20"/>
      <c r="AL322" s="20"/>
      <c r="AM322" s="20"/>
      <c r="AN322" s="20"/>
      <c r="AO322" s="20"/>
      <c r="AP322" s="20"/>
    </row>
    <row r="323">
      <c r="AD323" s="20"/>
      <c r="AE323" s="20"/>
      <c r="AF323" s="20"/>
      <c r="AG323" s="20"/>
      <c r="AH323" s="20"/>
      <c r="AI323" s="20"/>
      <c r="AJ323" s="20"/>
      <c r="AK323" s="20"/>
      <c r="AL323" s="20"/>
      <c r="AM323" s="20"/>
      <c r="AN323" s="20"/>
      <c r="AO323" s="20"/>
      <c r="AP323" s="20"/>
    </row>
    <row r="324">
      <c r="AD324" s="20"/>
      <c r="AE324" s="20"/>
      <c r="AF324" s="20"/>
      <c r="AG324" s="20"/>
      <c r="AH324" s="20"/>
      <c r="AI324" s="20"/>
      <c r="AJ324" s="20"/>
      <c r="AK324" s="20"/>
      <c r="AL324" s="20"/>
      <c r="AM324" s="20"/>
      <c r="AN324" s="20"/>
      <c r="AO324" s="20"/>
      <c r="AP324" s="20"/>
    </row>
    <row r="325">
      <c r="AD325" s="20"/>
      <c r="AE325" s="20"/>
      <c r="AF325" s="20"/>
      <c r="AG325" s="20"/>
      <c r="AH325" s="20"/>
      <c r="AI325" s="20"/>
      <c r="AJ325" s="20"/>
      <c r="AK325" s="20"/>
      <c r="AL325" s="20"/>
      <c r="AM325" s="20"/>
      <c r="AN325" s="20"/>
      <c r="AO325" s="20"/>
      <c r="AP325" s="20"/>
    </row>
    <row r="326">
      <c r="AD326" s="20"/>
      <c r="AE326" s="20"/>
      <c r="AF326" s="20"/>
      <c r="AG326" s="20"/>
      <c r="AH326" s="20"/>
      <c r="AI326" s="20"/>
      <c r="AJ326" s="20"/>
      <c r="AK326" s="20"/>
      <c r="AL326" s="20"/>
      <c r="AM326" s="20"/>
      <c r="AN326" s="20"/>
      <c r="AO326" s="20"/>
      <c r="AP326" s="20"/>
    </row>
    <row r="327">
      <c r="AD327" s="20"/>
      <c r="AE327" s="20"/>
      <c r="AF327" s="20"/>
      <c r="AG327" s="20"/>
      <c r="AH327" s="20"/>
      <c r="AI327" s="20"/>
      <c r="AJ327" s="20"/>
      <c r="AK327" s="20"/>
      <c r="AL327" s="20"/>
      <c r="AM327" s="20"/>
      <c r="AN327" s="20"/>
      <c r="AO327" s="20"/>
      <c r="AP327" s="20"/>
    </row>
    <row r="328">
      <c r="AD328" s="20"/>
      <c r="AE328" s="20"/>
      <c r="AF328" s="20"/>
      <c r="AG328" s="20"/>
      <c r="AH328" s="20"/>
      <c r="AI328" s="20"/>
      <c r="AJ328" s="20"/>
      <c r="AK328" s="20"/>
      <c r="AL328" s="20"/>
      <c r="AM328" s="20"/>
      <c r="AN328" s="20"/>
      <c r="AO328" s="20"/>
      <c r="AP328" s="20"/>
    </row>
    <row r="329">
      <c r="AD329" s="20"/>
      <c r="AE329" s="20"/>
      <c r="AF329" s="20"/>
      <c r="AG329" s="20"/>
      <c r="AH329" s="20"/>
      <c r="AI329" s="20"/>
      <c r="AJ329" s="20"/>
      <c r="AK329" s="20"/>
      <c r="AL329" s="20"/>
      <c r="AM329" s="20"/>
      <c r="AN329" s="20"/>
      <c r="AO329" s="20"/>
      <c r="AP329" s="20"/>
    </row>
    <row r="330">
      <c r="AD330" s="20"/>
      <c r="AE330" s="20"/>
      <c r="AF330" s="20"/>
      <c r="AG330" s="20"/>
      <c r="AH330" s="20"/>
      <c r="AI330" s="20"/>
      <c r="AJ330" s="20"/>
      <c r="AK330" s="20"/>
      <c r="AL330" s="20"/>
      <c r="AM330" s="20"/>
      <c r="AN330" s="20"/>
      <c r="AO330" s="20"/>
      <c r="AP330" s="20"/>
    </row>
    <row r="331">
      <c r="AD331" s="20"/>
      <c r="AE331" s="20"/>
      <c r="AF331" s="20"/>
      <c r="AG331" s="20"/>
      <c r="AH331" s="20"/>
      <c r="AI331" s="20"/>
      <c r="AJ331" s="20"/>
      <c r="AK331" s="20"/>
      <c r="AL331" s="20"/>
      <c r="AM331" s="20"/>
      <c r="AN331" s="20"/>
      <c r="AO331" s="20"/>
      <c r="AP331" s="20"/>
    </row>
    <row r="332">
      <c r="AD332" s="20"/>
      <c r="AE332" s="20"/>
      <c r="AF332" s="20"/>
      <c r="AG332" s="20"/>
      <c r="AH332" s="20"/>
      <c r="AI332" s="20"/>
      <c r="AJ332" s="20"/>
      <c r="AK332" s="20"/>
      <c r="AL332" s="20"/>
      <c r="AM332" s="20"/>
      <c r="AN332" s="20"/>
      <c r="AO332" s="20"/>
      <c r="AP332" s="20"/>
    </row>
    <row r="333">
      <c r="AD333" s="20"/>
      <c r="AE333" s="20"/>
      <c r="AF333" s="20"/>
      <c r="AG333" s="20"/>
      <c r="AH333" s="20"/>
      <c r="AI333" s="20"/>
      <c r="AJ333" s="20"/>
      <c r="AK333" s="20"/>
      <c r="AL333" s="20"/>
      <c r="AM333" s="20"/>
      <c r="AN333" s="20"/>
      <c r="AO333" s="20"/>
      <c r="AP333" s="20"/>
    </row>
    <row r="334">
      <c r="AD334" s="20"/>
      <c r="AE334" s="20"/>
      <c r="AF334" s="20"/>
      <c r="AG334" s="20"/>
      <c r="AH334" s="20"/>
      <c r="AI334" s="20"/>
      <c r="AJ334" s="20"/>
      <c r="AK334" s="20"/>
      <c r="AL334" s="20"/>
      <c r="AM334" s="20"/>
      <c r="AN334" s="20"/>
      <c r="AO334" s="20"/>
      <c r="AP334" s="20"/>
    </row>
    <row r="335">
      <c r="AD335" s="20"/>
      <c r="AE335" s="20"/>
      <c r="AF335" s="20"/>
      <c r="AG335" s="20"/>
      <c r="AH335" s="20"/>
      <c r="AI335" s="20"/>
      <c r="AJ335" s="20"/>
      <c r="AK335" s="20"/>
      <c r="AL335" s="20"/>
      <c r="AM335" s="20"/>
      <c r="AN335" s="20"/>
      <c r="AO335" s="20"/>
      <c r="AP335" s="20"/>
    </row>
    <row r="336">
      <c r="AD336" s="20"/>
      <c r="AE336" s="20"/>
      <c r="AF336" s="20"/>
      <c r="AG336" s="20"/>
      <c r="AH336" s="20"/>
      <c r="AI336" s="20"/>
      <c r="AJ336" s="20"/>
      <c r="AK336" s="20"/>
      <c r="AL336" s="20"/>
      <c r="AM336" s="20"/>
      <c r="AN336" s="20"/>
      <c r="AO336" s="20"/>
      <c r="AP336" s="20"/>
    </row>
    <row r="337">
      <c r="AD337" s="20"/>
      <c r="AE337" s="20"/>
      <c r="AF337" s="20"/>
      <c r="AG337" s="20"/>
      <c r="AH337" s="20"/>
      <c r="AI337" s="20"/>
      <c r="AJ337" s="20"/>
      <c r="AK337" s="20"/>
      <c r="AL337" s="20"/>
      <c r="AM337" s="20"/>
      <c r="AN337" s="20"/>
      <c r="AO337" s="20"/>
      <c r="AP337" s="20"/>
    </row>
    <row r="338">
      <c r="AD338" s="20"/>
      <c r="AE338" s="20"/>
      <c r="AF338" s="20"/>
      <c r="AG338" s="20"/>
      <c r="AH338" s="20"/>
      <c r="AI338" s="20"/>
      <c r="AJ338" s="20"/>
      <c r="AK338" s="20"/>
      <c r="AL338" s="20"/>
      <c r="AM338" s="20"/>
      <c r="AN338" s="20"/>
      <c r="AO338" s="20"/>
      <c r="AP338" s="20"/>
    </row>
    <row r="339">
      <c r="AD339" s="20"/>
      <c r="AE339" s="20"/>
      <c r="AF339" s="20"/>
      <c r="AG339" s="20"/>
      <c r="AH339" s="20"/>
      <c r="AI339" s="20"/>
      <c r="AJ339" s="20"/>
      <c r="AK339" s="20"/>
      <c r="AL339" s="20"/>
      <c r="AM339" s="20"/>
      <c r="AN339" s="20"/>
      <c r="AO339" s="20"/>
      <c r="AP339" s="20"/>
    </row>
    <row r="340">
      <c r="AD340" s="20"/>
      <c r="AE340" s="20"/>
      <c r="AF340" s="20"/>
      <c r="AG340" s="20"/>
      <c r="AH340" s="20"/>
      <c r="AI340" s="20"/>
      <c r="AJ340" s="20"/>
      <c r="AK340" s="20"/>
      <c r="AL340" s="20"/>
      <c r="AM340" s="20"/>
      <c r="AN340" s="20"/>
      <c r="AO340" s="20"/>
      <c r="AP340" s="20"/>
    </row>
    <row r="341">
      <c r="AD341" s="20"/>
      <c r="AE341" s="20"/>
      <c r="AF341" s="20"/>
      <c r="AG341" s="20"/>
      <c r="AH341" s="20"/>
      <c r="AI341" s="20"/>
      <c r="AJ341" s="20"/>
      <c r="AK341" s="20"/>
      <c r="AL341" s="20"/>
      <c r="AM341" s="20"/>
      <c r="AN341" s="20"/>
      <c r="AO341" s="20"/>
      <c r="AP341" s="20"/>
    </row>
    <row r="342">
      <c r="AD342" s="20"/>
      <c r="AE342" s="20"/>
      <c r="AF342" s="20"/>
      <c r="AG342" s="20"/>
      <c r="AH342" s="20"/>
      <c r="AI342" s="20"/>
      <c r="AJ342" s="20"/>
      <c r="AK342" s="20"/>
      <c r="AL342" s="20"/>
      <c r="AM342" s="20"/>
      <c r="AN342" s="20"/>
      <c r="AO342" s="20"/>
      <c r="AP342" s="20"/>
    </row>
    <row r="343">
      <c r="AD343" s="20"/>
      <c r="AE343" s="20"/>
      <c r="AF343" s="20"/>
      <c r="AG343" s="20"/>
      <c r="AH343" s="20"/>
      <c r="AI343" s="20"/>
      <c r="AJ343" s="20"/>
      <c r="AK343" s="20"/>
      <c r="AL343" s="20"/>
      <c r="AM343" s="20"/>
      <c r="AN343" s="20"/>
      <c r="AO343" s="20"/>
      <c r="AP343" s="20"/>
    </row>
    <row r="344">
      <c r="AD344" s="20"/>
      <c r="AE344" s="20"/>
      <c r="AF344" s="20"/>
      <c r="AG344" s="20"/>
      <c r="AH344" s="20"/>
      <c r="AI344" s="20"/>
      <c r="AJ344" s="20"/>
      <c r="AK344" s="20"/>
      <c r="AL344" s="20"/>
      <c r="AM344" s="20"/>
      <c r="AN344" s="20"/>
      <c r="AO344" s="20"/>
      <c r="AP344" s="20"/>
    </row>
    <row r="345">
      <c r="AD345" s="20"/>
      <c r="AE345" s="20"/>
      <c r="AF345" s="20"/>
      <c r="AG345" s="20"/>
      <c r="AH345" s="20"/>
      <c r="AI345" s="20"/>
      <c r="AJ345" s="20"/>
      <c r="AK345" s="20"/>
      <c r="AL345" s="20"/>
      <c r="AM345" s="20"/>
      <c r="AN345" s="20"/>
      <c r="AO345" s="20"/>
      <c r="AP345" s="20"/>
    </row>
    <row r="346">
      <c r="AD346" s="20"/>
      <c r="AE346" s="20"/>
      <c r="AF346" s="20"/>
      <c r="AG346" s="20"/>
      <c r="AH346" s="20"/>
      <c r="AI346" s="20"/>
      <c r="AJ346" s="20"/>
      <c r="AK346" s="20"/>
      <c r="AL346" s="20"/>
      <c r="AM346" s="20"/>
      <c r="AN346" s="20"/>
      <c r="AO346" s="20"/>
      <c r="AP346" s="20"/>
    </row>
    <row r="347">
      <c r="AD347" s="20"/>
      <c r="AE347" s="20"/>
      <c r="AF347" s="20"/>
      <c r="AG347" s="20"/>
      <c r="AH347" s="20"/>
      <c r="AI347" s="20"/>
      <c r="AJ347" s="20"/>
      <c r="AK347" s="20"/>
      <c r="AL347" s="20"/>
      <c r="AM347" s="20"/>
      <c r="AN347" s="20"/>
      <c r="AO347" s="20"/>
      <c r="AP347" s="20"/>
    </row>
    <row r="348">
      <c r="AD348" s="20"/>
      <c r="AE348" s="20"/>
      <c r="AF348" s="20"/>
      <c r="AG348" s="20"/>
      <c r="AH348" s="20"/>
      <c r="AI348" s="20"/>
      <c r="AJ348" s="20"/>
      <c r="AK348" s="20"/>
      <c r="AL348" s="20"/>
      <c r="AM348" s="20"/>
      <c r="AN348" s="20"/>
      <c r="AO348" s="20"/>
      <c r="AP348" s="20"/>
    </row>
    <row r="349">
      <c r="AD349" s="20"/>
      <c r="AE349" s="20"/>
      <c r="AF349" s="20"/>
      <c r="AG349" s="20"/>
      <c r="AH349" s="20"/>
      <c r="AI349" s="20"/>
      <c r="AJ349" s="20"/>
      <c r="AK349" s="20"/>
      <c r="AL349" s="20"/>
      <c r="AM349" s="20"/>
      <c r="AN349" s="20"/>
      <c r="AO349" s="20"/>
      <c r="AP349" s="20"/>
    </row>
    <row r="350">
      <c r="AD350" s="20"/>
      <c r="AE350" s="20"/>
      <c r="AF350" s="20"/>
      <c r="AG350" s="20"/>
      <c r="AH350" s="20"/>
      <c r="AI350" s="20"/>
      <c r="AJ350" s="20"/>
      <c r="AK350" s="20"/>
      <c r="AL350" s="20"/>
      <c r="AM350" s="20"/>
      <c r="AN350" s="20"/>
      <c r="AO350" s="20"/>
      <c r="AP350" s="20"/>
    </row>
    <row r="351">
      <c r="AD351" s="20"/>
      <c r="AE351" s="20"/>
      <c r="AF351" s="20"/>
      <c r="AG351" s="20"/>
      <c r="AH351" s="20"/>
      <c r="AI351" s="20"/>
      <c r="AJ351" s="20"/>
      <c r="AK351" s="20"/>
      <c r="AL351" s="20"/>
      <c r="AM351" s="20"/>
      <c r="AN351" s="20"/>
      <c r="AO351" s="20"/>
      <c r="AP351" s="20"/>
    </row>
    <row r="352">
      <c r="AD352" s="20"/>
      <c r="AE352" s="20"/>
      <c r="AF352" s="20"/>
      <c r="AG352" s="20"/>
      <c r="AH352" s="20"/>
      <c r="AI352" s="20"/>
      <c r="AJ352" s="20"/>
      <c r="AK352" s="20"/>
      <c r="AL352" s="20"/>
      <c r="AM352" s="20"/>
      <c r="AN352" s="20"/>
      <c r="AO352" s="20"/>
      <c r="AP352" s="20"/>
    </row>
    <row r="353">
      <c r="AD353" s="20"/>
      <c r="AE353" s="20"/>
      <c r="AF353" s="20"/>
      <c r="AG353" s="20"/>
      <c r="AH353" s="20"/>
      <c r="AI353" s="20"/>
      <c r="AJ353" s="20"/>
      <c r="AK353" s="20"/>
      <c r="AL353" s="20"/>
      <c r="AM353" s="20"/>
      <c r="AN353" s="20"/>
      <c r="AO353" s="20"/>
      <c r="AP353" s="20"/>
    </row>
    <row r="354">
      <c r="AD354" s="20"/>
      <c r="AE354" s="20"/>
      <c r="AF354" s="20"/>
      <c r="AG354" s="20"/>
      <c r="AH354" s="20"/>
      <c r="AI354" s="20"/>
      <c r="AJ354" s="20"/>
      <c r="AK354" s="20"/>
      <c r="AL354" s="20"/>
      <c r="AM354" s="20"/>
      <c r="AN354" s="20"/>
      <c r="AO354" s="20"/>
      <c r="AP354" s="20"/>
    </row>
    <row r="355">
      <c r="AD355" s="20"/>
      <c r="AE355" s="20"/>
      <c r="AF355" s="20"/>
      <c r="AG355" s="20"/>
      <c r="AH355" s="20"/>
      <c r="AI355" s="20"/>
      <c r="AJ355" s="20"/>
      <c r="AK355" s="20"/>
      <c r="AL355" s="20"/>
      <c r="AM355" s="20"/>
      <c r="AN355" s="20"/>
      <c r="AO355" s="20"/>
      <c r="AP355" s="20"/>
    </row>
    <row r="356">
      <c r="AD356" s="20"/>
      <c r="AE356" s="20"/>
      <c r="AF356" s="20"/>
      <c r="AG356" s="20"/>
      <c r="AH356" s="20"/>
      <c r="AI356" s="20"/>
      <c r="AJ356" s="20"/>
      <c r="AK356" s="20"/>
      <c r="AL356" s="20"/>
      <c r="AM356" s="20"/>
      <c r="AN356" s="20"/>
      <c r="AO356" s="20"/>
      <c r="AP356" s="20"/>
    </row>
    <row r="357">
      <c r="AD357" s="20"/>
      <c r="AE357" s="20"/>
      <c r="AF357" s="20"/>
      <c r="AG357" s="20"/>
      <c r="AH357" s="20"/>
      <c r="AI357" s="20"/>
      <c r="AJ357" s="20"/>
      <c r="AK357" s="20"/>
      <c r="AL357" s="20"/>
      <c r="AM357" s="20"/>
      <c r="AN357" s="20"/>
      <c r="AO357" s="20"/>
      <c r="AP357" s="20"/>
    </row>
    <row r="358">
      <c r="AD358" s="20"/>
      <c r="AE358" s="20"/>
      <c r="AF358" s="20"/>
      <c r="AG358" s="20"/>
      <c r="AH358" s="20"/>
      <c r="AI358" s="20"/>
      <c r="AJ358" s="20"/>
      <c r="AK358" s="20"/>
      <c r="AL358" s="20"/>
      <c r="AM358" s="20"/>
      <c r="AN358" s="20"/>
      <c r="AO358" s="20"/>
      <c r="AP358" s="20"/>
    </row>
    <row r="359">
      <c r="AD359" s="20"/>
      <c r="AE359" s="20"/>
      <c r="AF359" s="20"/>
      <c r="AG359" s="20"/>
      <c r="AH359" s="20"/>
      <c r="AI359" s="20"/>
      <c r="AJ359" s="20"/>
      <c r="AK359" s="20"/>
      <c r="AL359" s="20"/>
      <c r="AM359" s="20"/>
      <c r="AN359" s="20"/>
      <c r="AO359" s="20"/>
      <c r="AP359" s="20"/>
    </row>
    <row r="360">
      <c r="AD360" s="20"/>
      <c r="AE360" s="20"/>
      <c r="AF360" s="20"/>
      <c r="AG360" s="20"/>
      <c r="AH360" s="20"/>
      <c r="AI360" s="20"/>
      <c r="AJ360" s="20"/>
      <c r="AK360" s="20"/>
      <c r="AL360" s="20"/>
      <c r="AM360" s="20"/>
      <c r="AN360" s="20"/>
      <c r="AO360" s="20"/>
      <c r="AP360" s="20"/>
    </row>
    <row r="361">
      <c r="AD361" s="20"/>
      <c r="AE361" s="20"/>
      <c r="AF361" s="20"/>
      <c r="AG361" s="20"/>
      <c r="AH361" s="20"/>
      <c r="AI361" s="20"/>
      <c r="AJ361" s="20"/>
      <c r="AK361" s="20"/>
      <c r="AL361" s="20"/>
      <c r="AM361" s="20"/>
      <c r="AN361" s="20"/>
      <c r="AO361" s="20"/>
      <c r="AP361" s="20"/>
    </row>
    <row r="362">
      <c r="AD362" s="20"/>
      <c r="AE362" s="20"/>
      <c r="AF362" s="20"/>
      <c r="AG362" s="20"/>
      <c r="AH362" s="20"/>
      <c r="AI362" s="20"/>
      <c r="AJ362" s="20"/>
      <c r="AK362" s="20"/>
      <c r="AL362" s="20"/>
      <c r="AM362" s="20"/>
      <c r="AN362" s="20"/>
      <c r="AO362" s="20"/>
      <c r="AP362" s="20"/>
    </row>
    <row r="363">
      <c r="AD363" s="20"/>
      <c r="AE363" s="20"/>
      <c r="AF363" s="20"/>
      <c r="AG363" s="20"/>
      <c r="AH363" s="20"/>
      <c r="AI363" s="20"/>
      <c r="AJ363" s="20"/>
      <c r="AK363" s="20"/>
      <c r="AL363" s="20"/>
      <c r="AM363" s="20"/>
      <c r="AN363" s="20"/>
      <c r="AO363" s="20"/>
      <c r="AP363" s="20"/>
    </row>
    <row r="364">
      <c r="AD364" s="20"/>
      <c r="AE364" s="20"/>
      <c r="AF364" s="20"/>
      <c r="AG364" s="20"/>
      <c r="AH364" s="20"/>
      <c r="AI364" s="20"/>
      <c r="AJ364" s="20"/>
      <c r="AK364" s="20"/>
      <c r="AL364" s="20"/>
      <c r="AM364" s="20"/>
      <c r="AN364" s="20"/>
      <c r="AO364" s="20"/>
      <c r="AP364" s="20"/>
    </row>
    <row r="365">
      <c r="AD365" s="20"/>
      <c r="AE365" s="20"/>
      <c r="AF365" s="20"/>
      <c r="AG365" s="20"/>
      <c r="AH365" s="20"/>
      <c r="AI365" s="20"/>
      <c r="AJ365" s="20"/>
      <c r="AK365" s="20"/>
      <c r="AL365" s="20"/>
      <c r="AM365" s="20"/>
      <c r="AN365" s="20"/>
      <c r="AO365" s="20"/>
      <c r="AP365" s="20"/>
    </row>
    <row r="366">
      <c r="AD366" s="20"/>
      <c r="AE366" s="20"/>
      <c r="AF366" s="20"/>
      <c r="AG366" s="20"/>
      <c r="AH366" s="20"/>
      <c r="AI366" s="20"/>
      <c r="AJ366" s="20"/>
      <c r="AK366" s="20"/>
      <c r="AL366" s="20"/>
      <c r="AM366" s="20"/>
      <c r="AN366" s="20"/>
      <c r="AO366" s="20"/>
      <c r="AP366" s="20"/>
    </row>
    <row r="367">
      <c r="AD367" s="20"/>
      <c r="AE367" s="20"/>
      <c r="AF367" s="20"/>
      <c r="AG367" s="20"/>
      <c r="AH367" s="20"/>
      <c r="AI367" s="20"/>
      <c r="AJ367" s="20"/>
      <c r="AK367" s="20"/>
      <c r="AL367" s="20"/>
      <c r="AM367" s="20"/>
      <c r="AN367" s="20"/>
      <c r="AO367" s="20"/>
      <c r="AP367" s="20"/>
    </row>
    <row r="368">
      <c r="AD368" s="20"/>
      <c r="AE368" s="20"/>
      <c r="AF368" s="20"/>
      <c r="AG368" s="20"/>
      <c r="AH368" s="20"/>
      <c r="AI368" s="20"/>
      <c r="AJ368" s="20"/>
      <c r="AK368" s="20"/>
      <c r="AL368" s="20"/>
      <c r="AM368" s="20"/>
      <c r="AN368" s="20"/>
      <c r="AO368" s="20"/>
      <c r="AP368" s="20"/>
    </row>
    <row r="369">
      <c r="AD369" s="20"/>
      <c r="AE369" s="20"/>
      <c r="AF369" s="20"/>
      <c r="AG369" s="20"/>
      <c r="AH369" s="20"/>
      <c r="AI369" s="20"/>
      <c r="AJ369" s="20"/>
      <c r="AK369" s="20"/>
      <c r="AL369" s="20"/>
      <c r="AM369" s="20"/>
      <c r="AN369" s="20"/>
      <c r="AO369" s="20"/>
      <c r="AP369" s="20"/>
    </row>
    <row r="370">
      <c r="AD370" s="20"/>
      <c r="AE370" s="20"/>
      <c r="AF370" s="20"/>
      <c r="AG370" s="20"/>
      <c r="AH370" s="20"/>
      <c r="AI370" s="20"/>
      <c r="AJ370" s="20"/>
      <c r="AK370" s="20"/>
      <c r="AL370" s="20"/>
      <c r="AM370" s="20"/>
      <c r="AN370" s="20"/>
      <c r="AO370" s="20"/>
      <c r="AP370" s="20"/>
    </row>
    <row r="371">
      <c r="AD371" s="20"/>
      <c r="AE371" s="20"/>
      <c r="AF371" s="20"/>
      <c r="AG371" s="20"/>
      <c r="AH371" s="20"/>
      <c r="AI371" s="20"/>
      <c r="AJ371" s="20"/>
      <c r="AK371" s="20"/>
      <c r="AL371" s="20"/>
      <c r="AM371" s="20"/>
      <c r="AN371" s="20"/>
      <c r="AO371" s="20"/>
      <c r="AP371" s="20"/>
    </row>
    <row r="372">
      <c r="AD372" s="20"/>
      <c r="AE372" s="20"/>
      <c r="AF372" s="20"/>
      <c r="AG372" s="20"/>
      <c r="AH372" s="20"/>
      <c r="AI372" s="20"/>
      <c r="AJ372" s="20"/>
      <c r="AK372" s="20"/>
      <c r="AL372" s="20"/>
      <c r="AM372" s="20"/>
      <c r="AN372" s="20"/>
      <c r="AO372" s="20"/>
      <c r="AP372" s="20"/>
    </row>
    <row r="373">
      <c r="AD373" s="20"/>
      <c r="AE373" s="20"/>
      <c r="AF373" s="20"/>
      <c r="AG373" s="20"/>
      <c r="AH373" s="20"/>
      <c r="AI373" s="20"/>
      <c r="AJ373" s="20"/>
      <c r="AK373" s="20"/>
      <c r="AL373" s="20"/>
      <c r="AM373" s="20"/>
      <c r="AN373" s="20"/>
      <c r="AO373" s="20"/>
      <c r="AP373" s="20"/>
    </row>
    <row r="374">
      <c r="AD374" s="20"/>
      <c r="AE374" s="20"/>
      <c r="AF374" s="20"/>
      <c r="AG374" s="20"/>
      <c r="AH374" s="20"/>
      <c r="AI374" s="20"/>
      <c r="AJ374" s="20"/>
      <c r="AK374" s="20"/>
      <c r="AL374" s="20"/>
      <c r="AM374" s="20"/>
      <c r="AN374" s="20"/>
      <c r="AO374" s="20"/>
      <c r="AP374" s="20"/>
    </row>
    <row r="375">
      <c r="AD375" s="20"/>
      <c r="AE375" s="20"/>
      <c r="AF375" s="20"/>
      <c r="AG375" s="20"/>
      <c r="AH375" s="20"/>
      <c r="AI375" s="20"/>
      <c r="AJ375" s="20"/>
      <c r="AK375" s="20"/>
      <c r="AL375" s="20"/>
      <c r="AM375" s="20"/>
      <c r="AN375" s="20"/>
      <c r="AO375" s="20"/>
      <c r="AP375" s="20"/>
    </row>
    <row r="376">
      <c r="AD376" s="20"/>
      <c r="AE376" s="20"/>
      <c r="AF376" s="20"/>
      <c r="AG376" s="20"/>
      <c r="AH376" s="20"/>
      <c r="AI376" s="20"/>
      <c r="AJ376" s="20"/>
      <c r="AK376" s="20"/>
      <c r="AL376" s="20"/>
      <c r="AM376" s="20"/>
      <c r="AN376" s="20"/>
      <c r="AO376" s="20"/>
      <c r="AP376" s="20"/>
    </row>
    <row r="377">
      <c r="AD377" s="20"/>
      <c r="AE377" s="20"/>
      <c r="AF377" s="20"/>
      <c r="AG377" s="20"/>
      <c r="AH377" s="20"/>
      <c r="AI377" s="20"/>
      <c r="AJ377" s="20"/>
      <c r="AK377" s="20"/>
      <c r="AL377" s="20"/>
      <c r="AM377" s="20"/>
      <c r="AN377" s="20"/>
      <c r="AO377" s="20"/>
      <c r="AP377" s="20"/>
    </row>
    <row r="378">
      <c r="AD378" s="20"/>
      <c r="AE378" s="20"/>
      <c r="AF378" s="20"/>
      <c r="AG378" s="20"/>
      <c r="AH378" s="20"/>
      <c r="AI378" s="20"/>
      <c r="AJ378" s="20"/>
      <c r="AK378" s="20"/>
      <c r="AL378" s="20"/>
      <c r="AM378" s="20"/>
      <c r="AN378" s="20"/>
      <c r="AO378" s="20"/>
      <c r="AP378" s="20"/>
    </row>
    <row r="379">
      <c r="AD379" s="20"/>
      <c r="AE379" s="20"/>
      <c r="AF379" s="20"/>
      <c r="AG379" s="20"/>
      <c r="AH379" s="20"/>
      <c r="AI379" s="20"/>
      <c r="AJ379" s="20"/>
      <c r="AK379" s="20"/>
      <c r="AL379" s="20"/>
      <c r="AM379" s="20"/>
      <c r="AN379" s="20"/>
      <c r="AO379" s="20"/>
      <c r="AP379" s="20"/>
    </row>
    <row r="380">
      <c r="AD380" s="20"/>
      <c r="AE380" s="20"/>
      <c r="AF380" s="20"/>
      <c r="AG380" s="20"/>
      <c r="AH380" s="20"/>
      <c r="AI380" s="20"/>
      <c r="AJ380" s="20"/>
      <c r="AK380" s="20"/>
      <c r="AL380" s="20"/>
      <c r="AM380" s="20"/>
      <c r="AN380" s="20"/>
      <c r="AO380" s="20"/>
      <c r="AP380" s="20"/>
    </row>
    <row r="381">
      <c r="AD381" s="20"/>
      <c r="AE381" s="20"/>
      <c r="AF381" s="20"/>
      <c r="AG381" s="20"/>
      <c r="AH381" s="20"/>
      <c r="AI381" s="20"/>
      <c r="AJ381" s="20"/>
      <c r="AK381" s="20"/>
      <c r="AL381" s="20"/>
      <c r="AM381" s="20"/>
      <c r="AN381" s="20"/>
      <c r="AO381" s="20"/>
      <c r="AP381" s="20"/>
    </row>
    <row r="382">
      <c r="AD382" s="20"/>
      <c r="AE382" s="20"/>
      <c r="AF382" s="20"/>
      <c r="AG382" s="20"/>
      <c r="AH382" s="20"/>
      <c r="AI382" s="20"/>
      <c r="AJ382" s="20"/>
      <c r="AK382" s="20"/>
      <c r="AL382" s="20"/>
      <c r="AM382" s="20"/>
      <c r="AN382" s="20"/>
      <c r="AO382" s="20"/>
      <c r="AP382" s="20"/>
    </row>
    <row r="383">
      <c r="AD383" s="20"/>
      <c r="AE383" s="20"/>
      <c r="AF383" s="20"/>
      <c r="AG383" s="20"/>
      <c r="AH383" s="20"/>
      <c r="AI383" s="20"/>
      <c r="AJ383" s="20"/>
      <c r="AK383" s="20"/>
      <c r="AL383" s="20"/>
      <c r="AM383" s="20"/>
      <c r="AN383" s="20"/>
      <c r="AO383" s="20"/>
      <c r="AP383" s="20"/>
    </row>
    <row r="384">
      <c r="AD384" s="20"/>
      <c r="AE384" s="20"/>
      <c r="AF384" s="20"/>
      <c r="AG384" s="20"/>
      <c r="AH384" s="20"/>
      <c r="AI384" s="20"/>
      <c r="AJ384" s="20"/>
      <c r="AK384" s="20"/>
      <c r="AL384" s="20"/>
      <c r="AM384" s="20"/>
      <c r="AN384" s="20"/>
      <c r="AO384" s="20"/>
      <c r="AP384" s="20"/>
    </row>
    <row r="385">
      <c r="AD385" s="20"/>
      <c r="AE385" s="20"/>
      <c r="AF385" s="20"/>
      <c r="AG385" s="20"/>
      <c r="AH385" s="20"/>
      <c r="AI385" s="20"/>
      <c r="AJ385" s="20"/>
      <c r="AK385" s="20"/>
      <c r="AL385" s="20"/>
      <c r="AM385" s="20"/>
      <c r="AN385" s="20"/>
      <c r="AO385" s="20"/>
      <c r="AP385" s="20"/>
    </row>
    <row r="386">
      <c r="AD386" s="20"/>
      <c r="AE386" s="20"/>
      <c r="AF386" s="20"/>
      <c r="AG386" s="20"/>
      <c r="AH386" s="20"/>
      <c r="AI386" s="20"/>
      <c r="AJ386" s="20"/>
      <c r="AK386" s="20"/>
      <c r="AL386" s="20"/>
      <c r="AM386" s="20"/>
      <c r="AN386" s="20"/>
      <c r="AO386" s="20"/>
      <c r="AP386" s="20"/>
    </row>
    <row r="387">
      <c r="AD387" s="20"/>
      <c r="AE387" s="20"/>
      <c r="AF387" s="20"/>
      <c r="AG387" s="20"/>
      <c r="AH387" s="20"/>
      <c r="AI387" s="20"/>
      <c r="AJ387" s="20"/>
      <c r="AK387" s="20"/>
      <c r="AL387" s="20"/>
      <c r="AM387" s="20"/>
      <c r="AN387" s="20"/>
      <c r="AO387" s="20"/>
      <c r="AP387" s="20"/>
    </row>
    <row r="388">
      <c r="AD388" s="20"/>
      <c r="AE388" s="20"/>
      <c r="AF388" s="20"/>
      <c r="AG388" s="20"/>
      <c r="AH388" s="20"/>
      <c r="AI388" s="20"/>
      <c r="AJ388" s="20"/>
      <c r="AK388" s="20"/>
      <c r="AL388" s="20"/>
      <c r="AM388" s="20"/>
      <c r="AN388" s="20"/>
      <c r="AO388" s="20"/>
      <c r="AP388" s="20"/>
    </row>
    <row r="389">
      <c r="AD389" s="20"/>
      <c r="AE389" s="20"/>
      <c r="AF389" s="20"/>
      <c r="AG389" s="20"/>
      <c r="AH389" s="20"/>
      <c r="AI389" s="20"/>
      <c r="AJ389" s="20"/>
      <c r="AK389" s="20"/>
      <c r="AL389" s="20"/>
      <c r="AM389" s="20"/>
      <c r="AN389" s="20"/>
      <c r="AO389" s="20"/>
      <c r="AP389" s="20"/>
    </row>
    <row r="390">
      <c r="AD390" s="20"/>
      <c r="AE390" s="20"/>
      <c r="AF390" s="20"/>
      <c r="AG390" s="20"/>
      <c r="AH390" s="20"/>
      <c r="AI390" s="20"/>
      <c r="AJ390" s="20"/>
      <c r="AK390" s="20"/>
      <c r="AL390" s="20"/>
      <c r="AM390" s="20"/>
      <c r="AN390" s="20"/>
      <c r="AO390" s="20"/>
      <c r="AP390" s="20"/>
    </row>
    <row r="391">
      <c r="AD391" s="20"/>
      <c r="AE391" s="20"/>
      <c r="AF391" s="20"/>
      <c r="AG391" s="20"/>
      <c r="AH391" s="20"/>
      <c r="AI391" s="20"/>
      <c r="AJ391" s="20"/>
      <c r="AK391" s="20"/>
      <c r="AL391" s="20"/>
      <c r="AM391" s="20"/>
      <c r="AN391" s="20"/>
      <c r="AO391" s="20"/>
      <c r="AP391" s="20"/>
    </row>
    <row r="392">
      <c r="AD392" s="20"/>
      <c r="AE392" s="20"/>
      <c r="AF392" s="20"/>
      <c r="AG392" s="20"/>
      <c r="AH392" s="20"/>
      <c r="AI392" s="20"/>
      <c r="AJ392" s="20"/>
      <c r="AK392" s="20"/>
      <c r="AL392" s="20"/>
      <c r="AM392" s="20"/>
      <c r="AN392" s="20"/>
      <c r="AO392" s="20"/>
      <c r="AP392" s="20"/>
    </row>
    <row r="393">
      <c r="AD393" s="20"/>
      <c r="AE393" s="20"/>
      <c r="AF393" s="20"/>
      <c r="AG393" s="20"/>
      <c r="AH393" s="20"/>
      <c r="AI393" s="20"/>
      <c r="AJ393" s="20"/>
      <c r="AK393" s="20"/>
      <c r="AL393" s="20"/>
      <c r="AM393" s="20"/>
      <c r="AN393" s="20"/>
      <c r="AO393" s="20"/>
      <c r="AP393" s="20"/>
    </row>
    <row r="394">
      <c r="AD394" s="20"/>
      <c r="AE394" s="20"/>
      <c r="AF394" s="20"/>
      <c r="AG394" s="20"/>
      <c r="AH394" s="20"/>
      <c r="AI394" s="20"/>
      <c r="AJ394" s="20"/>
      <c r="AK394" s="20"/>
      <c r="AL394" s="20"/>
      <c r="AM394" s="20"/>
      <c r="AN394" s="20"/>
      <c r="AO394" s="20"/>
      <c r="AP394" s="20"/>
    </row>
    <row r="395">
      <c r="AD395" s="20"/>
      <c r="AE395" s="20"/>
      <c r="AF395" s="20"/>
      <c r="AG395" s="20"/>
      <c r="AH395" s="20"/>
      <c r="AI395" s="20"/>
      <c r="AJ395" s="20"/>
      <c r="AK395" s="20"/>
      <c r="AL395" s="20"/>
      <c r="AM395" s="20"/>
      <c r="AN395" s="20"/>
      <c r="AO395" s="20"/>
      <c r="AP395" s="20"/>
    </row>
    <row r="396">
      <c r="AD396" s="20"/>
      <c r="AE396" s="20"/>
      <c r="AF396" s="20"/>
      <c r="AG396" s="20"/>
      <c r="AH396" s="20"/>
      <c r="AI396" s="20"/>
      <c r="AJ396" s="20"/>
      <c r="AK396" s="20"/>
      <c r="AL396" s="20"/>
      <c r="AM396" s="20"/>
      <c r="AN396" s="20"/>
      <c r="AO396" s="20"/>
      <c r="AP396" s="20"/>
    </row>
    <row r="397">
      <c r="AD397" s="20"/>
      <c r="AE397" s="20"/>
      <c r="AF397" s="20"/>
      <c r="AG397" s="20"/>
      <c r="AH397" s="20"/>
      <c r="AI397" s="20"/>
      <c r="AJ397" s="20"/>
      <c r="AK397" s="20"/>
      <c r="AL397" s="20"/>
      <c r="AM397" s="20"/>
      <c r="AN397" s="20"/>
      <c r="AO397" s="20"/>
      <c r="AP397" s="20"/>
    </row>
    <row r="398">
      <c r="AD398" s="20"/>
      <c r="AE398" s="20"/>
      <c r="AF398" s="20"/>
      <c r="AG398" s="20"/>
      <c r="AH398" s="20"/>
      <c r="AI398" s="20"/>
      <c r="AJ398" s="20"/>
      <c r="AK398" s="20"/>
      <c r="AL398" s="20"/>
      <c r="AM398" s="20"/>
      <c r="AN398" s="20"/>
      <c r="AO398" s="20"/>
      <c r="AP398" s="20"/>
    </row>
    <row r="399">
      <c r="AD399" s="20"/>
      <c r="AE399" s="20"/>
      <c r="AF399" s="20"/>
      <c r="AG399" s="20"/>
      <c r="AH399" s="20"/>
      <c r="AI399" s="20"/>
      <c r="AJ399" s="20"/>
      <c r="AK399" s="20"/>
      <c r="AL399" s="20"/>
      <c r="AM399" s="20"/>
      <c r="AN399" s="20"/>
      <c r="AO399" s="20"/>
      <c r="AP399" s="20"/>
    </row>
    <row r="400">
      <c r="AD400" s="20"/>
      <c r="AE400" s="20"/>
      <c r="AF400" s="20"/>
      <c r="AG400" s="20"/>
      <c r="AH400" s="20"/>
      <c r="AI400" s="20"/>
      <c r="AJ400" s="20"/>
      <c r="AK400" s="20"/>
      <c r="AL400" s="20"/>
      <c r="AM400" s="20"/>
      <c r="AN400" s="20"/>
      <c r="AO400" s="20"/>
      <c r="AP400" s="20"/>
    </row>
    <row r="401">
      <c r="AD401" s="20"/>
      <c r="AE401" s="20"/>
      <c r="AF401" s="20"/>
      <c r="AG401" s="20"/>
      <c r="AH401" s="20"/>
      <c r="AI401" s="20"/>
      <c r="AJ401" s="20"/>
      <c r="AK401" s="20"/>
      <c r="AL401" s="20"/>
      <c r="AM401" s="20"/>
      <c r="AN401" s="20"/>
      <c r="AO401" s="20"/>
      <c r="AP401" s="20"/>
    </row>
    <row r="402">
      <c r="AD402" s="20"/>
      <c r="AE402" s="20"/>
      <c r="AF402" s="20"/>
      <c r="AG402" s="20"/>
      <c r="AH402" s="20"/>
      <c r="AI402" s="20"/>
      <c r="AJ402" s="20"/>
      <c r="AK402" s="20"/>
      <c r="AL402" s="20"/>
      <c r="AM402" s="20"/>
      <c r="AN402" s="20"/>
      <c r="AO402" s="20"/>
      <c r="AP402" s="20"/>
    </row>
    <row r="403">
      <c r="AD403" s="20"/>
      <c r="AE403" s="20"/>
      <c r="AF403" s="20"/>
      <c r="AG403" s="20"/>
      <c r="AH403" s="20"/>
      <c r="AI403" s="20"/>
      <c r="AJ403" s="20"/>
      <c r="AK403" s="20"/>
      <c r="AL403" s="20"/>
      <c r="AM403" s="20"/>
      <c r="AN403" s="20"/>
      <c r="AO403" s="20"/>
      <c r="AP403" s="20"/>
    </row>
    <row r="404">
      <c r="AD404" s="20"/>
      <c r="AE404" s="20"/>
      <c r="AF404" s="20"/>
      <c r="AG404" s="20"/>
      <c r="AH404" s="20"/>
      <c r="AI404" s="20"/>
      <c r="AJ404" s="20"/>
      <c r="AK404" s="20"/>
      <c r="AL404" s="20"/>
      <c r="AM404" s="20"/>
      <c r="AN404" s="20"/>
      <c r="AO404" s="20"/>
      <c r="AP404" s="20"/>
    </row>
    <row r="405">
      <c r="AD405" s="20"/>
      <c r="AE405" s="20"/>
      <c r="AF405" s="20"/>
      <c r="AG405" s="20"/>
      <c r="AH405" s="20"/>
      <c r="AI405" s="20"/>
      <c r="AJ405" s="20"/>
      <c r="AK405" s="20"/>
      <c r="AL405" s="20"/>
      <c r="AM405" s="20"/>
      <c r="AN405" s="20"/>
      <c r="AO405" s="20"/>
      <c r="AP405" s="20"/>
    </row>
    <row r="406">
      <c r="AD406" s="20"/>
      <c r="AE406" s="20"/>
      <c r="AF406" s="20"/>
      <c r="AG406" s="20"/>
      <c r="AH406" s="20"/>
      <c r="AI406" s="20"/>
      <c r="AJ406" s="20"/>
      <c r="AK406" s="20"/>
      <c r="AL406" s="20"/>
      <c r="AM406" s="20"/>
      <c r="AN406" s="20"/>
      <c r="AO406" s="20"/>
      <c r="AP406" s="20"/>
    </row>
    <row r="407">
      <c r="AD407" s="20"/>
      <c r="AE407" s="20"/>
      <c r="AF407" s="20"/>
      <c r="AG407" s="20"/>
      <c r="AH407" s="20"/>
      <c r="AI407" s="20"/>
      <c r="AJ407" s="20"/>
      <c r="AK407" s="20"/>
      <c r="AL407" s="20"/>
      <c r="AM407" s="20"/>
      <c r="AN407" s="20"/>
      <c r="AO407" s="20"/>
      <c r="AP407" s="20"/>
    </row>
    <row r="408">
      <c r="AD408" s="20"/>
      <c r="AE408" s="20"/>
      <c r="AF408" s="20"/>
      <c r="AG408" s="20"/>
      <c r="AH408" s="20"/>
      <c r="AI408" s="20"/>
      <c r="AJ408" s="20"/>
      <c r="AK408" s="20"/>
      <c r="AL408" s="20"/>
      <c r="AM408" s="20"/>
      <c r="AN408" s="20"/>
      <c r="AO408" s="20"/>
      <c r="AP408" s="20"/>
    </row>
    <row r="409">
      <c r="AD409" s="20"/>
      <c r="AE409" s="20"/>
      <c r="AF409" s="20"/>
      <c r="AG409" s="20"/>
      <c r="AH409" s="20"/>
      <c r="AI409" s="20"/>
      <c r="AJ409" s="20"/>
      <c r="AK409" s="20"/>
      <c r="AL409" s="20"/>
      <c r="AM409" s="20"/>
      <c r="AN409" s="20"/>
      <c r="AO409" s="20"/>
      <c r="AP409" s="20"/>
    </row>
    <row r="410">
      <c r="AD410" s="20"/>
      <c r="AE410" s="20"/>
      <c r="AF410" s="20"/>
      <c r="AG410" s="20"/>
      <c r="AH410" s="20"/>
      <c r="AI410" s="20"/>
      <c r="AJ410" s="20"/>
      <c r="AK410" s="20"/>
      <c r="AL410" s="20"/>
      <c r="AM410" s="20"/>
      <c r="AN410" s="20"/>
      <c r="AO410" s="20"/>
      <c r="AP410" s="20"/>
    </row>
    <row r="411">
      <c r="AD411" s="20"/>
      <c r="AE411" s="20"/>
      <c r="AF411" s="20"/>
      <c r="AG411" s="20"/>
      <c r="AH411" s="20"/>
      <c r="AI411" s="20"/>
      <c r="AJ411" s="20"/>
      <c r="AK411" s="20"/>
      <c r="AL411" s="20"/>
      <c r="AM411" s="20"/>
      <c r="AN411" s="20"/>
      <c r="AO411" s="20"/>
      <c r="AP411" s="20"/>
    </row>
    <row r="412">
      <c r="AD412" s="20"/>
      <c r="AE412" s="20"/>
      <c r="AF412" s="20"/>
      <c r="AG412" s="20"/>
      <c r="AH412" s="20"/>
      <c r="AI412" s="20"/>
      <c r="AJ412" s="20"/>
      <c r="AK412" s="20"/>
      <c r="AL412" s="20"/>
      <c r="AM412" s="20"/>
      <c r="AN412" s="20"/>
      <c r="AO412" s="20"/>
      <c r="AP412" s="20"/>
    </row>
    <row r="413">
      <c r="AD413" s="20"/>
      <c r="AE413" s="20"/>
      <c r="AF413" s="20"/>
      <c r="AG413" s="20"/>
      <c r="AH413" s="20"/>
      <c r="AI413" s="20"/>
      <c r="AJ413" s="20"/>
      <c r="AK413" s="20"/>
      <c r="AL413" s="20"/>
      <c r="AM413" s="20"/>
      <c r="AN413" s="20"/>
      <c r="AO413" s="20"/>
      <c r="AP413" s="20"/>
    </row>
    <row r="414">
      <c r="AD414" s="20"/>
      <c r="AE414" s="20"/>
      <c r="AF414" s="20"/>
      <c r="AG414" s="20"/>
      <c r="AH414" s="20"/>
      <c r="AI414" s="20"/>
      <c r="AJ414" s="20"/>
      <c r="AK414" s="20"/>
      <c r="AL414" s="20"/>
      <c r="AM414" s="20"/>
      <c r="AN414" s="20"/>
      <c r="AO414" s="20"/>
      <c r="AP414" s="20"/>
    </row>
    <row r="415">
      <c r="AD415" s="20"/>
      <c r="AE415" s="20"/>
      <c r="AF415" s="20"/>
      <c r="AG415" s="20"/>
      <c r="AH415" s="20"/>
      <c r="AI415" s="20"/>
      <c r="AJ415" s="20"/>
      <c r="AK415" s="20"/>
      <c r="AL415" s="20"/>
      <c r="AM415" s="20"/>
      <c r="AN415" s="20"/>
      <c r="AO415" s="20"/>
      <c r="AP415" s="20"/>
    </row>
    <row r="416">
      <c r="AD416" s="20"/>
      <c r="AE416" s="20"/>
      <c r="AF416" s="20"/>
      <c r="AG416" s="20"/>
      <c r="AH416" s="20"/>
      <c r="AI416" s="20"/>
      <c r="AJ416" s="20"/>
      <c r="AK416" s="20"/>
      <c r="AL416" s="20"/>
      <c r="AM416" s="20"/>
      <c r="AN416" s="20"/>
      <c r="AO416" s="20"/>
      <c r="AP416" s="20"/>
    </row>
    <row r="417">
      <c r="AD417" s="20"/>
      <c r="AE417" s="20"/>
      <c r="AF417" s="20"/>
      <c r="AG417" s="20"/>
      <c r="AH417" s="20"/>
      <c r="AI417" s="20"/>
      <c r="AJ417" s="20"/>
      <c r="AK417" s="20"/>
      <c r="AL417" s="20"/>
      <c r="AM417" s="20"/>
      <c r="AN417" s="20"/>
      <c r="AO417" s="20"/>
      <c r="AP417" s="20"/>
    </row>
    <row r="418">
      <c r="AD418" s="20"/>
      <c r="AE418" s="20"/>
      <c r="AF418" s="20"/>
      <c r="AG418" s="20"/>
      <c r="AH418" s="20"/>
      <c r="AI418" s="20"/>
      <c r="AJ418" s="20"/>
      <c r="AK418" s="20"/>
      <c r="AL418" s="20"/>
      <c r="AM418" s="20"/>
      <c r="AN418" s="20"/>
      <c r="AO418" s="20"/>
      <c r="AP418" s="20"/>
    </row>
    <row r="419">
      <c r="AD419" s="20"/>
      <c r="AE419" s="20"/>
      <c r="AF419" s="20"/>
      <c r="AG419" s="20"/>
      <c r="AH419" s="20"/>
      <c r="AI419" s="20"/>
      <c r="AJ419" s="20"/>
      <c r="AK419" s="20"/>
      <c r="AL419" s="20"/>
      <c r="AM419" s="20"/>
      <c r="AN419" s="20"/>
      <c r="AO419" s="20"/>
      <c r="AP419" s="20"/>
    </row>
    <row r="420">
      <c r="AD420" s="20"/>
      <c r="AE420" s="20"/>
      <c r="AF420" s="20"/>
      <c r="AG420" s="20"/>
      <c r="AH420" s="20"/>
      <c r="AI420" s="20"/>
      <c r="AJ420" s="20"/>
      <c r="AK420" s="20"/>
      <c r="AL420" s="20"/>
      <c r="AM420" s="20"/>
      <c r="AN420" s="20"/>
      <c r="AO420" s="20"/>
      <c r="AP420" s="20"/>
    </row>
    <row r="421">
      <c r="AD421" s="20"/>
      <c r="AE421" s="20"/>
      <c r="AF421" s="20"/>
      <c r="AG421" s="20"/>
      <c r="AH421" s="20"/>
      <c r="AI421" s="20"/>
      <c r="AJ421" s="20"/>
      <c r="AK421" s="20"/>
      <c r="AL421" s="20"/>
      <c r="AM421" s="20"/>
      <c r="AN421" s="20"/>
      <c r="AO421" s="20"/>
      <c r="AP421" s="20"/>
    </row>
    <row r="422">
      <c r="AD422" s="20"/>
      <c r="AE422" s="20"/>
      <c r="AF422" s="20"/>
      <c r="AG422" s="20"/>
      <c r="AH422" s="20"/>
      <c r="AI422" s="20"/>
      <c r="AJ422" s="20"/>
      <c r="AK422" s="20"/>
      <c r="AL422" s="20"/>
      <c r="AM422" s="20"/>
      <c r="AN422" s="20"/>
      <c r="AO422" s="20"/>
      <c r="AP422" s="20"/>
    </row>
    <row r="423">
      <c r="AD423" s="20"/>
      <c r="AE423" s="20"/>
      <c r="AF423" s="20"/>
      <c r="AG423" s="20"/>
      <c r="AH423" s="20"/>
      <c r="AI423" s="20"/>
      <c r="AJ423" s="20"/>
      <c r="AK423" s="20"/>
      <c r="AL423" s="20"/>
      <c r="AM423" s="20"/>
      <c r="AN423" s="20"/>
      <c r="AO423" s="20"/>
      <c r="AP423" s="20"/>
    </row>
    <row r="424">
      <c r="AD424" s="20"/>
      <c r="AE424" s="20"/>
      <c r="AF424" s="20"/>
      <c r="AG424" s="20"/>
      <c r="AH424" s="20"/>
      <c r="AI424" s="20"/>
      <c r="AJ424" s="20"/>
      <c r="AK424" s="20"/>
      <c r="AL424" s="20"/>
      <c r="AM424" s="20"/>
      <c r="AN424" s="20"/>
      <c r="AO424" s="20"/>
      <c r="AP424" s="20"/>
    </row>
    <row r="425">
      <c r="AD425" s="20"/>
      <c r="AE425" s="20"/>
      <c r="AF425" s="20"/>
      <c r="AG425" s="20"/>
      <c r="AH425" s="20"/>
      <c r="AI425" s="20"/>
      <c r="AJ425" s="20"/>
      <c r="AK425" s="20"/>
      <c r="AL425" s="20"/>
      <c r="AM425" s="20"/>
      <c r="AN425" s="20"/>
      <c r="AO425" s="20"/>
      <c r="AP425" s="20"/>
    </row>
    <row r="426">
      <c r="AD426" s="20"/>
      <c r="AE426" s="20"/>
      <c r="AF426" s="20"/>
      <c r="AG426" s="20"/>
      <c r="AH426" s="20"/>
      <c r="AI426" s="20"/>
      <c r="AJ426" s="20"/>
      <c r="AK426" s="20"/>
      <c r="AL426" s="20"/>
      <c r="AM426" s="20"/>
      <c r="AN426" s="20"/>
      <c r="AO426" s="20"/>
      <c r="AP426" s="20"/>
    </row>
    <row r="427">
      <c r="AD427" s="20"/>
      <c r="AE427" s="20"/>
      <c r="AF427" s="20"/>
      <c r="AG427" s="20"/>
      <c r="AH427" s="20"/>
      <c r="AI427" s="20"/>
      <c r="AJ427" s="20"/>
      <c r="AK427" s="20"/>
      <c r="AL427" s="20"/>
      <c r="AM427" s="20"/>
      <c r="AN427" s="20"/>
      <c r="AO427" s="20"/>
      <c r="AP427" s="20"/>
    </row>
    <row r="428">
      <c r="AD428" s="20"/>
      <c r="AE428" s="20"/>
      <c r="AF428" s="20"/>
      <c r="AG428" s="20"/>
      <c r="AH428" s="20"/>
      <c r="AI428" s="20"/>
      <c r="AJ428" s="20"/>
      <c r="AK428" s="20"/>
      <c r="AL428" s="20"/>
      <c r="AM428" s="20"/>
      <c r="AN428" s="20"/>
      <c r="AO428" s="20"/>
      <c r="AP428" s="20"/>
    </row>
    <row r="429">
      <c r="AD429" s="20"/>
      <c r="AE429" s="20"/>
      <c r="AF429" s="20"/>
      <c r="AG429" s="20"/>
      <c r="AH429" s="20"/>
      <c r="AI429" s="20"/>
      <c r="AJ429" s="20"/>
      <c r="AK429" s="20"/>
      <c r="AL429" s="20"/>
      <c r="AM429" s="20"/>
      <c r="AN429" s="20"/>
      <c r="AO429" s="20"/>
      <c r="AP429" s="20"/>
    </row>
    <row r="430">
      <c r="AD430" s="20"/>
      <c r="AE430" s="20"/>
      <c r="AF430" s="20"/>
      <c r="AG430" s="20"/>
      <c r="AH430" s="20"/>
      <c r="AI430" s="20"/>
      <c r="AJ430" s="20"/>
      <c r="AK430" s="20"/>
      <c r="AL430" s="20"/>
      <c r="AM430" s="20"/>
      <c r="AN430" s="20"/>
      <c r="AO430" s="20"/>
      <c r="AP430" s="20"/>
    </row>
    <row r="431">
      <c r="AD431" s="20"/>
      <c r="AE431" s="20"/>
      <c r="AF431" s="20"/>
      <c r="AG431" s="20"/>
      <c r="AH431" s="20"/>
      <c r="AI431" s="20"/>
      <c r="AJ431" s="20"/>
      <c r="AK431" s="20"/>
      <c r="AL431" s="20"/>
      <c r="AM431" s="20"/>
      <c r="AN431" s="20"/>
      <c r="AO431" s="20"/>
      <c r="AP431" s="20"/>
    </row>
    <row r="432">
      <c r="AD432" s="20"/>
      <c r="AE432" s="20"/>
      <c r="AF432" s="20"/>
      <c r="AG432" s="20"/>
      <c r="AH432" s="20"/>
      <c r="AI432" s="20"/>
      <c r="AJ432" s="20"/>
      <c r="AK432" s="20"/>
      <c r="AL432" s="20"/>
      <c r="AM432" s="20"/>
      <c r="AN432" s="20"/>
      <c r="AO432" s="20"/>
      <c r="AP432" s="20"/>
    </row>
    <row r="433">
      <c r="AD433" s="20"/>
      <c r="AE433" s="20"/>
      <c r="AF433" s="20"/>
      <c r="AG433" s="20"/>
      <c r="AH433" s="20"/>
      <c r="AI433" s="20"/>
      <c r="AJ433" s="20"/>
      <c r="AK433" s="20"/>
      <c r="AL433" s="20"/>
      <c r="AM433" s="20"/>
      <c r="AN433" s="20"/>
      <c r="AO433" s="20"/>
      <c r="AP433" s="20"/>
    </row>
    <row r="434">
      <c r="AD434" s="20"/>
      <c r="AE434" s="20"/>
      <c r="AF434" s="20"/>
      <c r="AG434" s="20"/>
      <c r="AH434" s="20"/>
      <c r="AI434" s="20"/>
      <c r="AJ434" s="20"/>
      <c r="AK434" s="20"/>
      <c r="AL434" s="20"/>
      <c r="AM434" s="20"/>
      <c r="AN434" s="20"/>
      <c r="AO434" s="20"/>
      <c r="AP434" s="20"/>
    </row>
    <row r="435">
      <c r="AD435" s="20"/>
      <c r="AE435" s="20"/>
      <c r="AF435" s="20"/>
      <c r="AG435" s="20"/>
      <c r="AH435" s="20"/>
      <c r="AI435" s="20"/>
      <c r="AJ435" s="20"/>
      <c r="AK435" s="20"/>
      <c r="AL435" s="20"/>
      <c r="AM435" s="20"/>
      <c r="AN435" s="20"/>
      <c r="AO435" s="20"/>
      <c r="AP435" s="20"/>
    </row>
    <row r="436">
      <c r="AD436" s="20"/>
      <c r="AE436" s="20"/>
      <c r="AF436" s="20"/>
      <c r="AG436" s="20"/>
      <c r="AH436" s="20"/>
      <c r="AI436" s="20"/>
      <c r="AJ436" s="20"/>
      <c r="AK436" s="20"/>
      <c r="AL436" s="20"/>
      <c r="AM436" s="20"/>
      <c r="AN436" s="20"/>
      <c r="AO436" s="20"/>
      <c r="AP436" s="20"/>
    </row>
    <row r="437">
      <c r="AD437" s="20"/>
      <c r="AE437" s="20"/>
      <c r="AF437" s="20"/>
      <c r="AG437" s="20"/>
      <c r="AH437" s="20"/>
      <c r="AI437" s="20"/>
      <c r="AJ437" s="20"/>
      <c r="AK437" s="20"/>
      <c r="AL437" s="20"/>
      <c r="AM437" s="20"/>
      <c r="AN437" s="20"/>
      <c r="AO437" s="20"/>
      <c r="AP437" s="20"/>
    </row>
    <row r="438">
      <c r="AD438" s="20"/>
      <c r="AE438" s="20"/>
      <c r="AF438" s="20"/>
      <c r="AG438" s="20"/>
      <c r="AH438" s="20"/>
      <c r="AI438" s="20"/>
      <c r="AJ438" s="20"/>
      <c r="AK438" s="20"/>
      <c r="AL438" s="20"/>
      <c r="AM438" s="20"/>
      <c r="AN438" s="20"/>
      <c r="AO438" s="20"/>
      <c r="AP438" s="20"/>
    </row>
    <row r="439">
      <c r="AD439" s="20"/>
      <c r="AE439" s="20"/>
      <c r="AF439" s="20"/>
      <c r="AG439" s="20"/>
      <c r="AH439" s="20"/>
      <c r="AI439" s="20"/>
      <c r="AJ439" s="20"/>
      <c r="AK439" s="20"/>
      <c r="AL439" s="20"/>
      <c r="AM439" s="20"/>
      <c r="AN439" s="20"/>
      <c r="AO439" s="20"/>
      <c r="AP439" s="20"/>
    </row>
    <row r="440">
      <c r="AD440" s="20"/>
      <c r="AE440" s="20"/>
      <c r="AF440" s="20"/>
      <c r="AG440" s="20"/>
      <c r="AH440" s="20"/>
      <c r="AI440" s="20"/>
      <c r="AJ440" s="20"/>
      <c r="AK440" s="20"/>
      <c r="AL440" s="20"/>
      <c r="AM440" s="20"/>
      <c r="AN440" s="20"/>
      <c r="AO440" s="20"/>
      <c r="AP440" s="20"/>
    </row>
    <row r="441">
      <c r="AD441" s="20"/>
      <c r="AE441" s="20"/>
      <c r="AF441" s="20"/>
      <c r="AG441" s="20"/>
      <c r="AH441" s="20"/>
      <c r="AI441" s="20"/>
      <c r="AJ441" s="20"/>
      <c r="AK441" s="20"/>
      <c r="AL441" s="20"/>
      <c r="AM441" s="20"/>
      <c r="AN441" s="20"/>
      <c r="AO441" s="20"/>
      <c r="AP441" s="20"/>
    </row>
    <row r="442">
      <c r="AD442" s="20"/>
      <c r="AE442" s="20"/>
      <c r="AF442" s="20"/>
      <c r="AG442" s="20"/>
      <c r="AH442" s="20"/>
      <c r="AI442" s="20"/>
      <c r="AJ442" s="20"/>
      <c r="AK442" s="20"/>
      <c r="AL442" s="20"/>
      <c r="AM442" s="20"/>
      <c r="AN442" s="20"/>
      <c r="AO442" s="20"/>
      <c r="AP442" s="20"/>
    </row>
    <row r="443">
      <c r="AD443" s="20"/>
      <c r="AE443" s="20"/>
      <c r="AF443" s="20"/>
      <c r="AG443" s="20"/>
      <c r="AH443" s="20"/>
      <c r="AI443" s="20"/>
      <c r="AJ443" s="20"/>
      <c r="AK443" s="20"/>
      <c r="AL443" s="20"/>
      <c r="AM443" s="20"/>
      <c r="AN443" s="20"/>
      <c r="AO443" s="20"/>
      <c r="AP443" s="20"/>
    </row>
    <row r="444">
      <c r="AD444" s="20"/>
      <c r="AE444" s="20"/>
      <c r="AF444" s="20"/>
      <c r="AG444" s="20"/>
      <c r="AH444" s="20"/>
      <c r="AI444" s="20"/>
      <c r="AJ444" s="20"/>
      <c r="AK444" s="20"/>
      <c r="AL444" s="20"/>
      <c r="AM444" s="20"/>
      <c r="AN444" s="20"/>
      <c r="AO444" s="20"/>
      <c r="AP444" s="20"/>
    </row>
    <row r="445">
      <c r="AD445" s="20"/>
      <c r="AE445" s="20"/>
      <c r="AF445" s="20"/>
      <c r="AG445" s="20"/>
      <c r="AH445" s="20"/>
      <c r="AI445" s="20"/>
      <c r="AJ445" s="20"/>
      <c r="AK445" s="20"/>
      <c r="AL445" s="20"/>
      <c r="AM445" s="20"/>
      <c r="AN445" s="20"/>
      <c r="AO445" s="20"/>
      <c r="AP445" s="20"/>
    </row>
    <row r="446">
      <c r="AD446" s="20"/>
      <c r="AE446" s="20"/>
      <c r="AF446" s="20"/>
      <c r="AG446" s="20"/>
      <c r="AH446" s="20"/>
      <c r="AI446" s="20"/>
      <c r="AJ446" s="20"/>
      <c r="AK446" s="20"/>
      <c r="AL446" s="20"/>
      <c r="AM446" s="20"/>
      <c r="AN446" s="20"/>
      <c r="AO446" s="20"/>
      <c r="AP446" s="20"/>
    </row>
    <row r="447">
      <c r="AD447" s="20"/>
      <c r="AE447" s="20"/>
      <c r="AF447" s="20"/>
      <c r="AG447" s="20"/>
      <c r="AH447" s="20"/>
      <c r="AI447" s="20"/>
      <c r="AJ447" s="20"/>
      <c r="AK447" s="20"/>
      <c r="AL447" s="20"/>
      <c r="AM447" s="20"/>
      <c r="AN447" s="20"/>
      <c r="AO447" s="20"/>
      <c r="AP447" s="20"/>
    </row>
    <row r="448">
      <c r="AD448" s="20"/>
      <c r="AE448" s="20"/>
      <c r="AF448" s="20"/>
      <c r="AG448" s="20"/>
      <c r="AH448" s="20"/>
      <c r="AI448" s="20"/>
      <c r="AJ448" s="20"/>
      <c r="AK448" s="20"/>
      <c r="AL448" s="20"/>
      <c r="AM448" s="20"/>
      <c r="AN448" s="20"/>
      <c r="AO448" s="20"/>
      <c r="AP448" s="20"/>
    </row>
    <row r="449">
      <c r="AD449" s="20"/>
      <c r="AE449" s="20"/>
      <c r="AF449" s="20"/>
      <c r="AG449" s="20"/>
      <c r="AH449" s="20"/>
      <c r="AI449" s="20"/>
      <c r="AJ449" s="20"/>
      <c r="AK449" s="20"/>
      <c r="AL449" s="20"/>
      <c r="AM449" s="20"/>
      <c r="AN449" s="20"/>
      <c r="AO449" s="20"/>
      <c r="AP449" s="20"/>
    </row>
    <row r="450">
      <c r="AD450" s="20"/>
      <c r="AE450" s="20"/>
      <c r="AF450" s="20"/>
      <c r="AG450" s="20"/>
      <c r="AH450" s="20"/>
      <c r="AI450" s="20"/>
      <c r="AJ450" s="20"/>
      <c r="AK450" s="20"/>
      <c r="AL450" s="20"/>
      <c r="AM450" s="20"/>
      <c r="AN450" s="20"/>
      <c r="AO450" s="20"/>
      <c r="AP450" s="20"/>
    </row>
    <row r="451">
      <c r="AD451" s="20"/>
      <c r="AE451" s="20"/>
      <c r="AF451" s="20"/>
      <c r="AG451" s="20"/>
      <c r="AH451" s="20"/>
      <c r="AI451" s="20"/>
      <c r="AJ451" s="20"/>
      <c r="AK451" s="20"/>
      <c r="AL451" s="20"/>
      <c r="AM451" s="20"/>
      <c r="AN451" s="20"/>
      <c r="AO451" s="20"/>
      <c r="AP451" s="20"/>
    </row>
    <row r="452">
      <c r="AD452" s="20"/>
      <c r="AE452" s="20"/>
      <c r="AF452" s="20"/>
      <c r="AG452" s="20"/>
      <c r="AH452" s="20"/>
      <c r="AI452" s="20"/>
      <c r="AJ452" s="20"/>
      <c r="AK452" s="20"/>
      <c r="AL452" s="20"/>
      <c r="AM452" s="20"/>
      <c r="AN452" s="20"/>
      <c r="AO452" s="20"/>
      <c r="AP452" s="20"/>
    </row>
    <row r="453">
      <c r="AD453" s="20"/>
      <c r="AE453" s="20"/>
      <c r="AF453" s="20"/>
      <c r="AG453" s="20"/>
      <c r="AH453" s="20"/>
      <c r="AI453" s="20"/>
      <c r="AJ453" s="20"/>
      <c r="AK453" s="20"/>
      <c r="AL453" s="20"/>
      <c r="AM453" s="20"/>
      <c r="AN453" s="20"/>
      <c r="AO453" s="20"/>
      <c r="AP453" s="20"/>
    </row>
    <row r="454">
      <c r="AD454" s="20"/>
      <c r="AE454" s="20"/>
      <c r="AF454" s="20"/>
      <c r="AG454" s="20"/>
      <c r="AH454" s="20"/>
      <c r="AI454" s="20"/>
      <c r="AJ454" s="20"/>
      <c r="AK454" s="20"/>
      <c r="AL454" s="20"/>
      <c r="AM454" s="20"/>
      <c r="AN454" s="20"/>
      <c r="AO454" s="20"/>
      <c r="AP454" s="20"/>
    </row>
    <row r="455">
      <c r="AD455" s="20"/>
      <c r="AE455" s="20"/>
      <c r="AF455" s="20"/>
      <c r="AG455" s="20"/>
      <c r="AH455" s="20"/>
      <c r="AI455" s="20"/>
      <c r="AJ455" s="20"/>
      <c r="AK455" s="20"/>
      <c r="AL455" s="20"/>
      <c r="AM455" s="20"/>
      <c r="AN455" s="20"/>
      <c r="AO455" s="20"/>
      <c r="AP455" s="20"/>
    </row>
    <row r="456">
      <c r="AD456" s="20"/>
      <c r="AE456" s="20"/>
      <c r="AF456" s="20"/>
      <c r="AG456" s="20"/>
      <c r="AH456" s="20"/>
      <c r="AI456" s="20"/>
      <c r="AJ456" s="20"/>
      <c r="AK456" s="20"/>
      <c r="AL456" s="20"/>
      <c r="AM456" s="20"/>
      <c r="AN456" s="20"/>
      <c r="AO456" s="20"/>
      <c r="AP456" s="20"/>
    </row>
    <row r="457">
      <c r="AD457" s="20"/>
      <c r="AE457" s="20"/>
      <c r="AF457" s="20"/>
      <c r="AG457" s="20"/>
      <c r="AH457" s="20"/>
      <c r="AI457" s="20"/>
      <c r="AJ457" s="20"/>
      <c r="AK457" s="20"/>
      <c r="AL457" s="20"/>
      <c r="AM457" s="20"/>
      <c r="AN457" s="20"/>
      <c r="AO457" s="20"/>
      <c r="AP457" s="20"/>
    </row>
    <row r="458">
      <c r="AD458" s="20"/>
      <c r="AE458" s="20"/>
      <c r="AF458" s="20"/>
      <c r="AG458" s="20"/>
      <c r="AH458" s="20"/>
      <c r="AI458" s="20"/>
      <c r="AJ458" s="20"/>
      <c r="AK458" s="20"/>
      <c r="AL458" s="20"/>
      <c r="AM458" s="20"/>
      <c r="AN458" s="20"/>
      <c r="AO458" s="20"/>
      <c r="AP458" s="20"/>
    </row>
    <row r="459">
      <c r="AD459" s="20"/>
      <c r="AE459" s="20"/>
      <c r="AF459" s="20"/>
      <c r="AG459" s="20"/>
      <c r="AH459" s="20"/>
      <c r="AI459" s="20"/>
      <c r="AJ459" s="20"/>
      <c r="AK459" s="20"/>
      <c r="AL459" s="20"/>
      <c r="AM459" s="20"/>
      <c r="AN459" s="20"/>
      <c r="AO459" s="20"/>
      <c r="AP459" s="20"/>
    </row>
    <row r="460">
      <c r="AD460" s="20"/>
      <c r="AE460" s="20"/>
      <c r="AF460" s="20"/>
      <c r="AG460" s="20"/>
      <c r="AH460" s="20"/>
      <c r="AI460" s="20"/>
      <c r="AJ460" s="20"/>
      <c r="AK460" s="20"/>
      <c r="AL460" s="20"/>
      <c r="AM460" s="20"/>
      <c r="AN460" s="20"/>
      <c r="AO460" s="20"/>
      <c r="AP460" s="20"/>
    </row>
    <row r="461">
      <c r="AD461" s="20"/>
      <c r="AE461" s="20"/>
      <c r="AF461" s="20"/>
      <c r="AG461" s="20"/>
      <c r="AH461" s="20"/>
      <c r="AI461" s="20"/>
      <c r="AJ461" s="20"/>
      <c r="AK461" s="20"/>
      <c r="AL461" s="20"/>
      <c r="AM461" s="20"/>
      <c r="AN461" s="20"/>
      <c r="AO461" s="20"/>
      <c r="AP461" s="20"/>
    </row>
    <row r="462">
      <c r="AD462" s="20"/>
      <c r="AE462" s="20"/>
      <c r="AF462" s="20"/>
      <c r="AG462" s="20"/>
      <c r="AH462" s="20"/>
      <c r="AI462" s="20"/>
      <c r="AJ462" s="20"/>
      <c r="AK462" s="20"/>
      <c r="AL462" s="20"/>
      <c r="AM462" s="20"/>
      <c r="AN462" s="20"/>
      <c r="AO462" s="20"/>
      <c r="AP462" s="20"/>
    </row>
    <row r="463">
      <c r="AD463" s="20"/>
      <c r="AE463" s="20"/>
      <c r="AF463" s="20"/>
      <c r="AG463" s="20"/>
      <c r="AH463" s="20"/>
      <c r="AI463" s="20"/>
      <c r="AJ463" s="20"/>
      <c r="AK463" s="20"/>
      <c r="AL463" s="20"/>
      <c r="AM463" s="20"/>
      <c r="AN463" s="20"/>
      <c r="AO463" s="20"/>
      <c r="AP463" s="20"/>
    </row>
    <row r="464">
      <c r="AD464" s="20"/>
      <c r="AE464" s="20"/>
      <c r="AF464" s="20"/>
      <c r="AG464" s="20"/>
      <c r="AH464" s="20"/>
      <c r="AI464" s="20"/>
      <c r="AJ464" s="20"/>
      <c r="AK464" s="20"/>
      <c r="AL464" s="20"/>
      <c r="AM464" s="20"/>
      <c r="AN464" s="20"/>
      <c r="AO464" s="20"/>
      <c r="AP464" s="20"/>
    </row>
    <row r="465">
      <c r="AD465" s="20"/>
      <c r="AE465" s="20"/>
      <c r="AF465" s="20"/>
      <c r="AG465" s="20"/>
      <c r="AH465" s="20"/>
      <c r="AI465" s="20"/>
      <c r="AJ465" s="20"/>
      <c r="AK465" s="20"/>
      <c r="AL465" s="20"/>
      <c r="AM465" s="20"/>
      <c r="AN465" s="20"/>
      <c r="AO465" s="20"/>
      <c r="AP465" s="20"/>
    </row>
    <row r="466">
      <c r="AD466" s="20"/>
      <c r="AE466" s="20"/>
      <c r="AF466" s="20"/>
      <c r="AG466" s="20"/>
      <c r="AH466" s="20"/>
      <c r="AI466" s="20"/>
      <c r="AJ466" s="20"/>
      <c r="AK466" s="20"/>
      <c r="AL466" s="20"/>
      <c r="AM466" s="20"/>
      <c r="AN466" s="20"/>
      <c r="AO466" s="20"/>
      <c r="AP466" s="20"/>
    </row>
    <row r="467">
      <c r="AD467" s="20"/>
      <c r="AE467" s="20"/>
      <c r="AF467" s="20"/>
      <c r="AG467" s="20"/>
      <c r="AH467" s="20"/>
      <c r="AI467" s="20"/>
      <c r="AJ467" s="20"/>
      <c r="AK467" s="20"/>
      <c r="AL467" s="20"/>
      <c r="AM467" s="20"/>
      <c r="AN467" s="20"/>
      <c r="AO467" s="20"/>
      <c r="AP467" s="20"/>
    </row>
    <row r="468">
      <c r="AD468" s="20"/>
      <c r="AE468" s="20"/>
      <c r="AF468" s="20"/>
      <c r="AG468" s="20"/>
      <c r="AH468" s="20"/>
      <c r="AI468" s="20"/>
      <c r="AJ468" s="20"/>
      <c r="AK468" s="20"/>
      <c r="AL468" s="20"/>
      <c r="AM468" s="20"/>
      <c r="AN468" s="20"/>
      <c r="AO468" s="20"/>
      <c r="AP468" s="20"/>
    </row>
    <row r="469">
      <c r="AD469" s="20"/>
      <c r="AE469" s="20"/>
      <c r="AF469" s="20"/>
      <c r="AG469" s="20"/>
      <c r="AH469" s="20"/>
      <c r="AI469" s="20"/>
      <c r="AJ469" s="20"/>
      <c r="AK469" s="20"/>
      <c r="AL469" s="20"/>
      <c r="AM469" s="20"/>
      <c r="AN469" s="20"/>
      <c r="AO469" s="20"/>
      <c r="AP469" s="20"/>
    </row>
    <row r="470">
      <c r="AD470" s="20"/>
      <c r="AE470" s="20"/>
      <c r="AF470" s="20"/>
      <c r="AG470" s="20"/>
      <c r="AH470" s="20"/>
      <c r="AI470" s="20"/>
      <c r="AJ470" s="20"/>
      <c r="AK470" s="20"/>
      <c r="AL470" s="20"/>
      <c r="AM470" s="20"/>
      <c r="AN470" s="20"/>
      <c r="AO470" s="20"/>
      <c r="AP470" s="20"/>
    </row>
    <row r="471">
      <c r="AD471" s="20"/>
      <c r="AE471" s="20"/>
      <c r="AF471" s="20"/>
      <c r="AG471" s="20"/>
      <c r="AH471" s="20"/>
      <c r="AI471" s="20"/>
      <c r="AJ471" s="20"/>
      <c r="AK471" s="20"/>
      <c r="AL471" s="20"/>
      <c r="AM471" s="20"/>
      <c r="AN471" s="20"/>
      <c r="AO471" s="20"/>
      <c r="AP471" s="20"/>
    </row>
    <row r="472">
      <c r="AD472" s="20"/>
      <c r="AE472" s="20"/>
      <c r="AF472" s="20"/>
      <c r="AG472" s="20"/>
      <c r="AH472" s="20"/>
      <c r="AI472" s="20"/>
      <c r="AJ472" s="20"/>
      <c r="AK472" s="20"/>
      <c r="AL472" s="20"/>
      <c r="AM472" s="20"/>
      <c r="AN472" s="20"/>
      <c r="AO472" s="20"/>
      <c r="AP472" s="20"/>
    </row>
    <row r="473">
      <c r="AD473" s="20"/>
      <c r="AE473" s="20"/>
      <c r="AF473" s="20"/>
      <c r="AG473" s="20"/>
      <c r="AH473" s="20"/>
      <c r="AI473" s="20"/>
      <c r="AJ473" s="20"/>
      <c r="AK473" s="20"/>
      <c r="AL473" s="20"/>
      <c r="AM473" s="20"/>
      <c r="AN473" s="20"/>
      <c r="AO473" s="20"/>
      <c r="AP473" s="20"/>
    </row>
    <row r="474">
      <c r="AD474" s="20"/>
      <c r="AE474" s="20"/>
      <c r="AF474" s="20"/>
      <c r="AG474" s="20"/>
      <c r="AH474" s="20"/>
      <c r="AI474" s="20"/>
      <c r="AJ474" s="20"/>
      <c r="AK474" s="20"/>
      <c r="AL474" s="20"/>
      <c r="AM474" s="20"/>
      <c r="AN474" s="20"/>
      <c r="AO474" s="20"/>
      <c r="AP474" s="20"/>
    </row>
    <row r="475">
      <c r="AD475" s="20"/>
      <c r="AE475" s="20"/>
      <c r="AF475" s="20"/>
      <c r="AG475" s="20"/>
      <c r="AH475" s="20"/>
      <c r="AI475" s="20"/>
      <c r="AJ475" s="20"/>
      <c r="AK475" s="20"/>
      <c r="AL475" s="20"/>
      <c r="AM475" s="20"/>
      <c r="AN475" s="20"/>
      <c r="AO475" s="20"/>
      <c r="AP475" s="20"/>
    </row>
    <row r="476">
      <c r="AD476" s="20"/>
      <c r="AE476" s="20"/>
      <c r="AF476" s="20"/>
      <c r="AG476" s="20"/>
      <c r="AH476" s="20"/>
      <c r="AI476" s="20"/>
      <c r="AJ476" s="20"/>
      <c r="AK476" s="20"/>
      <c r="AL476" s="20"/>
      <c r="AM476" s="20"/>
      <c r="AN476" s="20"/>
      <c r="AO476" s="20"/>
      <c r="AP476" s="20"/>
    </row>
    <row r="477">
      <c r="AD477" s="20"/>
      <c r="AE477" s="20"/>
      <c r="AF477" s="20"/>
      <c r="AG477" s="20"/>
      <c r="AH477" s="20"/>
      <c r="AI477" s="20"/>
      <c r="AJ477" s="20"/>
      <c r="AK477" s="20"/>
      <c r="AL477" s="20"/>
      <c r="AM477" s="20"/>
      <c r="AN477" s="20"/>
      <c r="AO477" s="20"/>
      <c r="AP477" s="20"/>
    </row>
    <row r="478">
      <c r="AD478" s="20"/>
      <c r="AE478" s="20"/>
      <c r="AF478" s="20"/>
      <c r="AG478" s="20"/>
      <c r="AH478" s="20"/>
      <c r="AI478" s="20"/>
      <c r="AJ478" s="20"/>
      <c r="AK478" s="20"/>
      <c r="AL478" s="20"/>
      <c r="AM478" s="20"/>
      <c r="AN478" s="20"/>
      <c r="AO478" s="20"/>
      <c r="AP478" s="20"/>
    </row>
    <row r="479">
      <c r="AD479" s="20"/>
      <c r="AE479" s="20"/>
      <c r="AF479" s="20"/>
      <c r="AG479" s="20"/>
      <c r="AH479" s="20"/>
      <c r="AI479" s="20"/>
      <c r="AJ479" s="20"/>
      <c r="AK479" s="20"/>
      <c r="AL479" s="20"/>
      <c r="AM479" s="20"/>
      <c r="AN479" s="20"/>
      <c r="AO479" s="20"/>
      <c r="AP479" s="20"/>
    </row>
    <row r="480">
      <c r="AD480" s="20"/>
      <c r="AE480" s="20"/>
      <c r="AF480" s="20"/>
      <c r="AG480" s="20"/>
      <c r="AH480" s="20"/>
      <c r="AI480" s="20"/>
      <c r="AJ480" s="20"/>
      <c r="AK480" s="20"/>
      <c r="AL480" s="20"/>
      <c r="AM480" s="20"/>
      <c r="AN480" s="20"/>
      <c r="AO480" s="20"/>
      <c r="AP480" s="20"/>
    </row>
    <row r="481">
      <c r="AD481" s="20"/>
      <c r="AE481" s="20"/>
      <c r="AF481" s="20"/>
      <c r="AG481" s="20"/>
      <c r="AH481" s="20"/>
      <c r="AI481" s="20"/>
      <c r="AJ481" s="20"/>
      <c r="AK481" s="20"/>
      <c r="AL481" s="20"/>
      <c r="AM481" s="20"/>
      <c r="AN481" s="20"/>
      <c r="AO481" s="20"/>
      <c r="AP481" s="20"/>
    </row>
    <row r="482">
      <c r="AD482" s="20"/>
      <c r="AE482" s="20"/>
      <c r="AF482" s="20"/>
      <c r="AG482" s="20"/>
      <c r="AH482" s="20"/>
      <c r="AI482" s="20"/>
      <c r="AJ482" s="20"/>
      <c r="AK482" s="20"/>
      <c r="AL482" s="20"/>
      <c r="AM482" s="20"/>
      <c r="AN482" s="20"/>
      <c r="AO482" s="20"/>
      <c r="AP482" s="20"/>
    </row>
    <row r="483">
      <c r="AD483" s="20"/>
      <c r="AE483" s="20"/>
      <c r="AF483" s="20"/>
      <c r="AG483" s="20"/>
      <c r="AH483" s="20"/>
      <c r="AI483" s="20"/>
      <c r="AJ483" s="20"/>
      <c r="AK483" s="20"/>
      <c r="AL483" s="20"/>
      <c r="AM483" s="20"/>
      <c r="AN483" s="20"/>
      <c r="AO483" s="20"/>
      <c r="AP483" s="20"/>
    </row>
    <row r="484">
      <c r="AD484" s="20"/>
      <c r="AE484" s="20"/>
      <c r="AF484" s="20"/>
      <c r="AG484" s="20"/>
      <c r="AH484" s="20"/>
      <c r="AI484" s="20"/>
      <c r="AJ484" s="20"/>
      <c r="AK484" s="20"/>
      <c r="AL484" s="20"/>
      <c r="AM484" s="20"/>
      <c r="AN484" s="20"/>
      <c r="AO484" s="20"/>
      <c r="AP484" s="20"/>
    </row>
    <row r="485">
      <c r="AD485" s="20"/>
      <c r="AE485" s="20"/>
      <c r="AF485" s="20"/>
      <c r="AG485" s="20"/>
      <c r="AH485" s="20"/>
      <c r="AI485" s="20"/>
      <c r="AJ485" s="20"/>
      <c r="AK485" s="20"/>
      <c r="AL485" s="20"/>
      <c r="AM485" s="20"/>
      <c r="AN485" s="20"/>
      <c r="AO485" s="20"/>
      <c r="AP485" s="20"/>
    </row>
    <row r="486">
      <c r="AD486" s="20"/>
      <c r="AE486" s="20"/>
      <c r="AF486" s="20"/>
      <c r="AG486" s="20"/>
      <c r="AH486" s="20"/>
      <c r="AI486" s="20"/>
      <c r="AJ486" s="20"/>
      <c r="AK486" s="20"/>
      <c r="AL486" s="20"/>
      <c r="AM486" s="20"/>
      <c r="AN486" s="20"/>
      <c r="AO486" s="20"/>
      <c r="AP486" s="20"/>
    </row>
    <row r="487">
      <c r="AD487" s="20"/>
      <c r="AE487" s="20"/>
      <c r="AF487" s="20"/>
      <c r="AG487" s="20"/>
      <c r="AH487" s="20"/>
      <c r="AI487" s="20"/>
      <c r="AJ487" s="20"/>
      <c r="AK487" s="20"/>
      <c r="AL487" s="20"/>
      <c r="AM487" s="20"/>
      <c r="AN487" s="20"/>
      <c r="AO487" s="20"/>
      <c r="AP487" s="20"/>
    </row>
    <row r="488">
      <c r="AD488" s="20"/>
      <c r="AE488" s="20"/>
      <c r="AF488" s="20"/>
      <c r="AG488" s="20"/>
      <c r="AH488" s="20"/>
      <c r="AI488" s="20"/>
      <c r="AJ488" s="20"/>
      <c r="AK488" s="20"/>
      <c r="AL488" s="20"/>
      <c r="AM488" s="20"/>
      <c r="AN488" s="20"/>
      <c r="AO488" s="20"/>
      <c r="AP488" s="20"/>
    </row>
    <row r="489">
      <c r="AD489" s="20"/>
      <c r="AE489" s="20"/>
      <c r="AF489" s="20"/>
      <c r="AG489" s="20"/>
      <c r="AH489" s="20"/>
      <c r="AI489" s="20"/>
      <c r="AJ489" s="20"/>
      <c r="AK489" s="20"/>
      <c r="AL489" s="20"/>
      <c r="AM489" s="20"/>
      <c r="AN489" s="20"/>
      <c r="AO489" s="20"/>
      <c r="AP489" s="20"/>
    </row>
    <row r="490">
      <c r="AD490" s="20"/>
      <c r="AE490" s="20"/>
      <c r="AF490" s="20"/>
      <c r="AG490" s="20"/>
      <c r="AH490" s="20"/>
      <c r="AI490" s="20"/>
      <c r="AJ490" s="20"/>
      <c r="AK490" s="20"/>
      <c r="AL490" s="20"/>
      <c r="AM490" s="20"/>
      <c r="AN490" s="20"/>
      <c r="AO490" s="20"/>
      <c r="AP490" s="20"/>
    </row>
    <row r="491">
      <c r="AD491" s="20"/>
      <c r="AE491" s="20"/>
      <c r="AF491" s="20"/>
      <c r="AG491" s="20"/>
      <c r="AH491" s="20"/>
      <c r="AI491" s="20"/>
      <c r="AJ491" s="20"/>
      <c r="AK491" s="20"/>
      <c r="AL491" s="20"/>
      <c r="AM491" s="20"/>
      <c r="AN491" s="20"/>
      <c r="AO491" s="20"/>
      <c r="AP491" s="20"/>
    </row>
    <row r="492">
      <c r="AD492" s="20"/>
      <c r="AE492" s="20"/>
      <c r="AF492" s="20"/>
      <c r="AG492" s="20"/>
      <c r="AH492" s="20"/>
      <c r="AI492" s="20"/>
      <c r="AJ492" s="20"/>
      <c r="AK492" s="20"/>
      <c r="AL492" s="20"/>
      <c r="AM492" s="20"/>
      <c r="AN492" s="20"/>
      <c r="AO492" s="20"/>
      <c r="AP492" s="20"/>
    </row>
    <row r="493">
      <c r="AD493" s="20"/>
      <c r="AE493" s="20"/>
      <c r="AF493" s="20"/>
      <c r="AG493" s="20"/>
      <c r="AH493" s="20"/>
      <c r="AI493" s="20"/>
      <c r="AJ493" s="20"/>
      <c r="AK493" s="20"/>
      <c r="AL493" s="20"/>
      <c r="AM493" s="20"/>
      <c r="AN493" s="20"/>
      <c r="AO493" s="20"/>
      <c r="AP493" s="20"/>
    </row>
    <row r="494">
      <c r="AD494" s="20"/>
      <c r="AE494" s="20"/>
      <c r="AF494" s="20"/>
      <c r="AG494" s="20"/>
      <c r="AH494" s="20"/>
      <c r="AI494" s="20"/>
      <c r="AJ494" s="20"/>
      <c r="AK494" s="20"/>
      <c r="AL494" s="20"/>
      <c r="AM494" s="20"/>
      <c r="AN494" s="20"/>
      <c r="AO494" s="20"/>
      <c r="AP494" s="20"/>
    </row>
    <row r="495">
      <c r="AD495" s="20"/>
      <c r="AE495" s="20"/>
      <c r="AF495" s="20"/>
      <c r="AG495" s="20"/>
      <c r="AH495" s="20"/>
      <c r="AI495" s="20"/>
      <c r="AJ495" s="20"/>
      <c r="AK495" s="20"/>
      <c r="AL495" s="20"/>
      <c r="AM495" s="20"/>
      <c r="AN495" s="20"/>
      <c r="AO495" s="20"/>
      <c r="AP495" s="20"/>
    </row>
    <row r="496">
      <c r="AD496" s="20"/>
      <c r="AE496" s="20"/>
      <c r="AF496" s="20"/>
      <c r="AG496" s="20"/>
      <c r="AH496" s="20"/>
      <c r="AI496" s="20"/>
      <c r="AJ496" s="20"/>
      <c r="AK496" s="20"/>
      <c r="AL496" s="20"/>
      <c r="AM496" s="20"/>
      <c r="AN496" s="20"/>
      <c r="AO496" s="20"/>
      <c r="AP496" s="20"/>
    </row>
    <row r="497">
      <c r="AD497" s="20"/>
      <c r="AE497" s="20"/>
      <c r="AF497" s="20"/>
      <c r="AG497" s="20"/>
      <c r="AH497" s="20"/>
      <c r="AI497" s="20"/>
      <c r="AJ497" s="20"/>
      <c r="AK497" s="20"/>
      <c r="AL497" s="20"/>
      <c r="AM497" s="20"/>
      <c r="AN497" s="20"/>
      <c r="AO497" s="20"/>
      <c r="AP497" s="20"/>
    </row>
    <row r="498">
      <c r="AD498" s="20"/>
      <c r="AE498" s="20"/>
      <c r="AF498" s="20"/>
      <c r="AG498" s="20"/>
      <c r="AH498" s="20"/>
      <c r="AI498" s="20"/>
      <c r="AJ498" s="20"/>
      <c r="AK498" s="20"/>
      <c r="AL498" s="20"/>
      <c r="AM498" s="20"/>
      <c r="AN498" s="20"/>
      <c r="AO498" s="20"/>
      <c r="AP498" s="20"/>
    </row>
    <row r="499">
      <c r="AD499" s="20"/>
      <c r="AE499" s="20"/>
      <c r="AF499" s="20"/>
      <c r="AG499" s="20"/>
      <c r="AH499" s="20"/>
      <c r="AI499" s="20"/>
      <c r="AJ499" s="20"/>
      <c r="AK499" s="20"/>
      <c r="AL499" s="20"/>
      <c r="AM499" s="20"/>
      <c r="AN499" s="20"/>
      <c r="AO499" s="20"/>
      <c r="AP499" s="20"/>
    </row>
    <row r="500">
      <c r="AD500" s="20"/>
      <c r="AE500" s="20"/>
      <c r="AF500" s="20"/>
      <c r="AG500" s="20"/>
      <c r="AH500" s="20"/>
      <c r="AI500" s="20"/>
      <c r="AJ500" s="20"/>
      <c r="AK500" s="20"/>
      <c r="AL500" s="20"/>
      <c r="AM500" s="20"/>
      <c r="AN500" s="20"/>
      <c r="AO500" s="20"/>
      <c r="AP500" s="20"/>
    </row>
    <row r="501">
      <c r="AD501" s="20"/>
      <c r="AE501" s="20"/>
      <c r="AF501" s="20"/>
      <c r="AG501" s="20"/>
      <c r="AH501" s="20"/>
      <c r="AI501" s="20"/>
      <c r="AJ501" s="20"/>
      <c r="AK501" s="20"/>
      <c r="AL501" s="20"/>
      <c r="AM501" s="20"/>
      <c r="AN501" s="20"/>
      <c r="AO501" s="20"/>
      <c r="AP501" s="20"/>
    </row>
    <row r="502">
      <c r="AD502" s="20"/>
      <c r="AE502" s="20"/>
      <c r="AF502" s="20"/>
      <c r="AG502" s="20"/>
      <c r="AH502" s="20"/>
      <c r="AI502" s="20"/>
      <c r="AJ502" s="20"/>
      <c r="AK502" s="20"/>
      <c r="AL502" s="20"/>
      <c r="AM502" s="20"/>
      <c r="AN502" s="20"/>
      <c r="AO502" s="20"/>
      <c r="AP502" s="20"/>
    </row>
    <row r="503">
      <c r="AD503" s="20"/>
      <c r="AE503" s="20"/>
      <c r="AF503" s="20"/>
      <c r="AG503" s="20"/>
      <c r="AH503" s="20"/>
      <c r="AI503" s="20"/>
      <c r="AJ503" s="20"/>
      <c r="AK503" s="20"/>
      <c r="AL503" s="20"/>
      <c r="AM503" s="20"/>
      <c r="AN503" s="20"/>
      <c r="AO503" s="20"/>
      <c r="AP503" s="20"/>
    </row>
    <row r="504">
      <c r="AD504" s="20"/>
      <c r="AE504" s="20"/>
      <c r="AF504" s="20"/>
      <c r="AG504" s="20"/>
      <c r="AH504" s="20"/>
      <c r="AI504" s="20"/>
      <c r="AJ504" s="20"/>
      <c r="AK504" s="20"/>
      <c r="AL504" s="20"/>
      <c r="AM504" s="20"/>
      <c r="AN504" s="20"/>
      <c r="AO504" s="20"/>
      <c r="AP504" s="20"/>
    </row>
    <row r="505">
      <c r="AD505" s="20"/>
      <c r="AE505" s="20"/>
      <c r="AF505" s="20"/>
      <c r="AG505" s="20"/>
      <c r="AH505" s="20"/>
      <c r="AI505" s="20"/>
      <c r="AJ505" s="20"/>
      <c r="AK505" s="20"/>
      <c r="AL505" s="20"/>
      <c r="AM505" s="20"/>
      <c r="AN505" s="20"/>
      <c r="AO505" s="20"/>
      <c r="AP505" s="20"/>
    </row>
    <row r="506">
      <c r="AD506" s="20"/>
      <c r="AE506" s="20"/>
      <c r="AF506" s="20"/>
      <c r="AG506" s="20"/>
      <c r="AH506" s="20"/>
      <c r="AI506" s="20"/>
      <c r="AJ506" s="20"/>
      <c r="AK506" s="20"/>
      <c r="AL506" s="20"/>
      <c r="AM506" s="20"/>
      <c r="AN506" s="20"/>
      <c r="AO506" s="20"/>
      <c r="AP506" s="20"/>
    </row>
    <row r="507">
      <c r="AD507" s="20"/>
      <c r="AE507" s="20"/>
      <c r="AF507" s="20"/>
      <c r="AG507" s="20"/>
      <c r="AH507" s="20"/>
      <c r="AI507" s="20"/>
      <c r="AJ507" s="20"/>
      <c r="AK507" s="20"/>
      <c r="AL507" s="20"/>
      <c r="AM507" s="20"/>
      <c r="AN507" s="20"/>
      <c r="AO507" s="20"/>
      <c r="AP507" s="20"/>
    </row>
    <row r="508">
      <c r="AD508" s="20"/>
      <c r="AE508" s="20"/>
      <c r="AF508" s="20"/>
      <c r="AG508" s="20"/>
      <c r="AH508" s="20"/>
      <c r="AI508" s="20"/>
      <c r="AJ508" s="20"/>
      <c r="AK508" s="20"/>
      <c r="AL508" s="20"/>
      <c r="AM508" s="20"/>
      <c r="AN508" s="20"/>
      <c r="AO508" s="20"/>
      <c r="AP508" s="20"/>
    </row>
    <row r="509">
      <c r="AD509" s="20"/>
      <c r="AE509" s="20"/>
      <c r="AF509" s="20"/>
      <c r="AG509" s="20"/>
      <c r="AH509" s="20"/>
      <c r="AI509" s="20"/>
      <c r="AJ509" s="20"/>
      <c r="AK509" s="20"/>
      <c r="AL509" s="20"/>
      <c r="AM509" s="20"/>
      <c r="AN509" s="20"/>
      <c r="AO509" s="20"/>
      <c r="AP509" s="20"/>
    </row>
    <row r="510">
      <c r="AD510" s="20"/>
      <c r="AE510" s="20"/>
      <c r="AF510" s="20"/>
      <c r="AG510" s="20"/>
      <c r="AH510" s="20"/>
      <c r="AI510" s="20"/>
      <c r="AJ510" s="20"/>
      <c r="AK510" s="20"/>
      <c r="AL510" s="20"/>
      <c r="AM510" s="20"/>
      <c r="AN510" s="20"/>
      <c r="AO510" s="20"/>
      <c r="AP510" s="20"/>
    </row>
    <row r="511">
      <c r="AD511" s="20"/>
      <c r="AE511" s="20"/>
      <c r="AF511" s="20"/>
      <c r="AG511" s="20"/>
      <c r="AH511" s="20"/>
      <c r="AI511" s="20"/>
      <c r="AJ511" s="20"/>
      <c r="AK511" s="20"/>
      <c r="AL511" s="20"/>
      <c r="AM511" s="20"/>
      <c r="AN511" s="20"/>
      <c r="AO511" s="20"/>
      <c r="AP511" s="20"/>
    </row>
    <row r="512">
      <c r="AD512" s="20"/>
      <c r="AE512" s="20"/>
      <c r="AF512" s="20"/>
      <c r="AG512" s="20"/>
      <c r="AH512" s="20"/>
      <c r="AI512" s="20"/>
      <c r="AJ512" s="20"/>
      <c r="AK512" s="20"/>
      <c r="AL512" s="20"/>
      <c r="AM512" s="20"/>
      <c r="AN512" s="20"/>
      <c r="AO512" s="20"/>
      <c r="AP512" s="20"/>
    </row>
    <row r="513">
      <c r="AD513" s="20"/>
      <c r="AE513" s="20"/>
      <c r="AF513" s="20"/>
      <c r="AG513" s="20"/>
      <c r="AH513" s="20"/>
      <c r="AI513" s="20"/>
      <c r="AJ513" s="20"/>
      <c r="AK513" s="20"/>
      <c r="AL513" s="20"/>
      <c r="AM513" s="20"/>
      <c r="AN513" s="20"/>
      <c r="AO513" s="20"/>
      <c r="AP513" s="20"/>
    </row>
    <row r="514">
      <c r="AD514" s="20"/>
      <c r="AE514" s="20"/>
      <c r="AF514" s="20"/>
      <c r="AG514" s="20"/>
      <c r="AH514" s="20"/>
      <c r="AI514" s="20"/>
      <c r="AJ514" s="20"/>
      <c r="AK514" s="20"/>
      <c r="AL514" s="20"/>
      <c r="AM514" s="20"/>
      <c r="AN514" s="20"/>
      <c r="AO514" s="20"/>
      <c r="AP514" s="20"/>
    </row>
    <row r="515">
      <c r="AD515" s="20"/>
      <c r="AE515" s="20"/>
      <c r="AF515" s="20"/>
      <c r="AG515" s="20"/>
      <c r="AH515" s="20"/>
      <c r="AI515" s="20"/>
      <c r="AJ515" s="20"/>
      <c r="AK515" s="20"/>
      <c r="AL515" s="20"/>
      <c r="AM515" s="20"/>
      <c r="AN515" s="20"/>
      <c r="AO515" s="20"/>
      <c r="AP515" s="20"/>
    </row>
    <row r="516">
      <c r="AD516" s="20"/>
      <c r="AE516" s="20"/>
      <c r="AF516" s="20"/>
      <c r="AG516" s="20"/>
      <c r="AH516" s="20"/>
      <c r="AI516" s="20"/>
      <c r="AJ516" s="20"/>
      <c r="AK516" s="20"/>
      <c r="AL516" s="20"/>
      <c r="AM516" s="20"/>
      <c r="AN516" s="20"/>
      <c r="AO516" s="20"/>
      <c r="AP516" s="20"/>
    </row>
    <row r="517">
      <c r="AD517" s="20"/>
      <c r="AE517" s="20"/>
      <c r="AF517" s="20"/>
      <c r="AG517" s="20"/>
      <c r="AH517" s="20"/>
      <c r="AI517" s="20"/>
      <c r="AJ517" s="20"/>
      <c r="AK517" s="20"/>
      <c r="AL517" s="20"/>
      <c r="AM517" s="20"/>
      <c r="AN517" s="20"/>
      <c r="AO517" s="20"/>
      <c r="AP517" s="20"/>
    </row>
    <row r="518">
      <c r="AD518" s="20"/>
      <c r="AE518" s="20"/>
      <c r="AF518" s="20"/>
      <c r="AG518" s="20"/>
      <c r="AH518" s="20"/>
      <c r="AI518" s="20"/>
      <c r="AJ518" s="20"/>
      <c r="AK518" s="20"/>
      <c r="AL518" s="20"/>
      <c r="AM518" s="20"/>
      <c r="AN518" s="20"/>
      <c r="AO518" s="20"/>
      <c r="AP518" s="20"/>
    </row>
    <row r="519">
      <c r="AD519" s="20"/>
      <c r="AE519" s="20"/>
      <c r="AF519" s="20"/>
      <c r="AG519" s="20"/>
      <c r="AH519" s="20"/>
      <c r="AI519" s="20"/>
      <c r="AJ519" s="20"/>
      <c r="AK519" s="20"/>
      <c r="AL519" s="20"/>
      <c r="AM519" s="20"/>
      <c r="AN519" s="20"/>
      <c r="AO519" s="20"/>
      <c r="AP519" s="20"/>
    </row>
    <row r="520">
      <c r="AD520" s="20"/>
      <c r="AE520" s="20"/>
      <c r="AF520" s="20"/>
      <c r="AG520" s="20"/>
      <c r="AH520" s="20"/>
      <c r="AI520" s="20"/>
      <c r="AJ520" s="20"/>
      <c r="AK520" s="20"/>
      <c r="AL520" s="20"/>
      <c r="AM520" s="20"/>
      <c r="AN520" s="20"/>
      <c r="AO520" s="20"/>
      <c r="AP520" s="20"/>
    </row>
    <row r="521">
      <c r="AD521" s="20"/>
      <c r="AE521" s="20"/>
      <c r="AF521" s="20"/>
      <c r="AG521" s="20"/>
      <c r="AH521" s="20"/>
      <c r="AI521" s="20"/>
      <c r="AJ521" s="20"/>
      <c r="AK521" s="20"/>
      <c r="AL521" s="20"/>
      <c r="AM521" s="20"/>
      <c r="AN521" s="20"/>
      <c r="AO521" s="20"/>
      <c r="AP521" s="20"/>
    </row>
    <row r="522">
      <c r="AD522" s="20"/>
      <c r="AE522" s="20"/>
      <c r="AF522" s="20"/>
      <c r="AG522" s="20"/>
      <c r="AH522" s="20"/>
      <c r="AI522" s="20"/>
      <c r="AJ522" s="20"/>
      <c r="AK522" s="20"/>
      <c r="AL522" s="20"/>
      <c r="AM522" s="20"/>
      <c r="AN522" s="20"/>
      <c r="AO522" s="20"/>
      <c r="AP522" s="20"/>
    </row>
    <row r="523">
      <c r="AD523" s="20"/>
      <c r="AE523" s="20"/>
      <c r="AF523" s="20"/>
      <c r="AG523" s="20"/>
      <c r="AH523" s="20"/>
      <c r="AI523" s="20"/>
      <c r="AJ523" s="20"/>
      <c r="AK523" s="20"/>
      <c r="AL523" s="20"/>
      <c r="AM523" s="20"/>
      <c r="AN523" s="20"/>
      <c r="AO523" s="20"/>
      <c r="AP523" s="20"/>
    </row>
    <row r="524">
      <c r="AD524" s="20"/>
      <c r="AE524" s="20"/>
      <c r="AF524" s="20"/>
      <c r="AG524" s="20"/>
      <c r="AH524" s="20"/>
      <c r="AI524" s="20"/>
      <c r="AJ524" s="20"/>
      <c r="AK524" s="20"/>
      <c r="AL524" s="20"/>
      <c r="AM524" s="20"/>
      <c r="AN524" s="20"/>
      <c r="AO524" s="20"/>
      <c r="AP524" s="20"/>
    </row>
    <row r="525">
      <c r="AD525" s="20"/>
      <c r="AE525" s="20"/>
      <c r="AF525" s="20"/>
      <c r="AG525" s="20"/>
      <c r="AH525" s="20"/>
      <c r="AI525" s="20"/>
      <c r="AJ525" s="20"/>
      <c r="AK525" s="20"/>
      <c r="AL525" s="20"/>
      <c r="AM525" s="20"/>
      <c r="AN525" s="20"/>
      <c r="AO525" s="20"/>
      <c r="AP525" s="20"/>
    </row>
    <row r="526">
      <c r="AD526" s="20"/>
      <c r="AE526" s="20"/>
      <c r="AF526" s="20"/>
      <c r="AG526" s="20"/>
      <c r="AH526" s="20"/>
      <c r="AI526" s="20"/>
      <c r="AJ526" s="20"/>
      <c r="AK526" s="20"/>
      <c r="AL526" s="20"/>
      <c r="AM526" s="20"/>
      <c r="AN526" s="20"/>
      <c r="AO526" s="20"/>
      <c r="AP526" s="20"/>
    </row>
    <row r="527">
      <c r="AD527" s="20"/>
      <c r="AE527" s="20"/>
      <c r="AF527" s="20"/>
      <c r="AG527" s="20"/>
      <c r="AH527" s="20"/>
      <c r="AI527" s="20"/>
      <c r="AJ527" s="20"/>
      <c r="AK527" s="20"/>
      <c r="AL527" s="20"/>
      <c r="AM527" s="20"/>
      <c r="AN527" s="20"/>
      <c r="AO527" s="20"/>
      <c r="AP527" s="20"/>
    </row>
    <row r="528">
      <c r="AD528" s="20"/>
      <c r="AE528" s="20"/>
      <c r="AF528" s="20"/>
      <c r="AG528" s="20"/>
      <c r="AH528" s="20"/>
      <c r="AI528" s="20"/>
      <c r="AJ528" s="20"/>
      <c r="AK528" s="20"/>
      <c r="AL528" s="20"/>
      <c r="AM528" s="20"/>
      <c r="AN528" s="20"/>
      <c r="AO528" s="20"/>
      <c r="AP528" s="20"/>
    </row>
    <row r="529">
      <c r="AD529" s="20"/>
      <c r="AE529" s="20"/>
      <c r="AF529" s="20"/>
      <c r="AG529" s="20"/>
      <c r="AH529" s="20"/>
      <c r="AI529" s="20"/>
      <c r="AJ529" s="20"/>
      <c r="AK529" s="20"/>
      <c r="AL529" s="20"/>
      <c r="AM529" s="20"/>
      <c r="AN529" s="20"/>
      <c r="AO529" s="20"/>
      <c r="AP529" s="20"/>
    </row>
    <row r="530">
      <c r="AD530" s="20"/>
      <c r="AE530" s="20"/>
      <c r="AF530" s="20"/>
      <c r="AG530" s="20"/>
      <c r="AH530" s="20"/>
      <c r="AI530" s="20"/>
      <c r="AJ530" s="20"/>
      <c r="AK530" s="20"/>
      <c r="AL530" s="20"/>
      <c r="AM530" s="20"/>
      <c r="AN530" s="20"/>
      <c r="AO530" s="20"/>
      <c r="AP530" s="20"/>
    </row>
    <row r="531">
      <c r="AD531" s="20"/>
      <c r="AE531" s="20"/>
      <c r="AF531" s="20"/>
      <c r="AG531" s="20"/>
      <c r="AH531" s="20"/>
      <c r="AI531" s="20"/>
      <c r="AJ531" s="20"/>
      <c r="AK531" s="20"/>
      <c r="AL531" s="20"/>
      <c r="AM531" s="20"/>
      <c r="AN531" s="20"/>
      <c r="AO531" s="20"/>
      <c r="AP531" s="20"/>
    </row>
    <row r="532">
      <c r="AD532" s="20"/>
      <c r="AE532" s="20"/>
      <c r="AF532" s="20"/>
      <c r="AG532" s="20"/>
      <c r="AH532" s="20"/>
      <c r="AI532" s="20"/>
      <c r="AJ532" s="20"/>
      <c r="AK532" s="20"/>
      <c r="AL532" s="20"/>
      <c r="AM532" s="20"/>
      <c r="AN532" s="20"/>
      <c r="AO532" s="20"/>
      <c r="AP532" s="20"/>
    </row>
    <row r="533">
      <c r="AD533" s="20"/>
      <c r="AE533" s="20"/>
      <c r="AF533" s="20"/>
      <c r="AG533" s="20"/>
      <c r="AH533" s="20"/>
      <c r="AI533" s="20"/>
      <c r="AJ533" s="20"/>
      <c r="AK533" s="20"/>
      <c r="AL533" s="20"/>
      <c r="AM533" s="20"/>
      <c r="AN533" s="20"/>
      <c r="AO533" s="20"/>
      <c r="AP533" s="20"/>
    </row>
    <row r="534">
      <c r="AD534" s="20"/>
      <c r="AE534" s="20"/>
      <c r="AF534" s="20"/>
      <c r="AG534" s="20"/>
      <c r="AH534" s="20"/>
      <c r="AI534" s="20"/>
      <c r="AJ534" s="20"/>
      <c r="AK534" s="20"/>
      <c r="AL534" s="20"/>
      <c r="AM534" s="20"/>
      <c r="AN534" s="20"/>
      <c r="AO534" s="20"/>
      <c r="AP534" s="20"/>
    </row>
    <row r="535">
      <c r="AD535" s="20"/>
      <c r="AE535" s="20"/>
      <c r="AF535" s="20"/>
      <c r="AG535" s="20"/>
      <c r="AH535" s="20"/>
      <c r="AI535" s="20"/>
      <c r="AJ535" s="20"/>
      <c r="AK535" s="20"/>
      <c r="AL535" s="20"/>
      <c r="AM535" s="20"/>
      <c r="AN535" s="20"/>
      <c r="AO535" s="20"/>
      <c r="AP535" s="20"/>
    </row>
    <row r="536">
      <c r="AD536" s="20"/>
      <c r="AE536" s="20"/>
      <c r="AF536" s="20"/>
      <c r="AG536" s="20"/>
      <c r="AH536" s="20"/>
      <c r="AI536" s="20"/>
      <c r="AJ536" s="20"/>
      <c r="AK536" s="20"/>
      <c r="AL536" s="20"/>
      <c r="AM536" s="20"/>
      <c r="AN536" s="20"/>
      <c r="AO536" s="20"/>
      <c r="AP536" s="20"/>
    </row>
    <row r="537">
      <c r="AD537" s="20"/>
      <c r="AE537" s="20"/>
      <c r="AF537" s="20"/>
      <c r="AG537" s="20"/>
      <c r="AH537" s="20"/>
      <c r="AI537" s="20"/>
      <c r="AJ537" s="20"/>
      <c r="AK537" s="20"/>
      <c r="AL537" s="20"/>
      <c r="AM537" s="20"/>
      <c r="AN537" s="20"/>
      <c r="AO537" s="20"/>
      <c r="AP537" s="20"/>
    </row>
    <row r="538">
      <c r="AD538" s="20"/>
      <c r="AE538" s="20"/>
      <c r="AF538" s="20"/>
      <c r="AG538" s="20"/>
      <c r="AH538" s="20"/>
      <c r="AI538" s="20"/>
      <c r="AJ538" s="20"/>
      <c r="AK538" s="20"/>
      <c r="AL538" s="20"/>
      <c r="AM538" s="20"/>
      <c r="AN538" s="20"/>
      <c r="AO538" s="20"/>
      <c r="AP538" s="20"/>
    </row>
    <row r="539">
      <c r="AD539" s="20"/>
      <c r="AE539" s="20"/>
      <c r="AF539" s="20"/>
      <c r="AG539" s="20"/>
      <c r="AH539" s="20"/>
      <c r="AI539" s="20"/>
      <c r="AJ539" s="20"/>
      <c r="AK539" s="20"/>
      <c r="AL539" s="20"/>
      <c r="AM539" s="20"/>
      <c r="AN539" s="20"/>
      <c r="AO539" s="20"/>
      <c r="AP539" s="20"/>
    </row>
    <row r="540">
      <c r="AD540" s="20"/>
      <c r="AE540" s="20"/>
      <c r="AF540" s="20"/>
      <c r="AG540" s="20"/>
      <c r="AH540" s="20"/>
      <c r="AI540" s="20"/>
      <c r="AJ540" s="20"/>
      <c r="AK540" s="20"/>
      <c r="AL540" s="20"/>
      <c r="AM540" s="20"/>
      <c r="AN540" s="20"/>
      <c r="AO540" s="20"/>
      <c r="AP540" s="20"/>
    </row>
    <row r="541">
      <c r="AD541" s="20"/>
      <c r="AE541" s="20"/>
      <c r="AF541" s="20"/>
      <c r="AG541" s="20"/>
      <c r="AH541" s="20"/>
      <c r="AI541" s="20"/>
      <c r="AJ541" s="20"/>
      <c r="AK541" s="20"/>
      <c r="AL541" s="20"/>
      <c r="AM541" s="20"/>
      <c r="AN541" s="20"/>
      <c r="AO541" s="20"/>
      <c r="AP541" s="20"/>
    </row>
    <row r="542">
      <c r="AD542" s="20"/>
      <c r="AE542" s="20"/>
      <c r="AF542" s="20"/>
      <c r="AG542" s="20"/>
      <c r="AH542" s="20"/>
      <c r="AI542" s="20"/>
      <c r="AJ542" s="20"/>
      <c r="AK542" s="20"/>
      <c r="AL542" s="20"/>
      <c r="AM542" s="20"/>
      <c r="AN542" s="20"/>
      <c r="AO542" s="20"/>
      <c r="AP542" s="20"/>
    </row>
    <row r="543">
      <c r="AD543" s="20"/>
      <c r="AE543" s="20"/>
      <c r="AF543" s="20"/>
      <c r="AG543" s="20"/>
      <c r="AH543" s="20"/>
      <c r="AI543" s="20"/>
      <c r="AJ543" s="20"/>
      <c r="AK543" s="20"/>
      <c r="AL543" s="20"/>
      <c r="AM543" s="20"/>
      <c r="AN543" s="20"/>
      <c r="AO543" s="20"/>
      <c r="AP543" s="20"/>
    </row>
    <row r="544">
      <c r="AD544" s="20"/>
      <c r="AE544" s="20"/>
      <c r="AF544" s="20"/>
      <c r="AG544" s="20"/>
      <c r="AH544" s="20"/>
      <c r="AI544" s="20"/>
      <c r="AJ544" s="20"/>
      <c r="AK544" s="20"/>
      <c r="AL544" s="20"/>
      <c r="AM544" s="20"/>
      <c r="AN544" s="20"/>
      <c r="AO544" s="20"/>
      <c r="AP544" s="20"/>
    </row>
    <row r="545">
      <c r="AD545" s="20"/>
      <c r="AE545" s="20"/>
      <c r="AF545" s="20"/>
      <c r="AG545" s="20"/>
      <c r="AH545" s="20"/>
      <c r="AI545" s="20"/>
      <c r="AJ545" s="20"/>
      <c r="AK545" s="20"/>
      <c r="AL545" s="20"/>
      <c r="AM545" s="20"/>
      <c r="AN545" s="20"/>
      <c r="AO545" s="20"/>
      <c r="AP545" s="20"/>
    </row>
    <row r="546">
      <c r="AD546" s="20"/>
      <c r="AE546" s="20"/>
      <c r="AF546" s="20"/>
      <c r="AG546" s="20"/>
      <c r="AH546" s="20"/>
      <c r="AI546" s="20"/>
      <c r="AJ546" s="20"/>
      <c r="AK546" s="20"/>
      <c r="AL546" s="20"/>
      <c r="AM546" s="20"/>
      <c r="AN546" s="20"/>
      <c r="AO546" s="20"/>
      <c r="AP546" s="20"/>
    </row>
    <row r="547">
      <c r="AD547" s="20"/>
      <c r="AE547" s="20"/>
      <c r="AF547" s="20"/>
      <c r="AG547" s="20"/>
      <c r="AH547" s="20"/>
      <c r="AI547" s="20"/>
      <c r="AJ547" s="20"/>
      <c r="AK547" s="20"/>
      <c r="AL547" s="20"/>
      <c r="AM547" s="20"/>
      <c r="AN547" s="20"/>
      <c r="AO547" s="20"/>
      <c r="AP547" s="20"/>
    </row>
    <row r="548">
      <c r="AD548" s="20"/>
      <c r="AE548" s="20"/>
      <c r="AF548" s="20"/>
      <c r="AG548" s="20"/>
      <c r="AH548" s="20"/>
      <c r="AI548" s="20"/>
      <c r="AJ548" s="20"/>
      <c r="AK548" s="20"/>
      <c r="AL548" s="20"/>
      <c r="AM548" s="20"/>
      <c r="AN548" s="20"/>
      <c r="AO548" s="20"/>
      <c r="AP548" s="20"/>
    </row>
    <row r="549">
      <c r="AD549" s="20"/>
      <c r="AE549" s="20"/>
      <c r="AF549" s="20"/>
      <c r="AG549" s="20"/>
      <c r="AH549" s="20"/>
      <c r="AI549" s="20"/>
      <c r="AJ549" s="20"/>
      <c r="AK549" s="20"/>
      <c r="AL549" s="20"/>
      <c r="AM549" s="20"/>
      <c r="AN549" s="20"/>
      <c r="AO549" s="20"/>
      <c r="AP549" s="20"/>
    </row>
    <row r="550">
      <c r="AD550" s="20"/>
      <c r="AE550" s="20"/>
      <c r="AF550" s="20"/>
      <c r="AG550" s="20"/>
      <c r="AH550" s="20"/>
      <c r="AI550" s="20"/>
      <c r="AJ550" s="20"/>
      <c r="AK550" s="20"/>
      <c r="AL550" s="20"/>
      <c r="AM550" s="20"/>
      <c r="AN550" s="20"/>
      <c r="AO550" s="20"/>
      <c r="AP550" s="20"/>
    </row>
    <row r="551">
      <c r="AD551" s="20"/>
      <c r="AE551" s="20"/>
      <c r="AF551" s="20"/>
      <c r="AG551" s="20"/>
      <c r="AH551" s="20"/>
      <c r="AI551" s="20"/>
      <c r="AJ551" s="20"/>
      <c r="AK551" s="20"/>
      <c r="AL551" s="20"/>
      <c r="AM551" s="20"/>
      <c r="AN551" s="20"/>
      <c r="AO551" s="20"/>
      <c r="AP551" s="20"/>
    </row>
    <row r="552">
      <c r="AD552" s="20"/>
      <c r="AE552" s="20"/>
      <c r="AF552" s="20"/>
      <c r="AG552" s="20"/>
      <c r="AH552" s="20"/>
      <c r="AI552" s="20"/>
      <c r="AJ552" s="20"/>
      <c r="AK552" s="20"/>
      <c r="AL552" s="20"/>
      <c r="AM552" s="20"/>
      <c r="AN552" s="20"/>
      <c r="AO552" s="20"/>
      <c r="AP552" s="20"/>
    </row>
    <row r="553">
      <c r="AD553" s="20"/>
      <c r="AE553" s="20"/>
      <c r="AF553" s="20"/>
      <c r="AG553" s="20"/>
      <c r="AH553" s="20"/>
      <c r="AI553" s="20"/>
      <c r="AJ553" s="20"/>
      <c r="AK553" s="20"/>
      <c r="AL553" s="20"/>
      <c r="AM553" s="20"/>
      <c r="AN553" s="20"/>
      <c r="AO553" s="20"/>
      <c r="AP553" s="20"/>
    </row>
    <row r="554">
      <c r="AD554" s="20"/>
      <c r="AE554" s="20"/>
      <c r="AF554" s="20"/>
      <c r="AG554" s="20"/>
      <c r="AH554" s="20"/>
      <c r="AI554" s="20"/>
      <c r="AJ554" s="20"/>
      <c r="AK554" s="20"/>
      <c r="AL554" s="20"/>
      <c r="AM554" s="20"/>
      <c r="AN554" s="20"/>
      <c r="AO554" s="20"/>
      <c r="AP554" s="20"/>
    </row>
    <row r="555">
      <c r="AD555" s="20"/>
      <c r="AE555" s="20"/>
      <c r="AF555" s="20"/>
      <c r="AG555" s="20"/>
      <c r="AH555" s="20"/>
      <c r="AI555" s="20"/>
      <c r="AJ555" s="20"/>
      <c r="AK555" s="20"/>
      <c r="AL555" s="20"/>
      <c r="AM555" s="20"/>
      <c r="AN555" s="20"/>
      <c r="AO555" s="20"/>
      <c r="AP555" s="20"/>
    </row>
    <row r="556">
      <c r="AD556" s="20"/>
      <c r="AE556" s="20"/>
      <c r="AF556" s="20"/>
      <c r="AG556" s="20"/>
      <c r="AH556" s="20"/>
      <c r="AI556" s="20"/>
      <c r="AJ556" s="20"/>
      <c r="AK556" s="20"/>
      <c r="AL556" s="20"/>
      <c r="AM556" s="20"/>
      <c r="AN556" s="20"/>
      <c r="AO556" s="20"/>
      <c r="AP556" s="20"/>
    </row>
    <row r="557">
      <c r="AD557" s="20"/>
      <c r="AE557" s="20"/>
      <c r="AF557" s="20"/>
      <c r="AG557" s="20"/>
      <c r="AH557" s="20"/>
      <c r="AI557" s="20"/>
      <c r="AJ557" s="20"/>
      <c r="AK557" s="20"/>
      <c r="AL557" s="20"/>
      <c r="AM557" s="20"/>
      <c r="AN557" s="20"/>
      <c r="AO557" s="20"/>
      <c r="AP557" s="20"/>
    </row>
    <row r="558">
      <c r="AD558" s="20"/>
      <c r="AE558" s="20"/>
      <c r="AF558" s="20"/>
      <c r="AG558" s="20"/>
      <c r="AH558" s="20"/>
      <c r="AI558" s="20"/>
      <c r="AJ558" s="20"/>
      <c r="AK558" s="20"/>
      <c r="AL558" s="20"/>
      <c r="AM558" s="20"/>
      <c r="AN558" s="20"/>
      <c r="AO558" s="20"/>
      <c r="AP558" s="20"/>
    </row>
    <row r="559">
      <c r="AD559" s="20"/>
      <c r="AE559" s="20"/>
      <c r="AF559" s="20"/>
      <c r="AG559" s="20"/>
      <c r="AH559" s="20"/>
      <c r="AI559" s="20"/>
      <c r="AJ559" s="20"/>
      <c r="AK559" s="20"/>
      <c r="AL559" s="20"/>
      <c r="AM559" s="20"/>
      <c r="AN559" s="20"/>
      <c r="AO559" s="20"/>
      <c r="AP559" s="20"/>
    </row>
    <row r="560">
      <c r="AD560" s="20"/>
      <c r="AE560" s="20"/>
      <c r="AF560" s="20"/>
      <c r="AG560" s="20"/>
      <c r="AH560" s="20"/>
      <c r="AI560" s="20"/>
      <c r="AJ560" s="20"/>
      <c r="AK560" s="20"/>
      <c r="AL560" s="20"/>
      <c r="AM560" s="20"/>
      <c r="AN560" s="20"/>
      <c r="AO560" s="20"/>
      <c r="AP560" s="20"/>
    </row>
    <row r="561">
      <c r="AD561" s="20"/>
      <c r="AE561" s="20"/>
      <c r="AF561" s="20"/>
      <c r="AG561" s="20"/>
      <c r="AH561" s="20"/>
      <c r="AI561" s="20"/>
      <c r="AJ561" s="20"/>
      <c r="AK561" s="20"/>
      <c r="AL561" s="20"/>
      <c r="AM561" s="20"/>
      <c r="AN561" s="20"/>
      <c r="AO561" s="20"/>
      <c r="AP561" s="20"/>
    </row>
    <row r="562">
      <c r="AD562" s="20"/>
      <c r="AE562" s="20"/>
      <c r="AF562" s="20"/>
      <c r="AG562" s="20"/>
      <c r="AH562" s="20"/>
      <c r="AI562" s="20"/>
      <c r="AJ562" s="20"/>
      <c r="AK562" s="20"/>
      <c r="AL562" s="20"/>
      <c r="AM562" s="20"/>
      <c r="AN562" s="20"/>
      <c r="AO562" s="20"/>
      <c r="AP562" s="20"/>
    </row>
    <row r="563">
      <c r="AD563" s="20"/>
      <c r="AE563" s="20"/>
      <c r="AF563" s="20"/>
      <c r="AG563" s="20"/>
      <c r="AH563" s="20"/>
      <c r="AI563" s="20"/>
      <c r="AJ563" s="20"/>
      <c r="AK563" s="20"/>
      <c r="AL563" s="20"/>
      <c r="AM563" s="20"/>
      <c r="AN563" s="20"/>
      <c r="AO563" s="20"/>
      <c r="AP563" s="20"/>
    </row>
    <row r="564">
      <c r="AD564" s="20"/>
      <c r="AE564" s="20"/>
      <c r="AF564" s="20"/>
      <c r="AG564" s="20"/>
      <c r="AH564" s="20"/>
      <c r="AI564" s="20"/>
      <c r="AJ564" s="20"/>
      <c r="AK564" s="20"/>
      <c r="AL564" s="20"/>
      <c r="AM564" s="20"/>
      <c r="AN564" s="20"/>
      <c r="AO564" s="20"/>
      <c r="AP564" s="20"/>
    </row>
    <row r="565">
      <c r="AD565" s="20"/>
      <c r="AE565" s="20"/>
      <c r="AF565" s="20"/>
      <c r="AG565" s="20"/>
      <c r="AH565" s="20"/>
      <c r="AI565" s="20"/>
      <c r="AJ565" s="20"/>
      <c r="AK565" s="20"/>
      <c r="AL565" s="20"/>
      <c r="AM565" s="20"/>
      <c r="AN565" s="20"/>
      <c r="AO565" s="20"/>
      <c r="AP565" s="20"/>
    </row>
    <row r="566">
      <c r="AD566" s="20"/>
      <c r="AE566" s="20"/>
      <c r="AF566" s="20"/>
      <c r="AG566" s="20"/>
      <c r="AH566" s="20"/>
      <c r="AI566" s="20"/>
      <c r="AJ566" s="20"/>
      <c r="AK566" s="20"/>
      <c r="AL566" s="20"/>
      <c r="AM566" s="20"/>
      <c r="AN566" s="20"/>
      <c r="AO566" s="20"/>
      <c r="AP566" s="20"/>
    </row>
    <row r="567">
      <c r="AD567" s="20"/>
      <c r="AE567" s="20"/>
      <c r="AF567" s="20"/>
      <c r="AG567" s="20"/>
      <c r="AH567" s="20"/>
      <c r="AI567" s="20"/>
      <c r="AJ567" s="20"/>
      <c r="AK567" s="20"/>
      <c r="AL567" s="20"/>
      <c r="AM567" s="20"/>
      <c r="AN567" s="20"/>
      <c r="AO567" s="20"/>
      <c r="AP567" s="20"/>
    </row>
    <row r="568">
      <c r="AD568" s="20"/>
      <c r="AE568" s="20"/>
      <c r="AF568" s="20"/>
      <c r="AG568" s="20"/>
      <c r="AH568" s="20"/>
      <c r="AI568" s="20"/>
      <c r="AJ568" s="20"/>
      <c r="AK568" s="20"/>
      <c r="AL568" s="20"/>
      <c r="AM568" s="20"/>
      <c r="AN568" s="20"/>
      <c r="AO568" s="20"/>
      <c r="AP568" s="20"/>
    </row>
    <row r="569">
      <c r="AD569" s="20"/>
      <c r="AE569" s="20"/>
      <c r="AF569" s="20"/>
      <c r="AG569" s="20"/>
      <c r="AH569" s="20"/>
      <c r="AI569" s="20"/>
      <c r="AJ569" s="20"/>
      <c r="AK569" s="20"/>
      <c r="AL569" s="20"/>
      <c r="AM569" s="20"/>
      <c r="AN569" s="20"/>
      <c r="AO569" s="20"/>
      <c r="AP569" s="20"/>
    </row>
    <row r="570">
      <c r="AD570" s="20"/>
      <c r="AE570" s="20"/>
      <c r="AF570" s="20"/>
      <c r="AG570" s="20"/>
      <c r="AH570" s="20"/>
      <c r="AI570" s="20"/>
      <c r="AJ570" s="20"/>
      <c r="AK570" s="20"/>
      <c r="AL570" s="20"/>
      <c r="AM570" s="20"/>
      <c r="AN570" s="20"/>
      <c r="AO570" s="20"/>
      <c r="AP570" s="20"/>
    </row>
    <row r="571">
      <c r="AD571" s="20"/>
      <c r="AE571" s="20"/>
      <c r="AF571" s="20"/>
      <c r="AG571" s="20"/>
      <c r="AH571" s="20"/>
      <c r="AI571" s="20"/>
      <c r="AJ571" s="20"/>
      <c r="AK571" s="20"/>
      <c r="AL571" s="20"/>
      <c r="AM571" s="20"/>
      <c r="AN571" s="20"/>
      <c r="AO571" s="20"/>
      <c r="AP571" s="20"/>
    </row>
    <row r="572">
      <c r="AD572" s="20"/>
      <c r="AE572" s="20"/>
      <c r="AF572" s="20"/>
      <c r="AG572" s="20"/>
      <c r="AH572" s="20"/>
      <c r="AI572" s="20"/>
      <c r="AJ572" s="20"/>
      <c r="AK572" s="20"/>
      <c r="AL572" s="20"/>
      <c r="AM572" s="20"/>
      <c r="AN572" s="20"/>
      <c r="AO572" s="20"/>
      <c r="AP572" s="20"/>
    </row>
    <row r="573">
      <c r="AD573" s="20"/>
      <c r="AE573" s="20"/>
      <c r="AF573" s="20"/>
      <c r="AG573" s="20"/>
      <c r="AH573" s="20"/>
      <c r="AI573" s="20"/>
      <c r="AJ573" s="20"/>
      <c r="AK573" s="20"/>
      <c r="AL573" s="20"/>
      <c r="AM573" s="20"/>
      <c r="AN573" s="20"/>
      <c r="AO573" s="20"/>
      <c r="AP573" s="20"/>
    </row>
    <row r="574">
      <c r="AD574" s="20"/>
      <c r="AE574" s="20"/>
      <c r="AF574" s="20"/>
      <c r="AG574" s="20"/>
      <c r="AH574" s="20"/>
      <c r="AI574" s="20"/>
      <c r="AJ574" s="20"/>
      <c r="AK574" s="20"/>
      <c r="AL574" s="20"/>
      <c r="AM574" s="20"/>
      <c r="AN574" s="20"/>
      <c r="AO574" s="20"/>
      <c r="AP574" s="20"/>
    </row>
    <row r="575">
      <c r="AD575" s="20"/>
      <c r="AE575" s="20"/>
      <c r="AF575" s="20"/>
      <c r="AG575" s="20"/>
      <c r="AH575" s="20"/>
      <c r="AI575" s="20"/>
      <c r="AJ575" s="20"/>
      <c r="AK575" s="20"/>
      <c r="AL575" s="20"/>
      <c r="AM575" s="20"/>
      <c r="AN575" s="20"/>
      <c r="AO575" s="20"/>
      <c r="AP575" s="20"/>
    </row>
    <row r="576">
      <c r="AD576" s="20"/>
      <c r="AE576" s="20"/>
      <c r="AF576" s="20"/>
      <c r="AG576" s="20"/>
      <c r="AH576" s="20"/>
      <c r="AI576" s="20"/>
      <c r="AJ576" s="20"/>
      <c r="AK576" s="20"/>
      <c r="AL576" s="20"/>
      <c r="AM576" s="20"/>
      <c r="AN576" s="20"/>
      <c r="AO576" s="20"/>
      <c r="AP576" s="20"/>
    </row>
    <row r="577">
      <c r="AD577" s="20"/>
      <c r="AE577" s="20"/>
      <c r="AF577" s="20"/>
      <c r="AG577" s="20"/>
      <c r="AH577" s="20"/>
      <c r="AI577" s="20"/>
      <c r="AJ577" s="20"/>
      <c r="AK577" s="20"/>
      <c r="AL577" s="20"/>
      <c r="AM577" s="20"/>
      <c r="AN577" s="20"/>
      <c r="AO577" s="20"/>
      <c r="AP577" s="20"/>
    </row>
    <row r="578">
      <c r="AD578" s="20"/>
      <c r="AE578" s="20"/>
      <c r="AF578" s="20"/>
      <c r="AG578" s="20"/>
      <c r="AH578" s="20"/>
      <c r="AI578" s="20"/>
      <c r="AJ578" s="20"/>
      <c r="AK578" s="20"/>
      <c r="AL578" s="20"/>
      <c r="AM578" s="20"/>
      <c r="AN578" s="20"/>
      <c r="AO578" s="20"/>
      <c r="AP578" s="20"/>
    </row>
    <row r="579">
      <c r="AD579" s="20"/>
      <c r="AE579" s="20"/>
      <c r="AF579" s="20"/>
      <c r="AG579" s="20"/>
      <c r="AH579" s="20"/>
      <c r="AI579" s="20"/>
      <c r="AJ579" s="20"/>
      <c r="AK579" s="20"/>
      <c r="AL579" s="20"/>
      <c r="AM579" s="20"/>
      <c r="AN579" s="20"/>
      <c r="AO579" s="20"/>
      <c r="AP579" s="20"/>
    </row>
    <row r="580">
      <c r="AD580" s="20"/>
      <c r="AE580" s="20"/>
      <c r="AF580" s="20"/>
      <c r="AG580" s="20"/>
      <c r="AH580" s="20"/>
      <c r="AI580" s="20"/>
      <c r="AJ580" s="20"/>
      <c r="AK580" s="20"/>
      <c r="AL580" s="20"/>
      <c r="AM580" s="20"/>
      <c r="AN580" s="20"/>
      <c r="AO580" s="20"/>
      <c r="AP580" s="20"/>
    </row>
    <row r="581">
      <c r="AD581" s="20"/>
      <c r="AE581" s="20"/>
      <c r="AF581" s="20"/>
      <c r="AG581" s="20"/>
      <c r="AH581" s="20"/>
      <c r="AI581" s="20"/>
      <c r="AJ581" s="20"/>
      <c r="AK581" s="20"/>
      <c r="AL581" s="20"/>
      <c r="AM581" s="20"/>
      <c r="AN581" s="20"/>
      <c r="AO581" s="20"/>
      <c r="AP581" s="20"/>
    </row>
    <row r="582">
      <c r="AD582" s="20"/>
      <c r="AE582" s="20"/>
      <c r="AF582" s="20"/>
      <c r="AG582" s="20"/>
      <c r="AH582" s="20"/>
      <c r="AI582" s="20"/>
      <c r="AJ582" s="20"/>
      <c r="AK582" s="20"/>
      <c r="AL582" s="20"/>
      <c r="AM582" s="20"/>
      <c r="AN582" s="20"/>
      <c r="AO582" s="20"/>
      <c r="AP582" s="20"/>
    </row>
    <row r="583">
      <c r="AD583" s="20"/>
      <c r="AE583" s="20"/>
      <c r="AF583" s="20"/>
      <c r="AG583" s="20"/>
      <c r="AH583" s="20"/>
      <c r="AI583" s="20"/>
      <c r="AJ583" s="20"/>
      <c r="AK583" s="20"/>
      <c r="AL583" s="20"/>
      <c r="AM583" s="20"/>
      <c r="AN583" s="20"/>
      <c r="AO583" s="20"/>
      <c r="AP583" s="20"/>
    </row>
    <row r="584">
      <c r="AD584" s="20"/>
      <c r="AE584" s="20"/>
      <c r="AF584" s="20"/>
      <c r="AG584" s="20"/>
      <c r="AH584" s="20"/>
      <c r="AI584" s="20"/>
      <c r="AJ584" s="20"/>
      <c r="AK584" s="20"/>
      <c r="AL584" s="20"/>
      <c r="AM584" s="20"/>
      <c r="AN584" s="20"/>
      <c r="AO584" s="20"/>
      <c r="AP584" s="20"/>
    </row>
    <row r="585">
      <c r="AD585" s="20"/>
      <c r="AE585" s="20"/>
      <c r="AF585" s="20"/>
      <c r="AG585" s="20"/>
      <c r="AH585" s="20"/>
      <c r="AI585" s="20"/>
      <c r="AJ585" s="20"/>
      <c r="AK585" s="20"/>
      <c r="AL585" s="20"/>
      <c r="AM585" s="20"/>
      <c r="AN585" s="20"/>
      <c r="AO585" s="20"/>
      <c r="AP585" s="20"/>
    </row>
    <row r="586">
      <c r="AD586" s="20"/>
      <c r="AE586" s="20"/>
      <c r="AF586" s="20"/>
      <c r="AG586" s="20"/>
      <c r="AH586" s="20"/>
      <c r="AI586" s="20"/>
      <c r="AJ586" s="20"/>
      <c r="AK586" s="20"/>
      <c r="AL586" s="20"/>
      <c r="AM586" s="20"/>
      <c r="AN586" s="20"/>
      <c r="AO586" s="20"/>
      <c r="AP586" s="20"/>
    </row>
    <row r="587">
      <c r="AD587" s="20"/>
      <c r="AE587" s="20"/>
      <c r="AF587" s="20"/>
      <c r="AG587" s="20"/>
      <c r="AH587" s="20"/>
      <c r="AI587" s="20"/>
      <c r="AJ587" s="20"/>
      <c r="AK587" s="20"/>
      <c r="AL587" s="20"/>
      <c r="AM587" s="20"/>
      <c r="AN587" s="20"/>
      <c r="AO587" s="20"/>
      <c r="AP587" s="20"/>
    </row>
    <row r="588">
      <c r="AD588" s="20"/>
      <c r="AE588" s="20"/>
      <c r="AF588" s="20"/>
      <c r="AG588" s="20"/>
      <c r="AH588" s="20"/>
      <c r="AI588" s="20"/>
      <c r="AJ588" s="20"/>
      <c r="AK588" s="20"/>
      <c r="AL588" s="20"/>
      <c r="AM588" s="20"/>
      <c r="AN588" s="20"/>
      <c r="AO588" s="20"/>
      <c r="AP588" s="20"/>
    </row>
    <row r="589">
      <c r="AD589" s="20"/>
      <c r="AE589" s="20"/>
      <c r="AF589" s="20"/>
      <c r="AG589" s="20"/>
      <c r="AH589" s="20"/>
      <c r="AI589" s="20"/>
      <c r="AJ589" s="20"/>
      <c r="AK589" s="20"/>
      <c r="AL589" s="20"/>
      <c r="AM589" s="20"/>
      <c r="AN589" s="20"/>
      <c r="AO589" s="20"/>
      <c r="AP589" s="20"/>
    </row>
    <row r="590">
      <c r="AD590" s="20"/>
      <c r="AE590" s="20"/>
      <c r="AF590" s="20"/>
      <c r="AG590" s="20"/>
      <c r="AH590" s="20"/>
      <c r="AI590" s="20"/>
      <c r="AJ590" s="20"/>
      <c r="AK590" s="20"/>
      <c r="AL590" s="20"/>
      <c r="AM590" s="20"/>
      <c r="AN590" s="20"/>
      <c r="AO590" s="20"/>
      <c r="AP590" s="20"/>
    </row>
    <row r="591">
      <c r="AD591" s="20"/>
      <c r="AE591" s="20"/>
      <c r="AF591" s="20"/>
      <c r="AG591" s="20"/>
      <c r="AH591" s="20"/>
      <c r="AI591" s="20"/>
      <c r="AJ591" s="20"/>
      <c r="AK591" s="20"/>
      <c r="AL591" s="20"/>
      <c r="AM591" s="20"/>
      <c r="AN591" s="20"/>
      <c r="AO591" s="20"/>
      <c r="AP591" s="20"/>
    </row>
    <row r="592">
      <c r="AD592" s="20"/>
      <c r="AE592" s="20"/>
      <c r="AF592" s="20"/>
      <c r="AG592" s="20"/>
      <c r="AH592" s="20"/>
      <c r="AI592" s="20"/>
      <c r="AJ592" s="20"/>
      <c r="AK592" s="20"/>
      <c r="AL592" s="20"/>
      <c r="AM592" s="20"/>
      <c r="AN592" s="20"/>
      <c r="AO592" s="20"/>
      <c r="AP592" s="20"/>
    </row>
    <row r="593">
      <c r="AD593" s="20"/>
      <c r="AE593" s="20"/>
      <c r="AF593" s="20"/>
      <c r="AG593" s="20"/>
      <c r="AH593" s="20"/>
      <c r="AI593" s="20"/>
      <c r="AJ593" s="20"/>
      <c r="AK593" s="20"/>
      <c r="AL593" s="20"/>
      <c r="AM593" s="20"/>
      <c r="AN593" s="20"/>
      <c r="AO593" s="20"/>
      <c r="AP593" s="20"/>
    </row>
    <row r="594">
      <c r="AD594" s="20"/>
      <c r="AE594" s="20"/>
      <c r="AF594" s="20"/>
      <c r="AG594" s="20"/>
      <c r="AH594" s="20"/>
      <c r="AI594" s="20"/>
      <c r="AJ594" s="20"/>
      <c r="AK594" s="20"/>
      <c r="AL594" s="20"/>
      <c r="AM594" s="20"/>
      <c r="AN594" s="20"/>
      <c r="AO594" s="20"/>
      <c r="AP594" s="20"/>
    </row>
    <row r="595">
      <c r="AD595" s="20"/>
      <c r="AE595" s="20"/>
      <c r="AF595" s="20"/>
      <c r="AG595" s="20"/>
      <c r="AH595" s="20"/>
      <c r="AI595" s="20"/>
      <c r="AJ595" s="20"/>
      <c r="AK595" s="20"/>
      <c r="AL595" s="20"/>
      <c r="AM595" s="20"/>
      <c r="AN595" s="20"/>
      <c r="AO595" s="20"/>
      <c r="AP595" s="20"/>
    </row>
    <row r="596">
      <c r="AD596" s="20"/>
      <c r="AE596" s="20"/>
      <c r="AF596" s="20"/>
      <c r="AG596" s="20"/>
      <c r="AH596" s="20"/>
      <c r="AI596" s="20"/>
      <c r="AJ596" s="20"/>
      <c r="AK596" s="20"/>
      <c r="AL596" s="20"/>
      <c r="AM596" s="20"/>
      <c r="AN596" s="20"/>
      <c r="AO596" s="20"/>
      <c r="AP596" s="20"/>
    </row>
    <row r="597">
      <c r="AD597" s="20"/>
      <c r="AE597" s="20"/>
      <c r="AF597" s="20"/>
      <c r="AG597" s="20"/>
      <c r="AH597" s="20"/>
      <c r="AI597" s="20"/>
      <c r="AJ597" s="20"/>
      <c r="AK597" s="20"/>
      <c r="AL597" s="20"/>
      <c r="AM597" s="20"/>
      <c r="AN597" s="20"/>
      <c r="AO597" s="20"/>
      <c r="AP597" s="20"/>
    </row>
    <row r="598">
      <c r="AD598" s="20"/>
      <c r="AE598" s="20"/>
      <c r="AF598" s="20"/>
      <c r="AG598" s="20"/>
      <c r="AH598" s="20"/>
      <c r="AI598" s="20"/>
      <c r="AJ598" s="20"/>
      <c r="AK598" s="20"/>
      <c r="AL598" s="20"/>
      <c r="AM598" s="20"/>
      <c r="AN598" s="20"/>
      <c r="AO598" s="20"/>
      <c r="AP598" s="20"/>
    </row>
    <row r="599">
      <c r="AD599" s="20"/>
      <c r="AE599" s="20"/>
      <c r="AF599" s="20"/>
      <c r="AG599" s="20"/>
      <c r="AH599" s="20"/>
      <c r="AI599" s="20"/>
      <c r="AJ599" s="20"/>
      <c r="AK599" s="20"/>
      <c r="AL599" s="20"/>
      <c r="AM599" s="20"/>
      <c r="AN599" s="20"/>
      <c r="AO599" s="20"/>
      <c r="AP599" s="20"/>
    </row>
    <row r="600">
      <c r="AD600" s="20"/>
      <c r="AE600" s="20"/>
      <c r="AF600" s="20"/>
      <c r="AG600" s="20"/>
      <c r="AH600" s="20"/>
      <c r="AI600" s="20"/>
      <c r="AJ600" s="20"/>
      <c r="AK600" s="20"/>
      <c r="AL600" s="20"/>
      <c r="AM600" s="20"/>
      <c r="AN600" s="20"/>
      <c r="AO600" s="20"/>
      <c r="AP600" s="20"/>
    </row>
    <row r="601">
      <c r="AD601" s="20"/>
      <c r="AE601" s="20"/>
      <c r="AF601" s="20"/>
      <c r="AG601" s="20"/>
      <c r="AH601" s="20"/>
      <c r="AI601" s="20"/>
      <c r="AJ601" s="20"/>
      <c r="AK601" s="20"/>
      <c r="AL601" s="20"/>
      <c r="AM601" s="20"/>
      <c r="AN601" s="20"/>
      <c r="AO601" s="20"/>
      <c r="AP601" s="20"/>
    </row>
    <row r="602">
      <c r="AD602" s="20"/>
      <c r="AE602" s="20"/>
      <c r="AF602" s="20"/>
      <c r="AG602" s="20"/>
      <c r="AH602" s="20"/>
      <c r="AI602" s="20"/>
      <c r="AJ602" s="20"/>
      <c r="AK602" s="20"/>
      <c r="AL602" s="20"/>
      <c r="AM602" s="20"/>
      <c r="AN602" s="20"/>
      <c r="AO602" s="20"/>
      <c r="AP602" s="20"/>
    </row>
    <row r="603">
      <c r="AD603" s="20"/>
      <c r="AE603" s="20"/>
      <c r="AF603" s="20"/>
      <c r="AG603" s="20"/>
      <c r="AH603" s="20"/>
      <c r="AI603" s="20"/>
      <c r="AJ603" s="20"/>
      <c r="AK603" s="20"/>
      <c r="AL603" s="20"/>
      <c r="AM603" s="20"/>
      <c r="AN603" s="20"/>
      <c r="AO603" s="20"/>
      <c r="AP603" s="20"/>
    </row>
    <row r="604">
      <c r="AD604" s="20"/>
      <c r="AE604" s="20"/>
      <c r="AF604" s="20"/>
      <c r="AG604" s="20"/>
      <c r="AH604" s="20"/>
      <c r="AI604" s="20"/>
      <c r="AJ604" s="20"/>
      <c r="AK604" s="20"/>
      <c r="AL604" s="20"/>
      <c r="AM604" s="20"/>
      <c r="AN604" s="20"/>
      <c r="AO604" s="20"/>
      <c r="AP604" s="20"/>
    </row>
    <row r="605">
      <c r="AD605" s="20"/>
      <c r="AE605" s="20"/>
      <c r="AF605" s="20"/>
      <c r="AG605" s="20"/>
      <c r="AH605" s="20"/>
      <c r="AI605" s="20"/>
      <c r="AJ605" s="20"/>
      <c r="AK605" s="20"/>
      <c r="AL605" s="20"/>
      <c r="AM605" s="20"/>
      <c r="AN605" s="20"/>
      <c r="AO605" s="20"/>
      <c r="AP605" s="20"/>
    </row>
    <row r="606">
      <c r="AD606" s="20"/>
      <c r="AE606" s="20"/>
      <c r="AF606" s="20"/>
      <c r="AG606" s="20"/>
      <c r="AH606" s="20"/>
      <c r="AI606" s="20"/>
      <c r="AJ606" s="20"/>
      <c r="AK606" s="20"/>
      <c r="AL606" s="20"/>
      <c r="AM606" s="20"/>
      <c r="AN606" s="20"/>
      <c r="AO606" s="20"/>
      <c r="AP606" s="20"/>
    </row>
    <row r="607">
      <c r="AD607" s="20"/>
      <c r="AE607" s="20"/>
      <c r="AF607" s="20"/>
      <c r="AG607" s="20"/>
      <c r="AH607" s="20"/>
      <c r="AI607" s="20"/>
      <c r="AJ607" s="20"/>
      <c r="AK607" s="20"/>
      <c r="AL607" s="20"/>
      <c r="AM607" s="20"/>
      <c r="AN607" s="20"/>
      <c r="AO607" s="20"/>
      <c r="AP607" s="20"/>
    </row>
    <row r="608">
      <c r="AD608" s="20"/>
      <c r="AE608" s="20"/>
      <c r="AF608" s="20"/>
      <c r="AG608" s="20"/>
      <c r="AH608" s="20"/>
      <c r="AI608" s="20"/>
      <c r="AJ608" s="20"/>
      <c r="AK608" s="20"/>
      <c r="AL608" s="20"/>
      <c r="AM608" s="20"/>
      <c r="AN608" s="20"/>
      <c r="AO608" s="20"/>
      <c r="AP608" s="20"/>
    </row>
    <row r="609">
      <c r="AD609" s="20"/>
      <c r="AE609" s="20"/>
      <c r="AF609" s="20"/>
      <c r="AG609" s="20"/>
      <c r="AH609" s="20"/>
      <c r="AI609" s="20"/>
      <c r="AJ609" s="20"/>
      <c r="AK609" s="20"/>
      <c r="AL609" s="20"/>
      <c r="AM609" s="20"/>
      <c r="AN609" s="20"/>
      <c r="AO609" s="20"/>
      <c r="AP609" s="20"/>
    </row>
    <row r="610">
      <c r="AD610" s="20"/>
      <c r="AE610" s="20"/>
      <c r="AF610" s="20"/>
      <c r="AG610" s="20"/>
      <c r="AH610" s="20"/>
      <c r="AI610" s="20"/>
      <c r="AJ610" s="20"/>
      <c r="AK610" s="20"/>
      <c r="AL610" s="20"/>
      <c r="AM610" s="20"/>
      <c r="AN610" s="20"/>
      <c r="AO610" s="20"/>
      <c r="AP610" s="20"/>
    </row>
    <row r="611">
      <c r="AD611" s="20"/>
      <c r="AE611" s="20"/>
      <c r="AF611" s="20"/>
      <c r="AG611" s="20"/>
      <c r="AH611" s="20"/>
      <c r="AI611" s="20"/>
      <c r="AJ611" s="20"/>
      <c r="AK611" s="20"/>
      <c r="AL611" s="20"/>
      <c r="AM611" s="20"/>
      <c r="AN611" s="20"/>
      <c r="AO611" s="20"/>
      <c r="AP611" s="20"/>
    </row>
    <row r="612">
      <c r="AD612" s="20"/>
      <c r="AE612" s="20"/>
      <c r="AF612" s="20"/>
      <c r="AG612" s="20"/>
      <c r="AH612" s="20"/>
      <c r="AI612" s="20"/>
      <c r="AJ612" s="20"/>
      <c r="AK612" s="20"/>
      <c r="AL612" s="20"/>
      <c r="AM612" s="20"/>
      <c r="AN612" s="20"/>
      <c r="AO612" s="20"/>
      <c r="AP612" s="20"/>
    </row>
    <row r="613">
      <c r="AD613" s="20"/>
      <c r="AE613" s="20"/>
      <c r="AF613" s="20"/>
      <c r="AG613" s="20"/>
      <c r="AH613" s="20"/>
      <c r="AI613" s="20"/>
      <c r="AJ613" s="20"/>
      <c r="AK613" s="20"/>
      <c r="AL613" s="20"/>
      <c r="AM613" s="20"/>
      <c r="AN613" s="20"/>
      <c r="AO613" s="20"/>
      <c r="AP613" s="20"/>
    </row>
    <row r="614">
      <c r="AD614" s="20"/>
      <c r="AE614" s="20"/>
      <c r="AF614" s="20"/>
      <c r="AG614" s="20"/>
      <c r="AH614" s="20"/>
      <c r="AI614" s="20"/>
      <c r="AJ614" s="20"/>
      <c r="AK614" s="20"/>
      <c r="AL614" s="20"/>
      <c r="AM614" s="20"/>
      <c r="AN614" s="20"/>
      <c r="AO614" s="20"/>
      <c r="AP614" s="20"/>
    </row>
    <row r="615">
      <c r="AD615" s="20"/>
      <c r="AE615" s="20"/>
      <c r="AF615" s="20"/>
      <c r="AG615" s="20"/>
      <c r="AH615" s="20"/>
      <c r="AI615" s="20"/>
      <c r="AJ615" s="20"/>
      <c r="AK615" s="20"/>
      <c r="AL615" s="20"/>
      <c r="AM615" s="20"/>
      <c r="AN615" s="20"/>
      <c r="AO615" s="20"/>
      <c r="AP615" s="20"/>
    </row>
    <row r="616">
      <c r="AD616" s="20"/>
      <c r="AE616" s="20"/>
      <c r="AF616" s="20"/>
      <c r="AG616" s="20"/>
      <c r="AH616" s="20"/>
      <c r="AI616" s="20"/>
      <c r="AJ616" s="20"/>
      <c r="AK616" s="20"/>
      <c r="AL616" s="20"/>
      <c r="AM616" s="20"/>
      <c r="AN616" s="20"/>
      <c r="AO616" s="20"/>
      <c r="AP616" s="20"/>
    </row>
    <row r="617">
      <c r="AD617" s="20"/>
      <c r="AE617" s="20"/>
      <c r="AF617" s="20"/>
      <c r="AG617" s="20"/>
      <c r="AH617" s="20"/>
      <c r="AI617" s="20"/>
      <c r="AJ617" s="20"/>
      <c r="AK617" s="20"/>
      <c r="AL617" s="20"/>
      <c r="AM617" s="20"/>
      <c r="AN617" s="20"/>
      <c r="AO617" s="20"/>
      <c r="AP617" s="20"/>
    </row>
    <row r="618">
      <c r="AD618" s="20"/>
      <c r="AE618" s="20"/>
      <c r="AF618" s="20"/>
      <c r="AG618" s="20"/>
      <c r="AH618" s="20"/>
      <c r="AI618" s="20"/>
      <c r="AJ618" s="20"/>
      <c r="AK618" s="20"/>
      <c r="AL618" s="20"/>
      <c r="AM618" s="20"/>
      <c r="AN618" s="20"/>
      <c r="AO618" s="20"/>
      <c r="AP618" s="20"/>
    </row>
    <row r="619">
      <c r="AD619" s="20"/>
      <c r="AE619" s="20"/>
      <c r="AF619" s="20"/>
      <c r="AG619" s="20"/>
      <c r="AH619" s="20"/>
      <c r="AI619" s="20"/>
      <c r="AJ619" s="20"/>
      <c r="AK619" s="20"/>
      <c r="AL619" s="20"/>
      <c r="AM619" s="20"/>
      <c r="AN619" s="20"/>
      <c r="AO619" s="20"/>
      <c r="AP619" s="20"/>
    </row>
    <row r="620">
      <c r="AD620" s="20"/>
      <c r="AE620" s="20"/>
      <c r="AF620" s="20"/>
      <c r="AG620" s="20"/>
      <c r="AH620" s="20"/>
      <c r="AI620" s="20"/>
      <c r="AJ620" s="20"/>
      <c r="AK620" s="20"/>
      <c r="AL620" s="20"/>
      <c r="AM620" s="20"/>
      <c r="AN620" s="20"/>
      <c r="AO620" s="20"/>
      <c r="AP620" s="20"/>
    </row>
    <row r="621">
      <c r="AD621" s="20"/>
      <c r="AE621" s="20"/>
      <c r="AF621" s="20"/>
      <c r="AG621" s="20"/>
      <c r="AH621" s="20"/>
      <c r="AI621" s="20"/>
      <c r="AJ621" s="20"/>
      <c r="AK621" s="20"/>
      <c r="AL621" s="20"/>
      <c r="AM621" s="20"/>
      <c r="AN621" s="20"/>
      <c r="AO621" s="20"/>
      <c r="AP621" s="20"/>
    </row>
    <row r="622">
      <c r="AD622" s="20"/>
      <c r="AE622" s="20"/>
      <c r="AF622" s="20"/>
      <c r="AG622" s="20"/>
      <c r="AH622" s="20"/>
      <c r="AI622" s="20"/>
      <c r="AJ622" s="20"/>
      <c r="AK622" s="20"/>
      <c r="AL622" s="20"/>
      <c r="AM622" s="20"/>
      <c r="AN622" s="20"/>
      <c r="AO622" s="20"/>
      <c r="AP622" s="20"/>
    </row>
    <row r="623">
      <c r="AD623" s="20"/>
      <c r="AE623" s="20"/>
      <c r="AF623" s="20"/>
      <c r="AG623" s="20"/>
      <c r="AH623" s="20"/>
      <c r="AI623" s="20"/>
      <c r="AJ623" s="20"/>
      <c r="AK623" s="20"/>
      <c r="AL623" s="20"/>
      <c r="AM623" s="20"/>
      <c r="AN623" s="20"/>
      <c r="AO623" s="20"/>
      <c r="AP623" s="20"/>
    </row>
    <row r="624">
      <c r="AD624" s="20"/>
      <c r="AE624" s="20"/>
      <c r="AF624" s="20"/>
      <c r="AG624" s="20"/>
      <c r="AH624" s="20"/>
      <c r="AI624" s="20"/>
      <c r="AJ624" s="20"/>
      <c r="AK624" s="20"/>
      <c r="AL624" s="20"/>
      <c r="AM624" s="20"/>
      <c r="AN624" s="20"/>
      <c r="AO624" s="20"/>
      <c r="AP624" s="20"/>
    </row>
    <row r="625">
      <c r="AD625" s="20"/>
      <c r="AE625" s="20"/>
      <c r="AF625" s="20"/>
      <c r="AG625" s="20"/>
      <c r="AH625" s="20"/>
      <c r="AI625" s="20"/>
      <c r="AJ625" s="20"/>
      <c r="AK625" s="20"/>
      <c r="AL625" s="20"/>
      <c r="AM625" s="20"/>
      <c r="AN625" s="20"/>
      <c r="AO625" s="20"/>
      <c r="AP625" s="20"/>
    </row>
    <row r="626">
      <c r="AD626" s="20"/>
      <c r="AE626" s="20"/>
      <c r="AF626" s="20"/>
      <c r="AG626" s="20"/>
      <c r="AH626" s="20"/>
      <c r="AI626" s="20"/>
      <c r="AJ626" s="20"/>
      <c r="AK626" s="20"/>
      <c r="AL626" s="20"/>
      <c r="AM626" s="20"/>
      <c r="AN626" s="20"/>
      <c r="AO626" s="20"/>
      <c r="AP626" s="20"/>
    </row>
    <row r="627">
      <c r="AD627" s="20"/>
      <c r="AE627" s="20"/>
      <c r="AF627" s="20"/>
      <c r="AG627" s="20"/>
      <c r="AH627" s="20"/>
      <c r="AI627" s="20"/>
      <c r="AJ627" s="20"/>
      <c r="AK627" s="20"/>
      <c r="AL627" s="20"/>
      <c r="AM627" s="20"/>
      <c r="AN627" s="20"/>
      <c r="AO627" s="20"/>
      <c r="AP627" s="20"/>
    </row>
    <row r="628">
      <c r="AD628" s="20"/>
      <c r="AE628" s="20"/>
      <c r="AF628" s="20"/>
      <c r="AG628" s="20"/>
      <c r="AH628" s="20"/>
      <c r="AI628" s="20"/>
      <c r="AJ628" s="20"/>
      <c r="AK628" s="20"/>
      <c r="AL628" s="20"/>
      <c r="AM628" s="20"/>
      <c r="AN628" s="20"/>
      <c r="AO628" s="20"/>
      <c r="AP628" s="20"/>
    </row>
    <row r="629">
      <c r="AD629" s="20"/>
      <c r="AE629" s="20"/>
      <c r="AF629" s="20"/>
      <c r="AG629" s="20"/>
      <c r="AH629" s="20"/>
      <c r="AI629" s="20"/>
      <c r="AJ629" s="20"/>
      <c r="AK629" s="20"/>
      <c r="AL629" s="20"/>
      <c r="AM629" s="20"/>
      <c r="AN629" s="20"/>
      <c r="AO629" s="20"/>
      <c r="AP629" s="20"/>
    </row>
    <row r="630">
      <c r="AD630" s="20"/>
      <c r="AE630" s="20"/>
      <c r="AF630" s="20"/>
      <c r="AG630" s="20"/>
      <c r="AH630" s="20"/>
      <c r="AI630" s="20"/>
      <c r="AJ630" s="20"/>
      <c r="AK630" s="20"/>
      <c r="AL630" s="20"/>
      <c r="AM630" s="20"/>
      <c r="AN630" s="20"/>
      <c r="AO630" s="20"/>
      <c r="AP630" s="20"/>
    </row>
    <row r="631">
      <c r="AD631" s="20"/>
      <c r="AE631" s="20"/>
      <c r="AF631" s="20"/>
      <c r="AG631" s="20"/>
      <c r="AH631" s="20"/>
      <c r="AI631" s="20"/>
      <c r="AJ631" s="20"/>
      <c r="AK631" s="20"/>
      <c r="AL631" s="20"/>
      <c r="AM631" s="20"/>
      <c r="AN631" s="20"/>
      <c r="AO631" s="20"/>
      <c r="AP631" s="20"/>
    </row>
    <row r="632">
      <c r="AD632" s="20"/>
      <c r="AE632" s="20"/>
      <c r="AF632" s="20"/>
      <c r="AG632" s="20"/>
      <c r="AH632" s="20"/>
      <c r="AI632" s="20"/>
      <c r="AJ632" s="20"/>
      <c r="AK632" s="20"/>
      <c r="AL632" s="20"/>
      <c r="AM632" s="20"/>
      <c r="AN632" s="20"/>
      <c r="AO632" s="20"/>
      <c r="AP632" s="20"/>
    </row>
    <row r="633">
      <c r="AD633" s="20"/>
      <c r="AE633" s="20"/>
      <c r="AF633" s="20"/>
      <c r="AG633" s="20"/>
      <c r="AH633" s="20"/>
      <c r="AI633" s="20"/>
      <c r="AJ633" s="20"/>
      <c r="AK633" s="20"/>
      <c r="AL633" s="20"/>
      <c r="AM633" s="20"/>
      <c r="AN633" s="20"/>
      <c r="AO633" s="20"/>
      <c r="AP633" s="20"/>
    </row>
    <row r="634">
      <c r="AD634" s="20"/>
      <c r="AE634" s="20"/>
      <c r="AF634" s="20"/>
      <c r="AG634" s="20"/>
      <c r="AH634" s="20"/>
      <c r="AI634" s="20"/>
      <c r="AJ634" s="20"/>
      <c r="AK634" s="20"/>
      <c r="AL634" s="20"/>
      <c r="AM634" s="20"/>
      <c r="AN634" s="20"/>
      <c r="AO634" s="20"/>
      <c r="AP634" s="20"/>
    </row>
    <row r="635">
      <c r="AD635" s="20"/>
      <c r="AE635" s="20"/>
      <c r="AF635" s="20"/>
      <c r="AG635" s="20"/>
      <c r="AH635" s="20"/>
      <c r="AI635" s="20"/>
      <c r="AJ635" s="20"/>
      <c r="AK635" s="20"/>
      <c r="AL635" s="20"/>
      <c r="AM635" s="20"/>
      <c r="AN635" s="20"/>
      <c r="AO635" s="20"/>
      <c r="AP635" s="20"/>
    </row>
    <row r="636">
      <c r="AD636" s="20"/>
      <c r="AE636" s="20"/>
      <c r="AF636" s="20"/>
      <c r="AG636" s="20"/>
      <c r="AH636" s="20"/>
      <c r="AI636" s="20"/>
      <c r="AJ636" s="20"/>
      <c r="AK636" s="20"/>
      <c r="AL636" s="20"/>
      <c r="AM636" s="20"/>
      <c r="AN636" s="20"/>
      <c r="AO636" s="20"/>
      <c r="AP636" s="20"/>
    </row>
    <row r="637">
      <c r="AD637" s="20"/>
      <c r="AE637" s="20"/>
      <c r="AF637" s="20"/>
      <c r="AG637" s="20"/>
      <c r="AH637" s="20"/>
      <c r="AI637" s="20"/>
      <c r="AJ637" s="20"/>
      <c r="AK637" s="20"/>
      <c r="AL637" s="20"/>
      <c r="AM637" s="20"/>
      <c r="AN637" s="20"/>
      <c r="AO637" s="20"/>
      <c r="AP637" s="20"/>
    </row>
    <row r="638">
      <c r="AD638" s="20"/>
      <c r="AE638" s="20"/>
      <c r="AF638" s="20"/>
      <c r="AG638" s="20"/>
      <c r="AH638" s="20"/>
      <c r="AI638" s="20"/>
      <c r="AJ638" s="20"/>
      <c r="AK638" s="20"/>
      <c r="AL638" s="20"/>
      <c r="AM638" s="20"/>
      <c r="AN638" s="20"/>
      <c r="AO638" s="20"/>
      <c r="AP638" s="20"/>
    </row>
    <row r="639">
      <c r="AD639" s="20"/>
      <c r="AE639" s="20"/>
      <c r="AF639" s="20"/>
      <c r="AG639" s="20"/>
      <c r="AH639" s="20"/>
      <c r="AI639" s="20"/>
      <c r="AJ639" s="20"/>
      <c r="AK639" s="20"/>
      <c r="AL639" s="20"/>
      <c r="AM639" s="20"/>
      <c r="AN639" s="20"/>
      <c r="AO639" s="20"/>
      <c r="AP639" s="20"/>
    </row>
    <row r="640">
      <c r="AD640" s="20"/>
      <c r="AE640" s="20"/>
      <c r="AF640" s="20"/>
      <c r="AG640" s="20"/>
      <c r="AH640" s="20"/>
      <c r="AI640" s="20"/>
      <c r="AJ640" s="20"/>
      <c r="AK640" s="20"/>
      <c r="AL640" s="20"/>
      <c r="AM640" s="20"/>
      <c r="AN640" s="20"/>
      <c r="AO640" s="20"/>
      <c r="AP640" s="20"/>
    </row>
    <row r="641">
      <c r="AD641" s="20"/>
      <c r="AE641" s="20"/>
      <c r="AF641" s="20"/>
      <c r="AG641" s="20"/>
      <c r="AH641" s="20"/>
      <c r="AI641" s="20"/>
      <c r="AJ641" s="20"/>
      <c r="AK641" s="20"/>
      <c r="AL641" s="20"/>
      <c r="AM641" s="20"/>
      <c r="AN641" s="20"/>
      <c r="AO641" s="20"/>
      <c r="AP641" s="20"/>
    </row>
    <row r="642">
      <c r="AD642" s="20"/>
      <c r="AE642" s="20"/>
      <c r="AF642" s="20"/>
      <c r="AG642" s="20"/>
      <c r="AH642" s="20"/>
      <c r="AI642" s="20"/>
      <c r="AJ642" s="20"/>
      <c r="AK642" s="20"/>
      <c r="AL642" s="20"/>
      <c r="AM642" s="20"/>
      <c r="AN642" s="20"/>
      <c r="AO642" s="20"/>
      <c r="AP642" s="20"/>
    </row>
    <row r="643">
      <c r="AD643" s="20"/>
      <c r="AE643" s="20"/>
      <c r="AF643" s="20"/>
      <c r="AG643" s="20"/>
      <c r="AH643" s="20"/>
      <c r="AI643" s="20"/>
      <c r="AJ643" s="20"/>
      <c r="AK643" s="20"/>
      <c r="AL643" s="20"/>
      <c r="AM643" s="20"/>
      <c r="AN643" s="20"/>
      <c r="AO643" s="20"/>
      <c r="AP643" s="20"/>
    </row>
    <row r="644">
      <c r="AD644" s="20"/>
      <c r="AE644" s="20"/>
      <c r="AF644" s="20"/>
      <c r="AG644" s="20"/>
      <c r="AH644" s="20"/>
      <c r="AI644" s="20"/>
      <c r="AJ644" s="20"/>
      <c r="AK644" s="20"/>
      <c r="AL644" s="20"/>
      <c r="AM644" s="20"/>
      <c r="AN644" s="20"/>
      <c r="AO644" s="20"/>
      <c r="AP644" s="20"/>
    </row>
    <row r="645">
      <c r="AD645" s="20"/>
      <c r="AE645" s="20"/>
      <c r="AF645" s="20"/>
      <c r="AG645" s="20"/>
      <c r="AH645" s="20"/>
      <c r="AI645" s="20"/>
      <c r="AJ645" s="20"/>
      <c r="AK645" s="20"/>
      <c r="AL645" s="20"/>
      <c r="AM645" s="20"/>
      <c r="AN645" s="20"/>
      <c r="AO645" s="20"/>
      <c r="AP645" s="20"/>
    </row>
    <row r="646">
      <c r="AD646" s="20"/>
      <c r="AE646" s="20"/>
      <c r="AF646" s="20"/>
      <c r="AG646" s="20"/>
      <c r="AH646" s="20"/>
      <c r="AI646" s="20"/>
      <c r="AJ646" s="20"/>
      <c r="AK646" s="20"/>
      <c r="AL646" s="20"/>
      <c r="AM646" s="20"/>
      <c r="AN646" s="20"/>
      <c r="AO646" s="20"/>
      <c r="AP646" s="20"/>
    </row>
    <row r="647">
      <c r="AD647" s="20"/>
      <c r="AE647" s="20"/>
      <c r="AF647" s="20"/>
      <c r="AG647" s="20"/>
      <c r="AH647" s="20"/>
      <c r="AI647" s="20"/>
      <c r="AJ647" s="20"/>
      <c r="AK647" s="20"/>
      <c r="AL647" s="20"/>
      <c r="AM647" s="20"/>
      <c r="AN647" s="20"/>
      <c r="AO647" s="20"/>
      <c r="AP647" s="20"/>
    </row>
    <row r="648">
      <c r="AD648" s="20"/>
      <c r="AE648" s="20"/>
      <c r="AF648" s="20"/>
      <c r="AG648" s="20"/>
      <c r="AH648" s="20"/>
      <c r="AI648" s="20"/>
      <c r="AJ648" s="20"/>
      <c r="AK648" s="20"/>
      <c r="AL648" s="20"/>
      <c r="AM648" s="20"/>
      <c r="AN648" s="20"/>
      <c r="AO648" s="20"/>
      <c r="AP648" s="20"/>
    </row>
    <row r="649">
      <c r="AD649" s="20"/>
      <c r="AE649" s="20"/>
      <c r="AF649" s="20"/>
      <c r="AG649" s="20"/>
      <c r="AH649" s="20"/>
      <c r="AI649" s="20"/>
      <c r="AJ649" s="20"/>
      <c r="AK649" s="20"/>
      <c r="AL649" s="20"/>
      <c r="AM649" s="20"/>
      <c r="AN649" s="20"/>
      <c r="AO649" s="20"/>
      <c r="AP649" s="20"/>
    </row>
    <row r="650">
      <c r="AD650" s="20"/>
      <c r="AE650" s="20"/>
      <c r="AF650" s="20"/>
      <c r="AG650" s="20"/>
      <c r="AH650" s="20"/>
      <c r="AI650" s="20"/>
      <c r="AJ650" s="20"/>
      <c r="AK650" s="20"/>
      <c r="AL650" s="20"/>
      <c r="AM650" s="20"/>
      <c r="AN650" s="20"/>
      <c r="AO650" s="20"/>
      <c r="AP650" s="20"/>
    </row>
    <row r="651">
      <c r="AD651" s="20"/>
      <c r="AE651" s="20"/>
      <c r="AF651" s="20"/>
      <c r="AG651" s="20"/>
      <c r="AH651" s="20"/>
      <c r="AI651" s="20"/>
      <c r="AJ651" s="20"/>
      <c r="AK651" s="20"/>
      <c r="AL651" s="20"/>
      <c r="AM651" s="20"/>
      <c r="AN651" s="20"/>
      <c r="AO651" s="20"/>
      <c r="AP651" s="20"/>
    </row>
    <row r="652">
      <c r="AD652" s="20"/>
      <c r="AE652" s="20"/>
      <c r="AF652" s="20"/>
      <c r="AG652" s="20"/>
      <c r="AH652" s="20"/>
      <c r="AI652" s="20"/>
      <c r="AJ652" s="20"/>
      <c r="AK652" s="20"/>
      <c r="AL652" s="20"/>
      <c r="AM652" s="20"/>
      <c r="AN652" s="20"/>
      <c r="AO652" s="20"/>
      <c r="AP652" s="20"/>
    </row>
    <row r="653">
      <c r="AD653" s="20"/>
      <c r="AE653" s="20"/>
      <c r="AF653" s="20"/>
      <c r="AG653" s="20"/>
      <c r="AH653" s="20"/>
      <c r="AI653" s="20"/>
      <c r="AJ653" s="20"/>
      <c r="AK653" s="20"/>
      <c r="AL653" s="20"/>
      <c r="AM653" s="20"/>
      <c r="AN653" s="20"/>
      <c r="AO653" s="20"/>
      <c r="AP653" s="20"/>
    </row>
    <row r="654">
      <c r="AD654" s="20"/>
      <c r="AE654" s="20"/>
      <c r="AF654" s="20"/>
      <c r="AG654" s="20"/>
      <c r="AH654" s="20"/>
      <c r="AI654" s="20"/>
      <c r="AJ654" s="20"/>
      <c r="AK654" s="20"/>
      <c r="AL654" s="20"/>
      <c r="AM654" s="20"/>
      <c r="AN654" s="20"/>
      <c r="AO654" s="20"/>
      <c r="AP654" s="20"/>
    </row>
    <row r="655">
      <c r="AD655" s="20"/>
      <c r="AE655" s="20"/>
      <c r="AF655" s="20"/>
      <c r="AG655" s="20"/>
      <c r="AH655" s="20"/>
      <c r="AI655" s="20"/>
      <c r="AJ655" s="20"/>
      <c r="AK655" s="20"/>
      <c r="AL655" s="20"/>
      <c r="AM655" s="20"/>
      <c r="AN655" s="20"/>
      <c r="AO655" s="20"/>
      <c r="AP655" s="20"/>
    </row>
    <row r="656">
      <c r="AD656" s="20"/>
      <c r="AE656" s="20"/>
      <c r="AF656" s="20"/>
      <c r="AG656" s="20"/>
      <c r="AH656" s="20"/>
      <c r="AI656" s="20"/>
      <c r="AJ656" s="20"/>
      <c r="AK656" s="20"/>
      <c r="AL656" s="20"/>
      <c r="AM656" s="20"/>
      <c r="AN656" s="20"/>
      <c r="AO656" s="20"/>
      <c r="AP656" s="20"/>
    </row>
    <row r="657">
      <c r="AD657" s="20"/>
      <c r="AE657" s="20"/>
      <c r="AF657" s="20"/>
      <c r="AG657" s="20"/>
      <c r="AH657" s="20"/>
      <c r="AI657" s="20"/>
      <c r="AJ657" s="20"/>
      <c r="AK657" s="20"/>
      <c r="AL657" s="20"/>
      <c r="AM657" s="20"/>
      <c r="AN657" s="20"/>
      <c r="AO657" s="20"/>
      <c r="AP657" s="20"/>
    </row>
    <row r="658">
      <c r="AD658" s="20"/>
      <c r="AE658" s="20"/>
      <c r="AF658" s="20"/>
      <c r="AG658" s="20"/>
      <c r="AH658" s="20"/>
      <c r="AI658" s="20"/>
      <c r="AJ658" s="20"/>
      <c r="AK658" s="20"/>
      <c r="AL658" s="20"/>
      <c r="AM658" s="20"/>
      <c r="AN658" s="20"/>
      <c r="AO658" s="20"/>
      <c r="AP658" s="20"/>
    </row>
    <row r="659">
      <c r="AD659" s="20"/>
      <c r="AE659" s="20"/>
      <c r="AF659" s="20"/>
      <c r="AG659" s="20"/>
      <c r="AH659" s="20"/>
      <c r="AI659" s="20"/>
      <c r="AJ659" s="20"/>
      <c r="AK659" s="20"/>
      <c r="AL659" s="20"/>
      <c r="AM659" s="20"/>
      <c r="AN659" s="20"/>
      <c r="AO659" s="20"/>
      <c r="AP659" s="20"/>
    </row>
    <row r="660">
      <c r="AD660" s="20"/>
      <c r="AE660" s="20"/>
      <c r="AF660" s="20"/>
      <c r="AG660" s="20"/>
      <c r="AH660" s="20"/>
      <c r="AI660" s="20"/>
      <c r="AJ660" s="20"/>
      <c r="AK660" s="20"/>
      <c r="AL660" s="20"/>
      <c r="AM660" s="20"/>
      <c r="AN660" s="20"/>
      <c r="AO660" s="20"/>
      <c r="AP660" s="20"/>
    </row>
    <row r="661">
      <c r="AD661" s="20"/>
      <c r="AE661" s="20"/>
      <c r="AF661" s="20"/>
      <c r="AG661" s="20"/>
      <c r="AH661" s="20"/>
      <c r="AI661" s="20"/>
      <c r="AJ661" s="20"/>
      <c r="AK661" s="20"/>
      <c r="AL661" s="20"/>
      <c r="AM661" s="20"/>
      <c r="AN661" s="20"/>
      <c r="AO661" s="20"/>
      <c r="AP661" s="20"/>
    </row>
    <row r="662">
      <c r="AD662" s="20"/>
      <c r="AE662" s="20"/>
      <c r="AF662" s="20"/>
      <c r="AG662" s="20"/>
      <c r="AH662" s="20"/>
      <c r="AI662" s="20"/>
      <c r="AJ662" s="20"/>
      <c r="AK662" s="20"/>
      <c r="AL662" s="20"/>
      <c r="AM662" s="20"/>
      <c r="AN662" s="20"/>
      <c r="AO662" s="20"/>
      <c r="AP662" s="20"/>
    </row>
    <row r="663">
      <c r="AD663" s="20"/>
      <c r="AE663" s="20"/>
      <c r="AF663" s="20"/>
      <c r="AG663" s="20"/>
      <c r="AH663" s="20"/>
      <c r="AI663" s="20"/>
      <c r="AJ663" s="20"/>
      <c r="AK663" s="20"/>
      <c r="AL663" s="20"/>
      <c r="AM663" s="20"/>
      <c r="AN663" s="20"/>
      <c r="AO663" s="20"/>
      <c r="AP663" s="20"/>
    </row>
    <row r="664">
      <c r="AD664" s="20"/>
      <c r="AE664" s="20"/>
      <c r="AF664" s="20"/>
      <c r="AG664" s="20"/>
      <c r="AH664" s="20"/>
      <c r="AI664" s="20"/>
      <c r="AJ664" s="20"/>
      <c r="AK664" s="20"/>
      <c r="AL664" s="20"/>
      <c r="AM664" s="20"/>
      <c r="AN664" s="20"/>
      <c r="AO664" s="20"/>
      <c r="AP664" s="20"/>
    </row>
    <row r="665">
      <c r="AD665" s="20"/>
      <c r="AE665" s="20"/>
      <c r="AF665" s="20"/>
      <c r="AG665" s="20"/>
      <c r="AH665" s="20"/>
      <c r="AI665" s="20"/>
      <c r="AJ665" s="20"/>
      <c r="AK665" s="20"/>
      <c r="AL665" s="20"/>
      <c r="AM665" s="20"/>
      <c r="AN665" s="20"/>
      <c r="AO665" s="20"/>
      <c r="AP665" s="20"/>
    </row>
    <row r="666">
      <c r="AD666" s="20"/>
      <c r="AE666" s="20"/>
      <c r="AF666" s="20"/>
      <c r="AG666" s="20"/>
      <c r="AH666" s="20"/>
      <c r="AI666" s="20"/>
      <c r="AJ666" s="20"/>
      <c r="AK666" s="20"/>
      <c r="AL666" s="20"/>
      <c r="AM666" s="20"/>
      <c r="AN666" s="20"/>
      <c r="AO666" s="20"/>
      <c r="AP666" s="20"/>
    </row>
    <row r="667">
      <c r="AD667" s="20"/>
      <c r="AE667" s="20"/>
      <c r="AF667" s="20"/>
      <c r="AG667" s="20"/>
      <c r="AH667" s="20"/>
      <c r="AI667" s="20"/>
      <c r="AJ667" s="20"/>
      <c r="AK667" s="20"/>
      <c r="AL667" s="20"/>
      <c r="AM667" s="20"/>
      <c r="AN667" s="20"/>
      <c r="AO667" s="20"/>
      <c r="AP667" s="20"/>
    </row>
    <row r="668">
      <c r="AD668" s="20"/>
      <c r="AE668" s="20"/>
      <c r="AF668" s="20"/>
      <c r="AG668" s="20"/>
      <c r="AH668" s="20"/>
      <c r="AI668" s="20"/>
      <c r="AJ668" s="20"/>
      <c r="AK668" s="20"/>
      <c r="AL668" s="20"/>
      <c r="AM668" s="20"/>
      <c r="AN668" s="20"/>
      <c r="AO668" s="20"/>
      <c r="AP668" s="20"/>
    </row>
    <row r="669">
      <c r="AD669" s="20"/>
      <c r="AE669" s="20"/>
      <c r="AF669" s="20"/>
      <c r="AG669" s="20"/>
      <c r="AH669" s="20"/>
      <c r="AI669" s="20"/>
      <c r="AJ669" s="20"/>
      <c r="AK669" s="20"/>
      <c r="AL669" s="20"/>
      <c r="AM669" s="20"/>
      <c r="AN669" s="20"/>
      <c r="AO669" s="20"/>
      <c r="AP669" s="20"/>
    </row>
    <row r="670">
      <c r="AD670" s="20"/>
      <c r="AE670" s="20"/>
      <c r="AF670" s="20"/>
      <c r="AG670" s="20"/>
      <c r="AH670" s="20"/>
      <c r="AI670" s="20"/>
      <c r="AJ670" s="20"/>
      <c r="AK670" s="20"/>
      <c r="AL670" s="20"/>
      <c r="AM670" s="20"/>
      <c r="AN670" s="20"/>
      <c r="AO670" s="20"/>
      <c r="AP670" s="20"/>
    </row>
    <row r="671">
      <c r="AD671" s="20"/>
      <c r="AE671" s="20"/>
      <c r="AF671" s="20"/>
      <c r="AG671" s="20"/>
      <c r="AH671" s="20"/>
      <c r="AI671" s="20"/>
      <c r="AJ671" s="20"/>
      <c r="AK671" s="20"/>
      <c r="AL671" s="20"/>
      <c r="AM671" s="20"/>
      <c r="AN671" s="20"/>
      <c r="AO671" s="20"/>
      <c r="AP671" s="20"/>
    </row>
    <row r="672">
      <c r="AD672" s="20"/>
      <c r="AE672" s="20"/>
      <c r="AF672" s="20"/>
      <c r="AG672" s="20"/>
      <c r="AH672" s="20"/>
      <c r="AI672" s="20"/>
      <c r="AJ672" s="20"/>
      <c r="AK672" s="20"/>
      <c r="AL672" s="20"/>
      <c r="AM672" s="20"/>
      <c r="AN672" s="20"/>
      <c r="AO672" s="20"/>
      <c r="AP672" s="20"/>
    </row>
    <row r="673">
      <c r="AD673" s="20"/>
      <c r="AE673" s="20"/>
      <c r="AF673" s="20"/>
      <c r="AG673" s="20"/>
      <c r="AH673" s="20"/>
      <c r="AI673" s="20"/>
      <c r="AJ673" s="20"/>
      <c r="AK673" s="20"/>
      <c r="AL673" s="20"/>
      <c r="AM673" s="20"/>
      <c r="AN673" s="20"/>
      <c r="AO673" s="20"/>
      <c r="AP673" s="20"/>
    </row>
    <row r="674">
      <c r="AD674" s="20"/>
      <c r="AE674" s="20"/>
      <c r="AF674" s="20"/>
      <c r="AG674" s="20"/>
      <c r="AH674" s="20"/>
      <c r="AI674" s="20"/>
      <c r="AJ674" s="20"/>
      <c r="AK674" s="20"/>
      <c r="AL674" s="20"/>
      <c r="AM674" s="20"/>
      <c r="AN674" s="20"/>
      <c r="AO674" s="20"/>
      <c r="AP674" s="20"/>
    </row>
    <row r="675">
      <c r="AD675" s="20"/>
      <c r="AE675" s="20"/>
      <c r="AF675" s="20"/>
      <c r="AG675" s="20"/>
      <c r="AH675" s="20"/>
      <c r="AI675" s="20"/>
      <c r="AJ675" s="20"/>
      <c r="AK675" s="20"/>
      <c r="AL675" s="20"/>
      <c r="AM675" s="20"/>
      <c r="AN675" s="20"/>
      <c r="AO675" s="20"/>
      <c r="AP675" s="20"/>
    </row>
    <row r="676">
      <c r="AD676" s="20"/>
      <c r="AE676" s="20"/>
      <c r="AF676" s="20"/>
      <c r="AG676" s="20"/>
      <c r="AH676" s="20"/>
      <c r="AI676" s="20"/>
      <c r="AJ676" s="20"/>
      <c r="AK676" s="20"/>
      <c r="AL676" s="20"/>
      <c r="AM676" s="20"/>
      <c r="AN676" s="20"/>
      <c r="AO676" s="20"/>
      <c r="AP676" s="20"/>
    </row>
    <row r="677">
      <c r="AD677" s="20"/>
      <c r="AE677" s="20"/>
      <c r="AF677" s="20"/>
      <c r="AG677" s="20"/>
      <c r="AH677" s="20"/>
      <c r="AI677" s="20"/>
      <c r="AJ677" s="20"/>
      <c r="AK677" s="20"/>
      <c r="AL677" s="20"/>
      <c r="AM677" s="20"/>
      <c r="AN677" s="20"/>
      <c r="AO677" s="20"/>
      <c r="AP677" s="20"/>
    </row>
    <row r="678">
      <c r="AD678" s="20"/>
      <c r="AE678" s="20"/>
      <c r="AF678" s="20"/>
      <c r="AG678" s="20"/>
      <c r="AH678" s="20"/>
      <c r="AI678" s="20"/>
      <c r="AJ678" s="20"/>
      <c r="AK678" s="20"/>
      <c r="AL678" s="20"/>
      <c r="AM678" s="20"/>
      <c r="AN678" s="20"/>
      <c r="AO678" s="20"/>
      <c r="AP678" s="20"/>
    </row>
    <row r="679">
      <c r="AD679" s="20"/>
      <c r="AE679" s="20"/>
      <c r="AF679" s="20"/>
      <c r="AG679" s="20"/>
      <c r="AH679" s="20"/>
      <c r="AI679" s="20"/>
      <c r="AJ679" s="20"/>
      <c r="AK679" s="20"/>
      <c r="AL679" s="20"/>
      <c r="AM679" s="20"/>
      <c r="AN679" s="20"/>
      <c r="AO679" s="20"/>
      <c r="AP679" s="20"/>
    </row>
    <row r="680">
      <c r="AD680" s="20"/>
      <c r="AE680" s="20"/>
      <c r="AF680" s="20"/>
      <c r="AG680" s="20"/>
      <c r="AH680" s="20"/>
      <c r="AI680" s="20"/>
      <c r="AJ680" s="20"/>
      <c r="AK680" s="20"/>
      <c r="AL680" s="20"/>
      <c r="AM680" s="20"/>
      <c r="AN680" s="20"/>
      <c r="AO680" s="20"/>
      <c r="AP680" s="20"/>
    </row>
    <row r="681">
      <c r="AD681" s="20"/>
      <c r="AE681" s="20"/>
      <c r="AF681" s="20"/>
      <c r="AG681" s="20"/>
      <c r="AH681" s="20"/>
      <c r="AI681" s="20"/>
      <c r="AJ681" s="20"/>
      <c r="AK681" s="20"/>
      <c r="AL681" s="20"/>
      <c r="AM681" s="20"/>
      <c r="AN681" s="20"/>
      <c r="AO681" s="20"/>
      <c r="AP681" s="20"/>
    </row>
    <row r="682">
      <c r="AD682" s="20"/>
      <c r="AE682" s="20"/>
      <c r="AF682" s="20"/>
      <c r="AG682" s="20"/>
      <c r="AH682" s="20"/>
      <c r="AI682" s="20"/>
      <c r="AJ682" s="20"/>
      <c r="AK682" s="20"/>
      <c r="AL682" s="20"/>
      <c r="AM682" s="20"/>
      <c r="AN682" s="20"/>
      <c r="AO682" s="20"/>
      <c r="AP682" s="20"/>
    </row>
    <row r="683">
      <c r="AD683" s="20"/>
      <c r="AE683" s="20"/>
      <c r="AF683" s="20"/>
      <c r="AG683" s="20"/>
      <c r="AH683" s="20"/>
      <c r="AI683" s="20"/>
      <c r="AJ683" s="20"/>
      <c r="AK683" s="20"/>
      <c r="AL683" s="20"/>
      <c r="AM683" s="20"/>
      <c r="AN683" s="20"/>
      <c r="AO683" s="20"/>
      <c r="AP683" s="20"/>
    </row>
    <row r="684">
      <c r="AD684" s="20"/>
      <c r="AE684" s="20"/>
      <c r="AF684" s="20"/>
      <c r="AG684" s="20"/>
      <c r="AH684" s="20"/>
      <c r="AI684" s="20"/>
      <c r="AJ684" s="20"/>
      <c r="AK684" s="20"/>
      <c r="AL684" s="20"/>
      <c r="AM684" s="20"/>
      <c r="AN684" s="20"/>
      <c r="AO684" s="20"/>
      <c r="AP684" s="20"/>
    </row>
    <row r="685">
      <c r="AD685" s="20"/>
      <c r="AE685" s="20"/>
      <c r="AF685" s="20"/>
      <c r="AG685" s="20"/>
      <c r="AH685" s="20"/>
      <c r="AI685" s="20"/>
      <c r="AJ685" s="20"/>
      <c r="AK685" s="20"/>
      <c r="AL685" s="20"/>
      <c r="AM685" s="20"/>
      <c r="AN685" s="20"/>
      <c r="AO685" s="20"/>
      <c r="AP685" s="20"/>
    </row>
    <row r="686">
      <c r="AD686" s="20"/>
      <c r="AE686" s="20"/>
      <c r="AF686" s="20"/>
      <c r="AG686" s="20"/>
      <c r="AH686" s="20"/>
      <c r="AI686" s="20"/>
      <c r="AJ686" s="20"/>
      <c r="AK686" s="20"/>
      <c r="AL686" s="20"/>
      <c r="AM686" s="20"/>
      <c r="AN686" s="20"/>
      <c r="AO686" s="20"/>
      <c r="AP686" s="20"/>
    </row>
    <row r="687">
      <c r="AD687" s="20"/>
      <c r="AE687" s="20"/>
      <c r="AF687" s="20"/>
      <c r="AG687" s="20"/>
      <c r="AH687" s="20"/>
      <c r="AI687" s="20"/>
      <c r="AJ687" s="20"/>
      <c r="AK687" s="20"/>
      <c r="AL687" s="20"/>
      <c r="AM687" s="20"/>
      <c r="AN687" s="20"/>
      <c r="AO687" s="20"/>
      <c r="AP687" s="20"/>
    </row>
    <row r="688">
      <c r="AD688" s="20"/>
      <c r="AE688" s="20"/>
      <c r="AF688" s="20"/>
      <c r="AG688" s="20"/>
      <c r="AH688" s="20"/>
      <c r="AI688" s="20"/>
      <c r="AJ688" s="20"/>
      <c r="AK688" s="20"/>
      <c r="AL688" s="20"/>
      <c r="AM688" s="20"/>
      <c r="AN688" s="20"/>
      <c r="AO688" s="20"/>
      <c r="AP688" s="20"/>
    </row>
    <row r="689">
      <c r="AD689" s="20"/>
      <c r="AE689" s="20"/>
      <c r="AF689" s="20"/>
      <c r="AG689" s="20"/>
      <c r="AH689" s="20"/>
      <c r="AI689" s="20"/>
      <c r="AJ689" s="20"/>
      <c r="AK689" s="20"/>
      <c r="AL689" s="20"/>
      <c r="AM689" s="20"/>
      <c r="AN689" s="20"/>
      <c r="AO689" s="20"/>
      <c r="AP689" s="20"/>
    </row>
    <row r="690">
      <c r="AD690" s="20"/>
      <c r="AE690" s="20"/>
      <c r="AF690" s="20"/>
      <c r="AG690" s="20"/>
      <c r="AH690" s="20"/>
      <c r="AI690" s="20"/>
      <c r="AJ690" s="20"/>
      <c r="AK690" s="20"/>
      <c r="AL690" s="20"/>
      <c r="AM690" s="20"/>
      <c r="AN690" s="20"/>
      <c r="AO690" s="20"/>
      <c r="AP690" s="20"/>
    </row>
    <row r="691">
      <c r="AD691" s="20"/>
      <c r="AE691" s="20"/>
      <c r="AF691" s="20"/>
      <c r="AG691" s="20"/>
      <c r="AH691" s="20"/>
      <c r="AI691" s="20"/>
      <c r="AJ691" s="20"/>
      <c r="AK691" s="20"/>
      <c r="AL691" s="20"/>
      <c r="AM691" s="20"/>
      <c r="AN691" s="20"/>
      <c r="AO691" s="20"/>
      <c r="AP691" s="20"/>
    </row>
    <row r="692">
      <c r="AD692" s="20"/>
      <c r="AE692" s="20"/>
      <c r="AF692" s="20"/>
      <c r="AG692" s="20"/>
      <c r="AH692" s="20"/>
      <c r="AI692" s="20"/>
      <c r="AJ692" s="20"/>
      <c r="AK692" s="20"/>
      <c r="AL692" s="20"/>
      <c r="AM692" s="20"/>
      <c r="AN692" s="20"/>
      <c r="AO692" s="20"/>
      <c r="AP692" s="20"/>
    </row>
    <row r="693">
      <c r="AD693" s="20"/>
      <c r="AE693" s="20"/>
      <c r="AF693" s="20"/>
      <c r="AG693" s="20"/>
      <c r="AH693" s="20"/>
      <c r="AI693" s="20"/>
      <c r="AJ693" s="20"/>
      <c r="AK693" s="20"/>
      <c r="AL693" s="20"/>
      <c r="AM693" s="20"/>
      <c r="AN693" s="20"/>
      <c r="AO693" s="20"/>
      <c r="AP693" s="20"/>
    </row>
    <row r="694">
      <c r="AD694" s="20"/>
      <c r="AE694" s="20"/>
      <c r="AF694" s="20"/>
      <c r="AG694" s="20"/>
      <c r="AH694" s="20"/>
      <c r="AI694" s="20"/>
      <c r="AJ694" s="20"/>
      <c r="AK694" s="20"/>
      <c r="AL694" s="20"/>
      <c r="AM694" s="20"/>
      <c r="AN694" s="20"/>
      <c r="AO694" s="20"/>
      <c r="AP694" s="20"/>
    </row>
    <row r="695">
      <c r="AD695" s="20"/>
      <c r="AE695" s="20"/>
      <c r="AF695" s="20"/>
      <c r="AG695" s="20"/>
      <c r="AH695" s="20"/>
      <c r="AI695" s="20"/>
      <c r="AJ695" s="20"/>
      <c r="AK695" s="20"/>
      <c r="AL695" s="20"/>
      <c r="AM695" s="20"/>
      <c r="AN695" s="20"/>
      <c r="AO695" s="20"/>
      <c r="AP695" s="20"/>
    </row>
    <row r="696">
      <c r="AD696" s="20"/>
      <c r="AE696" s="20"/>
      <c r="AF696" s="20"/>
      <c r="AG696" s="20"/>
      <c r="AH696" s="20"/>
      <c r="AI696" s="20"/>
      <c r="AJ696" s="20"/>
      <c r="AK696" s="20"/>
      <c r="AL696" s="20"/>
      <c r="AM696" s="20"/>
      <c r="AN696" s="20"/>
      <c r="AO696" s="20"/>
      <c r="AP696" s="20"/>
    </row>
    <row r="697">
      <c r="AD697" s="20"/>
      <c r="AE697" s="20"/>
      <c r="AF697" s="20"/>
      <c r="AG697" s="20"/>
      <c r="AH697" s="20"/>
      <c r="AI697" s="20"/>
      <c r="AJ697" s="20"/>
      <c r="AK697" s="20"/>
      <c r="AL697" s="20"/>
      <c r="AM697" s="20"/>
      <c r="AN697" s="20"/>
      <c r="AO697" s="20"/>
      <c r="AP697" s="20"/>
    </row>
    <row r="698">
      <c r="AD698" s="20"/>
      <c r="AE698" s="20"/>
      <c r="AF698" s="20"/>
      <c r="AG698" s="20"/>
      <c r="AH698" s="20"/>
      <c r="AI698" s="20"/>
      <c r="AJ698" s="20"/>
      <c r="AK698" s="20"/>
      <c r="AL698" s="20"/>
      <c r="AM698" s="20"/>
      <c r="AN698" s="20"/>
      <c r="AO698" s="20"/>
      <c r="AP698" s="20"/>
    </row>
    <row r="699">
      <c r="AD699" s="20"/>
      <c r="AE699" s="20"/>
      <c r="AF699" s="20"/>
      <c r="AG699" s="20"/>
      <c r="AH699" s="20"/>
      <c r="AI699" s="20"/>
      <c r="AJ699" s="20"/>
      <c r="AK699" s="20"/>
      <c r="AL699" s="20"/>
      <c r="AM699" s="20"/>
      <c r="AN699" s="20"/>
      <c r="AO699" s="20"/>
      <c r="AP699" s="20"/>
    </row>
    <row r="700">
      <c r="AD700" s="20"/>
      <c r="AE700" s="20"/>
      <c r="AF700" s="20"/>
      <c r="AG700" s="20"/>
      <c r="AH700" s="20"/>
      <c r="AI700" s="20"/>
      <c r="AJ700" s="20"/>
      <c r="AK700" s="20"/>
      <c r="AL700" s="20"/>
      <c r="AM700" s="20"/>
      <c r="AN700" s="20"/>
      <c r="AO700" s="20"/>
      <c r="AP700" s="20"/>
    </row>
    <row r="701">
      <c r="AD701" s="20"/>
      <c r="AE701" s="20"/>
      <c r="AF701" s="20"/>
      <c r="AG701" s="20"/>
      <c r="AH701" s="20"/>
      <c r="AI701" s="20"/>
      <c r="AJ701" s="20"/>
      <c r="AK701" s="20"/>
      <c r="AL701" s="20"/>
      <c r="AM701" s="20"/>
      <c r="AN701" s="20"/>
      <c r="AO701" s="20"/>
      <c r="AP701" s="20"/>
    </row>
    <row r="702">
      <c r="AD702" s="20"/>
      <c r="AE702" s="20"/>
      <c r="AF702" s="20"/>
      <c r="AG702" s="20"/>
      <c r="AH702" s="20"/>
      <c r="AI702" s="20"/>
      <c r="AJ702" s="20"/>
      <c r="AK702" s="20"/>
      <c r="AL702" s="20"/>
      <c r="AM702" s="20"/>
      <c r="AN702" s="20"/>
      <c r="AO702" s="20"/>
      <c r="AP702" s="20"/>
    </row>
    <row r="703">
      <c r="AD703" s="20"/>
      <c r="AE703" s="20"/>
      <c r="AF703" s="20"/>
      <c r="AG703" s="20"/>
      <c r="AH703" s="20"/>
      <c r="AI703" s="20"/>
      <c r="AJ703" s="20"/>
      <c r="AK703" s="20"/>
      <c r="AL703" s="20"/>
      <c r="AM703" s="20"/>
      <c r="AN703" s="20"/>
      <c r="AO703" s="20"/>
      <c r="AP703" s="20"/>
    </row>
    <row r="704">
      <c r="AD704" s="20"/>
      <c r="AE704" s="20"/>
      <c r="AF704" s="20"/>
      <c r="AG704" s="20"/>
      <c r="AH704" s="20"/>
      <c r="AI704" s="20"/>
      <c r="AJ704" s="20"/>
      <c r="AK704" s="20"/>
      <c r="AL704" s="20"/>
      <c r="AM704" s="20"/>
      <c r="AN704" s="20"/>
      <c r="AO704" s="20"/>
      <c r="AP704" s="20"/>
    </row>
    <row r="705">
      <c r="AD705" s="20"/>
      <c r="AE705" s="20"/>
      <c r="AF705" s="20"/>
      <c r="AG705" s="20"/>
      <c r="AH705" s="20"/>
      <c r="AI705" s="20"/>
      <c r="AJ705" s="20"/>
      <c r="AK705" s="20"/>
      <c r="AL705" s="20"/>
      <c r="AM705" s="20"/>
      <c r="AN705" s="20"/>
      <c r="AO705" s="20"/>
      <c r="AP705" s="20"/>
    </row>
    <row r="706">
      <c r="AD706" s="20"/>
      <c r="AE706" s="20"/>
      <c r="AF706" s="20"/>
      <c r="AG706" s="20"/>
      <c r="AH706" s="20"/>
      <c r="AI706" s="20"/>
      <c r="AJ706" s="20"/>
      <c r="AK706" s="20"/>
      <c r="AL706" s="20"/>
      <c r="AM706" s="20"/>
      <c r="AN706" s="20"/>
      <c r="AO706" s="20"/>
      <c r="AP706" s="20"/>
    </row>
    <row r="707">
      <c r="AD707" s="20"/>
      <c r="AE707" s="20"/>
      <c r="AF707" s="20"/>
      <c r="AG707" s="20"/>
      <c r="AH707" s="20"/>
      <c r="AI707" s="20"/>
      <c r="AJ707" s="20"/>
      <c r="AK707" s="20"/>
      <c r="AL707" s="20"/>
      <c r="AM707" s="20"/>
      <c r="AN707" s="20"/>
      <c r="AO707" s="20"/>
      <c r="AP707" s="20"/>
    </row>
    <row r="708">
      <c r="AD708" s="20"/>
      <c r="AE708" s="20"/>
      <c r="AF708" s="20"/>
      <c r="AG708" s="20"/>
      <c r="AH708" s="20"/>
      <c r="AI708" s="20"/>
      <c r="AJ708" s="20"/>
      <c r="AK708" s="20"/>
      <c r="AL708" s="20"/>
      <c r="AM708" s="20"/>
      <c r="AN708" s="20"/>
      <c r="AO708" s="20"/>
      <c r="AP708" s="20"/>
    </row>
    <row r="709">
      <c r="AD709" s="20"/>
      <c r="AE709" s="20"/>
      <c r="AF709" s="20"/>
      <c r="AG709" s="20"/>
      <c r="AH709" s="20"/>
      <c r="AI709" s="20"/>
      <c r="AJ709" s="20"/>
      <c r="AK709" s="20"/>
      <c r="AL709" s="20"/>
      <c r="AM709" s="20"/>
      <c r="AN709" s="20"/>
      <c r="AO709" s="20"/>
      <c r="AP709" s="20"/>
    </row>
    <row r="710">
      <c r="AD710" s="20"/>
      <c r="AE710" s="20"/>
      <c r="AF710" s="20"/>
      <c r="AG710" s="20"/>
      <c r="AH710" s="20"/>
      <c r="AI710" s="20"/>
      <c r="AJ710" s="20"/>
      <c r="AK710" s="20"/>
      <c r="AL710" s="20"/>
      <c r="AM710" s="20"/>
      <c r="AN710" s="20"/>
      <c r="AO710" s="20"/>
      <c r="AP710" s="20"/>
    </row>
    <row r="711">
      <c r="AD711" s="20"/>
      <c r="AE711" s="20"/>
      <c r="AF711" s="20"/>
      <c r="AG711" s="20"/>
      <c r="AH711" s="20"/>
      <c r="AI711" s="20"/>
      <c r="AJ711" s="20"/>
      <c r="AK711" s="20"/>
      <c r="AL711" s="20"/>
      <c r="AM711" s="20"/>
      <c r="AN711" s="20"/>
      <c r="AO711" s="20"/>
      <c r="AP711" s="20"/>
    </row>
    <row r="712">
      <c r="AD712" s="20"/>
      <c r="AE712" s="20"/>
      <c r="AF712" s="20"/>
      <c r="AG712" s="20"/>
      <c r="AH712" s="20"/>
      <c r="AI712" s="20"/>
      <c r="AJ712" s="20"/>
      <c r="AK712" s="20"/>
      <c r="AL712" s="20"/>
      <c r="AM712" s="20"/>
      <c r="AN712" s="20"/>
      <c r="AO712" s="20"/>
      <c r="AP712" s="20"/>
    </row>
    <row r="713">
      <c r="AD713" s="20"/>
      <c r="AE713" s="20"/>
      <c r="AF713" s="20"/>
      <c r="AG713" s="20"/>
      <c r="AH713" s="20"/>
      <c r="AI713" s="20"/>
      <c r="AJ713" s="20"/>
      <c r="AK713" s="20"/>
      <c r="AL713" s="20"/>
      <c r="AM713" s="20"/>
      <c r="AN713" s="20"/>
      <c r="AO713" s="20"/>
      <c r="AP713" s="20"/>
    </row>
    <row r="714">
      <c r="AD714" s="20"/>
      <c r="AE714" s="20"/>
      <c r="AF714" s="20"/>
      <c r="AG714" s="20"/>
      <c r="AH714" s="20"/>
      <c r="AI714" s="20"/>
      <c r="AJ714" s="20"/>
      <c r="AK714" s="20"/>
      <c r="AL714" s="20"/>
      <c r="AM714" s="20"/>
      <c r="AN714" s="20"/>
      <c r="AO714" s="20"/>
      <c r="AP714" s="20"/>
    </row>
    <row r="715">
      <c r="AD715" s="20"/>
      <c r="AE715" s="20"/>
      <c r="AF715" s="20"/>
      <c r="AG715" s="20"/>
      <c r="AH715" s="20"/>
      <c r="AI715" s="20"/>
      <c r="AJ715" s="20"/>
      <c r="AK715" s="20"/>
      <c r="AL715" s="20"/>
      <c r="AM715" s="20"/>
      <c r="AN715" s="20"/>
      <c r="AO715" s="20"/>
      <c r="AP715" s="20"/>
    </row>
    <row r="716">
      <c r="AD716" s="20"/>
      <c r="AE716" s="20"/>
      <c r="AF716" s="20"/>
      <c r="AG716" s="20"/>
      <c r="AH716" s="20"/>
      <c r="AI716" s="20"/>
      <c r="AJ716" s="20"/>
      <c r="AK716" s="20"/>
      <c r="AL716" s="20"/>
      <c r="AM716" s="20"/>
      <c r="AN716" s="20"/>
      <c r="AO716" s="20"/>
      <c r="AP716" s="20"/>
    </row>
    <row r="717">
      <c r="AD717" s="20"/>
      <c r="AE717" s="20"/>
      <c r="AF717" s="20"/>
      <c r="AG717" s="20"/>
      <c r="AH717" s="20"/>
      <c r="AI717" s="20"/>
      <c r="AJ717" s="20"/>
      <c r="AK717" s="20"/>
      <c r="AL717" s="20"/>
      <c r="AM717" s="20"/>
      <c r="AN717" s="20"/>
      <c r="AO717" s="20"/>
      <c r="AP717" s="20"/>
    </row>
    <row r="718">
      <c r="AD718" s="20"/>
      <c r="AE718" s="20"/>
      <c r="AF718" s="20"/>
      <c r="AG718" s="20"/>
      <c r="AH718" s="20"/>
      <c r="AI718" s="20"/>
      <c r="AJ718" s="20"/>
      <c r="AK718" s="20"/>
      <c r="AL718" s="20"/>
      <c r="AM718" s="20"/>
      <c r="AN718" s="20"/>
      <c r="AO718" s="20"/>
      <c r="AP718" s="20"/>
    </row>
    <row r="719">
      <c r="AD719" s="20"/>
      <c r="AE719" s="20"/>
      <c r="AF719" s="20"/>
      <c r="AG719" s="20"/>
      <c r="AH719" s="20"/>
      <c r="AI719" s="20"/>
      <c r="AJ719" s="20"/>
      <c r="AK719" s="20"/>
      <c r="AL719" s="20"/>
      <c r="AM719" s="20"/>
      <c r="AN719" s="20"/>
      <c r="AO719" s="20"/>
      <c r="AP719" s="20"/>
    </row>
    <row r="720">
      <c r="AD720" s="20"/>
      <c r="AE720" s="20"/>
      <c r="AF720" s="20"/>
      <c r="AG720" s="20"/>
      <c r="AH720" s="20"/>
      <c r="AI720" s="20"/>
      <c r="AJ720" s="20"/>
      <c r="AK720" s="20"/>
      <c r="AL720" s="20"/>
      <c r="AM720" s="20"/>
      <c r="AN720" s="20"/>
      <c r="AO720" s="20"/>
      <c r="AP720" s="20"/>
    </row>
    <row r="721">
      <c r="AD721" s="20"/>
      <c r="AE721" s="20"/>
      <c r="AF721" s="20"/>
      <c r="AG721" s="20"/>
      <c r="AH721" s="20"/>
      <c r="AI721" s="20"/>
      <c r="AJ721" s="20"/>
      <c r="AK721" s="20"/>
      <c r="AL721" s="20"/>
      <c r="AM721" s="20"/>
      <c r="AN721" s="20"/>
      <c r="AO721" s="20"/>
      <c r="AP721" s="20"/>
    </row>
    <row r="722">
      <c r="AD722" s="20"/>
      <c r="AE722" s="20"/>
      <c r="AF722" s="20"/>
      <c r="AG722" s="20"/>
      <c r="AH722" s="20"/>
      <c r="AI722" s="20"/>
      <c r="AJ722" s="20"/>
      <c r="AK722" s="20"/>
      <c r="AL722" s="20"/>
      <c r="AM722" s="20"/>
      <c r="AN722" s="20"/>
      <c r="AO722" s="20"/>
      <c r="AP722" s="20"/>
    </row>
    <row r="723">
      <c r="AD723" s="20"/>
      <c r="AE723" s="20"/>
      <c r="AF723" s="20"/>
      <c r="AG723" s="20"/>
      <c r="AH723" s="20"/>
      <c r="AI723" s="20"/>
      <c r="AJ723" s="20"/>
      <c r="AK723" s="20"/>
      <c r="AL723" s="20"/>
      <c r="AM723" s="20"/>
      <c r="AN723" s="20"/>
      <c r="AO723" s="20"/>
      <c r="AP723" s="20"/>
    </row>
    <row r="724">
      <c r="AD724" s="20"/>
      <c r="AE724" s="20"/>
      <c r="AF724" s="20"/>
      <c r="AG724" s="20"/>
      <c r="AH724" s="20"/>
      <c r="AI724" s="20"/>
      <c r="AJ724" s="20"/>
      <c r="AK724" s="20"/>
      <c r="AL724" s="20"/>
      <c r="AM724" s="20"/>
      <c r="AN724" s="20"/>
      <c r="AO724" s="20"/>
      <c r="AP724" s="20"/>
    </row>
    <row r="725">
      <c r="AD725" s="20"/>
      <c r="AE725" s="20"/>
      <c r="AF725" s="20"/>
      <c r="AG725" s="20"/>
      <c r="AH725" s="20"/>
      <c r="AI725" s="20"/>
      <c r="AJ725" s="20"/>
      <c r="AK725" s="20"/>
      <c r="AL725" s="20"/>
      <c r="AM725" s="20"/>
      <c r="AN725" s="20"/>
      <c r="AO725" s="20"/>
      <c r="AP725" s="20"/>
    </row>
    <row r="726">
      <c r="AD726" s="20"/>
      <c r="AE726" s="20"/>
      <c r="AF726" s="20"/>
      <c r="AG726" s="20"/>
      <c r="AH726" s="20"/>
      <c r="AI726" s="20"/>
      <c r="AJ726" s="20"/>
      <c r="AK726" s="20"/>
      <c r="AL726" s="20"/>
      <c r="AM726" s="20"/>
      <c r="AN726" s="20"/>
      <c r="AO726" s="20"/>
      <c r="AP726" s="20"/>
    </row>
    <row r="727">
      <c r="AD727" s="20"/>
      <c r="AE727" s="20"/>
      <c r="AF727" s="20"/>
      <c r="AG727" s="20"/>
      <c r="AH727" s="20"/>
      <c r="AI727" s="20"/>
      <c r="AJ727" s="20"/>
      <c r="AK727" s="20"/>
      <c r="AL727" s="20"/>
      <c r="AM727" s="20"/>
      <c r="AN727" s="20"/>
      <c r="AO727" s="20"/>
      <c r="AP727" s="20"/>
    </row>
    <row r="728">
      <c r="AD728" s="20"/>
      <c r="AE728" s="20"/>
      <c r="AF728" s="20"/>
      <c r="AG728" s="20"/>
      <c r="AH728" s="20"/>
      <c r="AI728" s="20"/>
      <c r="AJ728" s="20"/>
      <c r="AK728" s="20"/>
      <c r="AL728" s="20"/>
      <c r="AM728" s="20"/>
      <c r="AN728" s="20"/>
      <c r="AO728" s="20"/>
      <c r="AP728" s="20"/>
    </row>
    <row r="729">
      <c r="AD729" s="20"/>
      <c r="AE729" s="20"/>
      <c r="AF729" s="20"/>
      <c r="AG729" s="20"/>
      <c r="AH729" s="20"/>
      <c r="AI729" s="20"/>
      <c r="AJ729" s="20"/>
      <c r="AK729" s="20"/>
      <c r="AL729" s="20"/>
      <c r="AM729" s="20"/>
      <c r="AN729" s="20"/>
      <c r="AO729" s="20"/>
      <c r="AP729" s="20"/>
    </row>
    <row r="730">
      <c r="AD730" s="20"/>
      <c r="AE730" s="20"/>
      <c r="AF730" s="20"/>
      <c r="AG730" s="20"/>
      <c r="AH730" s="20"/>
      <c r="AI730" s="20"/>
      <c r="AJ730" s="20"/>
      <c r="AK730" s="20"/>
      <c r="AL730" s="20"/>
      <c r="AM730" s="20"/>
      <c r="AN730" s="20"/>
      <c r="AO730" s="20"/>
      <c r="AP730" s="20"/>
    </row>
    <row r="731">
      <c r="AD731" s="20"/>
      <c r="AE731" s="20"/>
      <c r="AF731" s="20"/>
      <c r="AG731" s="20"/>
      <c r="AH731" s="20"/>
      <c r="AI731" s="20"/>
      <c r="AJ731" s="20"/>
      <c r="AK731" s="20"/>
      <c r="AL731" s="20"/>
      <c r="AM731" s="20"/>
      <c r="AN731" s="20"/>
      <c r="AO731" s="20"/>
      <c r="AP731" s="20"/>
    </row>
    <row r="732">
      <c r="AD732" s="20"/>
      <c r="AE732" s="20"/>
      <c r="AF732" s="20"/>
      <c r="AG732" s="20"/>
      <c r="AH732" s="20"/>
      <c r="AI732" s="20"/>
      <c r="AJ732" s="20"/>
      <c r="AK732" s="20"/>
      <c r="AL732" s="20"/>
      <c r="AM732" s="20"/>
      <c r="AN732" s="20"/>
      <c r="AO732" s="20"/>
      <c r="AP732" s="20"/>
    </row>
    <row r="733">
      <c r="AD733" s="20"/>
      <c r="AE733" s="20"/>
      <c r="AF733" s="20"/>
      <c r="AG733" s="20"/>
      <c r="AH733" s="20"/>
      <c r="AI733" s="20"/>
      <c r="AJ733" s="20"/>
      <c r="AK733" s="20"/>
      <c r="AL733" s="20"/>
      <c r="AM733" s="20"/>
      <c r="AN733" s="20"/>
      <c r="AO733" s="20"/>
      <c r="AP733" s="20"/>
    </row>
    <row r="734">
      <c r="AD734" s="20"/>
      <c r="AE734" s="20"/>
      <c r="AF734" s="20"/>
      <c r="AG734" s="20"/>
      <c r="AH734" s="20"/>
      <c r="AI734" s="20"/>
      <c r="AJ734" s="20"/>
      <c r="AK734" s="20"/>
      <c r="AL734" s="20"/>
      <c r="AM734" s="20"/>
      <c r="AN734" s="20"/>
      <c r="AO734" s="20"/>
      <c r="AP734" s="20"/>
    </row>
    <row r="735">
      <c r="AD735" s="20"/>
      <c r="AE735" s="20"/>
      <c r="AF735" s="20"/>
      <c r="AG735" s="20"/>
      <c r="AH735" s="20"/>
      <c r="AI735" s="20"/>
      <c r="AJ735" s="20"/>
      <c r="AK735" s="20"/>
      <c r="AL735" s="20"/>
      <c r="AM735" s="20"/>
      <c r="AN735" s="20"/>
      <c r="AO735" s="20"/>
      <c r="AP735" s="20"/>
    </row>
    <row r="736">
      <c r="AD736" s="20"/>
      <c r="AE736" s="20"/>
      <c r="AF736" s="20"/>
      <c r="AG736" s="20"/>
      <c r="AH736" s="20"/>
      <c r="AI736" s="20"/>
      <c r="AJ736" s="20"/>
      <c r="AK736" s="20"/>
      <c r="AL736" s="20"/>
      <c r="AM736" s="20"/>
      <c r="AN736" s="20"/>
      <c r="AO736" s="20"/>
      <c r="AP736" s="20"/>
    </row>
    <row r="737">
      <c r="AD737" s="20"/>
      <c r="AE737" s="20"/>
      <c r="AF737" s="20"/>
      <c r="AG737" s="20"/>
      <c r="AH737" s="20"/>
      <c r="AI737" s="20"/>
      <c r="AJ737" s="20"/>
      <c r="AK737" s="20"/>
      <c r="AL737" s="20"/>
      <c r="AM737" s="20"/>
      <c r="AN737" s="20"/>
      <c r="AO737" s="20"/>
      <c r="AP737" s="20"/>
    </row>
    <row r="738">
      <c r="AD738" s="20"/>
      <c r="AE738" s="20"/>
      <c r="AF738" s="20"/>
      <c r="AG738" s="20"/>
      <c r="AH738" s="20"/>
      <c r="AI738" s="20"/>
      <c r="AJ738" s="20"/>
      <c r="AK738" s="20"/>
      <c r="AL738" s="20"/>
      <c r="AM738" s="20"/>
      <c r="AN738" s="20"/>
      <c r="AO738" s="20"/>
      <c r="AP738" s="20"/>
    </row>
    <row r="739">
      <c r="AD739" s="20"/>
      <c r="AE739" s="20"/>
      <c r="AF739" s="20"/>
      <c r="AG739" s="20"/>
      <c r="AH739" s="20"/>
      <c r="AI739" s="20"/>
      <c r="AJ739" s="20"/>
      <c r="AK739" s="20"/>
      <c r="AL739" s="20"/>
      <c r="AM739" s="20"/>
      <c r="AN739" s="20"/>
      <c r="AO739" s="20"/>
      <c r="AP739" s="20"/>
    </row>
    <row r="740">
      <c r="AD740" s="20"/>
      <c r="AE740" s="20"/>
      <c r="AF740" s="20"/>
      <c r="AG740" s="20"/>
      <c r="AH740" s="20"/>
      <c r="AI740" s="20"/>
      <c r="AJ740" s="20"/>
      <c r="AK740" s="20"/>
      <c r="AL740" s="20"/>
      <c r="AM740" s="20"/>
      <c r="AN740" s="20"/>
      <c r="AO740" s="20"/>
      <c r="AP740" s="20"/>
    </row>
    <row r="741">
      <c r="AD741" s="20"/>
      <c r="AE741" s="20"/>
      <c r="AF741" s="20"/>
      <c r="AG741" s="20"/>
      <c r="AH741" s="20"/>
      <c r="AI741" s="20"/>
      <c r="AJ741" s="20"/>
      <c r="AK741" s="20"/>
      <c r="AL741" s="20"/>
      <c r="AM741" s="20"/>
      <c r="AN741" s="20"/>
      <c r="AO741" s="20"/>
      <c r="AP741" s="20"/>
    </row>
    <row r="742">
      <c r="AD742" s="20"/>
      <c r="AE742" s="20"/>
      <c r="AF742" s="20"/>
      <c r="AG742" s="20"/>
      <c r="AH742" s="20"/>
      <c r="AI742" s="20"/>
      <c r="AJ742" s="20"/>
      <c r="AK742" s="20"/>
      <c r="AL742" s="20"/>
      <c r="AM742" s="20"/>
      <c r="AN742" s="20"/>
      <c r="AO742" s="20"/>
      <c r="AP742" s="20"/>
    </row>
    <row r="743">
      <c r="AD743" s="20"/>
      <c r="AE743" s="20"/>
      <c r="AF743" s="20"/>
      <c r="AG743" s="20"/>
      <c r="AH743" s="20"/>
      <c r="AI743" s="20"/>
      <c r="AJ743" s="20"/>
      <c r="AK743" s="20"/>
      <c r="AL743" s="20"/>
      <c r="AM743" s="20"/>
      <c r="AN743" s="20"/>
      <c r="AO743" s="20"/>
      <c r="AP743" s="20"/>
    </row>
    <row r="744">
      <c r="AD744" s="20"/>
      <c r="AE744" s="20"/>
      <c r="AF744" s="20"/>
      <c r="AG744" s="20"/>
      <c r="AH744" s="20"/>
      <c r="AI744" s="20"/>
      <c r="AJ744" s="20"/>
      <c r="AK744" s="20"/>
      <c r="AL744" s="20"/>
      <c r="AM744" s="20"/>
      <c r="AN744" s="20"/>
      <c r="AO744" s="20"/>
      <c r="AP744" s="20"/>
    </row>
    <row r="745">
      <c r="AD745" s="20"/>
      <c r="AE745" s="20"/>
      <c r="AF745" s="20"/>
      <c r="AG745" s="20"/>
      <c r="AH745" s="20"/>
      <c r="AI745" s="20"/>
      <c r="AJ745" s="20"/>
      <c r="AK745" s="20"/>
      <c r="AL745" s="20"/>
      <c r="AM745" s="20"/>
      <c r="AN745" s="20"/>
      <c r="AO745" s="20"/>
      <c r="AP745" s="20"/>
    </row>
    <row r="746">
      <c r="AD746" s="20"/>
      <c r="AE746" s="20"/>
      <c r="AF746" s="20"/>
      <c r="AG746" s="20"/>
      <c r="AH746" s="20"/>
      <c r="AI746" s="20"/>
      <c r="AJ746" s="20"/>
      <c r="AK746" s="20"/>
      <c r="AL746" s="20"/>
      <c r="AM746" s="20"/>
      <c r="AN746" s="20"/>
      <c r="AO746" s="20"/>
      <c r="AP746" s="20"/>
    </row>
    <row r="747">
      <c r="AD747" s="20"/>
      <c r="AE747" s="20"/>
      <c r="AF747" s="20"/>
      <c r="AG747" s="20"/>
      <c r="AH747" s="20"/>
      <c r="AI747" s="20"/>
      <c r="AJ747" s="20"/>
      <c r="AK747" s="20"/>
      <c r="AL747" s="20"/>
      <c r="AM747" s="20"/>
      <c r="AN747" s="20"/>
      <c r="AO747" s="20"/>
      <c r="AP747" s="20"/>
    </row>
    <row r="748">
      <c r="AD748" s="20"/>
      <c r="AE748" s="20"/>
      <c r="AF748" s="20"/>
      <c r="AG748" s="20"/>
      <c r="AH748" s="20"/>
      <c r="AI748" s="20"/>
      <c r="AJ748" s="20"/>
      <c r="AK748" s="20"/>
      <c r="AL748" s="20"/>
      <c r="AM748" s="20"/>
      <c r="AN748" s="20"/>
      <c r="AO748" s="20"/>
      <c r="AP748" s="20"/>
    </row>
    <row r="749">
      <c r="AD749" s="20"/>
      <c r="AE749" s="20"/>
      <c r="AF749" s="20"/>
      <c r="AG749" s="20"/>
      <c r="AH749" s="20"/>
      <c r="AI749" s="20"/>
      <c r="AJ749" s="20"/>
      <c r="AK749" s="20"/>
      <c r="AL749" s="20"/>
      <c r="AM749" s="20"/>
      <c r="AN749" s="20"/>
      <c r="AO749" s="20"/>
      <c r="AP749" s="20"/>
    </row>
    <row r="750">
      <c r="AD750" s="20"/>
      <c r="AE750" s="20"/>
      <c r="AF750" s="20"/>
      <c r="AG750" s="20"/>
      <c r="AH750" s="20"/>
      <c r="AI750" s="20"/>
      <c r="AJ750" s="20"/>
      <c r="AK750" s="20"/>
      <c r="AL750" s="20"/>
      <c r="AM750" s="20"/>
      <c r="AN750" s="20"/>
      <c r="AO750" s="20"/>
      <c r="AP750" s="20"/>
    </row>
    <row r="751">
      <c r="AD751" s="20"/>
      <c r="AE751" s="20"/>
      <c r="AF751" s="20"/>
      <c r="AG751" s="20"/>
      <c r="AH751" s="20"/>
      <c r="AI751" s="20"/>
      <c r="AJ751" s="20"/>
      <c r="AK751" s="20"/>
      <c r="AL751" s="20"/>
      <c r="AM751" s="20"/>
      <c r="AN751" s="20"/>
      <c r="AO751" s="20"/>
      <c r="AP751" s="20"/>
    </row>
    <row r="752">
      <c r="AD752" s="20"/>
      <c r="AE752" s="20"/>
      <c r="AF752" s="20"/>
      <c r="AG752" s="20"/>
      <c r="AH752" s="20"/>
      <c r="AI752" s="20"/>
      <c r="AJ752" s="20"/>
      <c r="AK752" s="20"/>
      <c r="AL752" s="20"/>
      <c r="AM752" s="20"/>
      <c r="AN752" s="20"/>
      <c r="AO752" s="20"/>
      <c r="AP752" s="20"/>
    </row>
    <row r="753">
      <c r="AD753" s="20"/>
      <c r="AE753" s="20"/>
      <c r="AF753" s="20"/>
      <c r="AG753" s="20"/>
      <c r="AH753" s="20"/>
      <c r="AI753" s="20"/>
      <c r="AJ753" s="20"/>
      <c r="AK753" s="20"/>
      <c r="AL753" s="20"/>
      <c r="AM753" s="20"/>
      <c r="AN753" s="20"/>
      <c r="AO753" s="20"/>
      <c r="AP753" s="20"/>
    </row>
    <row r="754">
      <c r="AD754" s="20"/>
      <c r="AE754" s="20"/>
      <c r="AF754" s="20"/>
      <c r="AG754" s="20"/>
      <c r="AH754" s="20"/>
      <c r="AI754" s="20"/>
      <c r="AJ754" s="20"/>
      <c r="AK754" s="20"/>
      <c r="AL754" s="20"/>
      <c r="AM754" s="20"/>
      <c r="AN754" s="20"/>
      <c r="AO754" s="20"/>
      <c r="AP754" s="20"/>
    </row>
    <row r="755">
      <c r="AD755" s="20"/>
      <c r="AE755" s="20"/>
      <c r="AF755" s="20"/>
      <c r="AG755" s="20"/>
      <c r="AH755" s="20"/>
      <c r="AI755" s="20"/>
      <c r="AJ755" s="20"/>
      <c r="AK755" s="20"/>
      <c r="AL755" s="20"/>
      <c r="AM755" s="20"/>
      <c r="AN755" s="20"/>
      <c r="AO755" s="20"/>
      <c r="AP755" s="20"/>
    </row>
    <row r="756">
      <c r="AD756" s="20"/>
      <c r="AE756" s="20"/>
      <c r="AF756" s="20"/>
      <c r="AG756" s="20"/>
      <c r="AH756" s="20"/>
      <c r="AI756" s="20"/>
      <c r="AJ756" s="20"/>
      <c r="AK756" s="20"/>
      <c r="AL756" s="20"/>
      <c r="AM756" s="20"/>
      <c r="AN756" s="20"/>
      <c r="AO756" s="20"/>
      <c r="AP756" s="20"/>
    </row>
    <row r="757">
      <c r="AD757" s="20"/>
      <c r="AE757" s="20"/>
      <c r="AF757" s="20"/>
      <c r="AG757" s="20"/>
      <c r="AH757" s="20"/>
      <c r="AI757" s="20"/>
      <c r="AJ757" s="20"/>
      <c r="AK757" s="20"/>
      <c r="AL757" s="20"/>
      <c r="AM757" s="20"/>
      <c r="AN757" s="20"/>
      <c r="AO757" s="20"/>
      <c r="AP757" s="20"/>
    </row>
    <row r="758">
      <c r="AD758" s="20"/>
      <c r="AE758" s="20"/>
      <c r="AF758" s="20"/>
      <c r="AG758" s="20"/>
      <c r="AH758" s="20"/>
      <c r="AI758" s="20"/>
      <c r="AJ758" s="20"/>
      <c r="AK758" s="20"/>
      <c r="AL758" s="20"/>
      <c r="AM758" s="20"/>
      <c r="AN758" s="20"/>
      <c r="AO758" s="20"/>
      <c r="AP758" s="20"/>
    </row>
    <row r="759">
      <c r="AD759" s="20"/>
      <c r="AE759" s="20"/>
      <c r="AF759" s="20"/>
      <c r="AG759" s="20"/>
      <c r="AH759" s="20"/>
      <c r="AI759" s="20"/>
      <c r="AJ759" s="20"/>
      <c r="AK759" s="20"/>
      <c r="AL759" s="20"/>
      <c r="AM759" s="20"/>
      <c r="AN759" s="20"/>
      <c r="AO759" s="20"/>
      <c r="AP759" s="20"/>
    </row>
    <row r="760">
      <c r="AD760" s="20"/>
      <c r="AE760" s="20"/>
      <c r="AF760" s="20"/>
      <c r="AG760" s="20"/>
      <c r="AH760" s="20"/>
      <c r="AI760" s="20"/>
      <c r="AJ760" s="20"/>
      <c r="AK760" s="20"/>
      <c r="AL760" s="20"/>
      <c r="AM760" s="20"/>
      <c r="AN760" s="20"/>
      <c r="AO760" s="20"/>
      <c r="AP760" s="20"/>
    </row>
    <row r="761">
      <c r="AD761" s="20"/>
      <c r="AE761" s="20"/>
      <c r="AF761" s="20"/>
      <c r="AG761" s="20"/>
      <c r="AH761" s="20"/>
      <c r="AI761" s="20"/>
      <c r="AJ761" s="20"/>
      <c r="AK761" s="20"/>
      <c r="AL761" s="20"/>
      <c r="AM761" s="20"/>
      <c r="AN761" s="20"/>
      <c r="AO761" s="20"/>
      <c r="AP761" s="20"/>
    </row>
    <row r="762">
      <c r="AD762" s="20"/>
      <c r="AE762" s="20"/>
      <c r="AF762" s="20"/>
      <c r="AG762" s="20"/>
      <c r="AH762" s="20"/>
      <c r="AI762" s="20"/>
      <c r="AJ762" s="20"/>
      <c r="AK762" s="20"/>
      <c r="AL762" s="20"/>
      <c r="AM762" s="20"/>
      <c r="AN762" s="20"/>
      <c r="AO762" s="20"/>
      <c r="AP762" s="20"/>
    </row>
    <row r="763">
      <c r="AD763" s="20"/>
      <c r="AE763" s="20"/>
      <c r="AF763" s="20"/>
      <c r="AG763" s="20"/>
      <c r="AH763" s="20"/>
      <c r="AI763" s="20"/>
      <c r="AJ763" s="20"/>
      <c r="AK763" s="20"/>
      <c r="AL763" s="20"/>
      <c r="AM763" s="20"/>
      <c r="AN763" s="20"/>
      <c r="AO763" s="20"/>
      <c r="AP763" s="20"/>
    </row>
    <row r="764">
      <c r="AD764" s="20"/>
      <c r="AE764" s="20"/>
      <c r="AF764" s="20"/>
      <c r="AG764" s="20"/>
      <c r="AH764" s="20"/>
      <c r="AI764" s="20"/>
      <c r="AJ764" s="20"/>
      <c r="AK764" s="20"/>
      <c r="AL764" s="20"/>
      <c r="AM764" s="20"/>
      <c r="AN764" s="20"/>
      <c r="AO764" s="20"/>
      <c r="AP764" s="20"/>
    </row>
    <row r="765">
      <c r="AD765" s="20"/>
      <c r="AE765" s="20"/>
      <c r="AF765" s="20"/>
      <c r="AG765" s="20"/>
      <c r="AH765" s="20"/>
      <c r="AI765" s="20"/>
      <c r="AJ765" s="20"/>
      <c r="AK765" s="20"/>
      <c r="AL765" s="20"/>
      <c r="AM765" s="20"/>
      <c r="AN765" s="20"/>
      <c r="AO765" s="20"/>
      <c r="AP765" s="20"/>
    </row>
    <row r="766">
      <c r="AD766" s="20"/>
      <c r="AE766" s="20"/>
      <c r="AF766" s="20"/>
      <c r="AG766" s="20"/>
      <c r="AH766" s="20"/>
      <c r="AI766" s="20"/>
      <c r="AJ766" s="20"/>
      <c r="AK766" s="20"/>
      <c r="AL766" s="20"/>
      <c r="AM766" s="20"/>
      <c r="AN766" s="20"/>
      <c r="AO766" s="20"/>
      <c r="AP766" s="20"/>
    </row>
    <row r="767">
      <c r="AD767" s="20"/>
      <c r="AE767" s="20"/>
      <c r="AF767" s="20"/>
      <c r="AG767" s="20"/>
      <c r="AH767" s="20"/>
      <c r="AI767" s="20"/>
      <c r="AJ767" s="20"/>
      <c r="AK767" s="20"/>
      <c r="AL767" s="20"/>
      <c r="AM767" s="20"/>
      <c r="AN767" s="20"/>
      <c r="AO767" s="20"/>
      <c r="AP767" s="20"/>
    </row>
    <row r="768">
      <c r="AD768" s="20"/>
      <c r="AE768" s="20"/>
      <c r="AF768" s="20"/>
      <c r="AG768" s="20"/>
      <c r="AH768" s="20"/>
      <c r="AI768" s="20"/>
      <c r="AJ768" s="20"/>
      <c r="AK768" s="20"/>
      <c r="AL768" s="20"/>
      <c r="AM768" s="20"/>
      <c r="AN768" s="20"/>
      <c r="AO768" s="20"/>
      <c r="AP768" s="20"/>
    </row>
    <row r="769">
      <c r="AD769" s="20"/>
      <c r="AE769" s="20"/>
      <c r="AF769" s="20"/>
      <c r="AG769" s="20"/>
      <c r="AH769" s="20"/>
      <c r="AI769" s="20"/>
      <c r="AJ769" s="20"/>
      <c r="AK769" s="20"/>
      <c r="AL769" s="20"/>
      <c r="AM769" s="20"/>
      <c r="AN769" s="20"/>
      <c r="AO769" s="20"/>
      <c r="AP769" s="20"/>
    </row>
    <row r="770">
      <c r="AD770" s="20"/>
      <c r="AE770" s="20"/>
      <c r="AF770" s="20"/>
      <c r="AG770" s="20"/>
      <c r="AH770" s="20"/>
      <c r="AI770" s="20"/>
      <c r="AJ770" s="20"/>
      <c r="AK770" s="20"/>
      <c r="AL770" s="20"/>
      <c r="AM770" s="20"/>
      <c r="AN770" s="20"/>
      <c r="AO770" s="20"/>
      <c r="AP770" s="20"/>
    </row>
    <row r="771">
      <c r="AD771" s="20"/>
      <c r="AE771" s="20"/>
      <c r="AF771" s="20"/>
      <c r="AG771" s="20"/>
      <c r="AH771" s="20"/>
      <c r="AI771" s="20"/>
      <c r="AJ771" s="20"/>
      <c r="AK771" s="20"/>
      <c r="AL771" s="20"/>
      <c r="AM771" s="20"/>
      <c r="AN771" s="20"/>
      <c r="AO771" s="20"/>
      <c r="AP771" s="20"/>
    </row>
    <row r="772">
      <c r="AD772" s="20"/>
      <c r="AE772" s="20"/>
      <c r="AF772" s="20"/>
      <c r="AG772" s="20"/>
      <c r="AH772" s="20"/>
      <c r="AI772" s="20"/>
      <c r="AJ772" s="20"/>
      <c r="AK772" s="20"/>
      <c r="AL772" s="20"/>
      <c r="AM772" s="20"/>
      <c r="AN772" s="20"/>
      <c r="AO772" s="20"/>
      <c r="AP772" s="20"/>
    </row>
    <row r="773">
      <c r="AD773" s="20"/>
      <c r="AE773" s="20"/>
      <c r="AF773" s="20"/>
      <c r="AG773" s="20"/>
      <c r="AH773" s="20"/>
      <c r="AI773" s="20"/>
      <c r="AJ773" s="20"/>
      <c r="AK773" s="20"/>
      <c r="AL773" s="20"/>
      <c r="AM773" s="20"/>
      <c r="AN773" s="20"/>
      <c r="AO773" s="20"/>
      <c r="AP773" s="20"/>
    </row>
    <row r="774">
      <c r="AD774" s="20"/>
      <c r="AE774" s="20"/>
      <c r="AF774" s="20"/>
      <c r="AG774" s="20"/>
      <c r="AH774" s="20"/>
      <c r="AI774" s="20"/>
      <c r="AJ774" s="20"/>
      <c r="AK774" s="20"/>
      <c r="AL774" s="20"/>
      <c r="AM774" s="20"/>
      <c r="AN774" s="20"/>
      <c r="AO774" s="20"/>
      <c r="AP774" s="20"/>
    </row>
    <row r="775">
      <c r="AD775" s="20"/>
      <c r="AE775" s="20"/>
      <c r="AF775" s="20"/>
      <c r="AG775" s="20"/>
      <c r="AH775" s="20"/>
      <c r="AI775" s="20"/>
      <c r="AJ775" s="20"/>
      <c r="AK775" s="20"/>
      <c r="AL775" s="20"/>
      <c r="AM775" s="20"/>
      <c r="AN775" s="20"/>
      <c r="AO775" s="20"/>
      <c r="AP775" s="20"/>
    </row>
    <row r="776">
      <c r="AD776" s="20"/>
      <c r="AE776" s="20"/>
      <c r="AF776" s="20"/>
      <c r="AG776" s="20"/>
      <c r="AH776" s="20"/>
      <c r="AI776" s="20"/>
      <c r="AJ776" s="20"/>
      <c r="AK776" s="20"/>
      <c r="AL776" s="20"/>
      <c r="AM776" s="20"/>
      <c r="AN776" s="20"/>
      <c r="AO776" s="20"/>
      <c r="AP776" s="20"/>
    </row>
    <row r="777">
      <c r="AD777" s="20"/>
      <c r="AE777" s="20"/>
      <c r="AF777" s="20"/>
      <c r="AG777" s="20"/>
      <c r="AH777" s="20"/>
      <c r="AI777" s="20"/>
      <c r="AJ777" s="20"/>
      <c r="AK777" s="20"/>
      <c r="AL777" s="20"/>
      <c r="AM777" s="20"/>
      <c r="AN777" s="20"/>
      <c r="AO777" s="20"/>
      <c r="AP777" s="20"/>
    </row>
    <row r="778">
      <c r="AD778" s="20"/>
      <c r="AE778" s="20"/>
      <c r="AF778" s="20"/>
      <c r="AG778" s="20"/>
      <c r="AH778" s="20"/>
      <c r="AI778" s="20"/>
      <c r="AJ778" s="20"/>
      <c r="AK778" s="20"/>
      <c r="AL778" s="20"/>
      <c r="AM778" s="20"/>
      <c r="AN778" s="20"/>
      <c r="AO778" s="20"/>
      <c r="AP778" s="20"/>
    </row>
    <row r="779">
      <c r="AD779" s="20"/>
      <c r="AE779" s="20"/>
      <c r="AF779" s="20"/>
      <c r="AG779" s="20"/>
      <c r="AH779" s="20"/>
      <c r="AI779" s="20"/>
      <c r="AJ779" s="20"/>
      <c r="AK779" s="20"/>
      <c r="AL779" s="20"/>
      <c r="AM779" s="20"/>
      <c r="AN779" s="20"/>
      <c r="AO779" s="20"/>
      <c r="AP779" s="20"/>
    </row>
    <row r="780">
      <c r="AD780" s="20"/>
      <c r="AE780" s="20"/>
      <c r="AF780" s="20"/>
      <c r="AG780" s="20"/>
      <c r="AH780" s="20"/>
      <c r="AI780" s="20"/>
      <c r="AJ780" s="20"/>
      <c r="AK780" s="20"/>
      <c r="AL780" s="20"/>
      <c r="AM780" s="20"/>
      <c r="AN780" s="20"/>
      <c r="AO780" s="20"/>
      <c r="AP780" s="20"/>
    </row>
    <row r="781">
      <c r="AD781" s="20"/>
      <c r="AE781" s="20"/>
      <c r="AF781" s="20"/>
      <c r="AG781" s="20"/>
      <c r="AH781" s="20"/>
      <c r="AI781" s="20"/>
      <c r="AJ781" s="20"/>
      <c r="AK781" s="20"/>
      <c r="AL781" s="20"/>
      <c r="AM781" s="20"/>
      <c r="AN781" s="20"/>
      <c r="AO781" s="20"/>
      <c r="AP781" s="20"/>
    </row>
    <row r="782">
      <c r="AD782" s="20"/>
      <c r="AE782" s="20"/>
      <c r="AF782" s="20"/>
      <c r="AG782" s="20"/>
      <c r="AH782" s="20"/>
      <c r="AI782" s="20"/>
      <c r="AJ782" s="20"/>
      <c r="AK782" s="20"/>
      <c r="AL782" s="20"/>
      <c r="AM782" s="20"/>
      <c r="AN782" s="20"/>
      <c r="AO782" s="20"/>
      <c r="AP782" s="20"/>
    </row>
    <row r="783">
      <c r="AD783" s="20"/>
      <c r="AE783" s="20"/>
      <c r="AF783" s="20"/>
      <c r="AG783" s="20"/>
      <c r="AH783" s="20"/>
      <c r="AI783" s="20"/>
      <c r="AJ783" s="20"/>
      <c r="AK783" s="20"/>
      <c r="AL783" s="20"/>
      <c r="AM783" s="20"/>
      <c r="AN783" s="20"/>
      <c r="AO783" s="20"/>
      <c r="AP783" s="20"/>
    </row>
    <row r="784">
      <c r="AD784" s="20"/>
      <c r="AE784" s="20"/>
      <c r="AF784" s="20"/>
      <c r="AG784" s="20"/>
      <c r="AH784" s="20"/>
      <c r="AI784" s="20"/>
      <c r="AJ784" s="20"/>
      <c r="AK784" s="20"/>
      <c r="AL784" s="20"/>
      <c r="AM784" s="20"/>
      <c r="AN784" s="20"/>
      <c r="AO784" s="20"/>
      <c r="AP784" s="20"/>
    </row>
    <row r="785">
      <c r="AD785" s="20"/>
      <c r="AE785" s="20"/>
      <c r="AF785" s="20"/>
      <c r="AG785" s="20"/>
      <c r="AH785" s="20"/>
      <c r="AI785" s="20"/>
      <c r="AJ785" s="20"/>
      <c r="AK785" s="20"/>
      <c r="AL785" s="20"/>
      <c r="AM785" s="20"/>
      <c r="AN785" s="20"/>
      <c r="AO785" s="20"/>
      <c r="AP785" s="20"/>
    </row>
    <row r="786">
      <c r="AD786" s="20"/>
      <c r="AE786" s="20"/>
      <c r="AF786" s="20"/>
      <c r="AG786" s="20"/>
      <c r="AH786" s="20"/>
      <c r="AI786" s="20"/>
      <c r="AJ786" s="20"/>
      <c r="AK786" s="20"/>
      <c r="AL786" s="20"/>
      <c r="AM786" s="20"/>
      <c r="AN786" s="20"/>
      <c r="AO786" s="20"/>
      <c r="AP786" s="20"/>
    </row>
    <row r="787">
      <c r="AD787" s="20"/>
      <c r="AE787" s="20"/>
      <c r="AF787" s="20"/>
      <c r="AG787" s="20"/>
      <c r="AH787" s="20"/>
      <c r="AI787" s="20"/>
      <c r="AJ787" s="20"/>
      <c r="AK787" s="20"/>
      <c r="AL787" s="20"/>
      <c r="AM787" s="20"/>
      <c r="AN787" s="20"/>
      <c r="AO787" s="20"/>
      <c r="AP787" s="20"/>
    </row>
    <row r="788">
      <c r="AD788" s="20"/>
      <c r="AE788" s="20"/>
      <c r="AF788" s="20"/>
      <c r="AG788" s="20"/>
      <c r="AH788" s="20"/>
      <c r="AI788" s="20"/>
      <c r="AJ788" s="20"/>
      <c r="AK788" s="20"/>
      <c r="AL788" s="20"/>
      <c r="AM788" s="20"/>
      <c r="AN788" s="20"/>
      <c r="AO788" s="20"/>
      <c r="AP788" s="20"/>
    </row>
    <row r="789">
      <c r="AD789" s="20"/>
      <c r="AE789" s="20"/>
      <c r="AF789" s="20"/>
      <c r="AG789" s="20"/>
      <c r="AH789" s="20"/>
      <c r="AI789" s="20"/>
      <c r="AJ789" s="20"/>
      <c r="AK789" s="20"/>
      <c r="AL789" s="20"/>
      <c r="AM789" s="20"/>
      <c r="AN789" s="20"/>
      <c r="AO789" s="20"/>
      <c r="AP789" s="20"/>
    </row>
    <row r="790">
      <c r="AD790" s="20"/>
      <c r="AE790" s="20"/>
      <c r="AF790" s="20"/>
      <c r="AG790" s="20"/>
      <c r="AH790" s="20"/>
      <c r="AI790" s="20"/>
      <c r="AJ790" s="20"/>
      <c r="AK790" s="20"/>
      <c r="AL790" s="20"/>
      <c r="AM790" s="20"/>
      <c r="AN790" s="20"/>
      <c r="AO790" s="20"/>
      <c r="AP790" s="20"/>
    </row>
    <row r="791">
      <c r="AD791" s="20"/>
      <c r="AE791" s="20"/>
      <c r="AF791" s="20"/>
      <c r="AG791" s="20"/>
      <c r="AH791" s="20"/>
      <c r="AI791" s="20"/>
      <c r="AJ791" s="20"/>
      <c r="AK791" s="20"/>
      <c r="AL791" s="20"/>
      <c r="AM791" s="20"/>
      <c r="AN791" s="20"/>
      <c r="AO791" s="20"/>
      <c r="AP791" s="20"/>
    </row>
    <row r="792">
      <c r="AD792" s="20"/>
      <c r="AE792" s="20"/>
      <c r="AF792" s="20"/>
      <c r="AG792" s="20"/>
      <c r="AH792" s="20"/>
      <c r="AI792" s="20"/>
      <c r="AJ792" s="20"/>
      <c r="AK792" s="20"/>
      <c r="AL792" s="20"/>
      <c r="AM792" s="20"/>
      <c r="AN792" s="20"/>
      <c r="AO792" s="20"/>
      <c r="AP792" s="20"/>
    </row>
    <row r="793">
      <c r="AD793" s="20"/>
      <c r="AE793" s="20"/>
      <c r="AF793" s="20"/>
      <c r="AG793" s="20"/>
      <c r="AH793" s="20"/>
      <c r="AI793" s="20"/>
      <c r="AJ793" s="20"/>
      <c r="AK793" s="20"/>
      <c r="AL793" s="20"/>
      <c r="AM793" s="20"/>
      <c r="AN793" s="20"/>
      <c r="AO793" s="20"/>
      <c r="AP793" s="20"/>
    </row>
    <row r="794">
      <c r="AD794" s="20"/>
      <c r="AE794" s="20"/>
      <c r="AF794" s="20"/>
      <c r="AG794" s="20"/>
      <c r="AH794" s="20"/>
      <c r="AI794" s="20"/>
      <c r="AJ794" s="20"/>
      <c r="AK794" s="20"/>
      <c r="AL794" s="20"/>
      <c r="AM794" s="20"/>
      <c r="AN794" s="20"/>
      <c r="AO794" s="20"/>
      <c r="AP794" s="20"/>
    </row>
    <row r="795">
      <c r="AD795" s="20"/>
      <c r="AE795" s="20"/>
      <c r="AF795" s="20"/>
      <c r="AG795" s="20"/>
      <c r="AH795" s="20"/>
      <c r="AI795" s="20"/>
      <c r="AJ795" s="20"/>
      <c r="AK795" s="20"/>
      <c r="AL795" s="20"/>
      <c r="AM795" s="20"/>
      <c r="AN795" s="20"/>
      <c r="AO795" s="20"/>
      <c r="AP795" s="20"/>
    </row>
    <row r="796">
      <c r="AD796" s="20"/>
      <c r="AE796" s="20"/>
      <c r="AF796" s="20"/>
      <c r="AG796" s="20"/>
      <c r="AH796" s="20"/>
      <c r="AI796" s="20"/>
      <c r="AJ796" s="20"/>
      <c r="AK796" s="20"/>
      <c r="AL796" s="20"/>
      <c r="AM796" s="20"/>
      <c r="AN796" s="20"/>
      <c r="AO796" s="20"/>
      <c r="AP796" s="20"/>
    </row>
    <row r="797">
      <c r="AD797" s="20"/>
      <c r="AE797" s="20"/>
      <c r="AF797" s="20"/>
      <c r="AG797" s="20"/>
      <c r="AH797" s="20"/>
      <c r="AI797" s="20"/>
      <c r="AJ797" s="20"/>
      <c r="AK797" s="20"/>
      <c r="AL797" s="20"/>
      <c r="AM797" s="20"/>
      <c r="AN797" s="20"/>
      <c r="AO797" s="20"/>
      <c r="AP797" s="20"/>
    </row>
    <row r="798">
      <c r="AD798" s="20"/>
      <c r="AE798" s="20"/>
      <c r="AF798" s="20"/>
      <c r="AG798" s="20"/>
      <c r="AH798" s="20"/>
      <c r="AI798" s="20"/>
      <c r="AJ798" s="20"/>
      <c r="AK798" s="20"/>
      <c r="AL798" s="20"/>
      <c r="AM798" s="20"/>
      <c r="AN798" s="20"/>
      <c r="AO798" s="20"/>
      <c r="AP798" s="20"/>
    </row>
    <row r="799">
      <c r="AD799" s="20"/>
      <c r="AE799" s="20"/>
      <c r="AF799" s="20"/>
      <c r="AG799" s="20"/>
      <c r="AH799" s="20"/>
      <c r="AI799" s="20"/>
      <c r="AJ799" s="20"/>
      <c r="AK799" s="20"/>
      <c r="AL799" s="20"/>
      <c r="AM799" s="20"/>
      <c r="AN799" s="20"/>
      <c r="AO799" s="20"/>
      <c r="AP799" s="20"/>
    </row>
    <row r="800">
      <c r="AD800" s="20"/>
      <c r="AE800" s="20"/>
      <c r="AF800" s="20"/>
      <c r="AG800" s="20"/>
      <c r="AH800" s="20"/>
      <c r="AI800" s="20"/>
      <c r="AJ800" s="20"/>
      <c r="AK800" s="20"/>
      <c r="AL800" s="20"/>
      <c r="AM800" s="20"/>
      <c r="AN800" s="20"/>
      <c r="AO800" s="20"/>
      <c r="AP800" s="20"/>
    </row>
    <row r="801">
      <c r="AD801" s="20"/>
      <c r="AE801" s="20"/>
      <c r="AF801" s="20"/>
      <c r="AG801" s="20"/>
      <c r="AH801" s="20"/>
      <c r="AI801" s="20"/>
      <c r="AJ801" s="20"/>
      <c r="AK801" s="20"/>
      <c r="AL801" s="20"/>
      <c r="AM801" s="20"/>
      <c r="AN801" s="20"/>
      <c r="AO801" s="20"/>
      <c r="AP801" s="20"/>
    </row>
    <row r="802">
      <c r="AD802" s="20"/>
      <c r="AE802" s="20"/>
      <c r="AF802" s="20"/>
      <c r="AG802" s="20"/>
      <c r="AH802" s="20"/>
      <c r="AI802" s="20"/>
      <c r="AJ802" s="20"/>
      <c r="AK802" s="20"/>
      <c r="AL802" s="20"/>
      <c r="AM802" s="20"/>
      <c r="AN802" s="20"/>
      <c r="AO802" s="20"/>
      <c r="AP802" s="20"/>
    </row>
    <row r="803">
      <c r="AD803" s="20"/>
      <c r="AE803" s="20"/>
      <c r="AF803" s="20"/>
      <c r="AG803" s="20"/>
      <c r="AH803" s="20"/>
      <c r="AI803" s="20"/>
      <c r="AJ803" s="20"/>
      <c r="AK803" s="20"/>
      <c r="AL803" s="20"/>
      <c r="AM803" s="20"/>
      <c r="AN803" s="20"/>
      <c r="AO803" s="20"/>
      <c r="AP803" s="20"/>
    </row>
    <row r="804">
      <c r="AD804" s="20"/>
      <c r="AE804" s="20"/>
      <c r="AF804" s="20"/>
      <c r="AG804" s="20"/>
      <c r="AH804" s="20"/>
      <c r="AI804" s="20"/>
      <c r="AJ804" s="20"/>
      <c r="AK804" s="20"/>
      <c r="AL804" s="20"/>
      <c r="AM804" s="20"/>
      <c r="AN804" s="20"/>
      <c r="AO804" s="20"/>
      <c r="AP804" s="20"/>
    </row>
    <row r="805">
      <c r="AD805" s="20"/>
      <c r="AE805" s="20"/>
      <c r="AF805" s="20"/>
      <c r="AG805" s="20"/>
      <c r="AH805" s="20"/>
      <c r="AI805" s="20"/>
      <c r="AJ805" s="20"/>
      <c r="AK805" s="20"/>
      <c r="AL805" s="20"/>
      <c r="AM805" s="20"/>
      <c r="AN805" s="20"/>
      <c r="AO805" s="20"/>
      <c r="AP805" s="20"/>
    </row>
    <row r="806">
      <c r="AD806" s="20"/>
      <c r="AE806" s="20"/>
      <c r="AF806" s="20"/>
      <c r="AG806" s="20"/>
      <c r="AH806" s="20"/>
      <c r="AI806" s="20"/>
      <c r="AJ806" s="20"/>
      <c r="AK806" s="20"/>
      <c r="AL806" s="20"/>
      <c r="AM806" s="20"/>
      <c r="AN806" s="20"/>
      <c r="AO806" s="20"/>
      <c r="AP806" s="20"/>
    </row>
    <row r="807">
      <c r="AD807" s="20"/>
      <c r="AE807" s="20"/>
      <c r="AF807" s="20"/>
      <c r="AG807" s="20"/>
      <c r="AH807" s="20"/>
      <c r="AI807" s="20"/>
      <c r="AJ807" s="20"/>
      <c r="AK807" s="20"/>
      <c r="AL807" s="20"/>
      <c r="AM807" s="20"/>
      <c r="AN807" s="20"/>
      <c r="AO807" s="20"/>
      <c r="AP807" s="20"/>
    </row>
    <row r="808">
      <c r="AD808" s="20"/>
      <c r="AE808" s="20"/>
      <c r="AF808" s="20"/>
      <c r="AG808" s="20"/>
      <c r="AH808" s="20"/>
      <c r="AI808" s="20"/>
      <c r="AJ808" s="20"/>
      <c r="AK808" s="20"/>
      <c r="AL808" s="20"/>
      <c r="AM808" s="20"/>
      <c r="AN808" s="20"/>
      <c r="AO808" s="20"/>
      <c r="AP808" s="20"/>
    </row>
    <row r="809">
      <c r="AD809" s="20"/>
      <c r="AE809" s="20"/>
      <c r="AF809" s="20"/>
      <c r="AG809" s="20"/>
      <c r="AH809" s="20"/>
      <c r="AI809" s="20"/>
      <c r="AJ809" s="20"/>
      <c r="AK809" s="20"/>
      <c r="AL809" s="20"/>
      <c r="AM809" s="20"/>
      <c r="AN809" s="20"/>
      <c r="AO809" s="20"/>
      <c r="AP809" s="20"/>
    </row>
    <row r="810">
      <c r="AD810" s="20"/>
      <c r="AE810" s="20"/>
      <c r="AF810" s="20"/>
      <c r="AG810" s="20"/>
      <c r="AH810" s="20"/>
      <c r="AI810" s="20"/>
      <c r="AJ810" s="20"/>
      <c r="AK810" s="20"/>
      <c r="AL810" s="20"/>
      <c r="AM810" s="20"/>
      <c r="AN810" s="20"/>
      <c r="AO810" s="20"/>
      <c r="AP810" s="20"/>
    </row>
    <row r="811">
      <c r="AD811" s="20"/>
      <c r="AE811" s="20"/>
      <c r="AF811" s="20"/>
      <c r="AG811" s="20"/>
      <c r="AH811" s="20"/>
      <c r="AI811" s="20"/>
      <c r="AJ811" s="20"/>
      <c r="AK811" s="20"/>
      <c r="AL811" s="20"/>
      <c r="AM811" s="20"/>
      <c r="AN811" s="20"/>
      <c r="AO811" s="20"/>
      <c r="AP811" s="20"/>
    </row>
    <row r="812">
      <c r="AD812" s="20"/>
      <c r="AE812" s="20"/>
      <c r="AF812" s="20"/>
      <c r="AG812" s="20"/>
      <c r="AH812" s="20"/>
      <c r="AI812" s="20"/>
      <c r="AJ812" s="20"/>
      <c r="AK812" s="20"/>
      <c r="AL812" s="20"/>
      <c r="AM812" s="20"/>
      <c r="AN812" s="20"/>
      <c r="AO812" s="20"/>
      <c r="AP812" s="20"/>
    </row>
    <row r="813">
      <c r="AD813" s="20"/>
      <c r="AE813" s="20"/>
      <c r="AF813" s="20"/>
      <c r="AG813" s="20"/>
      <c r="AH813" s="20"/>
      <c r="AI813" s="20"/>
      <c r="AJ813" s="20"/>
      <c r="AK813" s="20"/>
      <c r="AL813" s="20"/>
      <c r="AM813" s="20"/>
      <c r="AN813" s="20"/>
      <c r="AO813" s="20"/>
      <c r="AP813" s="20"/>
    </row>
    <row r="814">
      <c r="AD814" s="20"/>
      <c r="AE814" s="20"/>
      <c r="AF814" s="20"/>
      <c r="AG814" s="20"/>
      <c r="AH814" s="20"/>
      <c r="AI814" s="20"/>
      <c r="AJ814" s="20"/>
      <c r="AK814" s="20"/>
      <c r="AL814" s="20"/>
      <c r="AM814" s="20"/>
      <c r="AN814" s="20"/>
      <c r="AO814" s="20"/>
      <c r="AP814" s="20"/>
    </row>
    <row r="815">
      <c r="AD815" s="20"/>
      <c r="AE815" s="20"/>
      <c r="AF815" s="20"/>
      <c r="AG815" s="20"/>
      <c r="AH815" s="20"/>
      <c r="AI815" s="20"/>
      <c r="AJ815" s="20"/>
      <c r="AK815" s="20"/>
      <c r="AL815" s="20"/>
      <c r="AM815" s="20"/>
      <c r="AN815" s="20"/>
      <c r="AO815" s="20"/>
      <c r="AP815" s="20"/>
    </row>
    <row r="816">
      <c r="AD816" s="20"/>
      <c r="AE816" s="20"/>
      <c r="AF816" s="20"/>
      <c r="AG816" s="20"/>
      <c r="AH816" s="20"/>
      <c r="AI816" s="20"/>
      <c r="AJ816" s="20"/>
      <c r="AK816" s="20"/>
      <c r="AL816" s="20"/>
      <c r="AM816" s="20"/>
      <c r="AN816" s="20"/>
      <c r="AO816" s="20"/>
      <c r="AP816" s="20"/>
    </row>
    <row r="817">
      <c r="AD817" s="20"/>
      <c r="AE817" s="20"/>
      <c r="AF817" s="20"/>
      <c r="AG817" s="20"/>
      <c r="AH817" s="20"/>
      <c r="AI817" s="20"/>
      <c r="AJ817" s="20"/>
      <c r="AK817" s="20"/>
      <c r="AL817" s="20"/>
      <c r="AM817" s="20"/>
      <c r="AN817" s="20"/>
      <c r="AO817" s="20"/>
      <c r="AP817" s="20"/>
    </row>
    <row r="818">
      <c r="AD818" s="20"/>
      <c r="AE818" s="20"/>
      <c r="AF818" s="20"/>
      <c r="AG818" s="20"/>
      <c r="AH818" s="20"/>
      <c r="AI818" s="20"/>
      <c r="AJ818" s="20"/>
      <c r="AK818" s="20"/>
      <c r="AL818" s="20"/>
      <c r="AM818" s="20"/>
      <c r="AN818" s="20"/>
      <c r="AO818" s="20"/>
      <c r="AP818" s="20"/>
    </row>
    <row r="819">
      <c r="AD819" s="20"/>
      <c r="AE819" s="20"/>
      <c r="AF819" s="20"/>
      <c r="AG819" s="20"/>
      <c r="AH819" s="20"/>
      <c r="AI819" s="20"/>
      <c r="AJ819" s="20"/>
      <c r="AK819" s="20"/>
      <c r="AL819" s="20"/>
      <c r="AM819" s="20"/>
      <c r="AN819" s="20"/>
      <c r="AO819" s="20"/>
      <c r="AP819" s="20"/>
    </row>
    <row r="820">
      <c r="AD820" s="20"/>
      <c r="AE820" s="20"/>
      <c r="AF820" s="20"/>
      <c r="AG820" s="20"/>
      <c r="AH820" s="20"/>
      <c r="AI820" s="20"/>
      <c r="AJ820" s="20"/>
      <c r="AK820" s="20"/>
      <c r="AL820" s="20"/>
      <c r="AM820" s="20"/>
      <c r="AN820" s="20"/>
      <c r="AO820" s="20"/>
      <c r="AP820" s="20"/>
    </row>
    <row r="821">
      <c r="AD821" s="20"/>
      <c r="AE821" s="20"/>
      <c r="AF821" s="20"/>
      <c r="AG821" s="20"/>
      <c r="AH821" s="20"/>
      <c r="AI821" s="20"/>
      <c r="AJ821" s="20"/>
      <c r="AK821" s="20"/>
      <c r="AL821" s="20"/>
      <c r="AM821" s="20"/>
      <c r="AN821" s="20"/>
      <c r="AO821" s="20"/>
      <c r="AP821" s="20"/>
    </row>
    <row r="822">
      <c r="AD822" s="20"/>
      <c r="AE822" s="20"/>
      <c r="AF822" s="20"/>
      <c r="AG822" s="20"/>
      <c r="AH822" s="20"/>
      <c r="AI822" s="20"/>
      <c r="AJ822" s="20"/>
      <c r="AK822" s="20"/>
      <c r="AL822" s="20"/>
      <c r="AM822" s="20"/>
      <c r="AN822" s="20"/>
      <c r="AO822" s="20"/>
      <c r="AP822" s="20"/>
    </row>
    <row r="823">
      <c r="AD823" s="20"/>
      <c r="AE823" s="20"/>
      <c r="AF823" s="20"/>
      <c r="AG823" s="20"/>
      <c r="AH823" s="20"/>
      <c r="AI823" s="20"/>
      <c r="AJ823" s="20"/>
      <c r="AK823" s="20"/>
      <c r="AL823" s="20"/>
      <c r="AM823" s="20"/>
      <c r="AN823" s="20"/>
      <c r="AO823" s="20"/>
      <c r="AP823" s="20"/>
    </row>
    <row r="824">
      <c r="AD824" s="20"/>
      <c r="AE824" s="20"/>
      <c r="AF824" s="20"/>
      <c r="AG824" s="20"/>
      <c r="AH824" s="20"/>
      <c r="AI824" s="20"/>
      <c r="AJ824" s="20"/>
      <c r="AK824" s="20"/>
      <c r="AL824" s="20"/>
      <c r="AM824" s="20"/>
      <c r="AN824" s="20"/>
      <c r="AO824" s="20"/>
      <c r="AP824" s="20"/>
    </row>
    <row r="825">
      <c r="AD825" s="20"/>
      <c r="AE825" s="20"/>
      <c r="AF825" s="20"/>
      <c r="AG825" s="20"/>
      <c r="AH825" s="20"/>
      <c r="AI825" s="20"/>
      <c r="AJ825" s="20"/>
      <c r="AK825" s="20"/>
      <c r="AL825" s="20"/>
      <c r="AM825" s="20"/>
      <c r="AN825" s="20"/>
      <c r="AO825" s="20"/>
      <c r="AP825" s="20"/>
    </row>
    <row r="826">
      <c r="AD826" s="20"/>
      <c r="AE826" s="20"/>
      <c r="AF826" s="20"/>
      <c r="AG826" s="20"/>
      <c r="AH826" s="20"/>
      <c r="AI826" s="20"/>
      <c r="AJ826" s="20"/>
      <c r="AK826" s="20"/>
      <c r="AL826" s="20"/>
      <c r="AM826" s="20"/>
      <c r="AN826" s="20"/>
      <c r="AO826" s="20"/>
      <c r="AP826" s="20"/>
    </row>
    <row r="827">
      <c r="AD827" s="20"/>
      <c r="AE827" s="20"/>
      <c r="AF827" s="20"/>
      <c r="AG827" s="20"/>
      <c r="AH827" s="20"/>
      <c r="AI827" s="20"/>
      <c r="AJ827" s="20"/>
      <c r="AK827" s="20"/>
      <c r="AL827" s="20"/>
      <c r="AM827" s="20"/>
      <c r="AN827" s="20"/>
      <c r="AO827" s="20"/>
      <c r="AP827" s="20"/>
    </row>
    <row r="828">
      <c r="AD828" s="20"/>
      <c r="AE828" s="20"/>
      <c r="AF828" s="20"/>
      <c r="AG828" s="20"/>
      <c r="AH828" s="20"/>
      <c r="AI828" s="20"/>
      <c r="AJ828" s="20"/>
      <c r="AK828" s="20"/>
      <c r="AL828" s="20"/>
      <c r="AM828" s="20"/>
      <c r="AN828" s="20"/>
      <c r="AO828" s="20"/>
      <c r="AP828" s="20"/>
    </row>
    <row r="829">
      <c r="AD829" s="20"/>
      <c r="AE829" s="20"/>
      <c r="AF829" s="20"/>
      <c r="AG829" s="20"/>
      <c r="AH829" s="20"/>
      <c r="AI829" s="20"/>
      <c r="AJ829" s="20"/>
      <c r="AK829" s="20"/>
      <c r="AL829" s="20"/>
      <c r="AM829" s="20"/>
      <c r="AN829" s="20"/>
      <c r="AO829" s="20"/>
      <c r="AP829" s="20"/>
    </row>
    <row r="830">
      <c r="AD830" s="20"/>
      <c r="AE830" s="20"/>
      <c r="AF830" s="20"/>
      <c r="AG830" s="20"/>
      <c r="AH830" s="20"/>
      <c r="AI830" s="20"/>
      <c r="AJ830" s="20"/>
      <c r="AK830" s="20"/>
      <c r="AL830" s="20"/>
      <c r="AM830" s="20"/>
      <c r="AN830" s="20"/>
      <c r="AO830" s="20"/>
      <c r="AP830" s="20"/>
    </row>
    <row r="831">
      <c r="AD831" s="20"/>
      <c r="AE831" s="20"/>
      <c r="AF831" s="20"/>
      <c r="AG831" s="20"/>
      <c r="AH831" s="20"/>
      <c r="AI831" s="20"/>
      <c r="AJ831" s="20"/>
      <c r="AK831" s="20"/>
      <c r="AL831" s="20"/>
      <c r="AM831" s="20"/>
      <c r="AN831" s="20"/>
      <c r="AO831" s="20"/>
      <c r="AP831" s="20"/>
    </row>
    <row r="832">
      <c r="AD832" s="20"/>
      <c r="AE832" s="20"/>
      <c r="AF832" s="20"/>
      <c r="AG832" s="20"/>
      <c r="AH832" s="20"/>
      <c r="AI832" s="20"/>
      <c r="AJ832" s="20"/>
      <c r="AK832" s="20"/>
      <c r="AL832" s="20"/>
      <c r="AM832" s="20"/>
      <c r="AN832" s="20"/>
      <c r="AO832" s="20"/>
      <c r="AP832" s="20"/>
    </row>
    <row r="833">
      <c r="AD833" s="20"/>
      <c r="AE833" s="20"/>
      <c r="AF833" s="20"/>
      <c r="AG833" s="20"/>
      <c r="AH833" s="20"/>
      <c r="AI833" s="20"/>
      <c r="AJ833" s="20"/>
      <c r="AK833" s="20"/>
      <c r="AL833" s="20"/>
      <c r="AM833" s="20"/>
      <c r="AN833" s="20"/>
      <c r="AO833" s="20"/>
      <c r="AP833" s="20"/>
    </row>
    <row r="834">
      <c r="AD834" s="20"/>
      <c r="AE834" s="20"/>
      <c r="AF834" s="20"/>
      <c r="AG834" s="20"/>
      <c r="AH834" s="20"/>
      <c r="AI834" s="20"/>
      <c r="AJ834" s="20"/>
      <c r="AK834" s="20"/>
      <c r="AL834" s="20"/>
      <c r="AM834" s="20"/>
      <c r="AN834" s="20"/>
      <c r="AO834" s="20"/>
      <c r="AP834" s="20"/>
    </row>
    <row r="835">
      <c r="AD835" s="20"/>
      <c r="AE835" s="20"/>
      <c r="AF835" s="20"/>
      <c r="AG835" s="20"/>
      <c r="AH835" s="20"/>
      <c r="AI835" s="20"/>
      <c r="AJ835" s="20"/>
      <c r="AK835" s="20"/>
      <c r="AL835" s="20"/>
      <c r="AM835" s="20"/>
      <c r="AN835" s="20"/>
      <c r="AO835" s="20"/>
      <c r="AP835" s="20"/>
    </row>
    <row r="836">
      <c r="AD836" s="20"/>
      <c r="AE836" s="20"/>
      <c r="AF836" s="20"/>
      <c r="AG836" s="20"/>
      <c r="AH836" s="20"/>
      <c r="AI836" s="20"/>
      <c r="AJ836" s="20"/>
      <c r="AK836" s="20"/>
      <c r="AL836" s="20"/>
      <c r="AM836" s="20"/>
      <c r="AN836" s="20"/>
      <c r="AO836" s="20"/>
      <c r="AP836" s="20"/>
    </row>
    <row r="837">
      <c r="AD837" s="20"/>
      <c r="AE837" s="20"/>
      <c r="AF837" s="20"/>
      <c r="AG837" s="20"/>
      <c r="AH837" s="20"/>
      <c r="AI837" s="20"/>
      <c r="AJ837" s="20"/>
      <c r="AK837" s="20"/>
      <c r="AL837" s="20"/>
      <c r="AM837" s="20"/>
      <c r="AN837" s="20"/>
      <c r="AO837" s="20"/>
      <c r="AP837" s="20"/>
    </row>
    <row r="838">
      <c r="AD838" s="20"/>
      <c r="AE838" s="20"/>
      <c r="AF838" s="20"/>
      <c r="AG838" s="20"/>
      <c r="AH838" s="20"/>
      <c r="AI838" s="20"/>
      <c r="AJ838" s="20"/>
      <c r="AK838" s="20"/>
      <c r="AL838" s="20"/>
      <c r="AM838" s="20"/>
      <c r="AN838" s="20"/>
      <c r="AO838" s="20"/>
      <c r="AP838" s="20"/>
    </row>
    <row r="839">
      <c r="AD839" s="20"/>
      <c r="AE839" s="20"/>
      <c r="AF839" s="20"/>
      <c r="AG839" s="20"/>
      <c r="AH839" s="20"/>
      <c r="AI839" s="20"/>
      <c r="AJ839" s="20"/>
      <c r="AK839" s="20"/>
      <c r="AL839" s="20"/>
      <c r="AM839" s="20"/>
      <c r="AN839" s="20"/>
      <c r="AO839" s="20"/>
      <c r="AP839" s="20"/>
    </row>
    <row r="840">
      <c r="AD840" s="20"/>
      <c r="AE840" s="20"/>
      <c r="AF840" s="20"/>
      <c r="AG840" s="20"/>
      <c r="AH840" s="20"/>
      <c r="AI840" s="20"/>
      <c r="AJ840" s="20"/>
      <c r="AK840" s="20"/>
      <c r="AL840" s="20"/>
      <c r="AM840" s="20"/>
      <c r="AN840" s="20"/>
      <c r="AO840" s="20"/>
      <c r="AP840" s="20"/>
    </row>
    <row r="841">
      <c r="AD841" s="20"/>
      <c r="AE841" s="20"/>
      <c r="AF841" s="20"/>
      <c r="AG841" s="20"/>
      <c r="AH841" s="20"/>
      <c r="AI841" s="20"/>
      <c r="AJ841" s="20"/>
      <c r="AK841" s="20"/>
      <c r="AL841" s="20"/>
      <c r="AM841" s="20"/>
      <c r="AN841" s="20"/>
      <c r="AO841" s="20"/>
      <c r="AP841" s="20"/>
    </row>
    <row r="842">
      <c r="AD842" s="20"/>
      <c r="AE842" s="20"/>
      <c r="AF842" s="20"/>
      <c r="AG842" s="20"/>
      <c r="AH842" s="20"/>
      <c r="AI842" s="20"/>
      <c r="AJ842" s="20"/>
      <c r="AK842" s="20"/>
      <c r="AL842" s="20"/>
      <c r="AM842" s="20"/>
      <c r="AN842" s="20"/>
      <c r="AO842" s="20"/>
      <c r="AP842" s="20"/>
    </row>
    <row r="843">
      <c r="AD843" s="20"/>
      <c r="AE843" s="20"/>
      <c r="AF843" s="20"/>
      <c r="AG843" s="20"/>
      <c r="AH843" s="20"/>
      <c r="AI843" s="20"/>
      <c r="AJ843" s="20"/>
      <c r="AK843" s="20"/>
      <c r="AL843" s="20"/>
      <c r="AM843" s="20"/>
      <c r="AN843" s="20"/>
      <c r="AO843" s="20"/>
      <c r="AP843" s="20"/>
    </row>
    <row r="844">
      <c r="AD844" s="20"/>
      <c r="AE844" s="20"/>
      <c r="AF844" s="20"/>
      <c r="AG844" s="20"/>
      <c r="AH844" s="20"/>
      <c r="AI844" s="20"/>
      <c r="AJ844" s="20"/>
      <c r="AK844" s="20"/>
      <c r="AL844" s="20"/>
      <c r="AM844" s="20"/>
      <c r="AN844" s="20"/>
      <c r="AO844" s="20"/>
      <c r="AP844" s="20"/>
    </row>
    <row r="845">
      <c r="AD845" s="20"/>
      <c r="AE845" s="20"/>
      <c r="AF845" s="20"/>
      <c r="AG845" s="20"/>
      <c r="AH845" s="20"/>
      <c r="AI845" s="20"/>
      <c r="AJ845" s="20"/>
      <c r="AK845" s="20"/>
      <c r="AL845" s="20"/>
      <c r="AM845" s="20"/>
      <c r="AN845" s="20"/>
      <c r="AO845" s="20"/>
      <c r="AP845" s="20"/>
    </row>
    <row r="846">
      <c r="AD846" s="20"/>
      <c r="AE846" s="20"/>
      <c r="AF846" s="20"/>
      <c r="AG846" s="20"/>
      <c r="AH846" s="20"/>
      <c r="AI846" s="20"/>
      <c r="AJ846" s="20"/>
      <c r="AK846" s="20"/>
      <c r="AL846" s="20"/>
      <c r="AM846" s="20"/>
      <c r="AN846" s="20"/>
      <c r="AO846" s="20"/>
      <c r="AP846" s="20"/>
    </row>
    <row r="847">
      <c r="AD847" s="20"/>
      <c r="AE847" s="20"/>
      <c r="AF847" s="20"/>
      <c r="AG847" s="20"/>
      <c r="AH847" s="20"/>
      <c r="AI847" s="20"/>
      <c r="AJ847" s="20"/>
      <c r="AK847" s="20"/>
      <c r="AL847" s="20"/>
      <c r="AM847" s="20"/>
      <c r="AN847" s="20"/>
      <c r="AO847" s="20"/>
      <c r="AP847" s="20"/>
    </row>
    <row r="848">
      <c r="AD848" s="20"/>
      <c r="AE848" s="20"/>
      <c r="AF848" s="20"/>
      <c r="AG848" s="20"/>
      <c r="AH848" s="20"/>
      <c r="AI848" s="20"/>
      <c r="AJ848" s="20"/>
      <c r="AK848" s="20"/>
      <c r="AL848" s="20"/>
      <c r="AM848" s="20"/>
      <c r="AN848" s="20"/>
      <c r="AO848" s="20"/>
      <c r="AP848" s="20"/>
    </row>
    <row r="849">
      <c r="AD849" s="20"/>
      <c r="AE849" s="20"/>
      <c r="AF849" s="20"/>
      <c r="AG849" s="20"/>
      <c r="AH849" s="20"/>
      <c r="AI849" s="20"/>
      <c r="AJ849" s="20"/>
      <c r="AK849" s="20"/>
      <c r="AL849" s="20"/>
      <c r="AM849" s="20"/>
      <c r="AN849" s="20"/>
      <c r="AO849" s="20"/>
      <c r="AP849" s="20"/>
    </row>
    <row r="850">
      <c r="AD850" s="20"/>
      <c r="AE850" s="20"/>
      <c r="AF850" s="20"/>
      <c r="AG850" s="20"/>
      <c r="AH850" s="20"/>
      <c r="AI850" s="20"/>
      <c r="AJ850" s="20"/>
      <c r="AK850" s="20"/>
      <c r="AL850" s="20"/>
      <c r="AM850" s="20"/>
      <c r="AN850" s="20"/>
      <c r="AO850" s="20"/>
      <c r="AP850" s="20"/>
    </row>
    <row r="851">
      <c r="AD851" s="20"/>
      <c r="AE851" s="20"/>
      <c r="AF851" s="20"/>
      <c r="AG851" s="20"/>
      <c r="AH851" s="20"/>
      <c r="AI851" s="20"/>
      <c r="AJ851" s="20"/>
      <c r="AK851" s="20"/>
      <c r="AL851" s="20"/>
      <c r="AM851" s="20"/>
      <c r="AN851" s="20"/>
      <c r="AO851" s="20"/>
      <c r="AP851" s="20"/>
    </row>
    <row r="852">
      <c r="AD852" s="20"/>
      <c r="AE852" s="20"/>
      <c r="AF852" s="20"/>
      <c r="AG852" s="20"/>
      <c r="AH852" s="20"/>
      <c r="AI852" s="20"/>
      <c r="AJ852" s="20"/>
      <c r="AK852" s="20"/>
      <c r="AL852" s="20"/>
      <c r="AM852" s="20"/>
      <c r="AN852" s="20"/>
      <c r="AO852" s="20"/>
      <c r="AP852" s="20"/>
    </row>
    <row r="853">
      <c r="AD853" s="20"/>
      <c r="AE853" s="20"/>
      <c r="AF853" s="20"/>
      <c r="AG853" s="20"/>
      <c r="AH853" s="20"/>
      <c r="AI853" s="20"/>
      <c r="AJ853" s="20"/>
      <c r="AK853" s="20"/>
      <c r="AL853" s="20"/>
      <c r="AM853" s="20"/>
      <c r="AN853" s="20"/>
      <c r="AO853" s="20"/>
      <c r="AP853" s="20"/>
    </row>
    <row r="854">
      <c r="AD854" s="20"/>
      <c r="AE854" s="20"/>
      <c r="AF854" s="20"/>
      <c r="AG854" s="20"/>
      <c r="AH854" s="20"/>
      <c r="AI854" s="20"/>
      <c r="AJ854" s="20"/>
      <c r="AK854" s="20"/>
      <c r="AL854" s="20"/>
      <c r="AM854" s="20"/>
      <c r="AN854" s="20"/>
      <c r="AO854" s="20"/>
      <c r="AP854" s="20"/>
    </row>
    <row r="855">
      <c r="AD855" s="20"/>
      <c r="AE855" s="20"/>
      <c r="AF855" s="20"/>
      <c r="AG855" s="20"/>
      <c r="AH855" s="20"/>
      <c r="AI855" s="20"/>
      <c r="AJ855" s="20"/>
      <c r="AK855" s="20"/>
      <c r="AL855" s="20"/>
      <c r="AM855" s="20"/>
      <c r="AN855" s="20"/>
      <c r="AO855" s="20"/>
      <c r="AP855" s="20"/>
    </row>
    <row r="856">
      <c r="AD856" s="20"/>
      <c r="AE856" s="20"/>
      <c r="AF856" s="20"/>
      <c r="AG856" s="20"/>
      <c r="AH856" s="20"/>
      <c r="AI856" s="20"/>
      <c r="AJ856" s="20"/>
      <c r="AK856" s="20"/>
      <c r="AL856" s="20"/>
      <c r="AM856" s="20"/>
      <c r="AN856" s="20"/>
      <c r="AO856" s="20"/>
      <c r="AP856" s="20"/>
    </row>
    <row r="857">
      <c r="AD857" s="20"/>
      <c r="AE857" s="20"/>
      <c r="AF857" s="20"/>
      <c r="AG857" s="20"/>
      <c r="AH857" s="20"/>
      <c r="AI857" s="20"/>
      <c r="AJ857" s="20"/>
      <c r="AK857" s="20"/>
      <c r="AL857" s="20"/>
      <c r="AM857" s="20"/>
      <c r="AN857" s="20"/>
      <c r="AO857" s="20"/>
      <c r="AP857" s="20"/>
    </row>
    <row r="858">
      <c r="AD858" s="20"/>
      <c r="AE858" s="20"/>
      <c r="AF858" s="20"/>
      <c r="AG858" s="20"/>
      <c r="AH858" s="20"/>
      <c r="AI858" s="20"/>
      <c r="AJ858" s="20"/>
      <c r="AK858" s="20"/>
      <c r="AL858" s="20"/>
      <c r="AM858" s="20"/>
      <c r="AN858" s="20"/>
      <c r="AO858" s="20"/>
      <c r="AP858" s="20"/>
    </row>
    <row r="859">
      <c r="AD859" s="20"/>
      <c r="AE859" s="20"/>
      <c r="AF859" s="20"/>
      <c r="AG859" s="20"/>
      <c r="AH859" s="20"/>
      <c r="AI859" s="20"/>
      <c r="AJ859" s="20"/>
      <c r="AK859" s="20"/>
      <c r="AL859" s="20"/>
      <c r="AM859" s="20"/>
      <c r="AN859" s="20"/>
      <c r="AO859" s="20"/>
      <c r="AP859" s="20"/>
    </row>
    <row r="860">
      <c r="AD860" s="20"/>
      <c r="AE860" s="20"/>
      <c r="AF860" s="20"/>
      <c r="AG860" s="20"/>
      <c r="AH860" s="20"/>
      <c r="AI860" s="20"/>
      <c r="AJ860" s="20"/>
      <c r="AK860" s="20"/>
      <c r="AL860" s="20"/>
      <c r="AM860" s="20"/>
      <c r="AN860" s="20"/>
      <c r="AO860" s="20"/>
      <c r="AP860" s="20"/>
    </row>
    <row r="861">
      <c r="AD861" s="20"/>
      <c r="AE861" s="20"/>
      <c r="AF861" s="20"/>
      <c r="AG861" s="20"/>
      <c r="AH861" s="20"/>
      <c r="AI861" s="20"/>
      <c r="AJ861" s="20"/>
      <c r="AK861" s="20"/>
      <c r="AL861" s="20"/>
      <c r="AM861" s="20"/>
      <c r="AN861" s="20"/>
      <c r="AO861" s="20"/>
      <c r="AP861" s="20"/>
    </row>
    <row r="862">
      <c r="AD862" s="20"/>
      <c r="AE862" s="20"/>
      <c r="AF862" s="20"/>
      <c r="AG862" s="20"/>
      <c r="AH862" s="20"/>
      <c r="AI862" s="20"/>
      <c r="AJ862" s="20"/>
      <c r="AK862" s="20"/>
      <c r="AL862" s="20"/>
      <c r="AM862" s="20"/>
      <c r="AN862" s="20"/>
      <c r="AO862" s="20"/>
      <c r="AP862" s="20"/>
    </row>
    <row r="863">
      <c r="AD863" s="20"/>
      <c r="AE863" s="20"/>
      <c r="AF863" s="20"/>
      <c r="AG863" s="20"/>
      <c r="AH863" s="20"/>
      <c r="AI863" s="20"/>
      <c r="AJ863" s="20"/>
      <c r="AK863" s="20"/>
      <c r="AL863" s="20"/>
      <c r="AM863" s="20"/>
      <c r="AN863" s="20"/>
      <c r="AO863" s="20"/>
      <c r="AP863" s="20"/>
    </row>
    <row r="864">
      <c r="AD864" s="20"/>
      <c r="AE864" s="20"/>
      <c r="AF864" s="20"/>
      <c r="AG864" s="20"/>
      <c r="AH864" s="20"/>
      <c r="AI864" s="20"/>
      <c r="AJ864" s="20"/>
      <c r="AK864" s="20"/>
      <c r="AL864" s="20"/>
      <c r="AM864" s="20"/>
      <c r="AN864" s="20"/>
      <c r="AO864" s="20"/>
      <c r="AP864" s="20"/>
    </row>
    <row r="865">
      <c r="AD865" s="20"/>
      <c r="AE865" s="20"/>
      <c r="AF865" s="20"/>
      <c r="AG865" s="20"/>
      <c r="AH865" s="20"/>
      <c r="AI865" s="20"/>
      <c r="AJ865" s="20"/>
      <c r="AK865" s="20"/>
      <c r="AL865" s="20"/>
      <c r="AM865" s="20"/>
      <c r="AN865" s="20"/>
      <c r="AO865" s="20"/>
      <c r="AP865" s="20"/>
    </row>
    <row r="866">
      <c r="AD866" s="20"/>
      <c r="AE866" s="20"/>
      <c r="AF866" s="20"/>
      <c r="AG866" s="20"/>
      <c r="AH866" s="20"/>
      <c r="AI866" s="20"/>
      <c r="AJ866" s="20"/>
      <c r="AK866" s="20"/>
      <c r="AL866" s="20"/>
      <c r="AM866" s="20"/>
      <c r="AN866" s="20"/>
      <c r="AO866" s="20"/>
      <c r="AP866" s="20"/>
    </row>
    <row r="867">
      <c r="AD867" s="20"/>
      <c r="AE867" s="20"/>
      <c r="AF867" s="20"/>
      <c r="AG867" s="20"/>
      <c r="AH867" s="20"/>
      <c r="AI867" s="20"/>
      <c r="AJ867" s="20"/>
      <c r="AK867" s="20"/>
      <c r="AL867" s="20"/>
      <c r="AM867" s="20"/>
      <c r="AN867" s="20"/>
      <c r="AO867" s="20"/>
      <c r="AP867" s="20"/>
    </row>
    <row r="868">
      <c r="AD868" s="20"/>
      <c r="AE868" s="20"/>
      <c r="AF868" s="20"/>
      <c r="AG868" s="20"/>
      <c r="AH868" s="20"/>
      <c r="AI868" s="20"/>
      <c r="AJ868" s="20"/>
      <c r="AK868" s="20"/>
      <c r="AL868" s="20"/>
      <c r="AM868" s="20"/>
      <c r="AN868" s="20"/>
      <c r="AO868" s="20"/>
      <c r="AP868" s="20"/>
    </row>
    <row r="869">
      <c r="AD869" s="20"/>
      <c r="AE869" s="20"/>
      <c r="AF869" s="20"/>
      <c r="AG869" s="20"/>
      <c r="AH869" s="20"/>
      <c r="AI869" s="20"/>
      <c r="AJ869" s="20"/>
      <c r="AK869" s="20"/>
      <c r="AL869" s="20"/>
      <c r="AM869" s="20"/>
      <c r="AN869" s="20"/>
      <c r="AO869" s="20"/>
      <c r="AP869" s="20"/>
    </row>
    <row r="870">
      <c r="AD870" s="20"/>
      <c r="AE870" s="20"/>
      <c r="AF870" s="20"/>
      <c r="AG870" s="20"/>
      <c r="AH870" s="20"/>
      <c r="AI870" s="20"/>
      <c r="AJ870" s="20"/>
      <c r="AK870" s="20"/>
      <c r="AL870" s="20"/>
      <c r="AM870" s="20"/>
      <c r="AN870" s="20"/>
      <c r="AO870" s="20"/>
      <c r="AP870" s="20"/>
    </row>
    <row r="871">
      <c r="AD871" s="20"/>
      <c r="AE871" s="20"/>
      <c r="AF871" s="20"/>
      <c r="AG871" s="20"/>
      <c r="AH871" s="20"/>
      <c r="AI871" s="20"/>
      <c r="AJ871" s="20"/>
      <c r="AK871" s="20"/>
      <c r="AL871" s="20"/>
      <c r="AM871" s="20"/>
      <c r="AN871" s="20"/>
      <c r="AO871" s="20"/>
      <c r="AP871" s="20"/>
    </row>
    <row r="872">
      <c r="AD872" s="20"/>
      <c r="AE872" s="20"/>
      <c r="AF872" s="20"/>
      <c r="AG872" s="20"/>
      <c r="AH872" s="20"/>
      <c r="AI872" s="20"/>
      <c r="AJ872" s="20"/>
      <c r="AK872" s="20"/>
      <c r="AL872" s="20"/>
      <c r="AM872" s="20"/>
      <c r="AN872" s="20"/>
      <c r="AO872" s="20"/>
      <c r="AP872" s="20"/>
    </row>
    <row r="873">
      <c r="AD873" s="20"/>
      <c r="AE873" s="20"/>
      <c r="AF873" s="20"/>
      <c r="AG873" s="20"/>
      <c r="AH873" s="20"/>
      <c r="AI873" s="20"/>
      <c r="AJ873" s="20"/>
      <c r="AK873" s="20"/>
      <c r="AL873" s="20"/>
      <c r="AM873" s="20"/>
      <c r="AN873" s="20"/>
      <c r="AO873" s="20"/>
      <c r="AP873" s="20"/>
    </row>
    <row r="874">
      <c r="AD874" s="20"/>
      <c r="AE874" s="20"/>
      <c r="AF874" s="20"/>
      <c r="AG874" s="20"/>
      <c r="AH874" s="20"/>
      <c r="AI874" s="20"/>
      <c r="AJ874" s="20"/>
      <c r="AK874" s="20"/>
      <c r="AL874" s="20"/>
      <c r="AM874" s="20"/>
      <c r="AN874" s="20"/>
      <c r="AO874" s="20"/>
      <c r="AP874" s="20"/>
    </row>
    <row r="875">
      <c r="AD875" s="20"/>
      <c r="AE875" s="20"/>
      <c r="AF875" s="20"/>
      <c r="AG875" s="20"/>
      <c r="AH875" s="20"/>
      <c r="AI875" s="20"/>
      <c r="AJ875" s="20"/>
      <c r="AK875" s="20"/>
      <c r="AL875" s="20"/>
      <c r="AM875" s="20"/>
      <c r="AN875" s="20"/>
      <c r="AO875" s="20"/>
      <c r="AP875" s="20"/>
    </row>
    <row r="876">
      <c r="AD876" s="20"/>
      <c r="AE876" s="20"/>
      <c r="AF876" s="20"/>
      <c r="AG876" s="20"/>
      <c r="AH876" s="20"/>
      <c r="AI876" s="20"/>
      <c r="AJ876" s="20"/>
      <c r="AK876" s="20"/>
      <c r="AL876" s="20"/>
      <c r="AM876" s="20"/>
      <c r="AN876" s="20"/>
      <c r="AO876" s="20"/>
      <c r="AP876" s="20"/>
    </row>
    <row r="877">
      <c r="AD877" s="20"/>
      <c r="AE877" s="20"/>
      <c r="AF877" s="20"/>
      <c r="AG877" s="20"/>
      <c r="AH877" s="20"/>
      <c r="AI877" s="20"/>
      <c r="AJ877" s="20"/>
      <c r="AK877" s="20"/>
      <c r="AL877" s="20"/>
      <c r="AM877" s="20"/>
      <c r="AN877" s="20"/>
      <c r="AO877" s="20"/>
      <c r="AP877" s="20"/>
    </row>
    <row r="878">
      <c r="AD878" s="20"/>
      <c r="AE878" s="20"/>
      <c r="AF878" s="20"/>
      <c r="AG878" s="20"/>
      <c r="AH878" s="20"/>
      <c r="AI878" s="20"/>
      <c r="AJ878" s="20"/>
      <c r="AK878" s="20"/>
      <c r="AL878" s="20"/>
      <c r="AM878" s="20"/>
      <c r="AN878" s="20"/>
      <c r="AO878" s="20"/>
      <c r="AP878" s="20"/>
    </row>
    <row r="879">
      <c r="AD879" s="20"/>
      <c r="AE879" s="20"/>
      <c r="AF879" s="20"/>
      <c r="AG879" s="20"/>
      <c r="AH879" s="20"/>
      <c r="AI879" s="20"/>
      <c r="AJ879" s="20"/>
      <c r="AK879" s="20"/>
      <c r="AL879" s="20"/>
      <c r="AM879" s="20"/>
      <c r="AN879" s="20"/>
      <c r="AO879" s="20"/>
      <c r="AP879" s="20"/>
    </row>
    <row r="880">
      <c r="AD880" s="20"/>
      <c r="AE880" s="20"/>
      <c r="AF880" s="20"/>
      <c r="AG880" s="20"/>
      <c r="AH880" s="20"/>
      <c r="AI880" s="20"/>
      <c r="AJ880" s="20"/>
      <c r="AK880" s="20"/>
      <c r="AL880" s="20"/>
      <c r="AM880" s="20"/>
      <c r="AN880" s="20"/>
      <c r="AO880" s="20"/>
      <c r="AP880" s="20"/>
    </row>
    <row r="881">
      <c r="AD881" s="20"/>
      <c r="AE881" s="20"/>
      <c r="AF881" s="20"/>
      <c r="AG881" s="20"/>
      <c r="AH881" s="20"/>
      <c r="AI881" s="20"/>
      <c r="AJ881" s="20"/>
      <c r="AK881" s="20"/>
      <c r="AL881" s="20"/>
      <c r="AM881" s="20"/>
      <c r="AN881" s="20"/>
      <c r="AO881" s="20"/>
      <c r="AP881" s="20"/>
    </row>
    <row r="882">
      <c r="AD882" s="20"/>
      <c r="AE882" s="20"/>
      <c r="AF882" s="20"/>
      <c r="AG882" s="20"/>
      <c r="AH882" s="20"/>
      <c r="AI882" s="20"/>
      <c r="AJ882" s="20"/>
      <c r="AK882" s="20"/>
      <c r="AL882" s="20"/>
      <c r="AM882" s="20"/>
      <c r="AN882" s="20"/>
      <c r="AO882" s="20"/>
      <c r="AP882" s="20"/>
    </row>
    <row r="883">
      <c r="AD883" s="20"/>
      <c r="AE883" s="20"/>
      <c r="AF883" s="20"/>
      <c r="AG883" s="20"/>
      <c r="AH883" s="20"/>
      <c r="AI883" s="20"/>
      <c r="AJ883" s="20"/>
      <c r="AK883" s="20"/>
      <c r="AL883" s="20"/>
      <c r="AM883" s="20"/>
      <c r="AN883" s="20"/>
      <c r="AO883" s="20"/>
      <c r="AP883" s="20"/>
    </row>
    <row r="884">
      <c r="AD884" s="20"/>
      <c r="AE884" s="20"/>
      <c r="AF884" s="20"/>
      <c r="AG884" s="20"/>
      <c r="AH884" s="20"/>
      <c r="AI884" s="20"/>
      <c r="AJ884" s="20"/>
      <c r="AK884" s="20"/>
      <c r="AL884" s="20"/>
      <c r="AM884" s="20"/>
      <c r="AN884" s="20"/>
      <c r="AO884" s="20"/>
      <c r="AP884" s="20"/>
    </row>
    <row r="885">
      <c r="AD885" s="20"/>
      <c r="AE885" s="20"/>
      <c r="AF885" s="20"/>
      <c r="AG885" s="20"/>
      <c r="AH885" s="20"/>
      <c r="AI885" s="20"/>
      <c r="AJ885" s="20"/>
      <c r="AK885" s="20"/>
      <c r="AL885" s="20"/>
      <c r="AM885" s="20"/>
      <c r="AN885" s="20"/>
      <c r="AO885" s="20"/>
      <c r="AP885" s="20"/>
    </row>
    <row r="886">
      <c r="AD886" s="20"/>
      <c r="AE886" s="20"/>
      <c r="AF886" s="20"/>
      <c r="AG886" s="20"/>
      <c r="AH886" s="20"/>
      <c r="AI886" s="20"/>
      <c r="AJ886" s="20"/>
      <c r="AK886" s="20"/>
      <c r="AL886" s="20"/>
      <c r="AM886" s="20"/>
      <c r="AN886" s="20"/>
      <c r="AO886" s="20"/>
      <c r="AP886" s="20"/>
    </row>
    <row r="887">
      <c r="AD887" s="20"/>
      <c r="AE887" s="20"/>
      <c r="AF887" s="20"/>
      <c r="AG887" s="20"/>
      <c r="AH887" s="20"/>
      <c r="AI887" s="20"/>
      <c r="AJ887" s="20"/>
      <c r="AK887" s="20"/>
      <c r="AL887" s="20"/>
      <c r="AM887" s="20"/>
      <c r="AN887" s="20"/>
      <c r="AO887" s="20"/>
      <c r="AP887" s="20"/>
    </row>
    <row r="888">
      <c r="AD888" s="20"/>
      <c r="AE888" s="20"/>
      <c r="AF888" s="20"/>
      <c r="AG888" s="20"/>
      <c r="AH888" s="20"/>
      <c r="AI888" s="20"/>
      <c r="AJ888" s="20"/>
      <c r="AK888" s="20"/>
      <c r="AL888" s="20"/>
      <c r="AM888" s="20"/>
      <c r="AN888" s="20"/>
      <c r="AO888" s="20"/>
      <c r="AP888" s="20"/>
    </row>
    <row r="889">
      <c r="AD889" s="20"/>
      <c r="AE889" s="20"/>
      <c r="AF889" s="20"/>
      <c r="AG889" s="20"/>
      <c r="AH889" s="20"/>
      <c r="AI889" s="20"/>
      <c r="AJ889" s="20"/>
      <c r="AK889" s="20"/>
      <c r="AL889" s="20"/>
      <c r="AM889" s="20"/>
      <c r="AN889" s="20"/>
      <c r="AO889" s="20"/>
      <c r="AP889" s="20"/>
    </row>
    <row r="890">
      <c r="AD890" s="20"/>
      <c r="AE890" s="20"/>
      <c r="AF890" s="20"/>
      <c r="AG890" s="20"/>
      <c r="AH890" s="20"/>
      <c r="AI890" s="20"/>
      <c r="AJ890" s="20"/>
      <c r="AK890" s="20"/>
      <c r="AL890" s="20"/>
      <c r="AM890" s="20"/>
      <c r="AN890" s="20"/>
      <c r="AO890" s="20"/>
      <c r="AP890" s="20"/>
    </row>
    <row r="891">
      <c r="AD891" s="20"/>
      <c r="AE891" s="20"/>
      <c r="AF891" s="20"/>
      <c r="AG891" s="20"/>
      <c r="AH891" s="20"/>
      <c r="AI891" s="20"/>
      <c r="AJ891" s="20"/>
      <c r="AK891" s="20"/>
      <c r="AL891" s="20"/>
      <c r="AM891" s="20"/>
      <c r="AN891" s="20"/>
      <c r="AO891" s="20"/>
      <c r="AP891" s="20"/>
    </row>
    <row r="892">
      <c r="AD892" s="20"/>
      <c r="AE892" s="20"/>
      <c r="AF892" s="20"/>
      <c r="AG892" s="20"/>
      <c r="AH892" s="20"/>
      <c r="AI892" s="20"/>
      <c r="AJ892" s="20"/>
      <c r="AK892" s="20"/>
      <c r="AL892" s="20"/>
      <c r="AM892" s="20"/>
      <c r="AN892" s="20"/>
      <c r="AO892" s="20"/>
      <c r="AP892" s="20"/>
    </row>
    <row r="893">
      <c r="AD893" s="20"/>
      <c r="AE893" s="20"/>
      <c r="AF893" s="20"/>
      <c r="AG893" s="20"/>
      <c r="AH893" s="20"/>
      <c r="AI893" s="20"/>
      <c r="AJ893" s="20"/>
      <c r="AK893" s="20"/>
      <c r="AL893" s="20"/>
      <c r="AM893" s="20"/>
      <c r="AN893" s="20"/>
      <c r="AO893" s="20"/>
      <c r="AP893" s="20"/>
    </row>
    <row r="894">
      <c r="AD894" s="20"/>
      <c r="AE894" s="20"/>
      <c r="AF894" s="20"/>
      <c r="AG894" s="20"/>
      <c r="AH894" s="20"/>
      <c r="AI894" s="20"/>
      <c r="AJ894" s="20"/>
      <c r="AK894" s="20"/>
      <c r="AL894" s="20"/>
      <c r="AM894" s="20"/>
      <c r="AN894" s="20"/>
      <c r="AO894" s="20"/>
      <c r="AP894" s="20"/>
    </row>
    <row r="895">
      <c r="AD895" s="20"/>
      <c r="AE895" s="20"/>
      <c r="AF895" s="20"/>
      <c r="AG895" s="20"/>
      <c r="AH895" s="20"/>
      <c r="AI895" s="20"/>
      <c r="AJ895" s="20"/>
      <c r="AK895" s="20"/>
      <c r="AL895" s="20"/>
      <c r="AM895" s="20"/>
      <c r="AN895" s="20"/>
      <c r="AO895" s="20"/>
      <c r="AP895" s="20"/>
    </row>
    <row r="896">
      <c r="AD896" s="20"/>
      <c r="AE896" s="20"/>
      <c r="AF896" s="20"/>
      <c r="AG896" s="20"/>
      <c r="AH896" s="20"/>
      <c r="AI896" s="20"/>
      <c r="AJ896" s="20"/>
      <c r="AK896" s="20"/>
      <c r="AL896" s="20"/>
      <c r="AM896" s="20"/>
      <c r="AN896" s="20"/>
      <c r="AO896" s="20"/>
      <c r="AP896" s="20"/>
    </row>
    <row r="897">
      <c r="AD897" s="20"/>
      <c r="AE897" s="20"/>
      <c r="AF897" s="20"/>
      <c r="AG897" s="20"/>
      <c r="AH897" s="20"/>
      <c r="AI897" s="20"/>
      <c r="AJ897" s="20"/>
      <c r="AK897" s="20"/>
      <c r="AL897" s="20"/>
      <c r="AM897" s="20"/>
      <c r="AN897" s="20"/>
      <c r="AO897" s="20"/>
      <c r="AP897" s="20"/>
    </row>
    <row r="898">
      <c r="AD898" s="20"/>
      <c r="AE898" s="20"/>
      <c r="AF898" s="20"/>
      <c r="AG898" s="20"/>
      <c r="AH898" s="20"/>
      <c r="AI898" s="20"/>
      <c r="AJ898" s="20"/>
      <c r="AK898" s="20"/>
      <c r="AL898" s="20"/>
      <c r="AM898" s="20"/>
      <c r="AN898" s="20"/>
      <c r="AO898" s="20"/>
      <c r="AP898" s="20"/>
    </row>
    <row r="899">
      <c r="AD899" s="20"/>
      <c r="AE899" s="20"/>
      <c r="AF899" s="20"/>
      <c r="AG899" s="20"/>
      <c r="AH899" s="20"/>
      <c r="AI899" s="20"/>
      <c r="AJ899" s="20"/>
      <c r="AK899" s="20"/>
      <c r="AL899" s="20"/>
      <c r="AM899" s="20"/>
      <c r="AN899" s="20"/>
      <c r="AO899" s="20"/>
      <c r="AP899" s="20"/>
    </row>
    <row r="900">
      <c r="AD900" s="20"/>
      <c r="AE900" s="20"/>
      <c r="AF900" s="20"/>
      <c r="AG900" s="20"/>
      <c r="AH900" s="20"/>
      <c r="AI900" s="20"/>
      <c r="AJ900" s="20"/>
      <c r="AK900" s="20"/>
      <c r="AL900" s="20"/>
      <c r="AM900" s="20"/>
      <c r="AN900" s="20"/>
      <c r="AO900" s="20"/>
      <c r="AP900" s="20"/>
    </row>
    <row r="901">
      <c r="AD901" s="20"/>
      <c r="AE901" s="20"/>
      <c r="AF901" s="20"/>
      <c r="AG901" s="20"/>
      <c r="AH901" s="20"/>
      <c r="AI901" s="20"/>
      <c r="AJ901" s="20"/>
      <c r="AK901" s="20"/>
      <c r="AL901" s="20"/>
      <c r="AM901" s="20"/>
      <c r="AN901" s="20"/>
      <c r="AO901" s="20"/>
      <c r="AP901" s="20"/>
    </row>
    <row r="902">
      <c r="AD902" s="20"/>
      <c r="AE902" s="20"/>
      <c r="AF902" s="20"/>
      <c r="AG902" s="20"/>
      <c r="AH902" s="20"/>
      <c r="AI902" s="20"/>
      <c r="AJ902" s="20"/>
      <c r="AK902" s="20"/>
      <c r="AL902" s="20"/>
      <c r="AM902" s="20"/>
      <c r="AN902" s="20"/>
      <c r="AO902" s="20"/>
      <c r="AP902" s="20"/>
    </row>
    <row r="903">
      <c r="AD903" s="20"/>
      <c r="AE903" s="20"/>
      <c r="AF903" s="20"/>
      <c r="AG903" s="20"/>
      <c r="AH903" s="20"/>
      <c r="AI903" s="20"/>
      <c r="AJ903" s="20"/>
      <c r="AK903" s="20"/>
      <c r="AL903" s="20"/>
      <c r="AM903" s="20"/>
      <c r="AN903" s="20"/>
      <c r="AO903" s="20"/>
      <c r="AP903" s="20"/>
    </row>
    <row r="904">
      <c r="AD904" s="20"/>
      <c r="AE904" s="20"/>
      <c r="AF904" s="20"/>
      <c r="AG904" s="20"/>
      <c r="AH904" s="20"/>
      <c r="AI904" s="20"/>
      <c r="AJ904" s="20"/>
      <c r="AK904" s="20"/>
      <c r="AL904" s="20"/>
      <c r="AM904" s="20"/>
      <c r="AN904" s="20"/>
      <c r="AO904" s="20"/>
      <c r="AP904" s="20"/>
    </row>
    <row r="905">
      <c r="AD905" s="20"/>
      <c r="AE905" s="20"/>
      <c r="AF905" s="20"/>
      <c r="AG905" s="20"/>
      <c r="AH905" s="20"/>
      <c r="AI905" s="20"/>
      <c r="AJ905" s="20"/>
      <c r="AK905" s="20"/>
      <c r="AL905" s="20"/>
      <c r="AM905" s="20"/>
      <c r="AN905" s="20"/>
      <c r="AO905" s="20"/>
      <c r="AP905" s="20"/>
    </row>
    <row r="906">
      <c r="AD906" s="20"/>
      <c r="AE906" s="20"/>
      <c r="AF906" s="20"/>
      <c r="AG906" s="20"/>
      <c r="AH906" s="20"/>
      <c r="AI906" s="20"/>
      <c r="AJ906" s="20"/>
      <c r="AK906" s="20"/>
      <c r="AL906" s="20"/>
      <c r="AM906" s="20"/>
      <c r="AN906" s="20"/>
      <c r="AO906" s="20"/>
      <c r="AP906" s="20"/>
    </row>
    <row r="907">
      <c r="AD907" s="20"/>
      <c r="AE907" s="20"/>
      <c r="AF907" s="20"/>
      <c r="AG907" s="20"/>
      <c r="AH907" s="20"/>
      <c r="AI907" s="20"/>
      <c r="AJ907" s="20"/>
      <c r="AK907" s="20"/>
      <c r="AL907" s="20"/>
      <c r="AM907" s="20"/>
      <c r="AN907" s="20"/>
      <c r="AO907" s="20"/>
      <c r="AP907" s="20"/>
    </row>
    <row r="908">
      <c r="AD908" s="20"/>
      <c r="AE908" s="20"/>
      <c r="AF908" s="20"/>
      <c r="AG908" s="20"/>
      <c r="AH908" s="20"/>
      <c r="AI908" s="20"/>
      <c r="AJ908" s="20"/>
      <c r="AK908" s="20"/>
      <c r="AL908" s="20"/>
      <c r="AM908" s="20"/>
      <c r="AN908" s="20"/>
      <c r="AO908" s="20"/>
      <c r="AP908" s="20"/>
    </row>
    <row r="909">
      <c r="AD909" s="20"/>
      <c r="AE909" s="20"/>
      <c r="AF909" s="20"/>
      <c r="AG909" s="20"/>
      <c r="AH909" s="20"/>
      <c r="AI909" s="20"/>
      <c r="AJ909" s="20"/>
      <c r="AK909" s="20"/>
      <c r="AL909" s="20"/>
      <c r="AM909" s="20"/>
      <c r="AN909" s="20"/>
      <c r="AO909" s="20"/>
      <c r="AP909" s="20"/>
    </row>
    <row r="910">
      <c r="AD910" s="20"/>
      <c r="AE910" s="20"/>
      <c r="AF910" s="20"/>
      <c r="AG910" s="20"/>
      <c r="AH910" s="20"/>
      <c r="AI910" s="20"/>
      <c r="AJ910" s="20"/>
      <c r="AK910" s="20"/>
      <c r="AL910" s="20"/>
      <c r="AM910" s="20"/>
      <c r="AN910" s="20"/>
      <c r="AO910" s="20"/>
      <c r="AP910" s="20"/>
    </row>
    <row r="911">
      <c r="AD911" s="20"/>
      <c r="AE911" s="20"/>
      <c r="AF911" s="20"/>
      <c r="AG911" s="20"/>
      <c r="AH911" s="20"/>
      <c r="AI911" s="20"/>
      <c r="AJ911" s="20"/>
      <c r="AK911" s="20"/>
      <c r="AL911" s="20"/>
      <c r="AM911" s="20"/>
      <c r="AN911" s="20"/>
      <c r="AO911" s="20"/>
      <c r="AP911" s="20"/>
    </row>
    <row r="912">
      <c r="AD912" s="20"/>
      <c r="AE912" s="20"/>
      <c r="AF912" s="20"/>
      <c r="AG912" s="20"/>
      <c r="AH912" s="20"/>
      <c r="AI912" s="20"/>
      <c r="AJ912" s="20"/>
      <c r="AK912" s="20"/>
      <c r="AL912" s="20"/>
      <c r="AM912" s="20"/>
      <c r="AN912" s="20"/>
      <c r="AO912" s="20"/>
      <c r="AP912" s="20"/>
    </row>
    <row r="913">
      <c r="AD913" s="20"/>
      <c r="AE913" s="20"/>
      <c r="AF913" s="20"/>
      <c r="AG913" s="20"/>
      <c r="AH913" s="20"/>
      <c r="AI913" s="20"/>
      <c r="AJ913" s="20"/>
      <c r="AK913" s="20"/>
      <c r="AL913" s="20"/>
      <c r="AM913" s="20"/>
      <c r="AN913" s="20"/>
      <c r="AO913" s="20"/>
      <c r="AP913" s="20"/>
    </row>
    <row r="914">
      <c r="AD914" s="20"/>
      <c r="AE914" s="20"/>
      <c r="AF914" s="20"/>
      <c r="AG914" s="20"/>
      <c r="AH914" s="20"/>
      <c r="AI914" s="20"/>
      <c r="AJ914" s="20"/>
      <c r="AK914" s="20"/>
      <c r="AL914" s="20"/>
      <c r="AM914" s="20"/>
      <c r="AN914" s="20"/>
      <c r="AO914" s="20"/>
      <c r="AP914" s="20"/>
    </row>
    <row r="915">
      <c r="AD915" s="20"/>
      <c r="AE915" s="20"/>
      <c r="AF915" s="20"/>
      <c r="AG915" s="20"/>
      <c r="AH915" s="20"/>
      <c r="AI915" s="20"/>
      <c r="AJ915" s="20"/>
      <c r="AK915" s="20"/>
      <c r="AL915" s="20"/>
      <c r="AM915" s="20"/>
      <c r="AN915" s="20"/>
      <c r="AO915" s="20"/>
      <c r="AP915" s="20"/>
    </row>
    <row r="916">
      <c r="AD916" s="20"/>
      <c r="AE916" s="20"/>
      <c r="AF916" s="20"/>
      <c r="AG916" s="20"/>
      <c r="AH916" s="20"/>
      <c r="AI916" s="20"/>
      <c r="AJ916" s="20"/>
      <c r="AK916" s="20"/>
      <c r="AL916" s="20"/>
      <c r="AM916" s="20"/>
      <c r="AN916" s="20"/>
      <c r="AO916" s="20"/>
      <c r="AP916" s="20"/>
    </row>
    <row r="917">
      <c r="AD917" s="20"/>
      <c r="AE917" s="20"/>
      <c r="AF917" s="20"/>
      <c r="AG917" s="20"/>
      <c r="AH917" s="20"/>
      <c r="AI917" s="20"/>
      <c r="AJ917" s="20"/>
      <c r="AK917" s="20"/>
      <c r="AL917" s="20"/>
      <c r="AM917" s="20"/>
      <c r="AN917" s="20"/>
      <c r="AO917" s="20"/>
      <c r="AP917" s="20"/>
    </row>
    <row r="918">
      <c r="AD918" s="20"/>
      <c r="AE918" s="20"/>
      <c r="AF918" s="20"/>
      <c r="AG918" s="20"/>
      <c r="AH918" s="20"/>
      <c r="AI918" s="20"/>
      <c r="AJ918" s="20"/>
      <c r="AK918" s="20"/>
      <c r="AL918" s="20"/>
      <c r="AM918" s="20"/>
      <c r="AN918" s="20"/>
      <c r="AO918" s="20"/>
      <c r="AP918" s="20"/>
    </row>
    <row r="919">
      <c r="AD919" s="20"/>
      <c r="AE919" s="20"/>
      <c r="AF919" s="20"/>
      <c r="AG919" s="20"/>
      <c r="AH919" s="20"/>
      <c r="AI919" s="20"/>
      <c r="AJ919" s="20"/>
      <c r="AK919" s="20"/>
      <c r="AL919" s="20"/>
      <c r="AM919" s="20"/>
      <c r="AN919" s="20"/>
      <c r="AO919" s="20"/>
      <c r="AP919" s="20"/>
    </row>
    <row r="920">
      <c r="AD920" s="20"/>
      <c r="AE920" s="20"/>
      <c r="AF920" s="20"/>
      <c r="AG920" s="20"/>
      <c r="AH920" s="20"/>
      <c r="AI920" s="20"/>
      <c r="AJ920" s="20"/>
      <c r="AK920" s="20"/>
      <c r="AL920" s="20"/>
      <c r="AM920" s="20"/>
      <c r="AN920" s="20"/>
      <c r="AO920" s="20"/>
      <c r="AP920" s="20"/>
    </row>
    <row r="921">
      <c r="AD921" s="20"/>
      <c r="AE921" s="20"/>
      <c r="AF921" s="20"/>
      <c r="AG921" s="20"/>
      <c r="AH921" s="20"/>
      <c r="AI921" s="20"/>
      <c r="AJ921" s="20"/>
      <c r="AK921" s="20"/>
      <c r="AL921" s="20"/>
      <c r="AM921" s="20"/>
      <c r="AN921" s="20"/>
      <c r="AO921" s="20"/>
      <c r="AP921" s="20"/>
    </row>
    <row r="922">
      <c r="AD922" s="20"/>
      <c r="AE922" s="20"/>
      <c r="AF922" s="20"/>
      <c r="AG922" s="20"/>
      <c r="AH922" s="20"/>
      <c r="AI922" s="20"/>
      <c r="AJ922" s="20"/>
      <c r="AK922" s="20"/>
      <c r="AL922" s="20"/>
      <c r="AM922" s="20"/>
      <c r="AN922" s="20"/>
      <c r="AO922" s="20"/>
      <c r="AP922" s="20"/>
    </row>
    <row r="923">
      <c r="AD923" s="20"/>
      <c r="AE923" s="20"/>
      <c r="AF923" s="20"/>
      <c r="AG923" s="20"/>
      <c r="AH923" s="20"/>
      <c r="AI923" s="20"/>
      <c r="AJ923" s="20"/>
      <c r="AK923" s="20"/>
      <c r="AL923" s="20"/>
      <c r="AM923" s="20"/>
      <c r="AN923" s="20"/>
      <c r="AO923" s="20"/>
      <c r="AP923" s="20"/>
    </row>
    <row r="924">
      <c r="AD924" s="20"/>
      <c r="AE924" s="20"/>
      <c r="AF924" s="20"/>
      <c r="AG924" s="20"/>
      <c r="AH924" s="20"/>
      <c r="AI924" s="20"/>
      <c r="AJ924" s="20"/>
      <c r="AK924" s="20"/>
      <c r="AL924" s="20"/>
      <c r="AM924" s="20"/>
      <c r="AN924" s="20"/>
      <c r="AO924" s="20"/>
      <c r="AP924" s="20"/>
    </row>
    <row r="925">
      <c r="AD925" s="20"/>
      <c r="AE925" s="20"/>
      <c r="AF925" s="20"/>
      <c r="AG925" s="20"/>
      <c r="AH925" s="20"/>
      <c r="AI925" s="20"/>
      <c r="AJ925" s="20"/>
      <c r="AK925" s="20"/>
      <c r="AL925" s="20"/>
      <c r="AM925" s="20"/>
      <c r="AN925" s="20"/>
      <c r="AO925" s="20"/>
      <c r="AP925" s="20"/>
    </row>
    <row r="926">
      <c r="AD926" s="20"/>
      <c r="AE926" s="20"/>
      <c r="AF926" s="20"/>
      <c r="AG926" s="20"/>
      <c r="AH926" s="20"/>
      <c r="AI926" s="20"/>
      <c r="AJ926" s="20"/>
      <c r="AK926" s="20"/>
      <c r="AL926" s="20"/>
      <c r="AM926" s="20"/>
      <c r="AN926" s="20"/>
      <c r="AO926" s="20"/>
      <c r="AP926" s="20"/>
    </row>
    <row r="927">
      <c r="AD927" s="20"/>
      <c r="AE927" s="20"/>
      <c r="AF927" s="20"/>
      <c r="AG927" s="20"/>
      <c r="AH927" s="20"/>
      <c r="AI927" s="20"/>
      <c r="AJ927" s="20"/>
      <c r="AK927" s="20"/>
      <c r="AL927" s="20"/>
      <c r="AM927" s="20"/>
      <c r="AN927" s="20"/>
      <c r="AO927" s="20"/>
      <c r="AP927" s="20"/>
    </row>
    <row r="928">
      <c r="AD928" s="20"/>
      <c r="AE928" s="20"/>
      <c r="AF928" s="20"/>
      <c r="AG928" s="20"/>
      <c r="AH928" s="20"/>
      <c r="AI928" s="20"/>
      <c r="AJ928" s="20"/>
      <c r="AK928" s="20"/>
      <c r="AL928" s="20"/>
      <c r="AM928" s="20"/>
      <c r="AN928" s="20"/>
      <c r="AO928" s="20"/>
      <c r="AP928" s="20"/>
    </row>
    <row r="929">
      <c r="AD929" s="20"/>
      <c r="AE929" s="20"/>
      <c r="AF929" s="20"/>
      <c r="AG929" s="20"/>
      <c r="AH929" s="20"/>
      <c r="AI929" s="20"/>
      <c r="AJ929" s="20"/>
      <c r="AK929" s="20"/>
      <c r="AL929" s="20"/>
      <c r="AM929" s="20"/>
      <c r="AN929" s="20"/>
      <c r="AO929" s="20"/>
      <c r="AP929" s="20"/>
    </row>
    <row r="930">
      <c r="AD930" s="20"/>
      <c r="AE930" s="20"/>
      <c r="AF930" s="20"/>
      <c r="AG930" s="20"/>
      <c r="AH930" s="20"/>
      <c r="AI930" s="20"/>
      <c r="AJ930" s="20"/>
      <c r="AK930" s="20"/>
      <c r="AL930" s="20"/>
      <c r="AM930" s="20"/>
      <c r="AN930" s="20"/>
      <c r="AO930" s="20"/>
      <c r="AP930" s="20"/>
    </row>
    <row r="931">
      <c r="AD931" s="20"/>
      <c r="AE931" s="20"/>
      <c r="AF931" s="20"/>
      <c r="AG931" s="20"/>
      <c r="AH931" s="20"/>
      <c r="AI931" s="20"/>
      <c r="AJ931" s="20"/>
      <c r="AK931" s="20"/>
      <c r="AL931" s="20"/>
      <c r="AM931" s="20"/>
      <c r="AN931" s="20"/>
      <c r="AO931" s="20"/>
      <c r="AP931" s="20"/>
    </row>
    <row r="932">
      <c r="AD932" s="20"/>
      <c r="AE932" s="20"/>
      <c r="AF932" s="20"/>
      <c r="AG932" s="20"/>
      <c r="AH932" s="20"/>
      <c r="AI932" s="20"/>
      <c r="AJ932" s="20"/>
      <c r="AK932" s="20"/>
      <c r="AL932" s="20"/>
      <c r="AM932" s="20"/>
      <c r="AN932" s="20"/>
      <c r="AO932" s="20"/>
      <c r="AP932" s="20"/>
    </row>
    <row r="933">
      <c r="AD933" s="20"/>
      <c r="AE933" s="20"/>
      <c r="AF933" s="20"/>
      <c r="AG933" s="20"/>
      <c r="AH933" s="20"/>
      <c r="AI933" s="20"/>
      <c r="AJ933" s="20"/>
      <c r="AK933" s="20"/>
      <c r="AL933" s="20"/>
      <c r="AM933" s="20"/>
      <c r="AN933" s="20"/>
      <c r="AO933" s="20"/>
      <c r="AP933" s="20"/>
    </row>
    <row r="934">
      <c r="AD934" s="20"/>
      <c r="AE934" s="20"/>
      <c r="AF934" s="20"/>
      <c r="AG934" s="20"/>
      <c r="AH934" s="20"/>
      <c r="AI934" s="20"/>
      <c r="AJ934" s="20"/>
      <c r="AK934" s="20"/>
      <c r="AL934" s="20"/>
      <c r="AM934" s="20"/>
      <c r="AN934" s="20"/>
      <c r="AO934" s="20"/>
      <c r="AP934" s="20"/>
    </row>
    <row r="935">
      <c r="AD935" s="20"/>
      <c r="AE935" s="20"/>
      <c r="AF935" s="20"/>
      <c r="AG935" s="20"/>
      <c r="AH935" s="20"/>
      <c r="AI935" s="20"/>
      <c r="AJ935" s="20"/>
      <c r="AK935" s="20"/>
      <c r="AL935" s="20"/>
      <c r="AM935" s="20"/>
      <c r="AN935" s="20"/>
      <c r="AO935" s="20"/>
      <c r="AP935" s="20"/>
    </row>
    <row r="936">
      <c r="AD936" s="20"/>
      <c r="AE936" s="20"/>
      <c r="AF936" s="20"/>
      <c r="AG936" s="20"/>
      <c r="AH936" s="20"/>
      <c r="AI936" s="20"/>
      <c r="AJ936" s="20"/>
      <c r="AK936" s="20"/>
      <c r="AL936" s="20"/>
      <c r="AM936" s="20"/>
      <c r="AN936" s="20"/>
      <c r="AO936" s="20"/>
      <c r="AP936" s="20"/>
    </row>
    <row r="937">
      <c r="AD937" s="20"/>
      <c r="AE937" s="20"/>
      <c r="AF937" s="20"/>
      <c r="AG937" s="20"/>
      <c r="AH937" s="20"/>
      <c r="AI937" s="20"/>
      <c r="AJ937" s="20"/>
      <c r="AK937" s="20"/>
      <c r="AL937" s="20"/>
      <c r="AM937" s="20"/>
      <c r="AN937" s="20"/>
      <c r="AO937" s="20"/>
      <c r="AP937" s="20"/>
    </row>
    <row r="938">
      <c r="AD938" s="20"/>
      <c r="AE938" s="20"/>
      <c r="AF938" s="20"/>
      <c r="AG938" s="20"/>
      <c r="AH938" s="20"/>
      <c r="AI938" s="20"/>
      <c r="AJ938" s="20"/>
      <c r="AK938" s="20"/>
      <c r="AL938" s="20"/>
      <c r="AM938" s="20"/>
      <c r="AN938" s="20"/>
      <c r="AO938" s="20"/>
      <c r="AP938" s="20"/>
    </row>
    <row r="939">
      <c r="AD939" s="20"/>
      <c r="AE939" s="20"/>
      <c r="AF939" s="20"/>
      <c r="AG939" s="20"/>
      <c r="AH939" s="20"/>
      <c r="AI939" s="20"/>
      <c r="AJ939" s="20"/>
      <c r="AK939" s="20"/>
      <c r="AL939" s="20"/>
      <c r="AM939" s="20"/>
      <c r="AN939" s="20"/>
      <c r="AO939" s="20"/>
      <c r="AP939" s="20"/>
    </row>
    <row r="940">
      <c r="AD940" s="20"/>
      <c r="AE940" s="20"/>
      <c r="AF940" s="20"/>
      <c r="AG940" s="20"/>
      <c r="AH940" s="20"/>
      <c r="AI940" s="20"/>
      <c r="AJ940" s="20"/>
      <c r="AK940" s="20"/>
      <c r="AL940" s="20"/>
      <c r="AM940" s="20"/>
      <c r="AN940" s="20"/>
      <c r="AO940" s="20"/>
      <c r="AP940" s="20"/>
    </row>
    <row r="941">
      <c r="AD941" s="20"/>
      <c r="AE941" s="20"/>
      <c r="AF941" s="20"/>
      <c r="AG941" s="20"/>
      <c r="AH941" s="20"/>
      <c r="AI941" s="20"/>
      <c r="AJ941" s="20"/>
      <c r="AK941" s="20"/>
      <c r="AL941" s="20"/>
      <c r="AM941" s="20"/>
      <c r="AN941" s="20"/>
      <c r="AO941" s="20"/>
      <c r="AP941" s="20"/>
    </row>
    <row r="942">
      <c r="AD942" s="20"/>
      <c r="AE942" s="20"/>
      <c r="AF942" s="20"/>
      <c r="AG942" s="20"/>
      <c r="AH942" s="20"/>
      <c r="AI942" s="20"/>
      <c r="AJ942" s="20"/>
      <c r="AK942" s="20"/>
      <c r="AL942" s="20"/>
      <c r="AM942" s="20"/>
      <c r="AN942" s="20"/>
      <c r="AO942" s="20"/>
      <c r="AP942" s="20"/>
    </row>
    <row r="943">
      <c r="AD943" s="20"/>
      <c r="AE943" s="20"/>
      <c r="AF943" s="20"/>
      <c r="AG943" s="20"/>
      <c r="AH943" s="20"/>
      <c r="AI943" s="20"/>
      <c r="AJ943" s="20"/>
      <c r="AK943" s="20"/>
      <c r="AL943" s="20"/>
      <c r="AM943" s="20"/>
      <c r="AN943" s="20"/>
      <c r="AO943" s="20"/>
      <c r="AP943" s="20"/>
    </row>
    <row r="944">
      <c r="AD944" s="20"/>
      <c r="AE944" s="20"/>
      <c r="AF944" s="20"/>
      <c r="AG944" s="20"/>
      <c r="AH944" s="20"/>
      <c r="AI944" s="20"/>
      <c r="AJ944" s="20"/>
      <c r="AK944" s="20"/>
      <c r="AL944" s="20"/>
      <c r="AM944" s="20"/>
      <c r="AN944" s="20"/>
      <c r="AO944" s="20"/>
      <c r="AP944" s="20"/>
    </row>
    <row r="945">
      <c r="AD945" s="20"/>
      <c r="AE945" s="20"/>
      <c r="AF945" s="20"/>
      <c r="AG945" s="20"/>
      <c r="AH945" s="20"/>
      <c r="AI945" s="20"/>
      <c r="AJ945" s="20"/>
      <c r="AK945" s="20"/>
      <c r="AL945" s="20"/>
      <c r="AM945" s="20"/>
      <c r="AN945" s="20"/>
      <c r="AO945" s="20"/>
      <c r="AP945" s="20"/>
    </row>
    <row r="946">
      <c r="AD946" s="20"/>
      <c r="AE946" s="20"/>
      <c r="AF946" s="20"/>
      <c r="AG946" s="20"/>
      <c r="AH946" s="20"/>
      <c r="AI946" s="20"/>
      <c r="AJ946" s="20"/>
      <c r="AK946" s="20"/>
      <c r="AL946" s="20"/>
      <c r="AM946" s="20"/>
      <c r="AN946" s="20"/>
      <c r="AO946" s="20"/>
      <c r="AP946" s="20"/>
    </row>
    <row r="947">
      <c r="AD947" s="20"/>
      <c r="AE947" s="20"/>
      <c r="AF947" s="20"/>
      <c r="AG947" s="20"/>
      <c r="AH947" s="20"/>
      <c r="AI947" s="20"/>
      <c r="AJ947" s="20"/>
      <c r="AK947" s="20"/>
      <c r="AL947" s="20"/>
      <c r="AM947" s="20"/>
      <c r="AN947" s="20"/>
      <c r="AO947" s="20"/>
      <c r="AP947" s="20"/>
    </row>
    <row r="948">
      <c r="AD948" s="20"/>
      <c r="AE948" s="20"/>
      <c r="AF948" s="20"/>
      <c r="AG948" s="20"/>
      <c r="AH948" s="20"/>
      <c r="AI948" s="20"/>
      <c r="AJ948" s="20"/>
      <c r="AK948" s="20"/>
      <c r="AL948" s="20"/>
      <c r="AM948" s="20"/>
      <c r="AN948" s="20"/>
      <c r="AO948" s="20"/>
      <c r="AP948" s="20"/>
    </row>
    <row r="949">
      <c r="AD949" s="20"/>
      <c r="AE949" s="20"/>
      <c r="AF949" s="20"/>
      <c r="AG949" s="20"/>
      <c r="AH949" s="20"/>
      <c r="AI949" s="20"/>
      <c r="AJ949" s="20"/>
      <c r="AK949" s="20"/>
      <c r="AL949" s="20"/>
      <c r="AM949" s="20"/>
      <c r="AN949" s="20"/>
      <c r="AO949" s="20"/>
      <c r="AP949" s="20"/>
    </row>
    <row r="950">
      <c r="AD950" s="20"/>
      <c r="AE950" s="20"/>
      <c r="AF950" s="20"/>
      <c r="AG950" s="20"/>
      <c r="AH950" s="20"/>
      <c r="AI950" s="20"/>
      <c r="AJ950" s="20"/>
      <c r="AK950" s="20"/>
      <c r="AL950" s="20"/>
      <c r="AM950" s="20"/>
      <c r="AN950" s="20"/>
      <c r="AO950" s="20"/>
      <c r="AP950" s="20"/>
    </row>
    <row r="951">
      <c r="AD951" s="20"/>
      <c r="AE951" s="20"/>
      <c r="AF951" s="20"/>
      <c r="AG951" s="20"/>
      <c r="AH951" s="20"/>
      <c r="AI951" s="20"/>
      <c r="AJ951" s="20"/>
      <c r="AK951" s="20"/>
      <c r="AL951" s="20"/>
      <c r="AM951" s="20"/>
      <c r="AN951" s="20"/>
      <c r="AO951" s="20"/>
      <c r="AP951" s="20"/>
    </row>
    <row r="952">
      <c r="AD952" s="20"/>
      <c r="AE952" s="20"/>
      <c r="AF952" s="20"/>
      <c r="AG952" s="20"/>
      <c r="AH952" s="20"/>
      <c r="AI952" s="20"/>
      <c r="AJ952" s="20"/>
      <c r="AK952" s="20"/>
      <c r="AL952" s="20"/>
      <c r="AM952" s="20"/>
      <c r="AN952" s="20"/>
      <c r="AO952" s="20"/>
      <c r="AP952" s="20"/>
    </row>
    <row r="953">
      <c r="AD953" s="20"/>
      <c r="AE953" s="20"/>
      <c r="AF953" s="20"/>
      <c r="AG953" s="20"/>
      <c r="AH953" s="20"/>
      <c r="AI953" s="20"/>
      <c r="AJ953" s="20"/>
      <c r="AK953" s="20"/>
      <c r="AL953" s="20"/>
      <c r="AM953" s="20"/>
      <c r="AN953" s="20"/>
      <c r="AO953" s="20"/>
      <c r="AP953" s="20"/>
    </row>
    <row r="954">
      <c r="AD954" s="20"/>
      <c r="AE954" s="20"/>
      <c r="AF954" s="20"/>
      <c r="AG954" s="20"/>
      <c r="AH954" s="20"/>
      <c r="AI954" s="20"/>
      <c r="AJ954" s="20"/>
      <c r="AK954" s="20"/>
      <c r="AL954" s="20"/>
      <c r="AM954" s="20"/>
      <c r="AN954" s="20"/>
      <c r="AO954" s="20"/>
      <c r="AP954" s="20"/>
    </row>
    <row r="955">
      <c r="AD955" s="20"/>
      <c r="AE955" s="20"/>
      <c r="AF955" s="20"/>
      <c r="AG955" s="20"/>
      <c r="AH955" s="20"/>
      <c r="AI955" s="20"/>
      <c r="AJ955" s="20"/>
      <c r="AK955" s="20"/>
      <c r="AL955" s="20"/>
      <c r="AM955" s="20"/>
      <c r="AN955" s="20"/>
      <c r="AO955" s="20"/>
      <c r="AP955" s="20"/>
    </row>
    <row r="956">
      <c r="AD956" s="20"/>
      <c r="AE956" s="20"/>
      <c r="AF956" s="20"/>
      <c r="AG956" s="20"/>
      <c r="AH956" s="20"/>
      <c r="AI956" s="20"/>
      <c r="AJ956" s="20"/>
      <c r="AK956" s="20"/>
      <c r="AL956" s="20"/>
      <c r="AM956" s="20"/>
      <c r="AN956" s="20"/>
      <c r="AO956" s="20"/>
      <c r="AP956" s="20"/>
    </row>
    <row r="957">
      <c r="AD957" s="20"/>
      <c r="AE957" s="20"/>
      <c r="AF957" s="20"/>
      <c r="AG957" s="20"/>
      <c r="AH957" s="20"/>
      <c r="AI957" s="20"/>
      <c r="AJ957" s="20"/>
      <c r="AK957" s="20"/>
      <c r="AL957" s="20"/>
      <c r="AM957" s="20"/>
      <c r="AN957" s="20"/>
      <c r="AO957" s="20"/>
      <c r="AP957" s="20"/>
    </row>
    <row r="958">
      <c r="AD958" s="20"/>
      <c r="AE958" s="20"/>
      <c r="AF958" s="20"/>
      <c r="AG958" s="20"/>
      <c r="AH958" s="20"/>
      <c r="AI958" s="20"/>
      <c r="AJ958" s="20"/>
      <c r="AK958" s="20"/>
      <c r="AL958" s="20"/>
      <c r="AM958" s="20"/>
      <c r="AN958" s="20"/>
      <c r="AO958" s="20"/>
      <c r="AP958" s="20"/>
    </row>
    <row r="959">
      <c r="AD959" s="20"/>
      <c r="AE959" s="20"/>
      <c r="AF959" s="20"/>
      <c r="AG959" s="20"/>
      <c r="AH959" s="20"/>
      <c r="AI959" s="20"/>
      <c r="AJ959" s="20"/>
      <c r="AK959" s="20"/>
      <c r="AL959" s="20"/>
      <c r="AM959" s="20"/>
      <c r="AN959" s="20"/>
      <c r="AO959" s="20"/>
      <c r="AP959" s="20"/>
    </row>
    <row r="960">
      <c r="AD960" s="20"/>
      <c r="AE960" s="20"/>
      <c r="AF960" s="20"/>
      <c r="AG960" s="20"/>
      <c r="AH960" s="20"/>
      <c r="AI960" s="20"/>
      <c r="AJ960" s="20"/>
      <c r="AK960" s="20"/>
      <c r="AL960" s="20"/>
      <c r="AM960" s="20"/>
      <c r="AN960" s="20"/>
      <c r="AO960" s="20"/>
      <c r="AP960" s="20"/>
    </row>
    <row r="961">
      <c r="AD961" s="20"/>
      <c r="AE961" s="20"/>
      <c r="AF961" s="20"/>
      <c r="AG961" s="20"/>
      <c r="AH961" s="20"/>
      <c r="AI961" s="20"/>
      <c r="AJ961" s="20"/>
      <c r="AK961" s="20"/>
      <c r="AL961" s="20"/>
      <c r="AM961" s="20"/>
      <c r="AN961" s="20"/>
      <c r="AO961" s="20"/>
      <c r="AP961" s="20"/>
    </row>
    <row r="962">
      <c r="AD962" s="20"/>
      <c r="AE962" s="20"/>
      <c r="AF962" s="20"/>
      <c r="AG962" s="20"/>
      <c r="AH962" s="20"/>
      <c r="AI962" s="20"/>
      <c r="AJ962" s="20"/>
      <c r="AK962" s="20"/>
      <c r="AL962" s="20"/>
      <c r="AM962" s="20"/>
      <c r="AN962" s="20"/>
      <c r="AO962" s="20"/>
      <c r="AP962" s="20"/>
    </row>
    <row r="963">
      <c r="AD963" s="20"/>
      <c r="AE963" s="20"/>
      <c r="AF963" s="20"/>
      <c r="AG963" s="20"/>
      <c r="AH963" s="20"/>
      <c r="AI963" s="20"/>
      <c r="AJ963" s="20"/>
      <c r="AK963" s="20"/>
      <c r="AL963" s="20"/>
      <c r="AM963" s="20"/>
      <c r="AN963" s="20"/>
      <c r="AO963" s="20"/>
      <c r="AP963" s="20"/>
    </row>
    <row r="964">
      <c r="AD964" s="20"/>
      <c r="AE964" s="20"/>
      <c r="AF964" s="20"/>
      <c r="AG964" s="20"/>
      <c r="AH964" s="20"/>
      <c r="AI964" s="20"/>
      <c r="AJ964" s="20"/>
      <c r="AK964" s="20"/>
      <c r="AL964" s="20"/>
      <c r="AM964" s="20"/>
      <c r="AN964" s="20"/>
      <c r="AO964" s="20"/>
      <c r="AP964" s="20"/>
    </row>
    <row r="965">
      <c r="AD965" s="20"/>
      <c r="AE965" s="20"/>
      <c r="AF965" s="20"/>
      <c r="AG965" s="20"/>
      <c r="AH965" s="20"/>
      <c r="AI965" s="20"/>
      <c r="AJ965" s="20"/>
      <c r="AK965" s="20"/>
      <c r="AL965" s="20"/>
      <c r="AM965" s="20"/>
      <c r="AN965" s="20"/>
      <c r="AO965" s="20"/>
      <c r="AP965" s="20"/>
    </row>
    <row r="966">
      <c r="AD966" s="20"/>
      <c r="AE966" s="20"/>
      <c r="AF966" s="20"/>
      <c r="AG966" s="20"/>
      <c r="AH966" s="20"/>
      <c r="AI966" s="20"/>
      <c r="AJ966" s="20"/>
      <c r="AK966" s="20"/>
      <c r="AL966" s="20"/>
      <c r="AM966" s="20"/>
      <c r="AN966" s="20"/>
      <c r="AO966" s="20"/>
      <c r="AP966" s="20"/>
    </row>
    <row r="967">
      <c r="AD967" s="20"/>
      <c r="AE967" s="20"/>
      <c r="AF967" s="20"/>
      <c r="AG967" s="20"/>
      <c r="AH967" s="20"/>
      <c r="AI967" s="20"/>
      <c r="AJ967" s="20"/>
      <c r="AK967" s="20"/>
      <c r="AL967" s="20"/>
      <c r="AM967" s="20"/>
      <c r="AN967" s="20"/>
      <c r="AO967" s="20"/>
      <c r="AP967" s="20"/>
    </row>
    <row r="968">
      <c r="AD968" s="20"/>
      <c r="AE968" s="20"/>
      <c r="AF968" s="20"/>
      <c r="AG968" s="20"/>
      <c r="AH968" s="20"/>
      <c r="AI968" s="20"/>
      <c r="AJ968" s="20"/>
      <c r="AK968" s="20"/>
      <c r="AL968" s="20"/>
      <c r="AM968" s="20"/>
      <c r="AN968" s="20"/>
      <c r="AO968" s="20"/>
      <c r="AP968" s="20"/>
    </row>
    <row r="969">
      <c r="AD969" s="20"/>
      <c r="AE969" s="20"/>
      <c r="AF969" s="20"/>
      <c r="AG969" s="20"/>
      <c r="AH969" s="20"/>
      <c r="AI969" s="20"/>
      <c r="AJ969" s="20"/>
      <c r="AK969" s="20"/>
      <c r="AL969" s="20"/>
      <c r="AM969" s="20"/>
      <c r="AN969" s="20"/>
      <c r="AO969" s="20"/>
      <c r="AP969" s="20"/>
    </row>
    <row r="970">
      <c r="AD970" s="20"/>
      <c r="AE970" s="20"/>
      <c r="AF970" s="20"/>
      <c r="AG970" s="20"/>
      <c r="AH970" s="20"/>
      <c r="AI970" s="20"/>
      <c r="AJ970" s="20"/>
      <c r="AK970" s="20"/>
      <c r="AL970" s="20"/>
      <c r="AM970" s="20"/>
      <c r="AN970" s="20"/>
      <c r="AO970" s="20"/>
      <c r="AP970" s="20"/>
    </row>
    <row r="971">
      <c r="AD971" s="20"/>
      <c r="AE971" s="20"/>
      <c r="AF971" s="20"/>
      <c r="AG971" s="20"/>
      <c r="AH971" s="20"/>
      <c r="AI971" s="20"/>
      <c r="AJ971" s="20"/>
      <c r="AK971" s="20"/>
      <c r="AL971" s="20"/>
      <c r="AM971" s="20"/>
      <c r="AN971" s="20"/>
      <c r="AO971" s="20"/>
      <c r="AP971" s="20"/>
    </row>
    <row r="972">
      <c r="AD972" s="20"/>
      <c r="AE972" s="20"/>
      <c r="AF972" s="20"/>
      <c r="AG972" s="20"/>
      <c r="AH972" s="20"/>
      <c r="AI972" s="20"/>
      <c r="AJ972" s="20"/>
      <c r="AK972" s="20"/>
      <c r="AL972" s="20"/>
      <c r="AM972" s="20"/>
      <c r="AN972" s="20"/>
      <c r="AO972" s="20"/>
      <c r="AP972" s="20"/>
    </row>
    <row r="973">
      <c r="AD973" s="20"/>
      <c r="AE973" s="20"/>
      <c r="AF973" s="20"/>
      <c r="AG973" s="20"/>
      <c r="AH973" s="20"/>
      <c r="AI973" s="20"/>
      <c r="AJ973" s="20"/>
      <c r="AK973" s="20"/>
      <c r="AL973" s="20"/>
      <c r="AM973" s="20"/>
      <c r="AN973" s="20"/>
      <c r="AO973" s="20"/>
      <c r="AP973" s="20"/>
    </row>
    <row r="974">
      <c r="AD974" s="20"/>
      <c r="AE974" s="20"/>
      <c r="AF974" s="20"/>
      <c r="AG974" s="20"/>
      <c r="AH974" s="20"/>
      <c r="AI974" s="20"/>
      <c r="AJ974" s="20"/>
      <c r="AK974" s="20"/>
      <c r="AL974" s="20"/>
      <c r="AM974" s="20"/>
      <c r="AN974" s="20"/>
      <c r="AO974" s="20"/>
      <c r="AP974" s="20"/>
    </row>
    <row r="975">
      <c r="AD975" s="20"/>
      <c r="AE975" s="20"/>
      <c r="AF975" s="20"/>
      <c r="AG975" s="20"/>
      <c r="AH975" s="20"/>
      <c r="AI975" s="20"/>
      <c r="AJ975" s="20"/>
      <c r="AK975" s="20"/>
      <c r="AL975" s="20"/>
      <c r="AM975" s="20"/>
      <c r="AN975" s="20"/>
      <c r="AO975" s="20"/>
      <c r="AP975" s="20"/>
    </row>
    <row r="976">
      <c r="AD976" s="20"/>
      <c r="AE976" s="20"/>
      <c r="AF976" s="20"/>
      <c r="AG976" s="20"/>
      <c r="AH976" s="20"/>
      <c r="AI976" s="20"/>
      <c r="AJ976" s="20"/>
      <c r="AK976" s="20"/>
      <c r="AL976" s="20"/>
      <c r="AM976" s="20"/>
      <c r="AN976" s="20"/>
      <c r="AO976" s="20"/>
      <c r="AP976" s="20"/>
    </row>
    <row r="977">
      <c r="AD977" s="20"/>
      <c r="AE977" s="20"/>
      <c r="AF977" s="20"/>
      <c r="AG977" s="20"/>
      <c r="AH977" s="20"/>
      <c r="AI977" s="20"/>
      <c r="AJ977" s="20"/>
      <c r="AK977" s="20"/>
      <c r="AL977" s="20"/>
      <c r="AM977" s="20"/>
      <c r="AN977" s="20"/>
      <c r="AO977" s="20"/>
      <c r="AP977" s="20"/>
    </row>
    <row r="978">
      <c r="AD978" s="20"/>
      <c r="AE978" s="20"/>
      <c r="AF978" s="20"/>
      <c r="AG978" s="20"/>
      <c r="AH978" s="20"/>
      <c r="AI978" s="20"/>
      <c r="AJ978" s="20"/>
      <c r="AK978" s="20"/>
      <c r="AL978" s="20"/>
      <c r="AM978" s="20"/>
      <c r="AN978" s="20"/>
      <c r="AO978" s="20"/>
      <c r="AP978" s="20"/>
    </row>
    <row r="979">
      <c r="AD979" s="20"/>
      <c r="AE979" s="20"/>
      <c r="AF979" s="20"/>
      <c r="AG979" s="20"/>
      <c r="AH979" s="20"/>
      <c r="AI979" s="20"/>
      <c r="AJ979" s="20"/>
      <c r="AK979" s="20"/>
      <c r="AL979" s="20"/>
      <c r="AM979" s="20"/>
      <c r="AN979" s="20"/>
      <c r="AO979" s="20"/>
      <c r="AP979" s="20"/>
    </row>
    <row r="980">
      <c r="AD980" s="20"/>
      <c r="AE980" s="20"/>
      <c r="AF980" s="20"/>
      <c r="AG980" s="20"/>
      <c r="AH980" s="20"/>
      <c r="AI980" s="20"/>
      <c r="AJ980" s="20"/>
      <c r="AK980" s="20"/>
      <c r="AL980" s="20"/>
      <c r="AM980" s="20"/>
      <c r="AN980" s="20"/>
      <c r="AO980" s="20"/>
      <c r="AP980" s="20"/>
    </row>
    <row r="981">
      <c r="AD981" s="20"/>
      <c r="AE981" s="20"/>
      <c r="AF981" s="20"/>
      <c r="AG981" s="20"/>
      <c r="AH981" s="20"/>
      <c r="AI981" s="20"/>
      <c r="AJ981" s="20"/>
      <c r="AK981" s="20"/>
      <c r="AL981" s="20"/>
      <c r="AM981" s="20"/>
      <c r="AN981" s="20"/>
      <c r="AO981" s="20"/>
      <c r="AP981" s="20"/>
    </row>
    <row r="982">
      <c r="AD982" s="20"/>
      <c r="AE982" s="20"/>
      <c r="AF982" s="20"/>
      <c r="AG982" s="20"/>
      <c r="AH982" s="20"/>
      <c r="AI982" s="20"/>
      <c r="AJ982" s="20"/>
      <c r="AK982" s="20"/>
      <c r="AL982" s="20"/>
      <c r="AM982" s="20"/>
      <c r="AN982" s="20"/>
      <c r="AO982" s="20"/>
      <c r="AP982" s="20"/>
    </row>
    <row r="983">
      <c r="AD983" s="20"/>
      <c r="AE983" s="20"/>
      <c r="AF983" s="20"/>
      <c r="AG983" s="20"/>
      <c r="AH983" s="20"/>
      <c r="AI983" s="20"/>
      <c r="AJ983" s="20"/>
      <c r="AK983" s="20"/>
      <c r="AL983" s="20"/>
      <c r="AM983" s="20"/>
      <c r="AN983" s="20"/>
      <c r="AO983" s="20"/>
      <c r="AP983" s="20"/>
    </row>
    <row r="984">
      <c r="AD984" s="20"/>
      <c r="AE984" s="20"/>
      <c r="AF984" s="20"/>
      <c r="AG984" s="20"/>
      <c r="AH984" s="20"/>
      <c r="AI984" s="20"/>
      <c r="AJ984" s="20"/>
      <c r="AK984" s="20"/>
      <c r="AL984" s="20"/>
      <c r="AM984" s="20"/>
      <c r="AN984" s="20"/>
      <c r="AO984" s="20"/>
      <c r="AP984" s="20"/>
    </row>
    <row r="985">
      <c r="AD985" s="20"/>
      <c r="AE985" s="20"/>
      <c r="AF985" s="20"/>
      <c r="AG985" s="20"/>
      <c r="AH985" s="20"/>
      <c r="AI985" s="20"/>
      <c r="AJ985" s="20"/>
      <c r="AK985" s="20"/>
      <c r="AL985" s="20"/>
      <c r="AM985" s="20"/>
      <c r="AN985" s="20"/>
      <c r="AO985" s="20"/>
      <c r="AP985" s="20"/>
    </row>
    <row r="986">
      <c r="AD986" s="20"/>
      <c r="AE986" s="20"/>
      <c r="AF986" s="20"/>
      <c r="AG986" s="20"/>
      <c r="AH986" s="20"/>
      <c r="AI986" s="20"/>
      <c r="AJ986" s="20"/>
      <c r="AK986" s="20"/>
      <c r="AL986" s="20"/>
      <c r="AM986" s="20"/>
      <c r="AN986" s="20"/>
      <c r="AO986" s="20"/>
      <c r="AP986" s="20"/>
    </row>
    <row r="987">
      <c r="AD987" s="20"/>
      <c r="AE987" s="20"/>
      <c r="AF987" s="20"/>
      <c r="AG987" s="20"/>
      <c r="AH987" s="20"/>
      <c r="AI987" s="20"/>
      <c r="AJ987" s="20"/>
      <c r="AK987" s="20"/>
      <c r="AL987" s="20"/>
      <c r="AM987" s="20"/>
      <c r="AN987" s="20"/>
      <c r="AO987" s="20"/>
      <c r="AP987" s="20"/>
    </row>
    <row r="988">
      <c r="AD988" s="20"/>
      <c r="AE988" s="20"/>
      <c r="AF988" s="20"/>
      <c r="AG988" s="20"/>
      <c r="AH988" s="20"/>
      <c r="AI988" s="20"/>
      <c r="AJ988" s="20"/>
      <c r="AK988" s="20"/>
      <c r="AL988" s="20"/>
      <c r="AM988" s="20"/>
      <c r="AN988" s="20"/>
      <c r="AO988" s="20"/>
      <c r="AP988" s="20"/>
    </row>
    <row r="989">
      <c r="AD989" s="20"/>
      <c r="AE989" s="20"/>
      <c r="AF989" s="20"/>
      <c r="AG989" s="20"/>
      <c r="AH989" s="20"/>
      <c r="AI989" s="20"/>
      <c r="AJ989" s="20"/>
      <c r="AK989" s="20"/>
      <c r="AL989" s="20"/>
      <c r="AM989" s="20"/>
      <c r="AN989" s="20"/>
      <c r="AO989" s="20"/>
      <c r="AP989" s="20"/>
    </row>
    <row r="990">
      <c r="AD990" s="20"/>
      <c r="AE990" s="20"/>
      <c r="AF990" s="20"/>
      <c r="AG990" s="20"/>
      <c r="AH990" s="20"/>
      <c r="AI990" s="20"/>
      <c r="AJ990" s="20"/>
      <c r="AK990" s="20"/>
      <c r="AL990" s="20"/>
      <c r="AM990" s="20"/>
      <c r="AN990" s="20"/>
      <c r="AO990" s="20"/>
      <c r="AP990" s="20"/>
    </row>
    <row r="991">
      <c r="AD991" s="20"/>
      <c r="AE991" s="20"/>
      <c r="AF991" s="20"/>
      <c r="AG991" s="20"/>
      <c r="AH991" s="20"/>
      <c r="AI991" s="20"/>
      <c r="AJ991" s="20"/>
      <c r="AK991" s="20"/>
      <c r="AL991" s="20"/>
      <c r="AM991" s="20"/>
      <c r="AN991" s="20"/>
      <c r="AO991" s="20"/>
      <c r="AP991" s="20"/>
    </row>
    <row r="992">
      <c r="AD992" s="20"/>
      <c r="AE992" s="20"/>
      <c r="AF992" s="20"/>
      <c r="AG992" s="20"/>
      <c r="AH992" s="20"/>
      <c r="AI992" s="20"/>
      <c r="AJ992" s="20"/>
      <c r="AK992" s="20"/>
      <c r="AL992" s="20"/>
      <c r="AM992" s="20"/>
      <c r="AN992" s="20"/>
      <c r="AO992" s="20"/>
      <c r="AP992" s="20"/>
    </row>
    <row r="993">
      <c r="AD993" s="20"/>
      <c r="AE993" s="20"/>
      <c r="AF993" s="20"/>
      <c r="AG993" s="20"/>
      <c r="AH993" s="20"/>
      <c r="AI993" s="20"/>
      <c r="AJ993" s="20"/>
      <c r="AK993" s="20"/>
      <c r="AL993" s="20"/>
      <c r="AM993" s="20"/>
      <c r="AN993" s="20"/>
      <c r="AO993" s="20"/>
      <c r="AP993" s="20"/>
    </row>
    <row r="994">
      <c r="AD994" s="20"/>
      <c r="AE994" s="20"/>
      <c r="AF994" s="20"/>
      <c r="AG994" s="20"/>
      <c r="AH994" s="20"/>
      <c r="AI994" s="20"/>
      <c r="AJ994" s="20"/>
      <c r="AK994" s="20"/>
      <c r="AL994" s="20"/>
      <c r="AM994" s="20"/>
      <c r="AN994" s="20"/>
      <c r="AO994" s="20"/>
      <c r="AP994" s="20"/>
    </row>
    <row r="995">
      <c r="AD995" s="20"/>
      <c r="AE995" s="20"/>
      <c r="AF995" s="20"/>
      <c r="AG995" s="20"/>
      <c r="AH995" s="20"/>
      <c r="AI995" s="20"/>
      <c r="AJ995" s="20"/>
      <c r="AK995" s="20"/>
      <c r="AL995" s="20"/>
      <c r="AM995" s="20"/>
      <c r="AN995" s="20"/>
      <c r="AO995" s="20"/>
      <c r="AP995" s="20"/>
    </row>
    <row r="996">
      <c r="AD996" s="20"/>
      <c r="AE996" s="20"/>
      <c r="AF996" s="20"/>
      <c r="AG996" s="20"/>
      <c r="AH996" s="20"/>
      <c r="AI996" s="20"/>
      <c r="AJ996" s="20"/>
      <c r="AK996" s="20"/>
      <c r="AL996" s="20"/>
      <c r="AM996" s="20"/>
      <c r="AN996" s="20"/>
      <c r="AO996" s="20"/>
      <c r="AP996" s="20"/>
    </row>
    <row r="997">
      <c r="AD997" s="20"/>
      <c r="AE997" s="20"/>
      <c r="AF997" s="20"/>
      <c r="AG997" s="20"/>
      <c r="AH997" s="20"/>
      <c r="AI997" s="20"/>
      <c r="AJ997" s="20"/>
      <c r="AK997" s="20"/>
      <c r="AL997" s="20"/>
      <c r="AM997" s="20"/>
      <c r="AN997" s="20"/>
      <c r="AO997" s="20"/>
      <c r="AP997" s="20"/>
    </row>
    <row r="998">
      <c r="AD998" s="20"/>
      <c r="AE998" s="20"/>
      <c r="AF998" s="20"/>
      <c r="AG998" s="20"/>
      <c r="AH998" s="20"/>
      <c r="AI998" s="20"/>
      <c r="AJ998" s="20"/>
      <c r="AK998" s="20"/>
      <c r="AL998" s="20"/>
      <c r="AM998" s="20"/>
      <c r="AN998" s="20"/>
      <c r="AO998" s="20"/>
      <c r="AP998" s="20"/>
    </row>
    <row r="999">
      <c r="AD999" s="20"/>
      <c r="AE999" s="20"/>
      <c r="AF999" s="20"/>
      <c r="AG999" s="20"/>
      <c r="AH999" s="20"/>
      <c r="AI999" s="20"/>
      <c r="AJ999" s="20"/>
      <c r="AK999" s="20"/>
      <c r="AL999" s="20"/>
      <c r="AM999" s="20"/>
      <c r="AN999" s="20"/>
      <c r="AO999" s="20"/>
      <c r="AP999" s="20"/>
    </row>
    <row r="1000">
      <c r="AD1000" s="20"/>
      <c r="AE1000" s="20"/>
      <c r="AF1000" s="20"/>
      <c r="AG1000" s="20"/>
      <c r="AH1000" s="20"/>
      <c r="AI1000" s="20"/>
      <c r="AJ1000" s="20"/>
      <c r="AK1000" s="20"/>
      <c r="AL1000" s="20"/>
      <c r="AM1000" s="20"/>
      <c r="AN1000" s="20"/>
      <c r="AO1000" s="20"/>
      <c r="AP1000" s="20"/>
    </row>
  </sheetData>
  <mergeCells count="3">
    <mergeCell ref="AJ1:AK1"/>
    <mergeCell ref="N2:O2"/>
    <mergeCell ref="X2:Y2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  <tableParts count="11"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3.14"/>
  </cols>
  <sheetData>
    <row r="1">
      <c r="A1" s="176" t="s">
        <v>296</v>
      </c>
      <c r="B1" s="175" t="s">
        <v>1031</v>
      </c>
    </row>
    <row r="2">
      <c r="A2" s="221" t="s">
        <v>11</v>
      </c>
      <c r="B2" s="222" t="s">
        <v>291</v>
      </c>
    </row>
    <row r="3">
      <c r="A3" s="221" t="s">
        <v>16</v>
      </c>
      <c r="B3" s="222" t="s">
        <v>292</v>
      </c>
    </row>
    <row r="4">
      <c r="A4" s="221" t="s">
        <v>13</v>
      </c>
      <c r="B4" s="222" t="s">
        <v>5</v>
      </c>
    </row>
    <row r="5">
      <c r="A5" s="221" t="s">
        <v>12</v>
      </c>
      <c r="B5" s="222" t="s">
        <v>4</v>
      </c>
    </row>
    <row r="6">
      <c r="A6" s="221" t="s">
        <v>302</v>
      </c>
      <c r="B6" s="222" t="s">
        <v>291</v>
      </c>
    </row>
    <row r="7">
      <c r="A7" s="221" t="s">
        <v>26</v>
      </c>
      <c r="B7" s="222" t="s">
        <v>291</v>
      </c>
    </row>
    <row r="8">
      <c r="A8" s="221" t="s">
        <v>17</v>
      </c>
      <c r="B8" s="222" t="s">
        <v>4</v>
      </c>
    </row>
    <row r="9">
      <c r="A9" s="221" t="s">
        <v>23</v>
      </c>
      <c r="B9" s="222" t="s">
        <v>5</v>
      </c>
    </row>
    <row r="10">
      <c r="A10" s="221" t="s">
        <v>28</v>
      </c>
      <c r="B10" s="222" t="s">
        <v>5</v>
      </c>
    </row>
    <row r="11">
      <c r="A11" s="221" t="s">
        <v>18</v>
      </c>
      <c r="B11" s="222" t="s">
        <v>5</v>
      </c>
    </row>
    <row r="12">
      <c r="A12" s="221" t="s">
        <v>33</v>
      </c>
      <c r="B12" s="222" t="s">
        <v>5</v>
      </c>
    </row>
    <row r="13">
      <c r="A13" s="221" t="s">
        <v>27</v>
      </c>
      <c r="B13" s="222" t="s">
        <v>4</v>
      </c>
    </row>
    <row r="14">
      <c r="A14" s="221" t="s">
        <v>31</v>
      </c>
      <c r="B14" s="222" t="s">
        <v>291</v>
      </c>
    </row>
    <row r="15">
      <c r="A15" s="221" t="s">
        <v>51</v>
      </c>
      <c r="B15" s="222" t="s">
        <v>291</v>
      </c>
    </row>
    <row r="16">
      <c r="A16" s="221" t="s">
        <v>48</v>
      </c>
      <c r="B16" s="222" t="s">
        <v>293</v>
      </c>
    </row>
    <row r="17">
      <c r="A17" s="221" t="s">
        <v>46</v>
      </c>
      <c r="B17" s="222" t="s">
        <v>291</v>
      </c>
    </row>
    <row r="18">
      <c r="A18" s="221" t="s">
        <v>38</v>
      </c>
      <c r="B18" s="222" t="s">
        <v>293</v>
      </c>
    </row>
    <row r="19">
      <c r="A19" s="221" t="s">
        <v>43</v>
      </c>
      <c r="B19" s="222" t="s">
        <v>5</v>
      </c>
    </row>
    <row r="20">
      <c r="A20" s="221" t="s">
        <v>37</v>
      </c>
      <c r="B20" s="222" t="s">
        <v>783</v>
      </c>
    </row>
    <row r="21">
      <c r="A21" s="221" t="s">
        <v>57</v>
      </c>
      <c r="B21" s="222" t="s">
        <v>783</v>
      </c>
    </row>
    <row r="22">
      <c r="A22" s="221" t="s">
        <v>41</v>
      </c>
      <c r="B22" s="222" t="s">
        <v>291</v>
      </c>
    </row>
    <row r="23">
      <c r="A23" s="221" t="s">
        <v>72</v>
      </c>
      <c r="B23" s="222" t="s">
        <v>783</v>
      </c>
    </row>
    <row r="24">
      <c r="A24" s="221" t="s">
        <v>163</v>
      </c>
      <c r="B24" s="222" t="s">
        <v>291</v>
      </c>
    </row>
    <row r="25">
      <c r="A25" s="221" t="s">
        <v>36</v>
      </c>
      <c r="B25" s="222" t="s">
        <v>291</v>
      </c>
    </row>
    <row r="26">
      <c r="A26" s="221" t="s">
        <v>14</v>
      </c>
      <c r="B26" s="222" t="s">
        <v>294</v>
      </c>
    </row>
    <row r="27">
      <c r="A27" s="221" t="s">
        <v>52</v>
      </c>
      <c r="B27" s="222" t="s">
        <v>783</v>
      </c>
    </row>
    <row r="28">
      <c r="A28" s="221" t="s">
        <v>285</v>
      </c>
      <c r="B28" s="222" t="s">
        <v>291</v>
      </c>
    </row>
    <row r="29">
      <c r="A29" s="221" t="s">
        <v>74</v>
      </c>
      <c r="B29" s="222" t="s">
        <v>291</v>
      </c>
    </row>
    <row r="30">
      <c r="A30" s="221" t="s">
        <v>79</v>
      </c>
      <c r="B30" s="222" t="s">
        <v>783</v>
      </c>
    </row>
    <row r="31">
      <c r="A31" s="221" t="s">
        <v>56</v>
      </c>
      <c r="B31" s="222" t="s">
        <v>291</v>
      </c>
    </row>
    <row r="32">
      <c r="A32" s="221" t="s">
        <v>47</v>
      </c>
      <c r="B32" s="222" t="s">
        <v>4</v>
      </c>
    </row>
    <row r="33">
      <c r="A33" s="221" t="s">
        <v>75</v>
      </c>
      <c r="B33" s="222" t="s">
        <v>783</v>
      </c>
    </row>
    <row r="34">
      <c r="A34" s="221" t="s">
        <v>32</v>
      </c>
      <c r="B34" s="222" t="s">
        <v>4</v>
      </c>
    </row>
    <row r="35">
      <c r="A35" s="221" t="s">
        <v>77</v>
      </c>
      <c r="B35" s="222" t="s">
        <v>292</v>
      </c>
    </row>
    <row r="36">
      <c r="A36" s="221" t="s">
        <v>22</v>
      </c>
      <c r="B36" s="222" t="s">
        <v>4</v>
      </c>
    </row>
    <row r="37">
      <c r="A37" s="221" t="s">
        <v>80</v>
      </c>
      <c r="B37" s="222" t="s">
        <v>291</v>
      </c>
    </row>
    <row r="38">
      <c r="A38" s="221" t="s">
        <v>53</v>
      </c>
      <c r="B38" s="222" t="s">
        <v>783</v>
      </c>
    </row>
    <row r="39">
      <c r="A39" s="221" t="s">
        <v>102</v>
      </c>
      <c r="B39" s="222" t="s">
        <v>292</v>
      </c>
    </row>
    <row r="40">
      <c r="A40" s="221" t="s">
        <v>73</v>
      </c>
      <c r="B40" s="222" t="s">
        <v>291</v>
      </c>
    </row>
    <row r="41">
      <c r="A41" s="221" t="s">
        <v>104</v>
      </c>
      <c r="B41" s="222" t="s">
        <v>291</v>
      </c>
    </row>
    <row r="42">
      <c r="A42" s="221" t="s">
        <v>95</v>
      </c>
      <c r="B42" s="222" t="s">
        <v>292</v>
      </c>
    </row>
    <row r="43">
      <c r="A43" s="221" t="s">
        <v>76</v>
      </c>
      <c r="B43" s="222" t="s">
        <v>291</v>
      </c>
    </row>
    <row r="44">
      <c r="A44" s="221" t="s">
        <v>19</v>
      </c>
      <c r="B44" s="222" t="s">
        <v>294</v>
      </c>
    </row>
    <row r="45">
      <c r="A45" s="221" t="s">
        <v>58</v>
      </c>
      <c r="B45" s="222" t="s">
        <v>783</v>
      </c>
    </row>
    <row r="46">
      <c r="A46" s="221" t="s">
        <v>78</v>
      </c>
      <c r="B46" s="222" t="s">
        <v>293</v>
      </c>
    </row>
    <row r="47">
      <c r="A47" s="221" t="s">
        <v>143</v>
      </c>
      <c r="B47" s="222" t="s">
        <v>4</v>
      </c>
    </row>
    <row r="48">
      <c r="A48" s="221" t="s">
        <v>63</v>
      </c>
      <c r="B48" s="222" t="s">
        <v>293</v>
      </c>
    </row>
    <row r="49">
      <c r="A49" s="221" t="s">
        <v>82</v>
      </c>
      <c r="B49" s="222" t="s">
        <v>291</v>
      </c>
    </row>
    <row r="50">
      <c r="A50" s="221" t="s">
        <v>89</v>
      </c>
      <c r="B50" s="222" t="s">
        <v>291</v>
      </c>
    </row>
    <row r="51">
      <c r="A51" s="221" t="s">
        <v>39</v>
      </c>
      <c r="B51" s="222" t="s">
        <v>294</v>
      </c>
    </row>
    <row r="52">
      <c r="A52" s="221" t="s">
        <v>132</v>
      </c>
      <c r="B52" s="222" t="s">
        <v>291</v>
      </c>
    </row>
    <row r="53">
      <c r="A53" s="221" t="s">
        <v>124</v>
      </c>
      <c r="B53" s="222" t="s">
        <v>292</v>
      </c>
    </row>
    <row r="54">
      <c r="A54" s="221" t="s">
        <v>370</v>
      </c>
      <c r="B54" s="222" t="s">
        <v>4</v>
      </c>
    </row>
    <row r="55">
      <c r="A55" s="221" t="s">
        <v>81</v>
      </c>
      <c r="B55" s="222" t="s">
        <v>292</v>
      </c>
    </row>
    <row r="56">
      <c r="A56" s="221" t="s">
        <v>83</v>
      </c>
      <c r="B56" s="222" t="s">
        <v>5</v>
      </c>
    </row>
    <row r="57">
      <c r="A57" s="221" t="s">
        <v>86</v>
      </c>
      <c r="B57" s="222" t="s">
        <v>783</v>
      </c>
    </row>
    <row r="58">
      <c r="A58" s="221" t="s">
        <v>118</v>
      </c>
      <c r="B58" s="222" t="s">
        <v>783</v>
      </c>
    </row>
    <row r="59">
      <c r="A59" s="221" t="s">
        <v>34</v>
      </c>
      <c r="B59" s="222" t="s">
        <v>294</v>
      </c>
    </row>
    <row r="60">
      <c r="A60" s="221" t="s">
        <v>84</v>
      </c>
      <c r="B60" s="222" t="s">
        <v>783</v>
      </c>
    </row>
    <row r="61">
      <c r="A61" s="221" t="s">
        <v>155</v>
      </c>
      <c r="B61" s="222" t="s">
        <v>783</v>
      </c>
    </row>
    <row r="62">
      <c r="A62" s="221" t="s">
        <v>87</v>
      </c>
      <c r="B62" s="222" t="s">
        <v>783</v>
      </c>
    </row>
    <row r="63">
      <c r="A63" s="221" t="s">
        <v>164</v>
      </c>
      <c r="B63" s="222" t="s">
        <v>5</v>
      </c>
    </row>
    <row r="64">
      <c r="A64" s="221" t="s">
        <v>108</v>
      </c>
      <c r="B64" s="222" t="s">
        <v>291</v>
      </c>
    </row>
    <row r="65">
      <c r="A65" s="221" t="s">
        <v>141</v>
      </c>
      <c r="B65" s="222" t="s">
        <v>4</v>
      </c>
    </row>
    <row r="66">
      <c r="A66" s="221" t="s">
        <v>135</v>
      </c>
      <c r="B66" s="222" t="s">
        <v>291</v>
      </c>
    </row>
    <row r="67">
      <c r="A67" s="221" t="s">
        <v>59</v>
      </c>
      <c r="B67" s="222" t="s">
        <v>294</v>
      </c>
    </row>
    <row r="68">
      <c r="A68" s="221" t="s">
        <v>98</v>
      </c>
      <c r="B68" s="222" t="s">
        <v>293</v>
      </c>
    </row>
    <row r="69">
      <c r="A69" s="221" t="s">
        <v>154</v>
      </c>
      <c r="B69" s="222" t="s">
        <v>293</v>
      </c>
    </row>
    <row r="70">
      <c r="A70" s="221" t="s">
        <v>134</v>
      </c>
      <c r="B70" s="222" t="s">
        <v>292</v>
      </c>
    </row>
    <row r="71">
      <c r="A71" s="221" t="s">
        <v>106</v>
      </c>
      <c r="B71" s="222" t="s">
        <v>783</v>
      </c>
    </row>
    <row r="72">
      <c r="A72" s="221" t="s">
        <v>96</v>
      </c>
      <c r="B72" s="222" t="s">
        <v>293</v>
      </c>
    </row>
    <row r="73">
      <c r="A73" s="221" t="s">
        <v>24</v>
      </c>
      <c r="B73" s="222" t="s">
        <v>294</v>
      </c>
    </row>
    <row r="74">
      <c r="A74" s="221" t="s">
        <v>88</v>
      </c>
      <c r="B74" s="222" t="s">
        <v>4</v>
      </c>
    </row>
    <row r="75">
      <c r="A75" s="221" t="s">
        <v>175</v>
      </c>
      <c r="B75" s="222" t="s">
        <v>783</v>
      </c>
    </row>
    <row r="76">
      <c r="A76" s="221" t="s">
        <v>338</v>
      </c>
      <c r="B76" s="222" t="s">
        <v>783</v>
      </c>
    </row>
    <row r="77">
      <c r="A77" s="221" t="s">
        <v>129</v>
      </c>
      <c r="B77" s="222" t="s">
        <v>292</v>
      </c>
    </row>
    <row r="78">
      <c r="A78" s="221" t="s">
        <v>99</v>
      </c>
      <c r="B78" s="222" t="s">
        <v>4</v>
      </c>
    </row>
    <row r="79">
      <c r="A79" s="221" t="s">
        <v>93</v>
      </c>
      <c r="B79" s="222" t="s">
        <v>5</v>
      </c>
    </row>
    <row r="80">
      <c r="A80" s="221" t="s">
        <v>107</v>
      </c>
      <c r="B80" s="222" t="s">
        <v>783</v>
      </c>
    </row>
    <row r="81">
      <c r="A81" s="221" t="s">
        <v>112</v>
      </c>
      <c r="B81" s="222" t="s">
        <v>5</v>
      </c>
    </row>
    <row r="82">
      <c r="A82" s="221" t="s">
        <v>186</v>
      </c>
      <c r="B82" s="222" t="s">
        <v>293</v>
      </c>
    </row>
    <row r="83">
      <c r="A83" s="221" t="s">
        <v>49</v>
      </c>
      <c r="B83" s="222" t="s">
        <v>294</v>
      </c>
    </row>
    <row r="84">
      <c r="A84" s="221" t="s">
        <v>162</v>
      </c>
      <c r="B84" s="222" t="s">
        <v>783</v>
      </c>
    </row>
    <row r="85">
      <c r="A85" s="221" t="s">
        <v>29</v>
      </c>
      <c r="B85" s="222" t="s">
        <v>294</v>
      </c>
    </row>
    <row r="86">
      <c r="A86" s="221" t="s">
        <v>85</v>
      </c>
      <c r="B86" s="222" t="s">
        <v>4</v>
      </c>
    </row>
    <row r="87">
      <c r="A87" s="221" t="s">
        <v>205</v>
      </c>
      <c r="B87" s="222" t="s">
        <v>293</v>
      </c>
    </row>
    <row r="88">
      <c r="A88" s="221" t="s">
        <v>122</v>
      </c>
      <c r="B88" s="222" t="s">
        <v>292</v>
      </c>
    </row>
    <row r="89">
      <c r="A89" s="221" t="s">
        <v>130</v>
      </c>
      <c r="B89" s="222" t="s">
        <v>5</v>
      </c>
    </row>
    <row r="90">
      <c r="A90" s="221" t="s">
        <v>167</v>
      </c>
      <c r="B90" s="222" t="s">
        <v>292</v>
      </c>
    </row>
    <row r="91">
      <c r="A91" s="221" t="s">
        <v>161</v>
      </c>
      <c r="B91" s="222" t="s">
        <v>291</v>
      </c>
    </row>
    <row r="92">
      <c r="A92" s="221" t="s">
        <v>202</v>
      </c>
      <c r="B92" s="222" t="s">
        <v>291</v>
      </c>
    </row>
    <row r="93">
      <c r="A93" s="221" t="s">
        <v>231</v>
      </c>
      <c r="B93" s="222" t="s">
        <v>5</v>
      </c>
    </row>
    <row r="94">
      <c r="A94" s="221" t="s">
        <v>246</v>
      </c>
      <c r="B94" s="222" t="s">
        <v>783</v>
      </c>
    </row>
    <row r="95">
      <c r="A95" s="221" t="s">
        <v>172</v>
      </c>
      <c r="B95" s="222" t="s">
        <v>291</v>
      </c>
    </row>
    <row r="96">
      <c r="A96" s="221" t="s">
        <v>114</v>
      </c>
      <c r="B96" s="222" t="s">
        <v>291</v>
      </c>
    </row>
    <row r="97">
      <c r="A97" s="221" t="s">
        <v>177</v>
      </c>
      <c r="B97" s="222" t="s">
        <v>5</v>
      </c>
    </row>
    <row r="98">
      <c r="A98" s="221" t="s">
        <v>183</v>
      </c>
      <c r="B98" s="222" t="s">
        <v>4</v>
      </c>
    </row>
    <row r="99">
      <c r="A99" s="221" t="s">
        <v>219</v>
      </c>
      <c r="B99" s="222" t="s">
        <v>292</v>
      </c>
    </row>
    <row r="100">
      <c r="A100" s="221" t="s">
        <v>144</v>
      </c>
      <c r="B100" s="222" t="s">
        <v>783</v>
      </c>
    </row>
    <row r="101">
      <c r="A101" s="221" t="s">
        <v>44</v>
      </c>
      <c r="B101" s="222" t="s">
        <v>294</v>
      </c>
    </row>
    <row r="102">
      <c r="A102" s="221" t="s">
        <v>123</v>
      </c>
      <c r="B102" s="222" t="s">
        <v>293</v>
      </c>
    </row>
    <row r="103">
      <c r="A103" s="221" t="s">
        <v>64</v>
      </c>
      <c r="B103" s="222" t="s">
        <v>294</v>
      </c>
    </row>
    <row r="104">
      <c r="A104" s="221" t="s">
        <v>146</v>
      </c>
      <c r="B104" s="222" t="s">
        <v>291</v>
      </c>
    </row>
    <row r="105">
      <c r="A105" s="221" t="s">
        <v>125</v>
      </c>
      <c r="B105" s="222" t="s">
        <v>783</v>
      </c>
    </row>
    <row r="106">
      <c r="A106" s="221" t="s">
        <v>147</v>
      </c>
      <c r="B106" s="222" t="s">
        <v>783</v>
      </c>
    </row>
    <row r="107">
      <c r="A107" s="221" t="s">
        <v>150</v>
      </c>
      <c r="B107" s="222" t="s">
        <v>783</v>
      </c>
    </row>
    <row r="108">
      <c r="A108" s="221" t="s">
        <v>101</v>
      </c>
      <c r="B108" s="222" t="s">
        <v>294</v>
      </c>
    </row>
    <row r="109">
      <c r="A109" s="221" t="s">
        <v>62</v>
      </c>
      <c r="B109" s="222" t="s">
        <v>294</v>
      </c>
    </row>
    <row r="110">
      <c r="A110" s="221" t="s">
        <v>223</v>
      </c>
      <c r="B110" s="222" t="s">
        <v>293</v>
      </c>
    </row>
    <row r="111">
      <c r="A111" s="221" t="s">
        <v>209</v>
      </c>
      <c r="B111" s="222" t="s">
        <v>291</v>
      </c>
    </row>
    <row r="112">
      <c r="A112" s="221" t="s">
        <v>94</v>
      </c>
      <c r="B112" s="222" t="s">
        <v>294</v>
      </c>
    </row>
    <row r="113">
      <c r="A113" s="221" t="s">
        <v>145</v>
      </c>
      <c r="B113" s="222" t="s">
        <v>294</v>
      </c>
    </row>
    <row r="114">
      <c r="A114" s="221" t="s">
        <v>165</v>
      </c>
      <c r="B114" s="222" t="s">
        <v>5</v>
      </c>
    </row>
    <row r="115">
      <c r="A115" s="221" t="s">
        <v>215</v>
      </c>
      <c r="B115" s="222" t="s">
        <v>783</v>
      </c>
    </row>
    <row r="116">
      <c r="A116" s="221" t="s">
        <v>241</v>
      </c>
      <c r="B116" s="222" t="s">
        <v>293</v>
      </c>
    </row>
    <row r="117">
      <c r="A117" s="221" t="s">
        <v>133</v>
      </c>
      <c r="B117" s="222" t="s">
        <v>292</v>
      </c>
    </row>
    <row r="118">
      <c r="A118" s="221" t="s">
        <v>100</v>
      </c>
      <c r="B118" s="222" t="s">
        <v>294</v>
      </c>
    </row>
    <row r="119">
      <c r="A119" s="221" t="s">
        <v>105</v>
      </c>
      <c r="B119" s="222" t="s">
        <v>294</v>
      </c>
    </row>
    <row r="120">
      <c r="A120" s="221" t="s">
        <v>265</v>
      </c>
      <c r="B120" s="222" t="s">
        <v>293</v>
      </c>
    </row>
    <row r="121">
      <c r="A121" s="221" t="s">
        <v>250</v>
      </c>
      <c r="B121" s="222" t="s">
        <v>783</v>
      </c>
    </row>
    <row r="122">
      <c r="A122" s="221" t="s">
        <v>194</v>
      </c>
      <c r="B122" s="222" t="s">
        <v>291</v>
      </c>
    </row>
    <row r="123">
      <c r="A123" s="221" t="s">
        <v>140</v>
      </c>
      <c r="B123" s="222" t="s">
        <v>783</v>
      </c>
    </row>
    <row r="124">
      <c r="A124" s="221" t="s">
        <v>91</v>
      </c>
      <c r="B124" s="222" t="s">
        <v>294</v>
      </c>
    </row>
    <row r="125">
      <c r="A125" s="221" t="s">
        <v>224</v>
      </c>
      <c r="B125" s="222" t="s">
        <v>291</v>
      </c>
    </row>
    <row r="126">
      <c r="A126" s="221" t="s">
        <v>138</v>
      </c>
      <c r="B126" s="222" t="s">
        <v>783</v>
      </c>
    </row>
    <row r="127">
      <c r="A127" s="221" t="s">
        <v>149</v>
      </c>
      <c r="B127" s="222" t="s">
        <v>5</v>
      </c>
    </row>
    <row r="128">
      <c r="A128" s="221" t="s">
        <v>187</v>
      </c>
      <c r="B128" s="222" t="s">
        <v>4</v>
      </c>
    </row>
    <row r="129">
      <c r="A129" s="221" t="s">
        <v>225</v>
      </c>
      <c r="B129" s="222" t="s">
        <v>783</v>
      </c>
    </row>
    <row r="130">
      <c r="A130" s="221" t="s">
        <v>217</v>
      </c>
      <c r="B130" s="222" t="s">
        <v>4</v>
      </c>
    </row>
    <row r="131">
      <c r="A131" s="221" t="s">
        <v>233</v>
      </c>
      <c r="B131" s="222" t="s">
        <v>293</v>
      </c>
    </row>
    <row r="132">
      <c r="A132" s="221" t="s">
        <v>90</v>
      </c>
      <c r="B132" s="222" t="s">
        <v>294</v>
      </c>
    </row>
    <row r="133">
      <c r="A133" s="221" t="s">
        <v>169</v>
      </c>
      <c r="B133" s="222" t="s">
        <v>783</v>
      </c>
    </row>
    <row r="134">
      <c r="A134" s="221" t="s">
        <v>200</v>
      </c>
      <c r="B134" s="222" t="s">
        <v>5</v>
      </c>
    </row>
    <row r="135">
      <c r="A135" s="221" t="s">
        <v>244</v>
      </c>
      <c r="B135" s="222" t="s">
        <v>783</v>
      </c>
    </row>
    <row r="136">
      <c r="A136" s="221" t="s">
        <v>54</v>
      </c>
      <c r="B136" s="222" t="s">
        <v>294</v>
      </c>
    </row>
    <row r="137">
      <c r="A137" s="221" t="s">
        <v>234</v>
      </c>
      <c r="B137" s="222" t="s">
        <v>5</v>
      </c>
    </row>
    <row r="138">
      <c r="A138" s="221" t="s">
        <v>182</v>
      </c>
      <c r="B138" s="222" t="s">
        <v>783</v>
      </c>
    </row>
    <row r="139">
      <c r="A139" s="221" t="s">
        <v>103</v>
      </c>
      <c r="B139" s="222" t="s">
        <v>783</v>
      </c>
    </row>
    <row r="140">
      <c r="A140" s="221" t="s">
        <v>137</v>
      </c>
      <c r="B140" s="222" t="s">
        <v>783</v>
      </c>
    </row>
    <row r="141">
      <c r="A141" s="221" t="s">
        <v>204</v>
      </c>
      <c r="B141" s="222" t="s">
        <v>5</v>
      </c>
    </row>
    <row r="142">
      <c r="A142" s="221" t="s">
        <v>207</v>
      </c>
      <c r="B142" s="222" t="s">
        <v>291</v>
      </c>
    </row>
    <row r="143">
      <c r="A143" s="221" t="s">
        <v>221</v>
      </c>
      <c r="B143" s="222" t="s">
        <v>783</v>
      </c>
    </row>
    <row r="144">
      <c r="A144" s="221" t="s">
        <v>190</v>
      </c>
      <c r="B144" s="222" t="s">
        <v>4</v>
      </c>
    </row>
    <row r="145">
      <c r="A145" s="221" t="s">
        <v>199</v>
      </c>
      <c r="B145" s="222" t="s">
        <v>291</v>
      </c>
    </row>
    <row r="146">
      <c r="A146" s="221" t="s">
        <v>174</v>
      </c>
      <c r="B146" s="222" t="s">
        <v>5</v>
      </c>
    </row>
    <row r="147">
      <c r="A147" s="221" t="s">
        <v>251</v>
      </c>
      <c r="B147" s="222" t="s">
        <v>783</v>
      </c>
    </row>
    <row r="148">
      <c r="A148" s="221" t="s">
        <v>113</v>
      </c>
      <c r="B148" s="222" t="s">
        <v>294</v>
      </c>
    </row>
    <row r="149">
      <c r="A149" s="221" t="s">
        <v>184</v>
      </c>
      <c r="B149" s="222" t="s">
        <v>4</v>
      </c>
    </row>
    <row r="150">
      <c r="A150" s="221" t="s">
        <v>236</v>
      </c>
      <c r="B150" s="222" t="s">
        <v>783</v>
      </c>
    </row>
    <row r="151">
      <c r="A151" s="221" t="s">
        <v>276</v>
      </c>
      <c r="B151" s="222" t="s">
        <v>292</v>
      </c>
    </row>
    <row r="152">
      <c r="A152" s="221" t="s">
        <v>229</v>
      </c>
      <c r="B152" s="222" t="s">
        <v>292</v>
      </c>
    </row>
    <row r="153">
      <c r="A153" s="221" t="s">
        <v>239</v>
      </c>
      <c r="B153" s="222" t="s">
        <v>293</v>
      </c>
    </row>
    <row r="154">
      <c r="A154" s="221" t="s">
        <v>270</v>
      </c>
      <c r="B154" s="222" t="s">
        <v>783</v>
      </c>
    </row>
    <row r="155">
      <c r="A155" s="221" t="s">
        <v>213</v>
      </c>
      <c r="B155" s="222" t="s">
        <v>292</v>
      </c>
    </row>
    <row r="156">
      <c r="A156" s="221" t="s">
        <v>92</v>
      </c>
      <c r="B156" s="222" t="s">
        <v>294</v>
      </c>
    </row>
    <row r="157">
      <c r="A157" s="221" t="s">
        <v>211</v>
      </c>
      <c r="B157" s="222" t="s">
        <v>5</v>
      </c>
    </row>
    <row r="158">
      <c r="A158" s="221" t="s">
        <v>232</v>
      </c>
      <c r="B158" s="222" t="s">
        <v>783</v>
      </c>
    </row>
    <row r="159">
      <c r="A159" s="221" t="s">
        <v>272</v>
      </c>
      <c r="B159" s="222" t="s">
        <v>783</v>
      </c>
    </row>
    <row r="160">
      <c r="A160" s="221" t="s">
        <v>188</v>
      </c>
      <c r="B160" s="222" t="s">
        <v>4</v>
      </c>
    </row>
    <row r="161">
      <c r="A161" s="221" t="s">
        <v>222</v>
      </c>
      <c r="B161" s="222" t="s">
        <v>291</v>
      </c>
    </row>
    <row r="162">
      <c r="A162" s="221" t="s">
        <v>228</v>
      </c>
      <c r="B162" s="222" t="s">
        <v>5</v>
      </c>
    </row>
    <row r="163">
      <c r="A163" s="221" t="s">
        <v>111</v>
      </c>
      <c r="B163" s="222" t="s">
        <v>294</v>
      </c>
    </row>
    <row r="164">
      <c r="A164" s="221" t="s">
        <v>116</v>
      </c>
      <c r="B164" s="222" t="s">
        <v>294</v>
      </c>
    </row>
    <row r="165">
      <c r="A165" s="221" t="s">
        <v>407</v>
      </c>
      <c r="B165" s="222" t="s">
        <v>291</v>
      </c>
    </row>
    <row r="166">
      <c r="A166" s="221" t="s">
        <v>287</v>
      </c>
      <c r="B166" s="222" t="s">
        <v>293</v>
      </c>
    </row>
    <row r="167">
      <c r="A167" s="221" t="s">
        <v>264</v>
      </c>
      <c r="B167" s="222" t="s">
        <v>292</v>
      </c>
    </row>
    <row r="168">
      <c r="A168" s="221" t="s">
        <v>109</v>
      </c>
      <c r="B168" s="222" t="s">
        <v>294</v>
      </c>
    </row>
    <row r="169">
      <c r="A169" s="221" t="s">
        <v>410</v>
      </c>
      <c r="B169" s="222" t="s">
        <v>291</v>
      </c>
    </row>
    <row r="170">
      <c r="A170" s="221" t="s">
        <v>374</v>
      </c>
      <c r="B170" s="222" t="s">
        <v>291</v>
      </c>
    </row>
    <row r="171">
      <c r="A171" s="221" t="s">
        <v>216</v>
      </c>
      <c r="B171" s="222" t="s">
        <v>293</v>
      </c>
    </row>
    <row r="172">
      <c r="A172" s="221" t="s">
        <v>274</v>
      </c>
      <c r="B172" s="222" t="s">
        <v>293</v>
      </c>
    </row>
    <row r="173">
      <c r="A173" s="221" t="s">
        <v>178</v>
      </c>
      <c r="B173" s="222" t="s">
        <v>294</v>
      </c>
    </row>
    <row r="174">
      <c r="A174" s="221" t="s">
        <v>206</v>
      </c>
      <c r="B174" s="222" t="s">
        <v>783</v>
      </c>
    </row>
    <row r="175">
      <c r="A175" s="221" t="s">
        <v>368</v>
      </c>
      <c r="B175" s="222" t="s">
        <v>292</v>
      </c>
    </row>
    <row r="176">
      <c r="A176" s="221" t="s">
        <v>427</v>
      </c>
      <c r="B176" s="222" t="s">
        <v>293</v>
      </c>
    </row>
    <row r="177">
      <c r="A177" s="221" t="s">
        <v>436</v>
      </c>
      <c r="B177" s="222" t="s">
        <v>291</v>
      </c>
    </row>
    <row r="178">
      <c r="A178" s="221" t="s">
        <v>266</v>
      </c>
      <c r="B178" s="222" t="s">
        <v>293</v>
      </c>
    </row>
    <row r="179">
      <c r="A179" s="221" t="s">
        <v>131</v>
      </c>
      <c r="B179" s="222" t="s">
        <v>294</v>
      </c>
    </row>
    <row r="180">
      <c r="A180" s="221" t="s">
        <v>97</v>
      </c>
      <c r="B180" s="222" t="s">
        <v>294</v>
      </c>
    </row>
    <row r="181">
      <c r="A181" s="221" t="s">
        <v>411</v>
      </c>
      <c r="B181" s="222" t="s">
        <v>291</v>
      </c>
    </row>
    <row r="182">
      <c r="A182" s="221" t="s">
        <v>391</v>
      </c>
      <c r="B182" s="222" t="s">
        <v>783</v>
      </c>
    </row>
    <row r="183">
      <c r="A183" s="221" t="s">
        <v>121</v>
      </c>
      <c r="B183" s="222" t="s">
        <v>294</v>
      </c>
    </row>
    <row r="184">
      <c r="A184" s="221" t="s">
        <v>179</v>
      </c>
      <c r="B184" s="222" t="s">
        <v>294</v>
      </c>
    </row>
    <row r="185">
      <c r="A185" s="221" t="s">
        <v>128</v>
      </c>
      <c r="B185" s="222" t="s">
        <v>294</v>
      </c>
    </row>
    <row r="186">
      <c r="A186" s="221" t="s">
        <v>268</v>
      </c>
      <c r="B186" s="222" t="s">
        <v>783</v>
      </c>
    </row>
    <row r="187">
      <c r="A187" s="221" t="s">
        <v>247</v>
      </c>
      <c r="B187" s="222" t="s">
        <v>291</v>
      </c>
    </row>
    <row r="188">
      <c r="A188" s="221" t="s">
        <v>282</v>
      </c>
      <c r="B188" s="222" t="s">
        <v>783</v>
      </c>
    </row>
    <row r="189">
      <c r="A189" s="221" t="s">
        <v>139</v>
      </c>
      <c r="B189" s="222" t="s">
        <v>294</v>
      </c>
    </row>
    <row r="190">
      <c r="A190" s="221" t="s">
        <v>218</v>
      </c>
      <c r="B190" s="222" t="s">
        <v>783</v>
      </c>
    </row>
    <row r="191">
      <c r="A191" s="221" t="s">
        <v>151</v>
      </c>
      <c r="B191" s="222" t="s">
        <v>294</v>
      </c>
    </row>
    <row r="192">
      <c r="A192" s="221" t="s">
        <v>263</v>
      </c>
      <c r="B192" s="222" t="s">
        <v>5</v>
      </c>
    </row>
    <row r="193">
      <c r="A193" s="221" t="s">
        <v>414</v>
      </c>
      <c r="B193" s="222" t="s">
        <v>292</v>
      </c>
    </row>
    <row r="194">
      <c r="A194" s="221" t="s">
        <v>446</v>
      </c>
      <c r="B194" s="222" t="s">
        <v>783</v>
      </c>
    </row>
    <row r="195">
      <c r="A195" s="221" t="s">
        <v>273</v>
      </c>
      <c r="B195" s="222" t="s">
        <v>783</v>
      </c>
    </row>
    <row r="196">
      <c r="A196" s="221" t="s">
        <v>277</v>
      </c>
      <c r="B196" s="222" t="s">
        <v>292</v>
      </c>
    </row>
    <row r="197">
      <c r="A197" s="221" t="s">
        <v>271</v>
      </c>
      <c r="B197" s="222" t="s">
        <v>783</v>
      </c>
    </row>
    <row r="198">
      <c r="A198" s="221" t="s">
        <v>117</v>
      </c>
      <c r="B198" s="222" t="s">
        <v>294</v>
      </c>
    </row>
    <row r="199">
      <c r="A199" s="221" t="s">
        <v>254</v>
      </c>
      <c r="B199" s="222" t="s">
        <v>4</v>
      </c>
    </row>
    <row r="200">
      <c r="A200" s="221" t="s">
        <v>658</v>
      </c>
      <c r="B200" s="222" t="s">
        <v>293</v>
      </c>
    </row>
    <row r="201">
      <c r="A201" s="221" t="s">
        <v>227</v>
      </c>
      <c r="B201" s="222" t="s">
        <v>4</v>
      </c>
    </row>
    <row r="202">
      <c r="A202" s="221" t="s">
        <v>193</v>
      </c>
      <c r="B202" s="222" t="s">
        <v>294</v>
      </c>
    </row>
    <row r="203">
      <c r="A203" s="221" t="s">
        <v>269</v>
      </c>
      <c r="B203" s="222" t="s">
        <v>5</v>
      </c>
    </row>
    <row r="204">
      <c r="A204" s="221" t="s">
        <v>373</v>
      </c>
      <c r="B204" s="222" t="s">
        <v>783</v>
      </c>
    </row>
    <row r="205">
      <c r="A205" s="221" t="s">
        <v>267</v>
      </c>
      <c r="B205" s="222" t="s">
        <v>5</v>
      </c>
    </row>
    <row r="206">
      <c r="A206" s="221" t="s">
        <v>351</v>
      </c>
      <c r="B206" s="222" t="s">
        <v>783</v>
      </c>
    </row>
    <row r="207">
      <c r="A207" s="221" t="s">
        <v>428</v>
      </c>
      <c r="B207" s="222" t="s">
        <v>5</v>
      </c>
    </row>
    <row r="208">
      <c r="A208" s="221" t="s">
        <v>256</v>
      </c>
      <c r="B208" s="222" t="s">
        <v>293</v>
      </c>
    </row>
    <row r="209">
      <c r="A209" s="221" t="s">
        <v>283</v>
      </c>
      <c r="B209" s="222" t="s">
        <v>293</v>
      </c>
    </row>
    <row r="210">
      <c r="A210" s="221" t="s">
        <v>364</v>
      </c>
      <c r="B210" s="222" t="s">
        <v>783</v>
      </c>
    </row>
    <row r="211">
      <c r="A211" s="221" t="s">
        <v>288</v>
      </c>
      <c r="B211" s="222" t="s">
        <v>783</v>
      </c>
    </row>
    <row r="212">
      <c r="A212" s="221" t="s">
        <v>376</v>
      </c>
      <c r="B212" s="222" t="s">
        <v>783</v>
      </c>
    </row>
    <row r="213">
      <c r="A213" s="221" t="s">
        <v>489</v>
      </c>
      <c r="B213" s="222" t="s">
        <v>293</v>
      </c>
    </row>
    <row r="214">
      <c r="A214" s="221" t="s">
        <v>248</v>
      </c>
      <c r="B214" s="222" t="s">
        <v>5</v>
      </c>
    </row>
    <row r="215">
      <c r="A215" s="221" t="s">
        <v>153</v>
      </c>
      <c r="B215" s="222" t="s">
        <v>294</v>
      </c>
    </row>
    <row r="216">
      <c r="A216" s="221" t="s">
        <v>185</v>
      </c>
      <c r="B216" s="222" t="s">
        <v>294</v>
      </c>
    </row>
    <row r="217">
      <c r="A217" s="221" t="s">
        <v>389</v>
      </c>
      <c r="B217" s="222" t="s">
        <v>783</v>
      </c>
    </row>
    <row r="218">
      <c r="A218" s="221" t="s">
        <v>259</v>
      </c>
      <c r="B218" s="222" t="s">
        <v>294</v>
      </c>
    </row>
    <row r="219">
      <c r="A219" s="221" t="s">
        <v>280</v>
      </c>
      <c r="B219" s="222" t="s">
        <v>783</v>
      </c>
    </row>
    <row r="220">
      <c r="A220" s="221" t="s">
        <v>445</v>
      </c>
      <c r="B220" s="222" t="s">
        <v>292</v>
      </c>
    </row>
    <row r="221">
      <c r="A221" s="221" t="s">
        <v>402</v>
      </c>
      <c r="B221" s="222" t="s">
        <v>291</v>
      </c>
    </row>
    <row r="222">
      <c r="A222" s="221" t="s">
        <v>488</v>
      </c>
      <c r="B222" s="222" t="s">
        <v>783</v>
      </c>
    </row>
    <row r="223">
      <c r="A223" s="221" t="s">
        <v>447</v>
      </c>
      <c r="B223" s="222" t="s">
        <v>4</v>
      </c>
    </row>
    <row r="224">
      <c r="A224" s="221" t="s">
        <v>181</v>
      </c>
      <c r="B224" s="222" t="s">
        <v>294</v>
      </c>
    </row>
    <row r="225">
      <c r="A225" s="221" t="s">
        <v>394</v>
      </c>
      <c r="B225" s="222" t="s">
        <v>291</v>
      </c>
    </row>
    <row r="226">
      <c r="A226" s="221" t="s">
        <v>534</v>
      </c>
      <c r="B226" s="222" t="s">
        <v>783</v>
      </c>
    </row>
    <row r="227">
      <c r="A227" s="221" t="s">
        <v>380</v>
      </c>
      <c r="B227" s="222" t="s">
        <v>5</v>
      </c>
    </row>
    <row r="228">
      <c r="A228" s="221" t="s">
        <v>467</v>
      </c>
      <c r="B228" s="222" t="s">
        <v>292</v>
      </c>
    </row>
    <row r="229">
      <c r="A229" s="221" t="s">
        <v>435</v>
      </c>
      <c r="B229" s="222" t="s">
        <v>4</v>
      </c>
    </row>
    <row r="230">
      <c r="A230" s="221" t="s">
        <v>369</v>
      </c>
      <c r="B230" s="222" t="s">
        <v>4</v>
      </c>
    </row>
    <row r="231">
      <c r="A231" s="221" t="s">
        <v>415</v>
      </c>
      <c r="B231" s="222" t="s">
        <v>4</v>
      </c>
    </row>
    <row r="232">
      <c r="A232" s="221" t="s">
        <v>383</v>
      </c>
      <c r="B232" s="222" t="s">
        <v>291</v>
      </c>
    </row>
    <row r="233">
      <c r="A233" s="221" t="s">
        <v>279</v>
      </c>
      <c r="B233" s="222" t="s">
        <v>783</v>
      </c>
    </row>
    <row r="234">
      <c r="A234" s="221" t="s">
        <v>220</v>
      </c>
      <c r="B234" s="222" t="s">
        <v>294</v>
      </c>
    </row>
    <row r="235">
      <c r="A235" s="221" t="s">
        <v>196</v>
      </c>
      <c r="B235" s="222" t="s">
        <v>292</v>
      </c>
    </row>
    <row r="236">
      <c r="A236" s="221" t="s">
        <v>388</v>
      </c>
      <c r="B236" s="222" t="s">
        <v>5</v>
      </c>
    </row>
    <row r="237">
      <c r="A237" s="221" t="s">
        <v>509</v>
      </c>
      <c r="B237" s="222" t="s">
        <v>783</v>
      </c>
    </row>
    <row r="238">
      <c r="A238" s="221" t="s">
        <v>473</v>
      </c>
      <c r="B238" s="222" t="s">
        <v>291</v>
      </c>
    </row>
    <row r="239">
      <c r="A239" s="221" t="s">
        <v>668</v>
      </c>
      <c r="B239" s="222" t="s">
        <v>4</v>
      </c>
    </row>
    <row r="240">
      <c r="A240" s="221" t="s">
        <v>226</v>
      </c>
      <c r="B240" s="222" t="s">
        <v>294</v>
      </c>
    </row>
    <row r="241">
      <c r="A241" s="221" t="s">
        <v>237</v>
      </c>
      <c r="B241" s="222" t="s">
        <v>294</v>
      </c>
    </row>
    <row r="242">
      <c r="A242" s="221" t="s">
        <v>524</v>
      </c>
      <c r="B242" s="222" t="s">
        <v>293</v>
      </c>
    </row>
    <row r="243">
      <c r="A243" s="221" t="s">
        <v>659</v>
      </c>
      <c r="B243" s="222" t="s">
        <v>291</v>
      </c>
    </row>
    <row r="244">
      <c r="A244" s="221" t="s">
        <v>290</v>
      </c>
      <c r="B244" s="222" t="s">
        <v>5</v>
      </c>
    </row>
    <row r="245">
      <c r="A245" s="221" t="s">
        <v>449</v>
      </c>
      <c r="B245" s="222" t="s">
        <v>5</v>
      </c>
    </row>
    <row r="246">
      <c r="A246" s="221" t="s">
        <v>582</v>
      </c>
      <c r="B246" s="222" t="s">
        <v>5</v>
      </c>
    </row>
    <row r="247">
      <c r="A247" s="221" t="s">
        <v>462</v>
      </c>
      <c r="B247" s="222" t="s">
        <v>291</v>
      </c>
    </row>
    <row r="248">
      <c r="A248" s="221" t="s">
        <v>556</v>
      </c>
      <c r="B248" s="222" t="s">
        <v>293</v>
      </c>
    </row>
    <row r="249">
      <c r="A249" s="221" t="s">
        <v>401</v>
      </c>
      <c r="B249" s="222" t="s">
        <v>291</v>
      </c>
    </row>
    <row r="250">
      <c r="A250" s="221" t="s">
        <v>201</v>
      </c>
      <c r="B250" s="222" t="s">
        <v>294</v>
      </c>
    </row>
    <row r="251">
      <c r="A251" s="221" t="s">
        <v>203</v>
      </c>
      <c r="B251" s="222" t="s">
        <v>294</v>
      </c>
    </row>
    <row r="252">
      <c r="A252" s="221" t="s">
        <v>606</v>
      </c>
      <c r="B252" s="222" t="s">
        <v>292</v>
      </c>
    </row>
    <row r="253">
      <c r="A253" s="221" t="s">
        <v>255</v>
      </c>
      <c r="B253" s="222" t="s">
        <v>294</v>
      </c>
    </row>
    <row r="254">
      <c r="A254" s="221" t="s">
        <v>384</v>
      </c>
      <c r="B254" s="222" t="s">
        <v>783</v>
      </c>
    </row>
    <row r="255">
      <c r="A255" s="221" t="s">
        <v>214</v>
      </c>
      <c r="B255" s="222" t="s">
        <v>294</v>
      </c>
    </row>
    <row r="256">
      <c r="A256" s="221" t="s">
        <v>525</v>
      </c>
      <c r="B256" s="222" t="s">
        <v>293</v>
      </c>
    </row>
    <row r="257">
      <c r="A257" s="221" t="s">
        <v>173</v>
      </c>
      <c r="B257" s="222" t="s">
        <v>294</v>
      </c>
    </row>
    <row r="258">
      <c r="A258" s="221" t="s">
        <v>379</v>
      </c>
      <c r="B258" s="222" t="s">
        <v>783</v>
      </c>
    </row>
    <row r="259">
      <c r="A259" s="221" t="s">
        <v>465</v>
      </c>
      <c r="B259" s="222" t="s">
        <v>783</v>
      </c>
    </row>
    <row r="260">
      <c r="A260" s="221" t="s">
        <v>339</v>
      </c>
      <c r="B260" s="222" t="s">
        <v>292</v>
      </c>
    </row>
    <row r="261">
      <c r="A261" s="221" t="s">
        <v>261</v>
      </c>
      <c r="B261" s="222" t="s">
        <v>293</v>
      </c>
    </row>
    <row r="262">
      <c r="A262" s="221" t="s">
        <v>160</v>
      </c>
      <c r="B262" s="222" t="s">
        <v>294</v>
      </c>
    </row>
    <row r="263">
      <c r="A263" s="221" t="s">
        <v>158</v>
      </c>
      <c r="B263" s="222" t="s">
        <v>294</v>
      </c>
    </row>
    <row r="264">
      <c r="A264" s="221" t="s">
        <v>278</v>
      </c>
      <c r="B264" s="222" t="s">
        <v>293</v>
      </c>
    </row>
    <row r="265">
      <c r="A265" s="221" t="s">
        <v>377</v>
      </c>
      <c r="B265" s="222" t="s">
        <v>294</v>
      </c>
    </row>
    <row r="266">
      <c r="A266" s="221" t="s">
        <v>565</v>
      </c>
      <c r="B266" s="222" t="s">
        <v>4</v>
      </c>
    </row>
    <row r="267">
      <c r="A267" s="221" t="s">
        <v>208</v>
      </c>
      <c r="B267" s="222" t="s">
        <v>294</v>
      </c>
    </row>
    <row r="268">
      <c r="A268" s="221" t="s">
        <v>191</v>
      </c>
      <c r="B268" s="222" t="s">
        <v>294</v>
      </c>
    </row>
    <row r="269">
      <c r="A269" s="221" t="s">
        <v>471</v>
      </c>
      <c r="B269" s="222" t="s">
        <v>783</v>
      </c>
    </row>
    <row r="270">
      <c r="A270" s="221" t="s">
        <v>490</v>
      </c>
      <c r="B270" s="222" t="s">
        <v>291</v>
      </c>
    </row>
    <row r="271">
      <c r="A271" s="221" t="s">
        <v>413</v>
      </c>
      <c r="B271" s="222" t="s">
        <v>4</v>
      </c>
    </row>
    <row r="272">
      <c r="A272" s="221" t="s">
        <v>257</v>
      </c>
      <c r="B272" s="222" t="s">
        <v>294</v>
      </c>
    </row>
    <row r="273">
      <c r="A273" s="221" t="s">
        <v>567</v>
      </c>
      <c r="B273" s="222" t="s">
        <v>292</v>
      </c>
    </row>
    <row r="274">
      <c r="A274" s="221" t="s">
        <v>417</v>
      </c>
      <c r="B274" s="222" t="s">
        <v>291</v>
      </c>
    </row>
    <row r="275">
      <c r="A275" s="221" t="s">
        <v>536</v>
      </c>
      <c r="B275" s="222" t="s">
        <v>293</v>
      </c>
    </row>
    <row r="276">
      <c r="A276" s="221" t="s">
        <v>238</v>
      </c>
      <c r="B276" s="222" t="s">
        <v>294</v>
      </c>
    </row>
    <row r="277">
      <c r="A277" s="221" t="s">
        <v>474</v>
      </c>
      <c r="B277" s="222" t="s">
        <v>293</v>
      </c>
    </row>
    <row r="278">
      <c r="A278" s="221" t="s">
        <v>614</v>
      </c>
      <c r="B278" s="222" t="s">
        <v>293</v>
      </c>
    </row>
    <row r="279">
      <c r="A279" s="221" t="s">
        <v>637</v>
      </c>
      <c r="B279" s="222" t="s">
        <v>5</v>
      </c>
    </row>
    <row r="280">
      <c r="A280" s="221" t="s">
        <v>568</v>
      </c>
      <c r="B280" s="222" t="s">
        <v>783</v>
      </c>
    </row>
    <row r="281">
      <c r="A281" s="221" t="s">
        <v>502</v>
      </c>
      <c r="B281" s="222" t="s">
        <v>4</v>
      </c>
    </row>
    <row r="282">
      <c r="A282" s="221" t="s">
        <v>647</v>
      </c>
      <c r="B282" s="222" t="s">
        <v>291</v>
      </c>
    </row>
    <row r="283">
      <c r="A283" s="221" t="s">
        <v>423</v>
      </c>
      <c r="B283" s="222" t="s">
        <v>294</v>
      </c>
    </row>
    <row r="284">
      <c r="A284" s="221" t="s">
        <v>171</v>
      </c>
      <c r="B284" s="222" t="s">
        <v>294</v>
      </c>
    </row>
    <row r="285">
      <c r="A285" s="221" t="s">
        <v>615</v>
      </c>
      <c r="B285" s="222" t="s">
        <v>5</v>
      </c>
    </row>
    <row r="286">
      <c r="A286" s="221" t="s">
        <v>609</v>
      </c>
      <c r="B286" s="222" t="s">
        <v>783</v>
      </c>
    </row>
    <row r="287">
      <c r="A287" s="221" t="s">
        <v>336</v>
      </c>
      <c r="B287" s="222" t="s">
        <v>294</v>
      </c>
    </row>
    <row r="288">
      <c r="A288" s="221" t="s">
        <v>366</v>
      </c>
      <c r="B288" s="222" t="s">
        <v>5</v>
      </c>
    </row>
    <row r="289">
      <c r="A289" s="221" t="s">
        <v>660</v>
      </c>
      <c r="B289" s="222" t="s">
        <v>292</v>
      </c>
    </row>
    <row r="290">
      <c r="A290" s="221" t="s">
        <v>418</v>
      </c>
      <c r="B290" s="222" t="s">
        <v>4</v>
      </c>
    </row>
    <row r="291">
      <c r="A291" s="221" t="s">
        <v>340</v>
      </c>
      <c r="B291" s="222" t="s">
        <v>293</v>
      </c>
    </row>
    <row r="292">
      <c r="A292" s="221" t="s">
        <v>672</v>
      </c>
      <c r="B292" s="222" t="s">
        <v>5</v>
      </c>
    </row>
    <row r="293">
      <c r="A293" s="221" t="s">
        <v>230</v>
      </c>
      <c r="B293" s="222" t="s">
        <v>294</v>
      </c>
    </row>
    <row r="294">
      <c r="A294" s="221" t="s">
        <v>479</v>
      </c>
      <c r="B294" s="222" t="s">
        <v>293</v>
      </c>
    </row>
    <row r="295">
      <c r="A295" s="221" t="s">
        <v>365</v>
      </c>
      <c r="B295" s="222" t="s">
        <v>294</v>
      </c>
    </row>
    <row r="296">
      <c r="A296" s="221" t="s">
        <v>450</v>
      </c>
      <c r="B296" s="222" t="s">
        <v>293</v>
      </c>
    </row>
    <row r="297">
      <c r="A297" s="221" t="s">
        <v>673</v>
      </c>
      <c r="B297" s="222" t="s">
        <v>293</v>
      </c>
    </row>
    <row r="298">
      <c r="A298" s="221" t="s">
        <v>584</v>
      </c>
      <c r="B298" s="222" t="s">
        <v>783</v>
      </c>
    </row>
    <row r="299">
      <c r="A299" s="221" t="s">
        <v>419</v>
      </c>
      <c r="B299" s="222" t="s">
        <v>292</v>
      </c>
    </row>
    <row r="300">
      <c r="A300" s="221" t="s">
        <v>566</v>
      </c>
      <c r="B300" s="222" t="s">
        <v>4</v>
      </c>
    </row>
    <row r="301">
      <c r="A301" s="221" t="s">
        <v>549</v>
      </c>
      <c r="B301" s="222" t="s">
        <v>5</v>
      </c>
    </row>
    <row r="302">
      <c r="A302" s="221" t="s">
        <v>397</v>
      </c>
      <c r="B302" s="222" t="s">
        <v>4</v>
      </c>
    </row>
    <row r="303">
      <c r="A303" s="221" t="s">
        <v>438</v>
      </c>
      <c r="B303" s="222" t="s">
        <v>294</v>
      </c>
    </row>
    <row r="304">
      <c r="A304" s="221" t="s">
        <v>260</v>
      </c>
      <c r="B304" s="222" t="s">
        <v>294</v>
      </c>
    </row>
    <row r="305">
      <c r="A305" s="221" t="s">
        <v>491</v>
      </c>
      <c r="B305" s="222" t="s">
        <v>292</v>
      </c>
    </row>
    <row r="306">
      <c r="A306" s="221" t="s">
        <v>454</v>
      </c>
      <c r="B306" s="222" t="s">
        <v>293</v>
      </c>
    </row>
    <row r="307">
      <c r="A307" s="221" t="s">
        <v>627</v>
      </c>
      <c r="B307" s="222" t="s">
        <v>5</v>
      </c>
    </row>
    <row r="308">
      <c r="A308" s="221" t="s">
        <v>695</v>
      </c>
      <c r="B308" s="222" t="s">
        <v>4</v>
      </c>
    </row>
    <row r="309">
      <c r="A309" s="221" t="s">
        <v>341</v>
      </c>
      <c r="B309" s="222" t="s">
        <v>783</v>
      </c>
    </row>
    <row r="310">
      <c r="A310" s="221" t="s">
        <v>289</v>
      </c>
      <c r="B310" s="222" t="s">
        <v>294</v>
      </c>
    </row>
    <row r="311">
      <c r="A311" s="221" t="s">
        <v>468</v>
      </c>
      <c r="B311" s="222" t="s">
        <v>292</v>
      </c>
    </row>
    <row r="312">
      <c r="A312" s="221" t="s">
        <v>470</v>
      </c>
      <c r="B312" s="222" t="s">
        <v>294</v>
      </c>
    </row>
    <row r="313">
      <c r="A313" s="221" t="s">
        <v>561</v>
      </c>
      <c r="B313" s="222" t="s">
        <v>783</v>
      </c>
    </row>
    <row r="314">
      <c r="A314" s="221" t="s">
        <v>440</v>
      </c>
      <c r="B314" s="222" t="s">
        <v>294</v>
      </c>
    </row>
    <row r="315">
      <c r="A315" s="221" t="s">
        <v>532</v>
      </c>
      <c r="B315" s="222" t="s">
        <v>292</v>
      </c>
    </row>
    <row r="316">
      <c r="A316" s="221" t="s">
        <v>581</v>
      </c>
      <c r="B316" s="222" t="s">
        <v>293</v>
      </c>
    </row>
    <row r="317">
      <c r="A317" s="221" t="s">
        <v>420</v>
      </c>
      <c r="B317" s="222" t="s">
        <v>291</v>
      </c>
    </row>
    <row r="318">
      <c r="A318" s="221" t="s">
        <v>503</v>
      </c>
      <c r="B318" s="222" t="s">
        <v>783</v>
      </c>
    </row>
    <row r="319">
      <c r="A319" s="221" t="s">
        <v>382</v>
      </c>
      <c r="B319" s="222" t="s">
        <v>294</v>
      </c>
    </row>
    <row r="320">
      <c r="A320" s="221" t="s">
        <v>212</v>
      </c>
      <c r="B320" s="222" t="s">
        <v>294</v>
      </c>
    </row>
    <row r="321">
      <c r="A321" s="221" t="s">
        <v>441</v>
      </c>
      <c r="B321" s="222" t="s">
        <v>5</v>
      </c>
    </row>
    <row r="322">
      <c r="A322" s="221" t="s">
        <v>444</v>
      </c>
      <c r="B322" s="222" t="s">
        <v>294</v>
      </c>
    </row>
    <row r="323">
      <c r="A323" s="221" t="s">
        <v>746</v>
      </c>
      <c r="B323" s="222" t="s">
        <v>783</v>
      </c>
    </row>
    <row r="324">
      <c r="A324" s="221" t="s">
        <v>347</v>
      </c>
      <c r="B324" s="222" t="s">
        <v>294</v>
      </c>
    </row>
    <row r="325">
      <c r="A325" s="221" t="s">
        <v>192</v>
      </c>
      <c r="B325" s="222" t="s">
        <v>294</v>
      </c>
    </row>
    <row r="326">
      <c r="A326" s="221" t="s">
        <v>432</v>
      </c>
      <c r="B326" s="222" t="s">
        <v>291</v>
      </c>
    </row>
    <row r="327">
      <c r="A327" s="221" t="s">
        <v>547</v>
      </c>
      <c r="B327" s="222" t="s">
        <v>783</v>
      </c>
    </row>
    <row r="328">
      <c r="A328" s="221" t="s">
        <v>689</v>
      </c>
      <c r="B328" s="222" t="s">
        <v>293</v>
      </c>
    </row>
    <row r="329">
      <c r="A329" s="221" t="s">
        <v>235</v>
      </c>
      <c r="B329" s="222" t="s">
        <v>294</v>
      </c>
    </row>
    <row r="330">
      <c r="A330" s="221" t="s">
        <v>381</v>
      </c>
      <c r="B330" s="222" t="s">
        <v>294</v>
      </c>
    </row>
    <row r="331">
      <c r="A331" s="221" t="s">
        <v>546</v>
      </c>
      <c r="B331" s="222" t="s">
        <v>4</v>
      </c>
    </row>
    <row r="332">
      <c r="A332" s="221" t="s">
        <v>286</v>
      </c>
      <c r="B332" s="222" t="s">
        <v>294</v>
      </c>
    </row>
    <row r="333">
      <c r="A333" s="221" t="s">
        <v>513</v>
      </c>
      <c r="B333" s="222" t="s">
        <v>783</v>
      </c>
    </row>
    <row r="334">
      <c r="A334" s="221" t="s">
        <v>709</v>
      </c>
      <c r="B334" s="222" t="s">
        <v>293</v>
      </c>
    </row>
    <row r="335">
      <c r="A335" s="221" t="s">
        <v>242</v>
      </c>
      <c r="B335" s="222" t="s">
        <v>294</v>
      </c>
    </row>
    <row r="336">
      <c r="A336" s="221" t="s">
        <v>537</v>
      </c>
      <c r="B336" s="222" t="s">
        <v>5</v>
      </c>
    </row>
    <row r="337">
      <c r="A337" s="221" t="s">
        <v>521</v>
      </c>
      <c r="B337" s="222" t="s">
        <v>292</v>
      </c>
    </row>
    <row r="338">
      <c r="A338" s="221" t="s">
        <v>569</v>
      </c>
      <c r="B338" s="222" t="s">
        <v>783</v>
      </c>
    </row>
    <row r="339">
      <c r="A339" s="221" t="s">
        <v>661</v>
      </c>
      <c r="B339" s="222" t="s">
        <v>294</v>
      </c>
    </row>
    <row r="340">
      <c r="A340" s="221" t="s">
        <v>354</v>
      </c>
      <c r="B340" s="222" t="s">
        <v>294</v>
      </c>
    </row>
    <row r="341">
      <c r="A341" s="221" t="s">
        <v>671</v>
      </c>
      <c r="B341" s="222" t="s">
        <v>783</v>
      </c>
    </row>
    <row r="342">
      <c r="A342" s="221" t="s">
        <v>421</v>
      </c>
      <c r="B342" s="222" t="s">
        <v>292</v>
      </c>
    </row>
    <row r="343">
      <c r="A343" s="221" t="s">
        <v>258</v>
      </c>
      <c r="B343" s="222" t="s">
        <v>294</v>
      </c>
    </row>
    <row r="344">
      <c r="A344" s="221" t="s">
        <v>648</v>
      </c>
      <c r="B344" s="222" t="s">
        <v>293</v>
      </c>
    </row>
    <row r="345">
      <c r="A345" s="221" t="s">
        <v>480</v>
      </c>
      <c r="B345" s="222" t="s">
        <v>783</v>
      </c>
    </row>
    <row r="346">
      <c r="A346" s="221" t="s">
        <v>677</v>
      </c>
      <c r="B346" s="222" t="s">
        <v>294</v>
      </c>
    </row>
    <row r="347">
      <c r="A347" s="221" t="s">
        <v>253</v>
      </c>
      <c r="B347" s="222" t="s">
        <v>294</v>
      </c>
    </row>
    <row r="348">
      <c r="A348" s="221" t="s">
        <v>481</v>
      </c>
      <c r="B348" s="222" t="s">
        <v>783</v>
      </c>
    </row>
    <row r="349">
      <c r="A349" s="221" t="s">
        <v>352</v>
      </c>
      <c r="B349" s="222" t="s">
        <v>294</v>
      </c>
    </row>
    <row r="350">
      <c r="A350" s="221" t="s">
        <v>743</v>
      </c>
      <c r="B350" s="222" t="s">
        <v>293</v>
      </c>
    </row>
    <row r="351">
      <c r="A351" s="221" t="s">
        <v>747</v>
      </c>
      <c r="B351" s="222" t="s">
        <v>783</v>
      </c>
    </row>
    <row r="352">
      <c r="A352" s="221" t="s">
        <v>643</v>
      </c>
      <c r="B352" s="222" t="s">
        <v>5</v>
      </c>
    </row>
    <row r="353">
      <c r="A353" s="221" t="s">
        <v>504</v>
      </c>
      <c r="B353" s="222" t="s">
        <v>291</v>
      </c>
    </row>
    <row r="354">
      <c r="A354" s="221" t="s">
        <v>618</v>
      </c>
      <c r="B354" s="222" t="s">
        <v>293</v>
      </c>
    </row>
    <row r="355">
      <c r="A355" s="221" t="s">
        <v>760</v>
      </c>
      <c r="B355" s="222" t="s">
        <v>291</v>
      </c>
    </row>
    <row r="356">
      <c r="A356" s="221" t="s">
        <v>538</v>
      </c>
      <c r="B356" s="222" t="s">
        <v>292</v>
      </c>
    </row>
    <row r="357">
      <c r="A357" s="221" t="s">
        <v>694</v>
      </c>
      <c r="B357" s="222" t="s">
        <v>4</v>
      </c>
    </row>
    <row r="358">
      <c r="A358" s="221" t="s">
        <v>492</v>
      </c>
      <c r="B358" s="222" t="s">
        <v>4</v>
      </c>
    </row>
    <row r="359">
      <c r="A359" s="221" t="s">
        <v>539</v>
      </c>
      <c r="B359" s="222" t="s">
        <v>292</v>
      </c>
    </row>
    <row r="360">
      <c r="A360" s="221" t="s">
        <v>284</v>
      </c>
      <c r="B360" s="222" t="s">
        <v>294</v>
      </c>
    </row>
    <row r="361">
      <c r="A361" s="221" t="s">
        <v>475</v>
      </c>
      <c r="B361" s="222" t="s">
        <v>291</v>
      </c>
    </row>
    <row r="362">
      <c r="A362" s="221" t="s">
        <v>390</v>
      </c>
      <c r="B362" s="222" t="s">
        <v>294</v>
      </c>
    </row>
    <row r="363">
      <c r="A363" s="221" t="s">
        <v>570</v>
      </c>
      <c r="B363" s="222" t="s">
        <v>783</v>
      </c>
    </row>
    <row r="364">
      <c r="A364" s="221" t="s">
        <v>398</v>
      </c>
      <c r="B364" s="222" t="s">
        <v>294</v>
      </c>
    </row>
    <row r="365">
      <c r="A365" s="221" t="s">
        <v>596</v>
      </c>
      <c r="B365" s="222" t="s">
        <v>291</v>
      </c>
    </row>
    <row r="366">
      <c r="A366" s="221" t="s">
        <v>678</v>
      </c>
      <c r="B366" s="222" t="s">
        <v>294</v>
      </c>
    </row>
    <row r="367">
      <c r="A367" s="221" t="s">
        <v>540</v>
      </c>
      <c r="B367" s="222" t="s">
        <v>294</v>
      </c>
    </row>
    <row r="368">
      <c r="A368" s="221" t="s">
        <v>664</v>
      </c>
      <c r="B368" s="222" t="s">
        <v>291</v>
      </c>
    </row>
    <row r="369">
      <c r="A369" s="221" t="s">
        <v>483</v>
      </c>
      <c r="B369" s="222" t="s">
        <v>291</v>
      </c>
    </row>
    <row r="370">
      <c r="A370" s="221" t="s">
        <v>396</v>
      </c>
      <c r="B370" s="222" t="s">
        <v>294</v>
      </c>
    </row>
    <row r="371">
      <c r="A371" s="221" t="s">
        <v>371</v>
      </c>
      <c r="B371" s="222" t="s">
        <v>294</v>
      </c>
    </row>
    <row r="372">
      <c r="A372" s="221" t="s">
        <v>426</v>
      </c>
      <c r="B372" s="222" t="s">
        <v>4</v>
      </c>
    </row>
    <row r="373">
      <c r="A373" s="221" t="s">
        <v>541</v>
      </c>
      <c r="B373" s="222" t="s">
        <v>294</v>
      </c>
    </row>
    <row r="374">
      <c r="A374" s="221" t="s">
        <v>346</v>
      </c>
      <c r="B374" s="222" t="s">
        <v>294</v>
      </c>
    </row>
    <row r="375">
      <c r="A375" s="221" t="s">
        <v>638</v>
      </c>
      <c r="B375" s="222" t="s">
        <v>294</v>
      </c>
    </row>
    <row r="376">
      <c r="A376" s="221" t="s">
        <v>633</v>
      </c>
      <c r="B376" s="222" t="s">
        <v>783</v>
      </c>
    </row>
    <row r="377">
      <c r="A377" s="221" t="s">
        <v>505</v>
      </c>
      <c r="B377" s="222" t="s">
        <v>294</v>
      </c>
    </row>
    <row r="378">
      <c r="A378" s="221" t="s">
        <v>514</v>
      </c>
      <c r="B378" s="222" t="s">
        <v>294</v>
      </c>
    </row>
    <row r="379">
      <c r="A379" s="221" t="s">
        <v>616</v>
      </c>
      <c r="B379" s="222" t="s">
        <v>293</v>
      </c>
    </row>
    <row r="380">
      <c r="A380" s="221" t="s">
        <v>741</v>
      </c>
      <c r="B380" s="222" t="s">
        <v>291</v>
      </c>
    </row>
    <row r="381">
      <c r="A381" s="221" t="s">
        <v>387</v>
      </c>
      <c r="B381" s="222" t="s">
        <v>294</v>
      </c>
    </row>
    <row r="382">
      <c r="A382" s="221" t="s">
        <v>710</v>
      </c>
      <c r="B382" s="222" t="s">
        <v>291</v>
      </c>
    </row>
    <row r="383">
      <c r="A383" s="221" t="s">
        <v>357</v>
      </c>
      <c r="B383" s="222" t="s">
        <v>294</v>
      </c>
    </row>
    <row r="384">
      <c r="A384" s="221" t="s">
        <v>619</v>
      </c>
      <c r="B384" s="222" t="s">
        <v>5</v>
      </c>
    </row>
    <row r="385">
      <c r="A385" s="221" t="s">
        <v>711</v>
      </c>
      <c r="B385" s="222" t="s">
        <v>293</v>
      </c>
    </row>
    <row r="386">
      <c r="A386" s="221" t="s">
        <v>679</v>
      </c>
      <c r="B386" s="222" t="s">
        <v>292</v>
      </c>
    </row>
    <row r="387">
      <c r="A387" s="221" t="s">
        <v>452</v>
      </c>
      <c r="B387" s="222" t="s">
        <v>294</v>
      </c>
    </row>
    <row r="388">
      <c r="A388" s="221" t="s">
        <v>404</v>
      </c>
      <c r="B388" s="222" t="s">
        <v>783</v>
      </c>
    </row>
    <row r="389">
      <c r="A389" s="221" t="s">
        <v>580</v>
      </c>
      <c r="B389" s="222" t="s">
        <v>783</v>
      </c>
    </row>
    <row r="390">
      <c r="A390" s="221" t="s">
        <v>493</v>
      </c>
      <c r="B390" s="222" t="s">
        <v>294</v>
      </c>
    </row>
    <row r="391">
      <c r="A391" s="221" t="s">
        <v>464</v>
      </c>
      <c r="B391" s="222" t="s">
        <v>294</v>
      </c>
    </row>
    <row r="392">
      <c r="A392" s="221" t="s">
        <v>613</v>
      </c>
      <c r="B392" s="222" t="s">
        <v>5</v>
      </c>
    </row>
    <row r="393">
      <c r="A393" s="221" t="s">
        <v>748</v>
      </c>
      <c r="B393" s="222" t="s">
        <v>4</v>
      </c>
    </row>
    <row r="394">
      <c r="A394" s="221" t="s">
        <v>712</v>
      </c>
      <c r="B394" s="222" t="s">
        <v>293</v>
      </c>
    </row>
    <row r="395">
      <c r="A395" s="221" t="s">
        <v>597</v>
      </c>
      <c r="B395" s="222" t="s">
        <v>5</v>
      </c>
    </row>
    <row r="396">
      <c r="A396" s="221" t="s">
        <v>348</v>
      </c>
      <c r="B396" s="222" t="s">
        <v>294</v>
      </c>
    </row>
    <row r="397">
      <c r="A397" s="221" t="s">
        <v>571</v>
      </c>
      <c r="B397" s="222" t="s">
        <v>291</v>
      </c>
    </row>
    <row r="398">
      <c r="A398" s="221" t="s">
        <v>592</v>
      </c>
      <c r="B398" s="222" t="s">
        <v>292</v>
      </c>
    </row>
    <row r="399">
      <c r="A399" s="221" t="s">
        <v>676</v>
      </c>
      <c r="B399" s="222" t="s">
        <v>294</v>
      </c>
    </row>
    <row r="400">
      <c r="A400" s="221" t="s">
        <v>378</v>
      </c>
      <c r="B400" s="222" t="s">
        <v>294</v>
      </c>
    </row>
    <row r="401">
      <c r="A401" s="221" t="s">
        <v>713</v>
      </c>
      <c r="B401" s="222" t="s">
        <v>4</v>
      </c>
    </row>
    <row r="402">
      <c r="A402" s="221" t="s">
        <v>742</v>
      </c>
      <c r="B402" s="222" t="s">
        <v>4</v>
      </c>
    </row>
    <row r="403">
      <c r="A403" s="221" t="s">
        <v>393</v>
      </c>
      <c r="B403" s="222" t="s">
        <v>294</v>
      </c>
    </row>
    <row r="404">
      <c r="A404" s="221" t="s">
        <v>669</v>
      </c>
      <c r="B404" s="222" t="s">
        <v>291</v>
      </c>
    </row>
    <row r="405">
      <c r="A405" s="221" t="s">
        <v>644</v>
      </c>
      <c r="B405" s="222" t="s">
        <v>5</v>
      </c>
    </row>
    <row r="406">
      <c r="A406" s="221" t="s">
        <v>506</v>
      </c>
      <c r="B406" s="222" t="s">
        <v>4</v>
      </c>
    </row>
    <row r="407">
      <c r="A407" s="221" t="s">
        <v>666</v>
      </c>
      <c r="B407" s="222" t="s">
        <v>294</v>
      </c>
    </row>
    <row r="408">
      <c r="A408" s="221" t="s">
        <v>527</v>
      </c>
      <c r="B408" s="222" t="s">
        <v>293</v>
      </c>
    </row>
    <row r="409">
      <c r="A409" s="221" t="s">
        <v>552</v>
      </c>
      <c r="B409" s="222" t="s">
        <v>783</v>
      </c>
    </row>
    <row r="410">
      <c r="A410" s="221" t="s">
        <v>595</v>
      </c>
      <c r="B410" s="222" t="s">
        <v>4</v>
      </c>
    </row>
    <row r="411">
      <c r="A411" s="221" t="s">
        <v>708</v>
      </c>
      <c r="B411" s="222" t="s">
        <v>293</v>
      </c>
    </row>
    <row r="412">
      <c r="A412" s="221" t="s">
        <v>563</v>
      </c>
      <c r="B412" s="222" t="s">
        <v>783</v>
      </c>
    </row>
    <row r="413">
      <c r="A413" s="221" t="s">
        <v>704</v>
      </c>
      <c r="B413" s="222" t="s">
        <v>294</v>
      </c>
    </row>
    <row r="414">
      <c r="A414" s="221" t="s">
        <v>714</v>
      </c>
      <c r="B414" s="222" t="s">
        <v>293</v>
      </c>
    </row>
    <row r="415">
      <c r="A415" s="221" t="s">
        <v>511</v>
      </c>
      <c r="B415" s="222" t="s">
        <v>292</v>
      </c>
    </row>
    <row r="416">
      <c r="A416" s="221" t="s">
        <v>508</v>
      </c>
      <c r="B416" s="222" t="s">
        <v>783</v>
      </c>
    </row>
    <row r="417">
      <c r="A417" s="221" t="s">
        <v>358</v>
      </c>
      <c r="B417" s="222" t="s">
        <v>294</v>
      </c>
    </row>
    <row r="418">
      <c r="A418" s="221" t="s">
        <v>453</v>
      </c>
      <c r="B418" s="222" t="s">
        <v>294</v>
      </c>
    </row>
    <row r="419">
      <c r="A419" s="221" t="s">
        <v>631</v>
      </c>
      <c r="B419" s="222" t="s">
        <v>291</v>
      </c>
    </row>
    <row r="420">
      <c r="A420" s="221" t="s">
        <v>375</v>
      </c>
      <c r="B420" s="222" t="s">
        <v>294</v>
      </c>
    </row>
    <row r="421">
      <c r="A421" s="221" t="s">
        <v>610</v>
      </c>
      <c r="B421" s="222" t="s">
        <v>783</v>
      </c>
    </row>
    <row r="422">
      <c r="A422" s="221" t="s">
        <v>553</v>
      </c>
      <c r="B422" s="222" t="s">
        <v>292</v>
      </c>
    </row>
    <row r="423">
      <c r="A423" s="221" t="s">
        <v>715</v>
      </c>
      <c r="B423" s="222" t="s">
        <v>293</v>
      </c>
    </row>
    <row r="424">
      <c r="A424" s="221" t="s">
        <v>670</v>
      </c>
      <c r="B424" s="222" t="s">
        <v>292</v>
      </c>
    </row>
    <row r="425">
      <c r="A425" s="221" t="s">
        <v>472</v>
      </c>
      <c r="B425" s="222" t="s">
        <v>292</v>
      </c>
    </row>
    <row r="426">
      <c r="A426" s="221" t="s">
        <v>408</v>
      </c>
      <c r="B426" s="222" t="s">
        <v>294</v>
      </c>
    </row>
    <row r="427">
      <c r="A427" s="221" t="s">
        <v>604</v>
      </c>
      <c r="B427" s="222" t="s">
        <v>291</v>
      </c>
    </row>
    <row r="428">
      <c r="A428" s="221" t="s">
        <v>400</v>
      </c>
      <c r="B428" s="222" t="s">
        <v>294</v>
      </c>
    </row>
    <row r="429">
      <c r="A429" s="221" t="s">
        <v>399</v>
      </c>
      <c r="B429" s="222" t="s">
        <v>294</v>
      </c>
    </row>
    <row r="430">
      <c r="A430" s="221" t="s">
        <v>249</v>
      </c>
      <c r="B430" s="222" t="s">
        <v>294</v>
      </c>
    </row>
    <row r="431">
      <c r="A431" s="221" t="s">
        <v>486</v>
      </c>
      <c r="B431" s="222" t="s">
        <v>5</v>
      </c>
    </row>
    <row r="432">
      <c r="A432" s="221" t="s">
        <v>424</v>
      </c>
      <c r="B432" s="222" t="s">
        <v>5</v>
      </c>
    </row>
    <row r="433">
      <c r="A433" s="221" t="s">
        <v>512</v>
      </c>
      <c r="B433" s="222" t="s">
        <v>294</v>
      </c>
    </row>
    <row r="434">
      <c r="A434" s="221" t="s">
        <v>558</v>
      </c>
      <c r="B434" s="222" t="s">
        <v>293</v>
      </c>
    </row>
    <row r="435">
      <c r="A435" s="221" t="s">
        <v>716</v>
      </c>
      <c r="B435" s="222" t="s">
        <v>783</v>
      </c>
    </row>
    <row r="436">
      <c r="A436" s="221" t="s">
        <v>639</v>
      </c>
      <c r="B436" s="222" t="s">
        <v>5</v>
      </c>
    </row>
    <row r="437">
      <c r="A437" s="221" t="s">
        <v>434</v>
      </c>
      <c r="B437" s="222" t="s">
        <v>293</v>
      </c>
    </row>
    <row r="438">
      <c r="A438" s="221" t="s">
        <v>696</v>
      </c>
      <c r="B438" s="222" t="s">
        <v>4</v>
      </c>
    </row>
    <row r="439">
      <c r="A439" s="221" t="s">
        <v>519</v>
      </c>
      <c r="B439" s="222" t="s">
        <v>294</v>
      </c>
    </row>
    <row r="440">
      <c r="A440" s="221" t="s">
        <v>630</v>
      </c>
      <c r="B440" s="222" t="s">
        <v>293</v>
      </c>
    </row>
    <row r="441">
      <c r="A441" s="221" t="s">
        <v>578</v>
      </c>
      <c r="B441" s="222" t="s">
        <v>783</v>
      </c>
    </row>
    <row r="442">
      <c r="A442" s="221" t="s">
        <v>598</v>
      </c>
      <c r="B442" s="222" t="s">
        <v>292</v>
      </c>
    </row>
    <row r="443">
      <c r="A443" s="221" t="s">
        <v>572</v>
      </c>
      <c r="B443" s="222" t="s">
        <v>5</v>
      </c>
    </row>
    <row r="444">
      <c r="A444" s="221" t="s">
        <v>507</v>
      </c>
      <c r="B444" s="222" t="s">
        <v>783</v>
      </c>
    </row>
    <row r="445">
      <c r="A445" s="221" t="s">
        <v>717</v>
      </c>
      <c r="B445" s="222" t="s">
        <v>783</v>
      </c>
    </row>
    <row r="446">
      <c r="A446" s="221" t="s">
        <v>745</v>
      </c>
      <c r="B446" s="222" t="s">
        <v>294</v>
      </c>
    </row>
    <row r="447">
      <c r="A447" s="221" t="s">
        <v>526</v>
      </c>
      <c r="B447" s="222" t="s">
        <v>783</v>
      </c>
    </row>
    <row r="448">
      <c r="A448" s="221" t="s">
        <v>451</v>
      </c>
      <c r="B448" s="222" t="s">
        <v>294</v>
      </c>
    </row>
    <row r="449">
      <c r="A449" s="221" t="s">
        <v>697</v>
      </c>
      <c r="B449" s="222" t="s">
        <v>291</v>
      </c>
    </row>
    <row r="450">
      <c r="A450" s="221" t="s">
        <v>542</v>
      </c>
      <c r="B450" s="222" t="s">
        <v>292</v>
      </c>
    </row>
    <row r="451">
      <c r="A451" s="221" t="s">
        <v>461</v>
      </c>
      <c r="B451" s="222" t="s">
        <v>294</v>
      </c>
    </row>
    <row r="452">
      <c r="A452" s="221" t="s">
        <v>543</v>
      </c>
      <c r="B452" s="222" t="s">
        <v>294</v>
      </c>
    </row>
    <row r="453">
      <c r="A453" s="221" t="s">
        <v>632</v>
      </c>
      <c r="B453" s="222" t="s">
        <v>783</v>
      </c>
    </row>
    <row r="454">
      <c r="A454" s="221" t="s">
        <v>680</v>
      </c>
      <c r="B454" s="222" t="s">
        <v>783</v>
      </c>
    </row>
    <row r="455">
      <c r="A455" s="221" t="s">
        <v>573</v>
      </c>
      <c r="B455" s="222" t="s">
        <v>783</v>
      </c>
    </row>
    <row r="456">
      <c r="A456" s="221" t="s">
        <v>687</v>
      </c>
      <c r="B456" s="222" t="s">
        <v>292</v>
      </c>
    </row>
    <row r="457">
      <c r="A457" s="221" t="s">
        <v>522</v>
      </c>
      <c r="B457" s="222" t="s">
        <v>294</v>
      </c>
    </row>
    <row r="458">
      <c r="A458" s="221" t="s">
        <v>487</v>
      </c>
      <c r="B458" s="222" t="s">
        <v>294</v>
      </c>
    </row>
    <row r="459">
      <c r="A459" s="221" t="s">
        <v>412</v>
      </c>
      <c r="B459" s="222" t="s">
        <v>783</v>
      </c>
    </row>
    <row r="460">
      <c r="A460" s="221" t="s">
        <v>448</v>
      </c>
      <c r="B460" s="222" t="s">
        <v>294</v>
      </c>
    </row>
    <row r="461">
      <c r="A461" s="221" t="s">
        <v>342</v>
      </c>
      <c r="B461" s="222" t="s">
        <v>294</v>
      </c>
    </row>
    <row r="462">
      <c r="A462" s="221" t="s">
        <v>433</v>
      </c>
      <c r="B462" s="222" t="s">
        <v>293</v>
      </c>
    </row>
    <row r="463">
      <c r="A463" s="221" t="s">
        <v>484</v>
      </c>
      <c r="B463" s="222" t="s">
        <v>294</v>
      </c>
    </row>
    <row r="464">
      <c r="A464" s="221" t="s">
        <v>485</v>
      </c>
      <c r="B464" s="222" t="s">
        <v>291</v>
      </c>
    </row>
    <row r="465">
      <c r="A465" s="221" t="s">
        <v>460</v>
      </c>
      <c r="B465" s="222" t="s">
        <v>294</v>
      </c>
    </row>
    <row r="466">
      <c r="A466" s="221" t="s">
        <v>422</v>
      </c>
      <c r="B466" s="222" t="s">
        <v>291</v>
      </c>
    </row>
    <row r="467">
      <c r="A467" s="221" t="s">
        <v>478</v>
      </c>
      <c r="B467" s="222" t="s">
        <v>294</v>
      </c>
    </row>
    <row r="468">
      <c r="A468" s="221" t="s">
        <v>501</v>
      </c>
      <c r="B468" s="222" t="s">
        <v>294</v>
      </c>
    </row>
    <row r="469">
      <c r="A469" s="221" t="s">
        <v>555</v>
      </c>
      <c r="B469" s="222" t="s">
        <v>783</v>
      </c>
    </row>
    <row r="470">
      <c r="A470" s="221" t="s">
        <v>466</v>
      </c>
      <c r="B470" s="222" t="s">
        <v>294</v>
      </c>
    </row>
    <row r="471">
      <c r="A471" s="221" t="s">
        <v>535</v>
      </c>
      <c r="B471" s="222" t="s">
        <v>783</v>
      </c>
    </row>
    <row r="472">
      <c r="A472" s="221" t="s">
        <v>550</v>
      </c>
      <c r="B472" s="222" t="s">
        <v>292</v>
      </c>
    </row>
    <row r="473">
      <c r="A473" s="221" t="s">
        <v>585</v>
      </c>
      <c r="B473" s="222" t="s">
        <v>292</v>
      </c>
    </row>
    <row r="474">
      <c r="A474" s="221" t="s">
        <v>759</v>
      </c>
      <c r="B474" s="222" t="s">
        <v>294</v>
      </c>
    </row>
    <row r="475">
      <c r="A475" s="221" t="s">
        <v>602</v>
      </c>
      <c r="B475" s="222" t="s">
        <v>294</v>
      </c>
    </row>
    <row r="476">
      <c r="A476" s="221" t="s">
        <v>674</v>
      </c>
      <c r="B476" s="222" t="s">
        <v>294</v>
      </c>
    </row>
    <row r="477">
      <c r="A477" s="221" t="s">
        <v>430</v>
      </c>
      <c r="B477" s="222" t="s">
        <v>783</v>
      </c>
    </row>
    <row r="478">
      <c r="A478" s="221" t="s">
        <v>403</v>
      </c>
      <c r="B478" s="222" t="s">
        <v>294</v>
      </c>
    </row>
    <row r="479">
      <c r="A479" s="221" t="s">
        <v>690</v>
      </c>
      <c r="B479" s="222" t="s">
        <v>5</v>
      </c>
    </row>
    <row r="480">
      <c r="A480" s="221" t="s">
        <v>520</v>
      </c>
      <c r="B480" s="222" t="s">
        <v>294</v>
      </c>
    </row>
    <row r="481">
      <c r="A481" s="221" t="s">
        <v>640</v>
      </c>
      <c r="B481" s="222" t="s">
        <v>294</v>
      </c>
    </row>
    <row r="482">
      <c r="A482" s="221" t="s">
        <v>431</v>
      </c>
      <c r="B482" s="222" t="s">
        <v>294</v>
      </c>
    </row>
    <row r="483">
      <c r="A483" s="221" t="s">
        <v>749</v>
      </c>
      <c r="B483" s="222" t="s">
        <v>5</v>
      </c>
    </row>
    <row r="484">
      <c r="A484" s="221" t="s">
        <v>620</v>
      </c>
      <c r="B484" s="222" t="s">
        <v>5</v>
      </c>
    </row>
    <row r="485">
      <c r="A485" s="221" t="s">
        <v>657</v>
      </c>
      <c r="B485" s="222" t="s">
        <v>783</v>
      </c>
    </row>
    <row r="486">
      <c r="A486" s="221" t="s">
        <v>500</v>
      </c>
      <c r="B486" s="222" t="s">
        <v>293</v>
      </c>
    </row>
    <row r="487">
      <c r="A487" s="221" t="s">
        <v>611</v>
      </c>
      <c r="B487" s="222" t="s">
        <v>292</v>
      </c>
    </row>
    <row r="488">
      <c r="A488" s="221" t="s">
        <v>395</v>
      </c>
      <c r="B488" s="222" t="s">
        <v>294</v>
      </c>
    </row>
    <row r="489">
      <c r="A489" s="221" t="s">
        <v>641</v>
      </c>
      <c r="B489" s="222" t="s">
        <v>783</v>
      </c>
    </row>
    <row r="490">
      <c r="A490" s="221" t="s">
        <v>688</v>
      </c>
      <c r="B490" s="222" t="s">
        <v>291</v>
      </c>
    </row>
    <row r="491">
      <c r="A491" s="221" t="s">
        <v>750</v>
      </c>
      <c r="B491" s="222" t="s">
        <v>293</v>
      </c>
    </row>
    <row r="492">
      <c r="A492" s="221" t="s">
        <v>439</v>
      </c>
      <c r="B492" s="222" t="s">
        <v>294</v>
      </c>
    </row>
    <row r="493">
      <c r="A493" s="221" t="s">
        <v>515</v>
      </c>
      <c r="B493" s="222" t="s">
        <v>292</v>
      </c>
    </row>
    <row r="494">
      <c r="A494" s="221" t="s">
        <v>425</v>
      </c>
      <c r="B494" s="222" t="s">
        <v>4</v>
      </c>
    </row>
    <row r="495">
      <c r="A495" s="221" t="s">
        <v>645</v>
      </c>
      <c r="B495" s="222" t="s">
        <v>294</v>
      </c>
    </row>
    <row r="496">
      <c r="A496" s="221" t="s">
        <v>588</v>
      </c>
      <c r="B496" s="222" t="s">
        <v>291</v>
      </c>
    </row>
    <row r="497">
      <c r="A497" s="221" t="s">
        <v>586</v>
      </c>
      <c r="B497" s="222" t="s">
        <v>783</v>
      </c>
    </row>
    <row r="498">
      <c r="A498" s="221" t="s">
        <v>405</v>
      </c>
      <c r="B498" s="222" t="s">
        <v>294</v>
      </c>
    </row>
    <row r="499">
      <c r="A499" s="221" t="s">
        <v>757</v>
      </c>
      <c r="B499" s="222" t="s">
        <v>783</v>
      </c>
    </row>
    <row r="500">
      <c r="A500" s="221" t="s">
        <v>705</v>
      </c>
      <c r="B500" s="222" t="s">
        <v>294</v>
      </c>
    </row>
    <row r="501">
      <c r="A501" s="221" t="s">
        <v>463</v>
      </c>
      <c r="B501" s="222" t="s">
        <v>294</v>
      </c>
    </row>
    <row r="502">
      <c r="A502" s="221" t="s">
        <v>675</v>
      </c>
      <c r="B502" s="222" t="s">
        <v>293</v>
      </c>
    </row>
    <row r="503">
      <c r="A503" s="221" t="s">
        <v>344</v>
      </c>
      <c r="B503" s="222" t="s">
        <v>294</v>
      </c>
    </row>
    <row r="504">
      <c r="A504" s="221" t="s">
        <v>698</v>
      </c>
      <c r="B504" s="222" t="s">
        <v>293</v>
      </c>
    </row>
    <row r="505">
      <c r="A505" s="221" t="s">
        <v>557</v>
      </c>
      <c r="B505" s="222" t="s">
        <v>294</v>
      </c>
    </row>
    <row r="506">
      <c r="A506" s="221" t="s">
        <v>386</v>
      </c>
      <c r="B506" s="222" t="s">
        <v>294</v>
      </c>
    </row>
    <row r="507">
      <c r="A507" s="221" t="s">
        <v>510</v>
      </c>
      <c r="B507" s="222" t="s">
        <v>294</v>
      </c>
    </row>
    <row r="508">
      <c r="A508" s="221" t="s">
        <v>583</v>
      </c>
      <c r="B508" s="222" t="s">
        <v>294</v>
      </c>
    </row>
    <row r="509">
      <c r="A509" s="221" t="s">
        <v>662</v>
      </c>
      <c r="B509" s="222" t="s">
        <v>293</v>
      </c>
    </row>
    <row r="510">
      <c r="A510" s="221" t="s">
        <v>579</v>
      </c>
      <c r="B510" s="222" t="s">
        <v>293</v>
      </c>
    </row>
    <row r="511">
      <c r="A511" s="221" t="s">
        <v>739</v>
      </c>
      <c r="B511" s="222" t="s">
        <v>783</v>
      </c>
    </row>
    <row r="512">
      <c r="A512" s="221" t="s">
        <v>494</v>
      </c>
      <c r="B512" s="222" t="s">
        <v>294</v>
      </c>
    </row>
    <row r="513">
      <c r="A513" s="221" t="s">
        <v>649</v>
      </c>
      <c r="B513" s="222" t="s">
        <v>5</v>
      </c>
    </row>
    <row r="514">
      <c r="A514" s="221" t="s">
        <v>495</v>
      </c>
      <c r="B514" s="222" t="s">
        <v>4</v>
      </c>
    </row>
    <row r="515">
      <c r="A515" s="221" t="s">
        <v>718</v>
      </c>
      <c r="B515" s="222" t="s">
        <v>291</v>
      </c>
    </row>
    <row r="516">
      <c r="A516" s="221" t="s">
        <v>528</v>
      </c>
      <c r="B516" s="222" t="s">
        <v>291</v>
      </c>
    </row>
    <row r="517">
      <c r="A517" s="221" t="s">
        <v>646</v>
      </c>
      <c r="B517" s="222" t="s">
        <v>291</v>
      </c>
    </row>
    <row r="518">
      <c r="A518" s="221" t="s">
        <v>372</v>
      </c>
      <c r="B518" s="222" t="s">
        <v>294</v>
      </c>
    </row>
    <row r="519">
      <c r="A519" s="221" t="s">
        <v>667</v>
      </c>
      <c r="B519" s="222" t="s">
        <v>292</v>
      </c>
    </row>
    <row r="520">
      <c r="A520" s="221" t="s">
        <v>562</v>
      </c>
      <c r="B520" s="222" t="s">
        <v>294</v>
      </c>
    </row>
    <row r="521">
      <c r="A521" s="221" t="s">
        <v>719</v>
      </c>
      <c r="B521" s="222" t="s">
        <v>292</v>
      </c>
    </row>
    <row r="522">
      <c r="A522" s="221" t="s">
        <v>612</v>
      </c>
      <c r="B522" s="222" t="s">
        <v>293</v>
      </c>
    </row>
    <row r="523">
      <c r="A523" s="221" t="s">
        <v>681</v>
      </c>
      <c r="B523" s="222" t="s">
        <v>292</v>
      </c>
    </row>
    <row r="524">
      <c r="A524" s="221" t="s">
        <v>720</v>
      </c>
      <c r="B524" s="222" t="s">
        <v>5</v>
      </c>
    </row>
    <row r="525">
      <c r="A525" s="221" t="s">
        <v>442</v>
      </c>
      <c r="B525" s="222" t="s">
        <v>783</v>
      </c>
    </row>
    <row r="526">
      <c r="A526" s="221" t="s">
        <v>607</v>
      </c>
      <c r="B526" s="222" t="s">
        <v>293</v>
      </c>
    </row>
    <row r="527">
      <c r="A527" s="221" t="s">
        <v>751</v>
      </c>
      <c r="B527" s="222" t="s">
        <v>294</v>
      </c>
    </row>
    <row r="528">
      <c r="A528" s="221" t="s">
        <v>533</v>
      </c>
      <c r="B528" s="222" t="s">
        <v>783</v>
      </c>
    </row>
    <row r="529">
      <c r="A529" s="221" t="s">
        <v>457</v>
      </c>
      <c r="B529" s="222" t="s">
        <v>294</v>
      </c>
    </row>
    <row r="530">
      <c r="A530" s="221" t="s">
        <v>476</v>
      </c>
      <c r="B530" s="222" t="s">
        <v>294</v>
      </c>
    </row>
    <row r="531">
      <c r="A531" s="221" t="s">
        <v>443</v>
      </c>
      <c r="B531" s="222" t="s">
        <v>294</v>
      </c>
    </row>
    <row r="532">
      <c r="A532" s="221" t="s">
        <v>721</v>
      </c>
      <c r="B532" s="222" t="s">
        <v>292</v>
      </c>
    </row>
    <row r="533">
      <c r="A533" s="221" t="s">
        <v>359</v>
      </c>
      <c r="B533" s="222" t="s">
        <v>294</v>
      </c>
    </row>
    <row r="534">
      <c r="A534" s="221" t="s">
        <v>544</v>
      </c>
      <c r="B534" s="222" t="s">
        <v>294</v>
      </c>
    </row>
    <row r="535">
      <c r="A535" s="221" t="s">
        <v>752</v>
      </c>
      <c r="B535" s="222" t="s">
        <v>783</v>
      </c>
    </row>
    <row r="536">
      <c r="A536" s="221" t="s">
        <v>663</v>
      </c>
      <c r="B536" s="222" t="s">
        <v>783</v>
      </c>
    </row>
    <row r="537">
      <c r="A537" s="221" t="s">
        <v>753</v>
      </c>
      <c r="B537" s="222" t="s">
        <v>294</v>
      </c>
    </row>
    <row r="538">
      <c r="A538" s="221" t="s">
        <v>499</v>
      </c>
      <c r="B538" s="222" t="s">
        <v>294</v>
      </c>
    </row>
    <row r="539">
      <c r="A539" s="221" t="s">
        <v>482</v>
      </c>
      <c r="B539" s="222" t="s">
        <v>294</v>
      </c>
    </row>
    <row r="540">
      <c r="A540" s="221" t="s">
        <v>559</v>
      </c>
      <c r="B540" s="222" t="s">
        <v>291</v>
      </c>
    </row>
    <row r="541">
      <c r="A541" s="221" t="s">
        <v>650</v>
      </c>
      <c r="B541" s="222" t="s">
        <v>5</v>
      </c>
    </row>
    <row r="542">
      <c r="A542" s="221" t="s">
        <v>458</v>
      </c>
      <c r="B542" s="222" t="s">
        <v>294</v>
      </c>
    </row>
    <row r="543">
      <c r="A543" s="221" t="s">
        <v>703</v>
      </c>
      <c r="B543" s="222" t="s">
        <v>294</v>
      </c>
    </row>
    <row r="544">
      <c r="A544" s="221" t="s">
        <v>636</v>
      </c>
      <c r="B544" s="222" t="s">
        <v>292</v>
      </c>
    </row>
    <row r="545">
      <c r="A545" s="221" t="s">
        <v>589</v>
      </c>
      <c r="B545" s="222" t="s">
        <v>294</v>
      </c>
    </row>
    <row r="546">
      <c r="A546" s="221" t="s">
        <v>455</v>
      </c>
      <c r="B546" s="222" t="s">
        <v>294</v>
      </c>
    </row>
    <row r="547">
      <c r="A547" s="221" t="s">
        <v>593</v>
      </c>
      <c r="B547" s="222" t="s">
        <v>294</v>
      </c>
    </row>
    <row r="548">
      <c r="A548" s="221" t="s">
        <v>722</v>
      </c>
      <c r="B548" s="222" t="s">
        <v>292</v>
      </c>
    </row>
    <row r="549">
      <c r="A549" s="221" t="s">
        <v>594</v>
      </c>
      <c r="B549" s="222" t="s">
        <v>294</v>
      </c>
    </row>
    <row r="550">
      <c r="A550" s="221" t="s">
        <v>496</v>
      </c>
      <c r="B550" s="222" t="s">
        <v>294</v>
      </c>
    </row>
    <row r="551">
      <c r="A551" s="221" t="s">
        <v>621</v>
      </c>
      <c r="B551" s="222" t="s">
        <v>783</v>
      </c>
    </row>
    <row r="552">
      <c r="A552" s="221" t="s">
        <v>337</v>
      </c>
      <c r="B552" s="222" t="s">
        <v>294</v>
      </c>
    </row>
    <row r="553">
      <c r="A553" s="221" t="s">
        <v>564</v>
      </c>
      <c r="B553" s="222" t="s">
        <v>294</v>
      </c>
    </row>
    <row r="554">
      <c r="A554" s="221" t="s">
        <v>665</v>
      </c>
      <c r="B554" s="222" t="s">
        <v>294</v>
      </c>
    </row>
    <row r="555">
      <c r="A555" s="221" t="s">
        <v>744</v>
      </c>
      <c r="B555" s="222" t="s">
        <v>291</v>
      </c>
    </row>
    <row r="556">
      <c r="A556" s="221" t="s">
        <v>651</v>
      </c>
      <c r="B556" s="222" t="s">
        <v>294</v>
      </c>
    </row>
    <row r="557">
      <c r="A557" s="221" t="s">
        <v>574</v>
      </c>
      <c r="B557" s="222" t="s">
        <v>293</v>
      </c>
    </row>
    <row r="558">
      <c r="A558" s="221" t="s">
        <v>477</v>
      </c>
      <c r="B558" s="222" t="s">
        <v>5</v>
      </c>
    </row>
    <row r="559">
      <c r="A559" s="221" t="s">
        <v>629</v>
      </c>
      <c r="B559" s="222" t="s">
        <v>292</v>
      </c>
    </row>
    <row r="560">
      <c r="A560" s="221" t="s">
        <v>723</v>
      </c>
      <c r="B560" s="222" t="s">
        <v>293</v>
      </c>
    </row>
    <row r="561">
      <c r="A561" s="221" t="s">
        <v>754</v>
      </c>
      <c r="B561" s="222" t="s">
        <v>294</v>
      </c>
    </row>
    <row r="562">
      <c r="A562" s="221" t="s">
        <v>429</v>
      </c>
      <c r="B562" s="222" t="s">
        <v>294</v>
      </c>
    </row>
    <row r="563">
      <c r="A563" s="221" t="s">
        <v>691</v>
      </c>
      <c r="B563" s="222" t="s">
        <v>293</v>
      </c>
    </row>
    <row r="564">
      <c r="A564" s="221" t="s">
        <v>349</v>
      </c>
      <c r="B564" s="222" t="s">
        <v>294</v>
      </c>
    </row>
    <row r="565">
      <c r="A565" s="221" t="s">
        <v>724</v>
      </c>
      <c r="B565" s="222" t="s">
        <v>294</v>
      </c>
    </row>
    <row r="566">
      <c r="A566" s="221" t="s">
        <v>682</v>
      </c>
      <c r="B566" s="222" t="s">
        <v>294</v>
      </c>
    </row>
    <row r="567">
      <c r="A567" s="221" t="s">
        <v>516</v>
      </c>
      <c r="B567" s="222" t="s">
        <v>294</v>
      </c>
    </row>
    <row r="568">
      <c r="A568" s="221" t="s">
        <v>707</v>
      </c>
      <c r="B568" s="222" t="s">
        <v>5</v>
      </c>
    </row>
    <row r="569">
      <c r="A569" s="221" t="s">
        <v>622</v>
      </c>
      <c r="B569" s="222" t="s">
        <v>4</v>
      </c>
    </row>
    <row r="570">
      <c r="A570" s="221" t="s">
        <v>469</v>
      </c>
      <c r="B570" s="222" t="s">
        <v>294</v>
      </c>
    </row>
    <row r="571">
      <c r="A571" s="221" t="s">
        <v>623</v>
      </c>
      <c r="B571" s="222" t="s">
        <v>783</v>
      </c>
    </row>
    <row r="572">
      <c r="A572" s="221" t="s">
        <v>575</v>
      </c>
      <c r="B572" s="222" t="s">
        <v>294</v>
      </c>
    </row>
    <row r="573">
      <c r="A573" s="221" t="s">
        <v>624</v>
      </c>
      <c r="B573" s="222" t="s">
        <v>4</v>
      </c>
    </row>
    <row r="574">
      <c r="A574" s="221" t="s">
        <v>625</v>
      </c>
      <c r="B574" s="222" t="s">
        <v>293</v>
      </c>
    </row>
    <row r="575">
      <c r="A575" s="221" t="s">
        <v>409</v>
      </c>
      <c r="B575" s="222" t="s">
        <v>294</v>
      </c>
    </row>
    <row r="576">
      <c r="A576" s="221" t="s">
        <v>755</v>
      </c>
      <c r="B576" s="222" t="s">
        <v>4</v>
      </c>
    </row>
    <row r="577">
      <c r="A577" s="221" t="s">
        <v>756</v>
      </c>
      <c r="B577" s="222" t="s">
        <v>293</v>
      </c>
    </row>
    <row r="578">
      <c r="A578" s="221" t="s">
        <v>693</v>
      </c>
      <c r="B578" s="222" t="s">
        <v>291</v>
      </c>
    </row>
    <row r="579">
      <c r="A579" s="221" t="s">
        <v>599</v>
      </c>
      <c r="B579" s="222" t="s">
        <v>294</v>
      </c>
    </row>
    <row r="580">
      <c r="A580" s="221" t="s">
        <v>634</v>
      </c>
      <c r="B580" s="222" t="s">
        <v>294</v>
      </c>
    </row>
    <row r="581">
      <c r="A581" s="221" t="s">
        <v>548</v>
      </c>
      <c r="B581" s="222" t="s">
        <v>294</v>
      </c>
    </row>
    <row r="582">
      <c r="A582" s="221" t="s">
        <v>497</v>
      </c>
      <c r="B582" s="222" t="s">
        <v>294</v>
      </c>
    </row>
    <row r="583">
      <c r="A583" s="221" t="s">
        <v>725</v>
      </c>
      <c r="B583" s="222" t="s">
        <v>294</v>
      </c>
    </row>
    <row r="584">
      <c r="A584" s="221" t="s">
        <v>576</v>
      </c>
      <c r="B584" s="222" t="s">
        <v>4</v>
      </c>
    </row>
    <row r="585">
      <c r="A585" s="221" t="s">
        <v>699</v>
      </c>
      <c r="B585" s="222" t="s">
        <v>294</v>
      </c>
    </row>
    <row r="586">
      <c r="A586" s="221" t="s">
        <v>740</v>
      </c>
      <c r="B586" s="222" t="s">
        <v>5</v>
      </c>
    </row>
    <row r="587">
      <c r="A587" s="221" t="s">
        <v>406</v>
      </c>
      <c r="B587" s="222" t="s">
        <v>294</v>
      </c>
    </row>
    <row r="588">
      <c r="A588" s="221" t="s">
        <v>608</v>
      </c>
      <c r="B588" s="222" t="s">
        <v>294</v>
      </c>
    </row>
    <row r="589">
      <c r="A589" s="221" t="s">
        <v>517</v>
      </c>
      <c r="B589" s="222" t="s">
        <v>294</v>
      </c>
    </row>
    <row r="590">
      <c r="A590" s="221" t="s">
        <v>683</v>
      </c>
      <c r="B590" s="222" t="s">
        <v>294</v>
      </c>
    </row>
    <row r="591">
      <c r="A591" s="221" t="s">
        <v>700</v>
      </c>
      <c r="B591" s="222" t="s">
        <v>294</v>
      </c>
    </row>
    <row r="592">
      <c r="A592" s="221" t="s">
        <v>642</v>
      </c>
      <c r="B592" s="222" t="s">
        <v>294</v>
      </c>
    </row>
    <row r="593">
      <c r="A593" s="221" t="s">
        <v>437</v>
      </c>
      <c r="B593" s="222" t="s">
        <v>294</v>
      </c>
    </row>
    <row r="594">
      <c r="A594" s="221" t="s">
        <v>554</v>
      </c>
      <c r="B594" s="222" t="s">
        <v>5</v>
      </c>
    </row>
    <row r="595">
      <c r="A595" s="221" t="s">
        <v>686</v>
      </c>
      <c r="B595" s="222" t="s">
        <v>294</v>
      </c>
    </row>
    <row r="596">
      <c r="A596" s="221" t="s">
        <v>617</v>
      </c>
      <c r="B596" s="222" t="s">
        <v>292</v>
      </c>
    </row>
    <row r="597">
      <c r="A597" s="221" t="s">
        <v>560</v>
      </c>
      <c r="B597" s="222" t="s">
        <v>294</v>
      </c>
    </row>
    <row r="598">
      <c r="A598" s="221" t="s">
        <v>701</v>
      </c>
      <c r="B598" s="222" t="s">
        <v>293</v>
      </c>
    </row>
    <row r="599">
      <c r="A599" s="221" t="s">
        <v>726</v>
      </c>
      <c r="B599" s="222" t="s">
        <v>291</v>
      </c>
    </row>
    <row r="600">
      <c r="A600" s="221" t="s">
        <v>518</v>
      </c>
      <c r="B600" s="222" t="s">
        <v>294</v>
      </c>
    </row>
    <row r="601">
      <c r="A601" s="221" t="s">
        <v>727</v>
      </c>
      <c r="B601" s="222" t="s">
        <v>294</v>
      </c>
    </row>
    <row r="602">
      <c r="A602" s="221" t="s">
        <v>529</v>
      </c>
      <c r="B602" s="222" t="s">
        <v>294</v>
      </c>
    </row>
    <row r="603">
      <c r="A603" s="221" t="s">
        <v>652</v>
      </c>
      <c r="B603" s="222" t="s">
        <v>294</v>
      </c>
    </row>
    <row r="604">
      <c r="A604" s="221" t="s">
        <v>603</v>
      </c>
      <c r="B604" s="222" t="s">
        <v>294</v>
      </c>
    </row>
    <row r="605">
      <c r="A605" s="221" t="s">
        <v>498</v>
      </c>
      <c r="B605" s="222" t="s">
        <v>291</v>
      </c>
    </row>
    <row r="606">
      <c r="A606" s="221" t="s">
        <v>628</v>
      </c>
      <c r="B606" s="222" t="s">
        <v>294</v>
      </c>
    </row>
    <row r="607">
      <c r="A607" s="221" t="s">
        <v>551</v>
      </c>
      <c r="B607" s="222" t="s">
        <v>294</v>
      </c>
    </row>
    <row r="608">
      <c r="A608" s="221" t="s">
        <v>545</v>
      </c>
      <c r="B608" s="222" t="s">
        <v>294</v>
      </c>
    </row>
    <row r="609">
      <c r="A609" s="221" t="s">
        <v>684</v>
      </c>
      <c r="B609" s="222" t="s">
        <v>294</v>
      </c>
    </row>
    <row r="610">
      <c r="A610" s="221" t="s">
        <v>459</v>
      </c>
      <c r="B610" s="222" t="s">
        <v>294</v>
      </c>
    </row>
    <row r="611">
      <c r="A611" s="221" t="s">
        <v>626</v>
      </c>
      <c r="B611" s="222" t="s">
        <v>294</v>
      </c>
    </row>
    <row r="612">
      <c r="A612" s="221" t="s">
        <v>600</v>
      </c>
      <c r="B612" s="222" t="s">
        <v>294</v>
      </c>
    </row>
    <row r="613">
      <c r="A613" s="221" t="s">
        <v>692</v>
      </c>
      <c r="B613" s="222" t="s">
        <v>294</v>
      </c>
    </row>
    <row r="614">
      <c r="A614" s="221" t="s">
        <v>653</v>
      </c>
      <c r="B614" s="222" t="s">
        <v>783</v>
      </c>
    </row>
    <row r="615">
      <c r="A615" s="221" t="s">
        <v>706</v>
      </c>
      <c r="B615" s="222" t="s">
        <v>294</v>
      </c>
    </row>
    <row r="616">
      <c r="A616" s="221" t="s">
        <v>587</v>
      </c>
      <c r="B616" s="222" t="s">
        <v>294</v>
      </c>
    </row>
    <row r="617">
      <c r="A617" s="221" t="s">
        <v>758</v>
      </c>
      <c r="B617" s="222" t="s">
        <v>294</v>
      </c>
    </row>
    <row r="618">
      <c r="A618" s="221" t="s">
        <v>685</v>
      </c>
      <c r="B618" s="222" t="s">
        <v>294</v>
      </c>
    </row>
    <row r="619">
      <c r="A619" s="221" t="s">
        <v>728</v>
      </c>
      <c r="B619" s="222" t="s">
        <v>4</v>
      </c>
    </row>
    <row r="620">
      <c r="A620" s="221" t="s">
        <v>590</v>
      </c>
      <c r="B620" s="222" t="s">
        <v>294</v>
      </c>
    </row>
    <row r="621">
      <c r="A621" s="221" t="s">
        <v>654</v>
      </c>
      <c r="B621" s="222" t="s">
        <v>294</v>
      </c>
    </row>
    <row r="622">
      <c r="A622" s="221" t="s">
        <v>729</v>
      </c>
      <c r="B622" s="222" t="s">
        <v>294</v>
      </c>
    </row>
    <row r="623">
      <c r="A623" s="221" t="s">
        <v>737</v>
      </c>
      <c r="B623" s="222" t="s">
        <v>294</v>
      </c>
    </row>
    <row r="624">
      <c r="A624" s="221" t="s">
        <v>702</v>
      </c>
      <c r="B624" s="222" t="s">
        <v>291</v>
      </c>
    </row>
    <row r="625">
      <c r="A625" s="221" t="s">
        <v>577</v>
      </c>
      <c r="B625" s="222" t="s">
        <v>294</v>
      </c>
    </row>
    <row r="626">
      <c r="A626" s="221" t="s">
        <v>362</v>
      </c>
      <c r="B626" s="222" t="s">
        <v>294</v>
      </c>
    </row>
    <row r="627">
      <c r="A627" s="221" t="s">
        <v>530</v>
      </c>
      <c r="B627" s="222" t="s">
        <v>294</v>
      </c>
    </row>
    <row r="628">
      <c r="A628" s="221" t="s">
        <v>605</v>
      </c>
      <c r="B628" s="222" t="s">
        <v>294</v>
      </c>
    </row>
    <row r="629">
      <c r="A629" s="221" t="s">
        <v>591</v>
      </c>
      <c r="B629" s="222" t="s">
        <v>294</v>
      </c>
    </row>
    <row r="630">
      <c r="A630" s="221" t="s">
        <v>730</v>
      </c>
      <c r="B630" s="222" t="s">
        <v>1032</v>
      </c>
    </row>
    <row r="631">
      <c r="A631" s="221" t="s">
        <v>152</v>
      </c>
      <c r="B631" s="222" t="s">
        <v>295</v>
      </c>
    </row>
    <row r="632">
      <c r="A632" s="221" t="s">
        <v>635</v>
      </c>
      <c r="B632" s="222" t="s">
        <v>295</v>
      </c>
    </row>
    <row r="633">
      <c r="A633" s="221" t="s">
        <v>738</v>
      </c>
      <c r="B633" s="222" t="s">
        <v>295</v>
      </c>
    </row>
    <row r="634">
      <c r="A634" s="221" t="s">
        <v>731</v>
      </c>
      <c r="B634" s="222" t="s">
        <v>295</v>
      </c>
    </row>
    <row r="635">
      <c r="A635" s="221" t="s">
        <v>136</v>
      </c>
      <c r="B635" s="222" t="s">
        <v>295</v>
      </c>
    </row>
    <row r="636">
      <c r="A636" s="221" t="s">
        <v>252</v>
      </c>
      <c r="B636" s="222" t="s">
        <v>295</v>
      </c>
    </row>
    <row r="637">
      <c r="A637" s="221" t="s">
        <v>732</v>
      </c>
      <c r="B637" s="222" t="s">
        <v>295</v>
      </c>
    </row>
    <row r="638">
      <c r="A638" s="221" t="s">
        <v>733</v>
      </c>
      <c r="B638" s="222" t="s">
        <v>295</v>
      </c>
    </row>
    <row r="639">
      <c r="A639" s="221" t="s">
        <v>176</v>
      </c>
      <c r="B639" s="222" t="s">
        <v>295</v>
      </c>
    </row>
    <row r="640">
      <c r="A640" s="221" t="s">
        <v>275</v>
      </c>
      <c r="B640" s="222" t="s">
        <v>295</v>
      </c>
    </row>
    <row r="641">
      <c r="A641" s="221" t="s">
        <v>180</v>
      </c>
      <c r="B641" s="222" t="s">
        <v>295</v>
      </c>
    </row>
    <row r="642">
      <c r="A642" s="221" t="s">
        <v>334</v>
      </c>
      <c r="B642" s="222" t="s">
        <v>295</v>
      </c>
    </row>
    <row r="643">
      <c r="A643" s="221" t="s">
        <v>45</v>
      </c>
      <c r="B643" s="222" t="s">
        <v>295</v>
      </c>
    </row>
    <row r="644">
      <c r="A644" s="221" t="s">
        <v>736</v>
      </c>
      <c r="B644" s="222" t="s">
        <v>295</v>
      </c>
    </row>
    <row r="645">
      <c r="A645" s="221" t="s">
        <v>60</v>
      </c>
      <c r="B645" s="222" t="s">
        <v>295</v>
      </c>
    </row>
    <row r="646">
      <c r="A646" s="221" t="s">
        <v>329</v>
      </c>
      <c r="B646" s="222" t="s">
        <v>295</v>
      </c>
    </row>
    <row r="647">
      <c r="A647" s="221" t="s">
        <v>30</v>
      </c>
      <c r="B647" s="222" t="s">
        <v>295</v>
      </c>
    </row>
    <row r="648">
      <c r="A648" s="221" t="s">
        <v>355</v>
      </c>
      <c r="B648" s="222" t="s">
        <v>295</v>
      </c>
    </row>
    <row r="649">
      <c r="A649" s="221" t="s">
        <v>197</v>
      </c>
      <c r="B649" s="222" t="s">
        <v>295</v>
      </c>
    </row>
    <row r="650">
      <c r="A650" s="221" t="s">
        <v>361</v>
      </c>
      <c r="B650" s="222" t="s">
        <v>295</v>
      </c>
    </row>
    <row r="651">
      <c r="A651" s="221" t="s">
        <v>198</v>
      </c>
      <c r="B651" s="222" t="s">
        <v>295</v>
      </c>
    </row>
    <row r="652">
      <c r="A652" s="221" t="s">
        <v>392</v>
      </c>
      <c r="B652" s="222" t="s">
        <v>295</v>
      </c>
    </row>
    <row r="653">
      <c r="A653" s="221" t="s">
        <v>115</v>
      </c>
      <c r="B653" s="222" t="s">
        <v>295</v>
      </c>
    </row>
    <row r="654">
      <c r="A654" s="221" t="s">
        <v>456</v>
      </c>
      <c r="B654" s="222" t="s">
        <v>295</v>
      </c>
    </row>
    <row r="655">
      <c r="A655" s="221" t="s">
        <v>166</v>
      </c>
      <c r="B655" s="222" t="s">
        <v>295</v>
      </c>
    </row>
    <row r="656">
      <c r="A656" s="221" t="s">
        <v>243</v>
      </c>
      <c r="B656" s="222" t="s">
        <v>295</v>
      </c>
    </row>
    <row r="657">
      <c r="A657" s="221" t="s">
        <v>127</v>
      </c>
      <c r="B657" s="222" t="s">
        <v>295</v>
      </c>
    </row>
    <row r="658">
      <c r="A658" s="221" t="s">
        <v>345</v>
      </c>
      <c r="B658" s="222" t="s">
        <v>295</v>
      </c>
    </row>
    <row r="659">
      <c r="A659" s="221" t="s">
        <v>119</v>
      </c>
      <c r="B659" s="222" t="s">
        <v>295</v>
      </c>
    </row>
    <row r="660">
      <c r="A660" s="221" t="s">
        <v>353</v>
      </c>
      <c r="B660" s="222" t="s">
        <v>295</v>
      </c>
    </row>
    <row r="661">
      <c r="A661" s="221" t="s">
        <v>195</v>
      </c>
      <c r="B661" s="222" t="s">
        <v>295</v>
      </c>
    </row>
    <row r="662">
      <c r="A662" s="221" t="s">
        <v>189</v>
      </c>
      <c r="B662" s="222" t="s">
        <v>295</v>
      </c>
    </row>
    <row r="663">
      <c r="A663" s="221" t="s">
        <v>330</v>
      </c>
      <c r="B663" s="222" t="s">
        <v>295</v>
      </c>
    </row>
    <row r="664">
      <c r="A664" s="221" t="s">
        <v>262</v>
      </c>
      <c r="B664" s="222" t="s">
        <v>295</v>
      </c>
    </row>
    <row r="665">
      <c r="A665" s="221" t="s">
        <v>35</v>
      </c>
      <c r="B665" s="222" t="s">
        <v>295</v>
      </c>
    </row>
    <row r="666">
      <c r="A666" s="221" t="s">
        <v>601</v>
      </c>
      <c r="B666" s="222" t="s">
        <v>295</v>
      </c>
    </row>
    <row r="667">
      <c r="A667" s="221" t="s">
        <v>110</v>
      </c>
      <c r="B667" s="222" t="s">
        <v>295</v>
      </c>
    </row>
    <row r="668">
      <c r="A668" s="221" t="s">
        <v>159</v>
      </c>
      <c r="B668" s="222" t="s">
        <v>295</v>
      </c>
    </row>
    <row r="669">
      <c r="A669" s="221" t="s">
        <v>40</v>
      </c>
      <c r="B669" s="222" t="s">
        <v>295</v>
      </c>
    </row>
    <row r="670">
      <c r="A670" s="221" t="s">
        <v>363</v>
      </c>
      <c r="B670" s="222" t="s">
        <v>295</v>
      </c>
    </row>
    <row r="671">
      <c r="A671" s="221" t="s">
        <v>245</v>
      </c>
      <c r="B671" s="222" t="s">
        <v>295</v>
      </c>
    </row>
    <row r="672">
      <c r="A672" s="221" t="s">
        <v>655</v>
      </c>
      <c r="B672" s="222" t="s">
        <v>295</v>
      </c>
    </row>
    <row r="673">
      <c r="A673" s="221" t="s">
        <v>126</v>
      </c>
      <c r="B673" s="222" t="s">
        <v>295</v>
      </c>
    </row>
    <row r="674">
      <c r="A674" s="221" t="s">
        <v>356</v>
      </c>
      <c r="B674" s="222" t="s">
        <v>295</v>
      </c>
    </row>
    <row r="675">
      <c r="A675" s="221" t="s">
        <v>157</v>
      </c>
      <c r="B675" s="222" t="s">
        <v>295</v>
      </c>
    </row>
    <row r="676">
      <c r="A676" s="221" t="s">
        <v>360</v>
      </c>
      <c r="B676" s="222" t="s">
        <v>295</v>
      </c>
    </row>
    <row r="677">
      <c r="A677" s="221" t="s">
        <v>240</v>
      </c>
      <c r="B677" s="222" t="s">
        <v>295</v>
      </c>
    </row>
    <row r="678">
      <c r="A678" s="221" t="s">
        <v>531</v>
      </c>
      <c r="B678" s="222" t="s">
        <v>295</v>
      </c>
    </row>
    <row r="679">
      <c r="A679" s="221" t="s">
        <v>120</v>
      </c>
      <c r="B679" s="222" t="s">
        <v>295</v>
      </c>
    </row>
    <row r="680">
      <c r="A680" s="221" t="s">
        <v>281</v>
      </c>
      <c r="B680" s="222" t="s">
        <v>295</v>
      </c>
    </row>
    <row r="681">
      <c r="A681" s="221" t="s">
        <v>55</v>
      </c>
      <c r="B681" s="222" t="s">
        <v>295</v>
      </c>
    </row>
    <row r="682">
      <c r="A682" s="221" t="s">
        <v>734</v>
      </c>
      <c r="B682" s="222" t="s">
        <v>295</v>
      </c>
    </row>
    <row r="683">
      <c r="A683" s="221" t="s">
        <v>15</v>
      </c>
      <c r="B683" s="222" t="s">
        <v>295</v>
      </c>
    </row>
    <row r="684">
      <c r="A684" s="221" t="s">
        <v>656</v>
      </c>
      <c r="B684" s="222" t="s">
        <v>295</v>
      </c>
    </row>
    <row r="685">
      <c r="A685" s="221" t="s">
        <v>148</v>
      </c>
      <c r="B685" s="222" t="s">
        <v>295</v>
      </c>
    </row>
    <row r="686">
      <c r="A686" s="221" t="s">
        <v>142</v>
      </c>
      <c r="B686" s="222" t="s">
        <v>295</v>
      </c>
    </row>
    <row r="687">
      <c r="A687" s="221" t="s">
        <v>50</v>
      </c>
      <c r="B687" s="222" t="s">
        <v>295</v>
      </c>
    </row>
    <row r="688">
      <c r="A688" s="221" t="s">
        <v>385</v>
      </c>
      <c r="B688" s="222" t="s">
        <v>295</v>
      </c>
    </row>
    <row r="689">
      <c r="A689" s="221" t="s">
        <v>25</v>
      </c>
      <c r="B689" s="222" t="s">
        <v>295</v>
      </c>
    </row>
    <row r="690">
      <c r="A690" s="221" t="s">
        <v>523</v>
      </c>
      <c r="B690" s="222" t="s">
        <v>295</v>
      </c>
    </row>
    <row r="691">
      <c r="A691" s="221" t="s">
        <v>20</v>
      </c>
      <c r="B691" s="222" t="s">
        <v>295</v>
      </c>
    </row>
    <row r="692">
      <c r="A692" s="221" t="s">
        <v>735</v>
      </c>
      <c r="B692" s="222" t="s">
        <v>295</v>
      </c>
    </row>
    <row r="693">
      <c r="A693" s="221" t="s">
        <v>168</v>
      </c>
      <c r="B693" s="222" t="s">
        <v>295</v>
      </c>
    </row>
    <row r="694">
      <c r="A694" s="223" t="s">
        <v>170</v>
      </c>
      <c r="B694" s="224" t="s">
        <v>295</v>
      </c>
    </row>
  </sheetData>
  <drawing r:id="rId1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8.29"/>
    <col customWidth="1" min="3" max="3" width="17.14"/>
    <col customWidth="1" min="4" max="4" width="5.86"/>
    <col customWidth="1" min="6" max="6" width="5.57"/>
    <col customWidth="1" min="7" max="7" width="19.0"/>
    <col customWidth="1" min="8" max="8" width="5.86"/>
    <col customWidth="1" min="10" max="10" width="5.57"/>
    <col customWidth="1" min="11" max="11" width="16.86"/>
    <col customWidth="1" min="12" max="12" width="5.86"/>
    <col customWidth="1" min="14" max="14" width="8.57"/>
    <col customWidth="1" min="15" max="15" width="15.29"/>
    <col customWidth="1" min="16" max="16" width="5.86"/>
    <col customWidth="1" min="18" max="18" width="8.14"/>
    <col customWidth="1" min="19" max="19" width="17.29"/>
    <col customWidth="1" min="20" max="20" width="6.0"/>
  </cols>
  <sheetData>
    <row r="1">
      <c r="A1" s="3" t="s">
        <v>2</v>
      </c>
      <c r="B1" s="4" t="s">
        <v>3</v>
      </c>
      <c r="C1" s="5"/>
      <c r="D1" s="6"/>
      <c r="E1" s="7"/>
      <c r="F1" s="4" t="s">
        <v>4</v>
      </c>
      <c r="G1" s="5"/>
      <c r="H1" s="6"/>
      <c r="I1" s="7"/>
      <c r="J1" s="4" t="s">
        <v>5</v>
      </c>
      <c r="K1" s="5"/>
      <c r="L1" s="6"/>
      <c r="M1" s="7"/>
      <c r="N1" s="4" t="s">
        <v>6</v>
      </c>
      <c r="O1" s="5"/>
      <c r="P1" s="6"/>
      <c r="Q1" s="7"/>
      <c r="R1" s="4" t="s">
        <v>7</v>
      </c>
      <c r="S1" s="5"/>
      <c r="T1" s="8"/>
    </row>
    <row r="2">
      <c r="A2" s="9"/>
      <c r="B2" s="10" t="s">
        <v>8</v>
      </c>
      <c r="C2" s="10" t="s">
        <v>9</v>
      </c>
      <c r="D2" s="10" t="s">
        <v>10</v>
      </c>
      <c r="F2" s="10" t="s">
        <v>8</v>
      </c>
      <c r="G2" s="10" t="s">
        <v>9</v>
      </c>
      <c r="H2" s="10" t="s">
        <v>10</v>
      </c>
      <c r="J2" s="10" t="s">
        <v>8</v>
      </c>
      <c r="K2" s="10" t="s">
        <v>9</v>
      </c>
      <c r="L2" s="10" t="s">
        <v>10</v>
      </c>
      <c r="N2" s="10" t="s">
        <v>8</v>
      </c>
      <c r="O2" s="10" t="s">
        <v>9</v>
      </c>
      <c r="P2" s="10" t="s">
        <v>10</v>
      </c>
      <c r="Q2" s="11"/>
      <c r="R2" s="10" t="s">
        <v>8</v>
      </c>
      <c r="S2" s="10" t="s">
        <v>9</v>
      </c>
      <c r="T2" s="12" t="s">
        <v>10</v>
      </c>
    </row>
    <row r="3">
      <c r="A3" s="9"/>
      <c r="B3" s="13">
        <v>1.0</v>
      </c>
      <c r="C3" s="13" t="s">
        <v>11</v>
      </c>
      <c r="D3" s="13" t="str">
        <f>VLOOKUP(C3,ADP!$A$2:$E$695,5,FALSE)</f>
        <v>EDM</v>
      </c>
      <c r="F3" s="13">
        <v>1.0</v>
      </c>
      <c r="G3" s="13" t="s">
        <v>12</v>
      </c>
      <c r="H3" s="13" t="str">
        <f>VLOOKUP(G3,ADP!$A$2:$E$695,5,FALSE)</f>
        <v>NYR</v>
      </c>
      <c r="J3" s="13">
        <v>1.0</v>
      </c>
      <c r="K3" s="13" t="s">
        <v>13</v>
      </c>
      <c r="L3" s="13" t="str">
        <f>VLOOKUP(K3,ADP!$A$2:$E$695,5,FALSE)</f>
        <v>TBL</v>
      </c>
      <c r="N3" s="13">
        <v>1.0</v>
      </c>
      <c r="O3" s="13" t="s">
        <v>14</v>
      </c>
      <c r="P3" s="13" t="str">
        <f>VLOOKUP(O3,ADP!$A$2:$E$695,5,FALSE)</f>
        <v>COL</v>
      </c>
      <c r="R3" s="13">
        <v>1.0</v>
      </c>
      <c r="S3" s="13" t="s">
        <v>15</v>
      </c>
      <c r="T3" s="14" t="str">
        <f>VLOOKUP(S3,ADP!$A$2:$E$695,5,FALSE)</f>
        <v>TBL</v>
      </c>
    </row>
    <row r="4">
      <c r="A4" s="9"/>
      <c r="B4" s="13">
        <v>2.0</v>
      </c>
      <c r="C4" s="13" t="s">
        <v>16</v>
      </c>
      <c r="D4" s="13" t="str">
        <f>VLOOKUP(C4,ADP!$A$2:$E$695,5,FALSE)</f>
        <v>EDM</v>
      </c>
      <c r="F4" s="13">
        <v>2.0</v>
      </c>
      <c r="G4" s="13" t="s">
        <v>17</v>
      </c>
      <c r="H4" s="13" t="str">
        <f>VLOOKUP(G4,ADP!$A$2:$E$695,5,FALSE)</f>
        <v>BOS</v>
      </c>
      <c r="J4" s="13">
        <v>2.0</v>
      </c>
      <c r="K4" s="13" t="s">
        <v>18</v>
      </c>
      <c r="L4" s="13" t="str">
        <f>VLOOKUP(K4,ADP!$A$2:$E$695,5,FALSE)</f>
        <v>BOS</v>
      </c>
      <c r="N4" s="13">
        <v>2.0</v>
      </c>
      <c r="O4" s="13" t="s">
        <v>19</v>
      </c>
      <c r="P4" s="13" t="str">
        <f>VLOOKUP(O4,ADP!$A$2:$E$695,5,FALSE)</f>
        <v>WSH</v>
      </c>
      <c r="R4" s="13">
        <v>2.0</v>
      </c>
      <c r="S4" s="13" t="s">
        <v>20</v>
      </c>
      <c r="T4" s="14" t="str">
        <f>VLOOKUP(S4,ADP!$A$2:$E$695,5,FALSE)</f>
        <v>WPG</v>
      </c>
    </row>
    <row r="5">
      <c r="A5" s="9"/>
      <c r="B5" s="13">
        <v>3.0</v>
      </c>
      <c r="C5" s="13" t="s">
        <v>21</v>
      </c>
      <c r="D5" s="13" t="str">
        <f>VLOOKUP(C5,ADP!$A$2:$E$695,5,FALSE)</f>
        <v>COL</v>
      </c>
      <c r="F5" s="13">
        <v>3.0</v>
      </c>
      <c r="G5" s="13" t="s">
        <v>22</v>
      </c>
      <c r="H5" s="13" t="str">
        <f>VLOOKUP(G5,ADP!$A$2:$E$695,5,FALSE)</f>
        <v>WSH</v>
      </c>
      <c r="J5" s="13">
        <v>3.0</v>
      </c>
      <c r="K5" s="13" t="s">
        <v>23</v>
      </c>
      <c r="L5" s="13" t="str">
        <f>VLOOKUP(K5,ADP!$A$2:$E$695,5,FALSE)</f>
        <v>CHI</v>
      </c>
      <c r="N5" s="13">
        <v>3.0</v>
      </c>
      <c r="O5" s="13" t="s">
        <v>24</v>
      </c>
      <c r="P5" s="13" t="str">
        <f>VLOOKUP(O5,ADP!$A$2:$E$695,5,FALSE)</f>
        <v>NJD</v>
      </c>
      <c r="Q5" s="11"/>
      <c r="R5" s="13">
        <v>3.0</v>
      </c>
      <c r="S5" s="13" t="s">
        <v>25</v>
      </c>
      <c r="T5" s="14" t="str">
        <f>VLOOKUP(S5,ADP!$A$2:$E$695,5,FALSE)</f>
        <v>VGK</v>
      </c>
    </row>
    <row r="6">
      <c r="A6" s="9"/>
      <c r="B6" s="13">
        <v>4.0</v>
      </c>
      <c r="C6" s="13" t="s">
        <v>26</v>
      </c>
      <c r="D6" s="13" t="str">
        <f>VLOOKUP(C6,ADP!$A$2:$E$695,5,FALSE)</f>
        <v>TOR</v>
      </c>
      <c r="E6" s="11"/>
      <c r="F6" s="13">
        <v>4.0</v>
      </c>
      <c r="G6" s="13" t="s">
        <v>27</v>
      </c>
      <c r="H6" s="13" t="str">
        <f>VLOOKUP(G6,ADP!$A$2:$E$695,5,FALSE)</f>
        <v>FLA</v>
      </c>
      <c r="J6" s="13">
        <v>4.0</v>
      </c>
      <c r="K6" s="13" t="s">
        <v>28</v>
      </c>
      <c r="L6" s="13" t="str">
        <f>VLOOKUP(K6,ADP!$A$2:$E$695,5,FALSE)</f>
        <v>TOR</v>
      </c>
      <c r="N6" s="13">
        <v>4.0</v>
      </c>
      <c r="O6" s="13" t="s">
        <v>29</v>
      </c>
      <c r="P6" s="13" t="str">
        <f>VLOOKUP(O6,ADP!$A$2:$E$695,5,FALSE)</f>
        <v>NSH</v>
      </c>
      <c r="R6" s="13">
        <v>4.0</v>
      </c>
      <c r="S6" s="13" t="s">
        <v>30</v>
      </c>
      <c r="T6" s="14" t="str">
        <f>VLOOKUP(S6,ADP!$A$2:$E$695,5,FALSE)</f>
        <v>COL</v>
      </c>
    </row>
    <row r="7">
      <c r="A7" s="9"/>
      <c r="B7" s="13">
        <v>5.0</v>
      </c>
      <c r="C7" s="13" t="s">
        <v>31</v>
      </c>
      <c r="D7" s="13" t="str">
        <f>VLOOKUP(C7,ADP!$A$2:$E$695,5,FALSE)</f>
        <v>FLA</v>
      </c>
      <c r="F7" s="13">
        <v>5.0</v>
      </c>
      <c r="G7" s="13" t="s">
        <v>32</v>
      </c>
      <c r="H7" s="13" t="str">
        <f>VLOOKUP(G7,ADP!$A$2:$E$695,5,FALSE)</f>
        <v>VGK</v>
      </c>
      <c r="J7" s="13">
        <v>5.0</v>
      </c>
      <c r="K7" s="13" t="s">
        <v>33</v>
      </c>
      <c r="L7" s="13" t="str">
        <f>VLOOKUP(K7,ADP!$A$2:$E$695,5,FALSE)</f>
        <v>COL</v>
      </c>
      <c r="N7" s="13">
        <v>5.0</v>
      </c>
      <c r="O7" s="13" t="s">
        <v>34</v>
      </c>
      <c r="P7" s="13" t="str">
        <f>VLOOKUP(O7,ADP!$A$2:$E$695,5,FALSE)</f>
        <v>TBL</v>
      </c>
      <c r="Q7" s="11"/>
      <c r="R7" s="13">
        <v>5.0</v>
      </c>
      <c r="S7" s="13" t="s">
        <v>35</v>
      </c>
      <c r="T7" s="14" t="str">
        <f>VLOOKUP(S7,ADP!$A$2:$E$695,5,FALSE)</f>
        <v>NSH</v>
      </c>
    </row>
    <row r="8">
      <c r="A8" s="9"/>
      <c r="B8" s="13">
        <v>6.0</v>
      </c>
      <c r="C8" s="13" t="s">
        <v>36</v>
      </c>
      <c r="D8" s="13" t="str">
        <f>VLOOKUP(C8,ADP!$A$2:$E$695,5,FALSE)</f>
        <v>NYR</v>
      </c>
      <c r="E8" s="11"/>
      <c r="F8" s="13">
        <v>6.0</v>
      </c>
      <c r="G8" s="13" t="s">
        <v>37</v>
      </c>
      <c r="H8" s="13" t="str">
        <f>VLOOKUP(G8,ADP!$A$2:$E$695,5,FALSE)</f>
        <v>PIT</v>
      </c>
      <c r="J8" s="13">
        <v>6.0</v>
      </c>
      <c r="K8" s="13" t="s">
        <v>38</v>
      </c>
      <c r="L8" s="13" t="str">
        <f>VLOOKUP(K8,ADP!$A$2:$E$695,5,FALSE)</f>
        <v>TBL</v>
      </c>
      <c r="N8" s="13">
        <v>6.0</v>
      </c>
      <c r="O8" s="13" t="s">
        <v>39</v>
      </c>
      <c r="P8" s="13" t="str">
        <f>VLOOKUP(O8,ADP!$A$2:$E$695,5,FALSE)</f>
        <v>NYR</v>
      </c>
      <c r="R8" s="13">
        <v>6.0</v>
      </c>
      <c r="S8" s="13" t="s">
        <v>40</v>
      </c>
      <c r="T8" s="14" t="str">
        <f>VLOOKUP(S8,ADP!$A$2:$E$695,5,FALSE)</f>
        <v>NYR</v>
      </c>
      <c r="V8" s="11"/>
    </row>
    <row r="9">
      <c r="A9" s="9"/>
      <c r="B9" s="13">
        <v>7.0</v>
      </c>
      <c r="C9" s="13" t="s">
        <v>41</v>
      </c>
      <c r="D9" s="13" t="str">
        <f>VLOOKUP(C9,ADP!$A$2:$E$695,5,FALSE)</f>
        <v>CAR</v>
      </c>
      <c r="E9" s="11"/>
      <c r="F9" s="13">
        <v>7.0</v>
      </c>
      <c r="G9" s="13" t="s">
        <v>42</v>
      </c>
      <c r="H9" s="13" t="str">
        <f>VLOOKUP(G9,ADP!$A$2:$E$695,5,FALSE)</f>
        <v>CHI</v>
      </c>
      <c r="I9" s="11"/>
      <c r="J9" s="13">
        <v>7.0</v>
      </c>
      <c r="K9" s="13" t="s">
        <v>43</v>
      </c>
      <c r="L9" s="13" t="str">
        <f>VLOOKUP(K9,ADP!$A$2:$E$695,5,FALSE)</f>
        <v>VGK</v>
      </c>
      <c r="N9" s="13">
        <v>7.0</v>
      </c>
      <c r="O9" s="13" t="s">
        <v>44</v>
      </c>
      <c r="P9" s="13" t="str">
        <f>VLOOKUP(O9,ADP!$A$2:$E$695,5,FALSE)</f>
        <v>FLA</v>
      </c>
      <c r="Q9" s="11"/>
      <c r="R9" s="13">
        <v>7.0</v>
      </c>
      <c r="S9" s="13" t="s">
        <v>45</v>
      </c>
      <c r="T9" s="14" t="str">
        <f>VLOOKUP(S9,ADP!$A$2:$E$695,5,FALSE)</f>
        <v>CGY</v>
      </c>
    </row>
    <row r="10">
      <c r="A10" s="9"/>
      <c r="B10" s="13">
        <v>8.0</v>
      </c>
      <c r="C10" s="13" t="s">
        <v>46</v>
      </c>
      <c r="D10" s="13" t="str">
        <f>VLOOKUP(C10,ADP!$A$2:$E$695,5,FALSE)</f>
        <v>WPG</v>
      </c>
      <c r="F10" s="13">
        <v>8.0</v>
      </c>
      <c r="G10" s="13" t="s">
        <v>47</v>
      </c>
      <c r="H10" s="13" t="str">
        <f>VLOOKUP(G10,ADP!$A$2:$E$695,5,FALSE)</f>
        <v>WPG</v>
      </c>
      <c r="I10" s="11"/>
      <c r="J10" s="13">
        <v>8.0</v>
      </c>
      <c r="K10" s="13" t="s">
        <v>48</v>
      </c>
      <c r="L10" s="13" t="str">
        <f>VLOOKUP(K10,ADP!$A$2:$E$695,5,FALSE)</f>
        <v>TBL</v>
      </c>
      <c r="M10" s="11"/>
      <c r="N10" s="13">
        <v>8.0</v>
      </c>
      <c r="O10" s="13" t="s">
        <v>49</v>
      </c>
      <c r="P10" s="13" t="str">
        <f>VLOOKUP(O10,ADP!$A$2:$E$695,5,FALSE)</f>
        <v>PIT</v>
      </c>
      <c r="R10" s="13">
        <v>8.0</v>
      </c>
      <c r="S10" s="13" t="s">
        <v>50</v>
      </c>
      <c r="T10" s="14" t="str">
        <f>VLOOKUP(S10,ADP!$A$2:$E$695,5,FALSE)</f>
        <v>VAN</v>
      </c>
    </row>
    <row r="11">
      <c r="A11" s="9"/>
      <c r="B11" s="13">
        <v>9.0</v>
      </c>
      <c r="C11" s="13" t="s">
        <v>51</v>
      </c>
      <c r="D11" s="13" t="str">
        <f>VLOOKUP(C11,ADP!$A$2:$E$695,5,FALSE)</f>
        <v>PIT</v>
      </c>
      <c r="F11" s="13">
        <v>9.0</v>
      </c>
      <c r="G11" s="13" t="s">
        <v>52</v>
      </c>
      <c r="H11" s="13" t="str">
        <f>VLOOKUP(G11,ADP!$A$2:$E$695,5,FALSE)</f>
        <v>MIN</v>
      </c>
      <c r="I11" s="11"/>
      <c r="J11" s="13">
        <v>9.0</v>
      </c>
      <c r="K11" s="13" t="s">
        <v>53</v>
      </c>
      <c r="L11" s="13" t="str">
        <f>VLOOKUP(K11,ADP!$A$2:$E$695,5,FALSE)</f>
        <v>STL</v>
      </c>
      <c r="N11" s="13">
        <v>9.0</v>
      </c>
      <c r="O11" s="13" t="s">
        <v>54</v>
      </c>
      <c r="P11" s="13" t="str">
        <f>VLOOKUP(O11,ADP!$A$2:$E$695,5,FALSE)</f>
        <v>ARI</v>
      </c>
      <c r="R11" s="13">
        <v>9.0</v>
      </c>
      <c r="S11" s="13" t="s">
        <v>55</v>
      </c>
      <c r="T11" s="14" t="str">
        <f>VLOOKUP(S11,ADP!$A$2:$E$695,5,FALSE)</f>
        <v>STL</v>
      </c>
    </row>
    <row r="12">
      <c r="A12" s="15"/>
      <c r="B12" s="16">
        <v>10.0</v>
      </c>
      <c r="C12" s="16" t="s">
        <v>56</v>
      </c>
      <c r="D12" s="16" t="str">
        <f>VLOOKUP(C12,ADP!$A$2:$E$695,5,FALSE)</f>
        <v>BOS</v>
      </c>
      <c r="E12" s="17"/>
      <c r="F12" s="16">
        <v>10.0</v>
      </c>
      <c r="G12" s="16" t="s">
        <v>57</v>
      </c>
      <c r="H12" s="16" t="str">
        <f>VLOOKUP(G12,ADP!$A$2:$E$695,5,FALSE)</f>
        <v>WPG</v>
      </c>
      <c r="I12" s="17"/>
      <c r="J12" s="16">
        <v>10.0</v>
      </c>
      <c r="K12" s="16" t="s">
        <v>58</v>
      </c>
      <c r="L12" s="16" t="str">
        <f>VLOOKUP(K12,ADP!$A$2:$E$695,5,FALSE)</f>
        <v>CAR</v>
      </c>
      <c r="M12" s="17"/>
      <c r="N12" s="16">
        <v>10.0</v>
      </c>
      <c r="O12" s="16" t="s">
        <v>59</v>
      </c>
      <c r="P12" s="16" t="str">
        <f>VLOOKUP(O12,ADP!$A$2:$E$695,5,FALSE)</f>
        <v>VAN</v>
      </c>
      <c r="Q12" s="17"/>
      <c r="R12" s="16">
        <v>10.0</v>
      </c>
      <c r="S12" s="16" t="s">
        <v>60</v>
      </c>
      <c r="T12" s="18" t="str">
        <f>VLOOKUP(S12,ADP!$A$2:$E$695,5,FALSE)</f>
        <v>CHI</v>
      </c>
    </row>
    <row r="15">
      <c r="A15" s="3" t="s">
        <v>61</v>
      </c>
      <c r="B15" s="4" t="s">
        <v>3</v>
      </c>
      <c r="C15" s="5"/>
      <c r="D15" s="6"/>
      <c r="E15" s="7"/>
      <c r="F15" s="4" t="s">
        <v>4</v>
      </c>
      <c r="G15" s="5"/>
      <c r="H15" s="6"/>
      <c r="I15" s="7"/>
      <c r="J15" s="4" t="s">
        <v>5</v>
      </c>
      <c r="K15" s="5"/>
      <c r="L15" s="6"/>
      <c r="M15" s="7"/>
      <c r="N15" s="4" t="s">
        <v>6</v>
      </c>
      <c r="O15" s="5"/>
      <c r="P15" s="6"/>
      <c r="Q15" s="7"/>
      <c r="R15" s="4" t="s">
        <v>7</v>
      </c>
      <c r="S15" s="5"/>
      <c r="T15" s="8"/>
    </row>
    <row r="16">
      <c r="A16" s="9"/>
      <c r="B16" s="10" t="s">
        <v>8</v>
      </c>
      <c r="C16" s="10" t="s">
        <v>9</v>
      </c>
      <c r="D16" s="10" t="s">
        <v>10</v>
      </c>
      <c r="F16" s="10" t="s">
        <v>8</v>
      </c>
      <c r="G16" s="10" t="s">
        <v>9</v>
      </c>
      <c r="H16" s="10" t="s">
        <v>10</v>
      </c>
      <c r="J16" s="10" t="s">
        <v>8</v>
      </c>
      <c r="K16" s="10" t="s">
        <v>9</v>
      </c>
      <c r="L16" s="10" t="s">
        <v>10</v>
      </c>
      <c r="N16" s="10" t="s">
        <v>8</v>
      </c>
      <c r="O16" s="10" t="s">
        <v>9</v>
      </c>
      <c r="P16" s="10" t="s">
        <v>10</v>
      </c>
      <c r="Q16" s="11"/>
      <c r="R16" s="10" t="s">
        <v>8</v>
      </c>
      <c r="S16" s="10" t="s">
        <v>9</v>
      </c>
      <c r="T16" s="12" t="s">
        <v>10</v>
      </c>
    </row>
    <row r="17">
      <c r="A17" s="9"/>
      <c r="B17" s="13">
        <v>1.0</v>
      </c>
      <c r="C17" s="13" t="s">
        <v>11</v>
      </c>
      <c r="D17" s="13" t="str">
        <f>VLOOKUP(C17,ADP!$A$2:$E$695,5,FALSE)</f>
        <v>EDM</v>
      </c>
      <c r="F17" s="13">
        <v>1.0</v>
      </c>
      <c r="G17" s="13" t="s">
        <v>12</v>
      </c>
      <c r="H17" s="13" t="str">
        <f>VLOOKUP(G17,ADP!$A$2:$E$695,5,FALSE)</f>
        <v>NYR</v>
      </c>
      <c r="J17" s="13">
        <v>1.0</v>
      </c>
      <c r="K17" s="13" t="s">
        <v>13</v>
      </c>
      <c r="L17" s="13" t="str">
        <f>VLOOKUP(K17,ADP!$A$2:$E$695,5,FALSE)</f>
        <v>TBL</v>
      </c>
      <c r="N17" s="13">
        <v>1.0</v>
      </c>
      <c r="O17" s="13" t="s">
        <v>14</v>
      </c>
      <c r="P17" s="13" t="str">
        <f>VLOOKUP(O17,ADP!$A$2:$E$695,5,FALSE)</f>
        <v>COL</v>
      </c>
      <c r="R17" s="13">
        <v>1.0</v>
      </c>
      <c r="S17" s="13" t="s">
        <v>15</v>
      </c>
      <c r="T17" s="14" t="str">
        <f>VLOOKUP(S17,ADP!$A$2:$E$695,5,FALSE)</f>
        <v>TBL</v>
      </c>
    </row>
    <row r="18">
      <c r="A18" s="9"/>
      <c r="B18" s="13">
        <v>2.0</v>
      </c>
      <c r="C18" s="13" t="s">
        <v>16</v>
      </c>
      <c r="D18" s="13" t="str">
        <f>VLOOKUP(C18,ADP!$A$2:$E$695,5,FALSE)</f>
        <v>EDM</v>
      </c>
      <c r="F18" s="13">
        <v>2.0</v>
      </c>
      <c r="G18" s="13" t="s">
        <v>17</v>
      </c>
      <c r="H18" s="13" t="str">
        <f>VLOOKUP(G18,ADP!$A$2:$E$695,5,FALSE)</f>
        <v>BOS</v>
      </c>
      <c r="J18" s="13">
        <v>2.0</v>
      </c>
      <c r="K18" s="13" t="s">
        <v>18</v>
      </c>
      <c r="L18" s="13" t="str">
        <f>VLOOKUP(K18,ADP!$A$2:$E$695,5,FALSE)</f>
        <v>BOS</v>
      </c>
      <c r="N18" s="13">
        <v>2.0</v>
      </c>
      <c r="O18" s="13" t="s">
        <v>19</v>
      </c>
      <c r="P18" s="13" t="str">
        <f>VLOOKUP(O18,ADP!$A$2:$E$695,5,FALSE)</f>
        <v>WSH</v>
      </c>
      <c r="R18" s="13">
        <v>2.0</v>
      </c>
      <c r="S18" s="13" t="s">
        <v>20</v>
      </c>
      <c r="T18" s="14" t="str">
        <f>VLOOKUP(S18,ADP!$A$2:$E$695,5,FALSE)</f>
        <v>WPG</v>
      </c>
    </row>
    <row r="19">
      <c r="A19" s="9"/>
      <c r="B19" s="13">
        <v>3.0</v>
      </c>
      <c r="C19" s="13" t="s">
        <v>21</v>
      </c>
      <c r="D19" s="13" t="str">
        <f>VLOOKUP(C19,ADP!$A$2:$E$695,5,FALSE)</f>
        <v>COL</v>
      </c>
      <c r="F19" s="13">
        <v>3.0</v>
      </c>
      <c r="G19" s="13" t="s">
        <v>27</v>
      </c>
      <c r="H19" s="13" t="str">
        <f>VLOOKUP(G19,ADP!$A$2:$E$695,5,FALSE)</f>
        <v>FLA</v>
      </c>
      <c r="J19" s="13">
        <v>3.0</v>
      </c>
      <c r="K19" s="13" t="s">
        <v>23</v>
      </c>
      <c r="L19" s="13" t="str">
        <f>VLOOKUP(K19,ADP!$A$2:$E$695,5,FALSE)</f>
        <v>CHI</v>
      </c>
      <c r="N19" s="13">
        <v>3.0</v>
      </c>
      <c r="O19" s="13" t="s">
        <v>39</v>
      </c>
      <c r="P19" s="13" t="str">
        <f>VLOOKUP(O19,ADP!$A$2:$E$695,5,FALSE)</f>
        <v>NYR</v>
      </c>
      <c r="Q19" s="11"/>
      <c r="R19" s="13">
        <v>3.0</v>
      </c>
      <c r="S19" s="13" t="s">
        <v>25</v>
      </c>
      <c r="T19" s="14" t="str">
        <f>VLOOKUP(S19,ADP!$A$2:$E$695,5,FALSE)</f>
        <v>VGK</v>
      </c>
    </row>
    <row r="20">
      <c r="A20" s="9"/>
      <c r="B20" s="13">
        <v>4.0</v>
      </c>
      <c r="C20" s="13" t="s">
        <v>26</v>
      </c>
      <c r="D20" s="13" t="str">
        <f>VLOOKUP(C20,ADP!$A$2:$E$695,5,FALSE)</f>
        <v>TOR</v>
      </c>
      <c r="E20" s="11"/>
      <c r="F20" s="13">
        <v>4.0</v>
      </c>
      <c r="G20" s="13" t="s">
        <v>22</v>
      </c>
      <c r="H20" s="13" t="str">
        <f>VLOOKUP(G20,ADP!$A$2:$E$695,5,FALSE)</f>
        <v>WSH</v>
      </c>
      <c r="J20" s="13">
        <v>4.0</v>
      </c>
      <c r="K20" s="13" t="s">
        <v>28</v>
      </c>
      <c r="L20" s="13" t="str">
        <f>VLOOKUP(K20,ADP!$A$2:$E$695,5,FALSE)</f>
        <v>TOR</v>
      </c>
      <c r="N20" s="13">
        <v>4.0</v>
      </c>
      <c r="O20" s="13" t="s">
        <v>24</v>
      </c>
      <c r="P20" s="13" t="str">
        <f>VLOOKUP(O20,ADP!$A$2:$E$695,5,FALSE)</f>
        <v>NJD</v>
      </c>
      <c r="R20" s="13">
        <v>4.0</v>
      </c>
      <c r="S20" s="13" t="s">
        <v>40</v>
      </c>
      <c r="T20" s="14" t="str">
        <f>VLOOKUP(S20,ADP!$A$2:$E$695,5,FALSE)</f>
        <v>NYR</v>
      </c>
    </row>
    <row r="21">
      <c r="A21" s="9"/>
      <c r="B21" s="13">
        <v>5.0</v>
      </c>
      <c r="C21" s="13" t="s">
        <v>31</v>
      </c>
      <c r="D21" s="13" t="str">
        <f>VLOOKUP(C21,ADP!$A$2:$E$695,5,FALSE)</f>
        <v>FLA</v>
      </c>
      <c r="F21" s="13">
        <v>5.0</v>
      </c>
      <c r="G21" s="13" t="s">
        <v>37</v>
      </c>
      <c r="H21" s="13" t="str">
        <f>VLOOKUP(G21,ADP!$A$2:$E$695,5,FALSE)</f>
        <v>PIT</v>
      </c>
      <c r="J21" s="13">
        <v>5.0</v>
      </c>
      <c r="K21" s="13" t="s">
        <v>33</v>
      </c>
      <c r="L21" s="13" t="str">
        <f>VLOOKUP(K21,ADP!$A$2:$E$695,5,FALSE)</f>
        <v>COL</v>
      </c>
      <c r="N21" s="13">
        <v>5.0</v>
      </c>
      <c r="O21" s="13" t="s">
        <v>34</v>
      </c>
      <c r="P21" s="13" t="str">
        <f>VLOOKUP(O21,ADP!$A$2:$E$695,5,FALSE)</f>
        <v>TBL</v>
      </c>
      <c r="Q21" s="11"/>
      <c r="R21" s="13">
        <v>5.0</v>
      </c>
      <c r="S21" s="13" t="s">
        <v>50</v>
      </c>
      <c r="T21" s="14" t="str">
        <f>VLOOKUP(S21,ADP!$A$2:$E$695,5,FALSE)</f>
        <v>VAN</v>
      </c>
    </row>
    <row r="22">
      <c r="A22" s="9"/>
      <c r="B22" s="13">
        <v>6.0</v>
      </c>
      <c r="C22" s="13" t="s">
        <v>51</v>
      </c>
      <c r="D22" s="13" t="str">
        <f>VLOOKUP(C22,ADP!$A$2:$E$695,5,FALSE)</f>
        <v>PIT</v>
      </c>
      <c r="E22" s="11"/>
      <c r="F22" s="13">
        <v>6.0</v>
      </c>
      <c r="G22" s="13" t="s">
        <v>32</v>
      </c>
      <c r="H22" s="13" t="str">
        <f>VLOOKUP(G22,ADP!$A$2:$E$695,5,FALSE)</f>
        <v>VGK</v>
      </c>
      <c r="J22" s="13">
        <v>6.0</v>
      </c>
      <c r="K22" s="13" t="s">
        <v>48</v>
      </c>
      <c r="L22" s="13" t="str">
        <f>VLOOKUP(K22,ADP!$A$2:$E$695,5,FALSE)</f>
        <v>TBL</v>
      </c>
      <c r="N22" s="13">
        <v>6.0</v>
      </c>
      <c r="O22" s="13" t="s">
        <v>29</v>
      </c>
      <c r="P22" s="13" t="str">
        <f>VLOOKUP(O22,ADP!$A$2:$E$695,5,FALSE)</f>
        <v>NSH</v>
      </c>
      <c r="R22" s="13">
        <v>6.0</v>
      </c>
      <c r="S22" s="13" t="s">
        <v>35</v>
      </c>
      <c r="T22" s="14" t="str">
        <f>VLOOKUP(S22,ADP!$A$2:$E$695,5,FALSE)</f>
        <v>NSH</v>
      </c>
    </row>
    <row r="23">
      <c r="A23" s="9"/>
      <c r="B23" s="13">
        <v>7.0</v>
      </c>
      <c r="C23" s="13" t="s">
        <v>46</v>
      </c>
      <c r="D23" s="13" t="str">
        <f>VLOOKUP(C23,ADP!$A$2:$E$695,5,FALSE)</f>
        <v>WPG</v>
      </c>
      <c r="E23" s="11"/>
      <c r="F23" s="13">
        <v>7.0</v>
      </c>
      <c r="G23" s="13" t="s">
        <v>42</v>
      </c>
      <c r="H23" s="13" t="str">
        <f>VLOOKUP(G23,ADP!$A$2:$E$695,5,FALSE)</f>
        <v>CHI</v>
      </c>
      <c r="I23" s="11"/>
      <c r="J23" s="13">
        <v>7.0</v>
      </c>
      <c r="K23" s="13" t="s">
        <v>43</v>
      </c>
      <c r="L23" s="13" t="str">
        <f>VLOOKUP(K23,ADP!$A$2:$E$695,5,FALSE)</f>
        <v>VGK</v>
      </c>
      <c r="N23" s="13">
        <v>7.0</v>
      </c>
      <c r="O23" s="13" t="s">
        <v>59</v>
      </c>
      <c r="P23" s="13" t="str">
        <f>VLOOKUP(O23,ADP!$A$2:$E$695,5,FALSE)</f>
        <v>VAN</v>
      </c>
      <c r="Q23" s="11"/>
      <c r="R23" s="13">
        <v>7.0</v>
      </c>
      <c r="S23" s="13" t="s">
        <v>45</v>
      </c>
      <c r="T23" s="14" t="str">
        <f>VLOOKUP(S23,ADP!$A$2:$E$695,5,FALSE)</f>
        <v>CGY</v>
      </c>
    </row>
    <row r="24">
      <c r="A24" s="9"/>
      <c r="B24" s="13">
        <v>8.0</v>
      </c>
      <c r="C24" s="13" t="s">
        <v>38</v>
      </c>
      <c r="D24" s="13" t="str">
        <f>VLOOKUP(C24,ADP!$A$2:$E$695,5,FALSE)</f>
        <v>TBL</v>
      </c>
      <c r="F24" s="13">
        <v>8.0</v>
      </c>
      <c r="G24" s="13" t="s">
        <v>47</v>
      </c>
      <c r="H24" s="13" t="str">
        <f>VLOOKUP(G24,ADP!$A$2:$E$695,5,FALSE)</f>
        <v>WPG</v>
      </c>
      <c r="I24" s="11"/>
      <c r="J24" s="13">
        <v>8.0</v>
      </c>
      <c r="K24" s="13" t="s">
        <v>53</v>
      </c>
      <c r="L24" s="13" t="str">
        <f>VLOOKUP(K24,ADP!$A$2:$E$695,5,FALSE)</f>
        <v>STL</v>
      </c>
      <c r="M24" s="11"/>
      <c r="N24" s="13">
        <v>8.0</v>
      </c>
      <c r="O24" s="13" t="s">
        <v>62</v>
      </c>
      <c r="P24" s="13" t="str">
        <f>VLOOKUP(O24,ADP!$A$2:$E$695,5,FALSE)</f>
        <v>VGK</v>
      </c>
      <c r="R24" s="13">
        <v>8.0</v>
      </c>
      <c r="S24" s="13" t="s">
        <v>60</v>
      </c>
      <c r="T24" s="14" t="str">
        <f>VLOOKUP(S24,ADP!$A$2:$E$695,5,FALSE)</f>
        <v>CHI</v>
      </c>
    </row>
    <row r="25">
      <c r="A25" s="9"/>
      <c r="B25" s="13">
        <v>9.0</v>
      </c>
      <c r="C25" s="13" t="s">
        <v>41</v>
      </c>
      <c r="D25" s="13" t="str">
        <f>VLOOKUP(C25,ADP!$A$2:$E$695,5,FALSE)</f>
        <v>CAR</v>
      </c>
      <c r="F25" s="13">
        <v>9.0</v>
      </c>
      <c r="G25" s="13" t="s">
        <v>52</v>
      </c>
      <c r="H25" s="13" t="str">
        <f>VLOOKUP(G25,ADP!$A$2:$E$695,5,FALSE)</f>
        <v>MIN</v>
      </c>
      <c r="I25" s="11"/>
      <c r="J25" s="13">
        <v>9.0</v>
      </c>
      <c r="K25" s="13" t="s">
        <v>63</v>
      </c>
      <c r="L25" s="13" t="str">
        <f>VLOOKUP(K25,ADP!$A$2:$E$695,5,FALSE)</f>
        <v>WPG</v>
      </c>
      <c r="N25" s="13">
        <v>9.0</v>
      </c>
      <c r="O25" s="13" t="s">
        <v>64</v>
      </c>
      <c r="P25" s="13" t="str">
        <f>VLOOKUP(O25,ADP!$A$2:$E$695,5,FALSE)</f>
        <v>EDM</v>
      </c>
      <c r="R25" s="13">
        <v>9.0</v>
      </c>
      <c r="S25" s="13" t="s">
        <v>30</v>
      </c>
      <c r="T25" s="14" t="str">
        <f>VLOOKUP(S25,ADP!$A$2:$E$695,5,FALSE)</f>
        <v>COL</v>
      </c>
    </row>
    <row r="26">
      <c r="A26" s="15"/>
      <c r="B26" s="16">
        <v>10.0</v>
      </c>
      <c r="C26" s="16" t="s">
        <v>36</v>
      </c>
      <c r="D26" s="16" t="str">
        <f>VLOOKUP(C26,ADP!$A$2:$E$695,5,FALSE)</f>
        <v>NYR</v>
      </c>
      <c r="E26" s="17"/>
      <c r="F26" s="16">
        <v>10.0</v>
      </c>
      <c r="G26" s="16" t="s">
        <v>57</v>
      </c>
      <c r="H26" s="16" t="str">
        <f>VLOOKUP(G26,ADP!$A$2:$E$695,5,FALSE)</f>
        <v>WPG</v>
      </c>
      <c r="I26" s="17"/>
      <c r="J26" s="16">
        <v>10.0</v>
      </c>
      <c r="K26" s="16" t="s">
        <v>65</v>
      </c>
      <c r="L26" s="16" t="str">
        <f>VLOOKUP(K26,ADP!$A$2:$E$695,5,FALSE)</f>
        <v>#N/A</v>
      </c>
      <c r="M26" s="17"/>
      <c r="N26" s="16">
        <v>10.0</v>
      </c>
      <c r="O26" s="16" t="s">
        <v>49</v>
      </c>
      <c r="P26" s="16" t="str">
        <f>VLOOKUP(O26,ADP!$A$2:$E$695,5,FALSE)</f>
        <v>PIT</v>
      </c>
      <c r="Q26" s="17"/>
      <c r="R26" s="16">
        <v>10.0</v>
      </c>
      <c r="S26" s="16" t="s">
        <v>55</v>
      </c>
      <c r="T26" s="18" t="str">
        <f>VLOOKUP(S26,ADP!$A$2:$E$695,5,FALSE)</f>
        <v>STL</v>
      </c>
    </row>
  </sheetData>
  <mergeCells count="12">
    <mergeCell ref="B15:D15"/>
    <mergeCell ref="F15:H15"/>
    <mergeCell ref="J15:L15"/>
    <mergeCell ref="N15:P15"/>
    <mergeCell ref="A1:A12"/>
    <mergeCell ref="B1:D1"/>
    <mergeCell ref="F1:H1"/>
    <mergeCell ref="J1:L1"/>
    <mergeCell ref="N1:P1"/>
    <mergeCell ref="R1:T1"/>
    <mergeCell ref="A15:A26"/>
    <mergeCell ref="R15:T15"/>
  </mergeCells>
  <drawing r:id="rId1"/>
  <tableParts count="10"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75"/>
  <cols>
    <col customWidth="1" min="1" max="1" width="6.14"/>
    <col customWidth="1" min="2" max="2" width="20.86"/>
    <col customWidth="1" hidden="1" min="3" max="3" width="6.71"/>
    <col customWidth="1" hidden="1" min="4" max="4" width="3.29"/>
    <col customWidth="1" min="5" max="5" width="9.71"/>
    <col customWidth="1" min="6" max="8" width="5.86"/>
    <col customWidth="1" min="11" max="11" width="7.43"/>
    <col customWidth="1" min="12" max="12" width="20.86"/>
    <col hidden="1" min="13" max="13" width="14.43"/>
    <col customWidth="1" hidden="1" min="14" max="14" width="15.86"/>
    <col customWidth="1" min="15" max="15" width="9.71"/>
    <col customWidth="1" min="16" max="18" width="5.86"/>
    <col customWidth="1" min="21" max="21" width="7.43"/>
    <col customWidth="1" min="22" max="22" width="20.86"/>
    <col hidden="1" min="23" max="23" width="14.43"/>
    <col customWidth="1" hidden="1" min="24" max="24" width="18.14"/>
    <col customWidth="1" min="25" max="25" width="9.71"/>
    <col customWidth="1" min="26" max="26" width="6.0"/>
    <col customWidth="1" min="27" max="27" width="5.86"/>
    <col customWidth="1" min="28" max="28" width="14.43"/>
  </cols>
  <sheetData>
    <row r="1">
      <c r="A1" s="19" t="s">
        <v>2</v>
      </c>
      <c r="B1" s="5"/>
      <c r="C1" s="5"/>
      <c r="D1" s="5"/>
      <c r="E1" s="5"/>
      <c r="F1" s="5"/>
      <c r="G1" s="5"/>
      <c r="H1" s="8"/>
      <c r="I1" s="20"/>
      <c r="J1" s="20"/>
      <c r="K1" s="21" t="s">
        <v>61</v>
      </c>
      <c r="L1" s="22"/>
      <c r="M1" s="22"/>
      <c r="N1" s="22"/>
      <c r="O1" s="22"/>
      <c r="P1" s="22"/>
      <c r="Q1" s="22"/>
      <c r="R1" s="23"/>
      <c r="S1" s="20"/>
      <c r="U1" s="24" t="s">
        <v>66</v>
      </c>
      <c r="V1" s="22"/>
      <c r="W1" s="22"/>
      <c r="X1" s="22"/>
      <c r="Y1" s="22"/>
      <c r="Z1" s="22"/>
      <c r="AA1" s="23"/>
      <c r="AB1" s="25"/>
    </row>
    <row r="2">
      <c r="A2" s="26" t="s">
        <v>8</v>
      </c>
      <c r="B2" s="27" t="s">
        <v>9</v>
      </c>
      <c r="C2" s="28" t="s">
        <v>67</v>
      </c>
      <c r="D2" s="29"/>
      <c r="E2" s="30" t="s">
        <v>67</v>
      </c>
      <c r="F2" s="27" t="s">
        <v>10</v>
      </c>
      <c r="G2" s="27" t="s">
        <v>68</v>
      </c>
      <c r="H2" s="31" t="s">
        <v>69</v>
      </c>
      <c r="I2" s="20"/>
      <c r="J2" s="20"/>
      <c r="K2" s="32" t="s">
        <v>8</v>
      </c>
      <c r="L2" s="33" t="s">
        <v>9</v>
      </c>
      <c r="M2" s="34" t="s">
        <v>70</v>
      </c>
      <c r="N2" s="35"/>
      <c r="O2" s="36" t="s">
        <v>67</v>
      </c>
      <c r="P2" s="33" t="s">
        <v>10</v>
      </c>
      <c r="Q2" s="33" t="s">
        <v>68</v>
      </c>
      <c r="R2" s="37" t="s">
        <v>69</v>
      </c>
      <c r="S2" s="38"/>
      <c r="U2" s="32" t="s">
        <v>69</v>
      </c>
      <c r="V2" s="33" t="s">
        <v>9</v>
      </c>
      <c r="W2" s="34" t="s">
        <v>71</v>
      </c>
      <c r="X2" s="35"/>
      <c r="Y2" s="36" t="s">
        <v>67</v>
      </c>
      <c r="Z2" s="33" t="s">
        <v>10</v>
      </c>
      <c r="AA2" s="37" t="s">
        <v>68</v>
      </c>
      <c r="AB2" s="25"/>
    </row>
    <row r="3">
      <c r="A3" s="39">
        <v>1.0</v>
      </c>
      <c r="B3" s="40" t="s">
        <v>11</v>
      </c>
      <c r="C3" s="41" t="str">
        <f>VLOOKUP(B3,Positions!$A$2:$B$694,2,FALSE)</f>
        <v>C</v>
      </c>
      <c r="D3" s="42">
        <f>IF(C3="C",VLOOKUP(B3,'C'!$A$3:$C$100,3,FALSE),IF(C3="C/LW",VLOOKUP(B3,'C'!$A$3:$C$100,3,FALSE),IF(C3="C/RW",VLOOKUP(B3,'C'!$A$3:$C$100,3,FALSE),IF(C3="LW",VLOOKUP(B3,LW!$A$3:$C$100,3,FALSE),IF(C3="LW/RW",VLOOKUP(B3,LW!$A$3:$C$100,3,FALSE),IF(C3="RW",VLOOKUP(B3,RW!$A$3:$C$100,3,FALSE),IF(C3="D",VLOOKUP(B3,D!$A$3:$C$100,3,FALSE),IF(C3="G",VLOOKUP(B3,G!$A$3:$C$100,3,FALSE)))))))))</f>
        <v>1</v>
      </c>
      <c r="E3" s="43" t="str">
        <f t="shared" ref="E3:E264" si="1">CONCATENATE(C3,D3)</f>
        <v>C1</v>
      </c>
      <c r="F3" s="43" t="str">
        <f>VLOOKUP(B3,ADP!$A$2:$E$695,5,FALSE)</f>
        <v>EDM</v>
      </c>
      <c r="G3" s="43">
        <f>IF(Settings!$B$2="Yahoo",VLOOKUP(B3,ADP!$A$2:$D$695,2,FALSE),IF(Settings!$B$2="ESPN",VLOOKUP(B3,ADP!$A$2:$D$695,3,FALSE),IF(Settings!$B$2="Average",VLOOKUP(B3,ADP!$A$2:$D$695,4,FALSE),"NA")))</f>
        <v>1.1</v>
      </c>
      <c r="H3" s="44">
        <f t="shared" ref="H3:H264" si="2">AVERAGE(iferror(MATCH(B3,$L$3:$L$265,FALSE),260),MATCH(B3,$B$3:$B$265,FALSe))</f>
        <v>1</v>
      </c>
      <c r="I3" s="20"/>
      <c r="J3" s="20"/>
      <c r="K3" s="39">
        <v>1.0</v>
      </c>
      <c r="L3" s="40" t="s">
        <v>11</v>
      </c>
      <c r="M3" s="41" t="str">
        <f>VLOOKUP(L3,Positions!$A$2:$B$694,2,FALSE)</f>
        <v>C</v>
      </c>
      <c r="N3" s="42">
        <f>IF(M3="C",VLOOKUP(L3,'C'!$G$3:$J$100,3,FALSE),IF(M3="C/LW",VLOOKUP(L3,'C'!$G$3:$J$100,3,FALSE),IF(M3="C/RW",VLOOKUP(L3,'C'!$G$3:$J$100,3,FALSE),IF(M3="LW",VLOOKUP(L3,LW!$G$3:$J$100,3,FALSE),IF(M3="LW/RW",VLOOKUP(L3,LW!$G$3:$J$100,3,FALSE),IF(M3="RW",VLOOKUP(L3,RW!$G$3:$J$100,3,FALSE),IF(M3="D",VLOOKUP(L3,D!$G$3:$J$100,3,FALSE),IF(M3="G",VLOOKUP(L3,G!$G$3:$J$100,3,FALSE)))))))))</f>
        <v>1</v>
      </c>
      <c r="O3" s="43" t="str">
        <f t="shared" ref="O3:O255" si="3">CONCATENATE(M3,N3)</f>
        <v>C1</v>
      </c>
      <c r="P3" s="43" t="str">
        <f>VLOOKUP(L3,ADP!$A$2:$E$695,5,FALSE)</f>
        <v>EDM</v>
      </c>
      <c r="Q3" s="43">
        <f>IF(Settings!$B$2="Yahoo",VLOOKUP(L3,ADP!$A$2:$D$695,2,FALSE),IF(Settings!$B$2="ESPN",VLOOKUP(L3,ADP!$A$2:$D$695,3,FALSE),IF(Settings!$B$2="Average",VLOOKUP(L3,ADP!$A$2:$D$695,4,FALSE),"NA")))</f>
        <v>1.1</v>
      </c>
      <c r="R3" s="44">
        <f t="shared" ref="R3:R255" si="4">AVERAGE(MATCH(L3,$L$3:$L$265,FALSE),iferror(MATCH(L3,$B$3:$B$265,FALSe),260))</f>
        <v>1</v>
      </c>
      <c r="S3" s="45"/>
      <c r="U3" s="39">
        <f t="shared" ref="U3:U271" si="5">IFERROR(VLOOKUP(V3,$L$3:$R$254,7,FALSE),VLOOKUP(V3,$B$3:$H$264,7,FALSE))</f>
        <v>1</v>
      </c>
      <c r="V3" s="40" t="s">
        <v>11</v>
      </c>
      <c r="W3" s="41" t="str">
        <f>VLOOKUP(V3,Positions!$A$2:$B$694,2,FALSE)</f>
        <v>C</v>
      </c>
      <c r="X3" s="42">
        <f>IF(W3="C",VLOOKUP(V3,'C'!$M$3:$P$100,3,FALSE),IF(W3="C/LW",VLOOKUP(V3,'C'!$M$3:$P$100,3,FALSE),IF(W3="C/RW",VLOOKUP(V3,'C'!$M$3:$P$100,3,FALSE),IF(W3="LW",VLOOKUP(V3,LW!$M$3:$P$100,3,FALSE),IF(W3="LW/RW",VLOOKUP(V3,LW!$M$3:$P$100,3,FALSE),IF(W3="RW",VLOOKUP(V3,RW!$M$3:$P$100,3,FALSE),IF(W3="D",VLOOKUP(V3,D!$M$3:$P$100,3,FALSE),IF(W3="G",VLOOKUP(V3,G!$M$3:$P$100,3,FALSE)))))))))</f>
        <v>1</v>
      </c>
      <c r="Y3" s="43" t="str">
        <f t="shared" ref="Y3:Y271" si="6">CONCATENATE(W3,X3)</f>
        <v>C1</v>
      </c>
      <c r="Z3" s="43" t="str">
        <f>VLOOKUP(V3,ADP!$A$2:$E$695,5,FALSE)</f>
        <v>EDM</v>
      </c>
      <c r="AA3" s="44">
        <f>IF(Settings!$B$2="Yahoo",VLOOKUP(V3,ADP!$A$2:$D$695,2,FALSE),IF(Settings!$B$2="ESPN",VLOOKUP(V3,ADP!$A$2:$D$695,3,FALSE),IF(Settings!$B$2="Average",VLOOKUP(V3,ADP!$A$2:$D$695,4,FALSE),"NA")))</f>
        <v>1.1</v>
      </c>
      <c r="AB3" s="20"/>
    </row>
    <row r="4">
      <c r="A4" s="46">
        <v>2.0</v>
      </c>
      <c r="B4" s="47" t="s">
        <v>16</v>
      </c>
      <c r="C4" s="48" t="str">
        <f>VLOOKUP(B4,Positions!$A$2:$B$694,2,FALSE)</f>
        <v>C/LW</v>
      </c>
      <c r="D4" s="49">
        <f>IF(C4="C",VLOOKUP(B4,'C'!$A$3:$C$100,3,FALSE),IF(C4="C/LW",VLOOKUP(B4,'C'!$A$3:$C$100,3,FALSE),IF(C4="C/RW",VLOOKUP(B4,'C'!$A$3:$C$100,3,FALSE),IF(C4="LW",VLOOKUP(B4,LW!$A$3:$C$100,3,FALSE),IF(C4="LW/RW",VLOOKUP(B4,LW!$A$3:$C$100,3,FALSE),IF(C4="RW",VLOOKUP(B4,RW!$A$3:$C$100,3,FALSE),IF(C4="D",VLOOKUP(B4,D!$A$3:$C$100,3,FALSE),IF(C4="G",VLOOKUP(B4,G!$A$3:$C$100,3,FALSE)))))))))</f>
        <v>2</v>
      </c>
      <c r="E4" s="50" t="str">
        <f t="shared" si="1"/>
        <v>C/LW2</v>
      </c>
      <c r="F4" s="50" t="str">
        <f>VLOOKUP(B4,ADP!$A$2:$E$695,5,FALSE)</f>
        <v>EDM</v>
      </c>
      <c r="G4" s="50">
        <f>IF(Settings!$B$2="Yahoo",VLOOKUP(B4,ADP!$A$2:$D$695,2,FALSE),IF(Settings!$B$2="ESPN",VLOOKUP(B4,ADP!$A$2:$D$695,3,FALSE),IF(Settings!$B$2="Average",VLOOKUP(B4,ADP!$A$2:$D$695,4,FALSE),"NA")))</f>
        <v>2.4</v>
      </c>
      <c r="H4" s="51">
        <f t="shared" si="2"/>
        <v>2</v>
      </c>
      <c r="I4" s="20"/>
      <c r="J4" s="20"/>
      <c r="K4" s="46">
        <v>2.0</v>
      </c>
      <c r="L4" s="47" t="s">
        <v>16</v>
      </c>
      <c r="M4" s="48" t="str">
        <f>VLOOKUP(L4,Positions!$A$2:$B$694,2,FALSE)</f>
        <v>C/LW</v>
      </c>
      <c r="N4" s="49">
        <f>IF(M4="C",VLOOKUP(L4,'C'!$G$3:$J$100,3,FALSE),IF(M4="C/LW",VLOOKUP(L4,'C'!$G$3:$J$100,3,FALSE),IF(M4="C/RW",VLOOKUP(L4,'C'!$G$3:$J$100,3,FALSE),IF(M4="LW",VLOOKUP(L4,LW!$G$3:$J$100,3,FALSE),IF(M4="LW/RW",VLOOKUP(L4,LW!$G$3:$J$100,3,FALSE),IF(M4="RW",VLOOKUP(L4,RW!$G$3:$J$100,3,FALSE),IF(M4="D",VLOOKUP(L4,D!$G$3:$J$100,3,FALSE),IF(M4="G",VLOOKUP(L4,G!$G$3:$J$100,3,FALSE)))))))))</f>
        <v>2</v>
      </c>
      <c r="O4" s="50" t="str">
        <f t="shared" si="3"/>
        <v>C/LW2</v>
      </c>
      <c r="P4" s="50" t="str">
        <f>VLOOKUP(L4,ADP!$A$2:$E$695,5,FALSE)</f>
        <v>EDM</v>
      </c>
      <c r="Q4" s="50">
        <f>IF(Settings!$B$2="Yahoo",VLOOKUP(L4,ADP!$A$2:$D$695,2,FALSE),IF(Settings!$B$2="ESPN",VLOOKUP(L4,ADP!$A$2:$D$695,3,FALSE),IF(Settings!$B$2="Average",VLOOKUP(L4,ADP!$A$2:$D$695,4,FALSE),"NA")))</f>
        <v>2.4</v>
      </c>
      <c r="R4" s="51">
        <f t="shared" si="4"/>
        <v>2</v>
      </c>
      <c r="S4" s="45"/>
      <c r="U4" s="46">
        <f t="shared" si="5"/>
        <v>2</v>
      </c>
      <c r="V4" s="47" t="s">
        <v>16</v>
      </c>
      <c r="W4" s="48" t="str">
        <f>VLOOKUP(V4,Positions!$A$2:$B$694,2,FALSE)</f>
        <v>C/LW</v>
      </c>
      <c r="X4" s="49">
        <f>IF(W4="C",VLOOKUP(V4,'C'!$M$3:$P$100,3,FALSE),IF(W4="C/LW",VLOOKUP(V4,'C'!$M$3:$P$100,3,FALSE),IF(W4="C/RW",VLOOKUP(V4,'C'!$M$3:$P$100,3,FALSE),IF(W4="LW",VLOOKUP(V4,LW!$M$3:$P$100,3,FALSE),IF(W4="LW/RW",VLOOKUP(V4,LW!$M$3:$P$100,3,FALSE),IF(W4="RW",VLOOKUP(V4,RW!$M$3:$P$100,3,FALSE),IF(W4="D",VLOOKUP(V4,D!$M$3:$P$100,3,FALSE),IF(W4="G",VLOOKUP(V4,G!$M$3:$P$100,3,FALSE)))))))))</f>
        <v>2</v>
      </c>
      <c r="Y4" s="50" t="str">
        <f t="shared" si="6"/>
        <v>C/LW2</v>
      </c>
      <c r="Z4" s="50" t="str">
        <f>VLOOKUP(V4,ADP!$A$2:$E$695,5,FALSE)</f>
        <v>EDM</v>
      </c>
      <c r="AA4" s="51">
        <f>IF(Settings!$B$2="Yahoo",VLOOKUP(V4,ADP!$A$2:$D$695,2,FALSE),IF(Settings!$B$2="ESPN",VLOOKUP(V4,ADP!$A$2:$D$695,3,FALSE),IF(Settings!$B$2="Average",VLOOKUP(V4,ADP!$A$2:$D$695,4,FALSE),"NA")))</f>
        <v>2.4</v>
      </c>
      <c r="AB4" s="20"/>
    </row>
    <row r="5">
      <c r="A5" s="39">
        <v>3.0</v>
      </c>
      <c r="B5" s="40" t="s">
        <v>21</v>
      </c>
      <c r="C5" s="41" t="str">
        <f>VLOOKUP(B5,Positions!$A$2:$B$694,2,FALSE)</f>
        <v>C</v>
      </c>
      <c r="D5" s="42">
        <f>IF(C5="C",VLOOKUP(B5,'C'!$A$3:$C$100,3,FALSE),IF(C5="C/LW",VLOOKUP(B5,'C'!$A$3:$C$100,3,FALSE),IF(C5="C/RW",VLOOKUP(B5,'C'!$A$3:$C$100,3,FALSE),IF(C5="LW",VLOOKUP(B5,LW!$A$3:$C$100,3,FALSE),IF(C5="LW/RW",VLOOKUP(B5,LW!$A$3:$C$100,3,FALSE),IF(C5="RW",VLOOKUP(B5,RW!$A$3:$C$100,3,FALSE),IF(C5="D",VLOOKUP(B5,D!$A$3:$C$100,3,FALSE),IF(C5="G",VLOOKUP(B5,G!$A$3:$C$100,3,FALSE)))))))))</f>
        <v>3</v>
      </c>
      <c r="E5" s="43" t="str">
        <f t="shared" si="1"/>
        <v>C3</v>
      </c>
      <c r="F5" s="43" t="str">
        <f>VLOOKUP(B5,ADP!$A$2:$E$695,5,FALSE)</f>
        <v>COL</v>
      </c>
      <c r="G5" s="43">
        <f>IF(Settings!$B$2="Yahoo",VLOOKUP(B5,ADP!$A$2:$D$695,2,FALSE),IF(Settings!$B$2="ESPN",VLOOKUP(B5,ADP!$A$2:$D$695,3,FALSE),IF(Settings!$B$2="Average",VLOOKUP(B5,ADP!$A$2:$D$695,4,FALSE),"NA")))</f>
        <v>3.1</v>
      </c>
      <c r="H5" s="44">
        <f t="shared" si="2"/>
        <v>3</v>
      </c>
      <c r="I5" s="20"/>
      <c r="J5" s="20"/>
      <c r="K5" s="39">
        <v>3.0</v>
      </c>
      <c r="L5" s="40" t="s">
        <v>21</v>
      </c>
      <c r="M5" s="41" t="str">
        <f>VLOOKUP(L5,Positions!$A$2:$B$694,2,FALSE)</f>
        <v>C</v>
      </c>
      <c r="N5" s="42">
        <f>IF(M5="C",VLOOKUP(L5,'C'!$G$3:$J$100,3,FALSE),IF(M5="C/LW",VLOOKUP(L5,'C'!$G$3:$J$100,3,FALSE),IF(M5="C/RW",VLOOKUP(L5,'C'!$G$3:$J$100,3,FALSE),IF(M5="LW",VLOOKUP(L5,LW!$G$3:$J$100,3,FALSE),IF(M5="LW/RW",VLOOKUP(L5,LW!$G$3:$J$100,3,FALSE),IF(M5="RW",VLOOKUP(L5,RW!$G$3:$J$100,3,FALSE),IF(M5="D",VLOOKUP(L5,D!$G$3:$J$100,3,FALSE),IF(M5="G",VLOOKUP(L5,G!$G$3:$J$100,3,FALSE)))))))))</f>
        <v>3</v>
      </c>
      <c r="O5" s="43" t="str">
        <f t="shared" si="3"/>
        <v>C3</v>
      </c>
      <c r="P5" s="43" t="str">
        <f>VLOOKUP(L5,ADP!$A$2:$E$695,5,FALSE)</f>
        <v>COL</v>
      </c>
      <c r="Q5" s="43">
        <f>IF(Settings!$B$2="Yahoo",VLOOKUP(L5,ADP!$A$2:$D$695,2,FALSE),IF(Settings!$B$2="ESPN",VLOOKUP(L5,ADP!$A$2:$D$695,3,FALSE),IF(Settings!$B$2="Average",VLOOKUP(L5,ADP!$A$2:$D$695,4,FALSE),"NA")))</f>
        <v>3.1</v>
      </c>
      <c r="R5" s="44">
        <f t="shared" si="4"/>
        <v>3</v>
      </c>
      <c r="S5" s="45"/>
      <c r="U5" s="39">
        <f t="shared" si="5"/>
        <v>3</v>
      </c>
      <c r="V5" s="40" t="s">
        <v>21</v>
      </c>
      <c r="W5" s="41" t="str">
        <f>VLOOKUP(V5,Positions!$A$2:$B$694,2,FALSE)</f>
        <v>C</v>
      </c>
      <c r="X5" s="42">
        <f>IF(W5="C",VLOOKUP(V5,'C'!$M$3:$P$100,3,FALSE),IF(W5="C/LW",VLOOKUP(V5,'C'!$M$3:$P$100,3,FALSE),IF(W5="C/RW",VLOOKUP(V5,'C'!$M$3:$P$100,3,FALSE),IF(W5="LW",VLOOKUP(V5,LW!$M$3:$P$100,3,FALSE),IF(W5="LW/RW",VLOOKUP(V5,LW!$M$3:$P$100,3,FALSE),IF(W5="RW",VLOOKUP(V5,RW!$M$3:$P$100,3,FALSE),IF(W5="D",VLOOKUP(V5,D!$M$3:$P$100,3,FALSE),IF(W5="G",VLOOKUP(V5,G!$M$3:$P$100,3,FALSE)))))))))</f>
        <v>3</v>
      </c>
      <c r="Y5" s="43" t="str">
        <f t="shared" si="6"/>
        <v>C3</v>
      </c>
      <c r="Z5" s="43" t="str">
        <f>VLOOKUP(V5,ADP!$A$2:$E$695,5,FALSE)</f>
        <v>COL</v>
      </c>
      <c r="AA5" s="44">
        <f>IF(Settings!$B$2="Yahoo",VLOOKUP(V5,ADP!$A$2:$D$695,2,FALSE),IF(Settings!$B$2="ESPN",VLOOKUP(V5,ADP!$A$2:$D$695,3,FALSE),IF(Settings!$B$2="Average",VLOOKUP(V5,ADP!$A$2:$D$695,4,FALSE),"NA")))</f>
        <v>3.1</v>
      </c>
      <c r="AB5" s="20"/>
    </row>
    <row r="6">
      <c r="A6" s="46">
        <v>4.0</v>
      </c>
      <c r="B6" s="47" t="s">
        <v>13</v>
      </c>
      <c r="C6" s="48" t="str">
        <f>VLOOKUP(B6,Positions!$A$2:$B$694,2,FALSE)</f>
        <v>RW</v>
      </c>
      <c r="D6" s="49">
        <f>IF(C6="C",VLOOKUP(B6,'C'!$A$3:$C$100,3,FALSE),IF(C6="C/LW",VLOOKUP(B6,'C'!$A$3:$C$100,3,FALSE),IF(C6="C/RW",VLOOKUP(B6,'C'!$A$3:$C$100,3,FALSE),IF(C6="LW",VLOOKUP(B6,LW!$A$3:$C$100,3,FALSE),IF(C6="LW/RW",VLOOKUP(B6,LW!$A$3:$C$100,3,FALSE),IF(C6="RW",VLOOKUP(B6,RW!$A$3:$C$100,3,FALSE),IF(C6="D",VLOOKUP(B6,D!$A$3:$C$100,3,FALSE),IF(C6="G",VLOOKUP(B6,G!$A$3:$C$100,3,FALSE)))))))))</f>
        <v>1</v>
      </c>
      <c r="E6" s="50" t="str">
        <f t="shared" si="1"/>
        <v>RW1</v>
      </c>
      <c r="F6" s="50" t="str">
        <f>VLOOKUP(B6,ADP!$A$2:$E$695,5,FALSE)</f>
        <v>TBL</v>
      </c>
      <c r="G6" s="50">
        <f>IF(Settings!$B$2="Yahoo",VLOOKUP(B6,ADP!$A$2:$D$695,2,FALSE),IF(Settings!$B$2="ESPN",VLOOKUP(B6,ADP!$A$2:$D$695,3,FALSE),IF(Settings!$B$2="Average",VLOOKUP(B6,ADP!$A$2:$D$695,4,FALSE),"NA")))</f>
        <v>4.4</v>
      </c>
      <c r="H6" s="51">
        <f t="shared" si="2"/>
        <v>4</v>
      </c>
      <c r="I6" s="20"/>
      <c r="J6" s="20"/>
      <c r="K6" s="46">
        <v>4.0</v>
      </c>
      <c r="L6" s="47" t="s">
        <v>13</v>
      </c>
      <c r="M6" s="48" t="str">
        <f>VLOOKUP(L6,Positions!$A$2:$B$694,2,FALSE)</f>
        <v>RW</v>
      </c>
      <c r="N6" s="49">
        <f>IF(M6="C",VLOOKUP(L6,'C'!$G$3:$J$100,3,FALSE),IF(M6="C/LW",VLOOKUP(L6,'C'!$G$3:$J$100,3,FALSE),IF(M6="C/RW",VLOOKUP(L6,'C'!$G$3:$J$100,3,FALSE),IF(M6="LW",VLOOKUP(L6,LW!$G$3:$J$100,3,FALSE),IF(M6="LW/RW",VLOOKUP(L6,LW!$G$3:$J$100,3,FALSE),IF(M6="RW",VLOOKUP(L6,RW!$G$3:$J$100,3,FALSE),IF(M6="D",VLOOKUP(L6,D!$G$3:$J$100,3,FALSE),IF(M6="G",VLOOKUP(L6,G!$G$3:$J$100,3,FALSE)))))))))</f>
        <v>1</v>
      </c>
      <c r="O6" s="50" t="str">
        <f t="shared" si="3"/>
        <v>RW1</v>
      </c>
      <c r="P6" s="50" t="str">
        <f>VLOOKUP(L6,ADP!$A$2:$E$695,5,FALSE)</f>
        <v>TBL</v>
      </c>
      <c r="Q6" s="50">
        <f>IF(Settings!$B$2="Yahoo",VLOOKUP(L6,ADP!$A$2:$D$695,2,FALSE),IF(Settings!$B$2="ESPN",VLOOKUP(L6,ADP!$A$2:$D$695,3,FALSE),IF(Settings!$B$2="Average",VLOOKUP(L6,ADP!$A$2:$D$695,4,FALSE),"NA")))</f>
        <v>4.4</v>
      </c>
      <c r="R6" s="51">
        <f t="shared" si="4"/>
        <v>4</v>
      </c>
      <c r="S6" s="45"/>
      <c r="U6" s="46">
        <f t="shared" si="5"/>
        <v>4</v>
      </c>
      <c r="V6" s="47" t="s">
        <v>13</v>
      </c>
      <c r="W6" s="48" t="str">
        <f>VLOOKUP(V6,Positions!$A$2:$B$694,2,FALSE)</f>
        <v>RW</v>
      </c>
      <c r="X6" s="49">
        <f>IF(W6="C",VLOOKUP(V6,'C'!$M$3:$P$100,3,FALSE),IF(W6="C/LW",VLOOKUP(V6,'C'!$M$3:$P$100,3,FALSE),IF(W6="C/RW",VLOOKUP(V6,'C'!$M$3:$P$100,3,FALSE),IF(W6="LW",VLOOKUP(V6,LW!$M$3:$P$100,3,FALSE),IF(W6="LW/RW",VLOOKUP(V6,LW!$M$3:$P$100,3,FALSE),IF(W6="RW",VLOOKUP(V6,RW!$M$3:$P$100,3,FALSE),IF(W6="D",VLOOKUP(V6,D!$M$3:$P$100,3,FALSE),IF(W6="G",VLOOKUP(V6,G!$M$3:$P$100,3,FALSE)))))))))</f>
        <v>1</v>
      </c>
      <c r="Y6" s="50" t="str">
        <f t="shared" si="6"/>
        <v>RW1</v>
      </c>
      <c r="Z6" s="50" t="str">
        <f>VLOOKUP(V6,ADP!$A$2:$E$695,5,FALSE)</f>
        <v>TBL</v>
      </c>
      <c r="AA6" s="51">
        <f>IF(Settings!$B$2="Yahoo",VLOOKUP(V6,ADP!$A$2:$D$695,2,FALSE),IF(Settings!$B$2="ESPN",VLOOKUP(V6,ADP!$A$2:$D$695,3,FALSE),IF(Settings!$B$2="Average",VLOOKUP(V6,ADP!$A$2:$D$695,4,FALSE),"NA")))</f>
        <v>4.4</v>
      </c>
      <c r="AB6" s="20"/>
    </row>
    <row r="7">
      <c r="A7" s="39">
        <v>5.0</v>
      </c>
      <c r="B7" s="40" t="s">
        <v>26</v>
      </c>
      <c r="C7" s="41" t="str">
        <f>VLOOKUP(B7,Positions!$A$2:$B$694,2,FALSE)</f>
        <v>C</v>
      </c>
      <c r="D7" s="42">
        <f>IF(C7="C",VLOOKUP(B7,'C'!$A$3:$C$100,3,FALSE),IF(C7="C/LW",VLOOKUP(B7,'C'!$A$3:$C$100,3,FALSE),IF(C7="C/RW",VLOOKUP(B7,'C'!$A$3:$C$100,3,FALSE),IF(C7="LW",VLOOKUP(B7,LW!$A$3:$C$100,3,FALSE),IF(C7="LW/RW",VLOOKUP(B7,LW!$A$3:$C$100,3,FALSE),IF(C7="RW",VLOOKUP(B7,RW!$A$3:$C$100,3,FALSE),IF(C7="D",VLOOKUP(B7,D!$A$3:$C$100,3,FALSE),IF(C7="G",VLOOKUP(B7,G!$A$3:$C$100,3,FALSE)))))))))</f>
        <v>4</v>
      </c>
      <c r="E7" s="43" t="str">
        <f t="shared" si="1"/>
        <v>C4</v>
      </c>
      <c r="F7" s="43" t="str">
        <f>VLOOKUP(B7,ADP!$A$2:$E$695,5,FALSE)</f>
        <v>TOR</v>
      </c>
      <c r="G7" s="43">
        <f>IF(Settings!$B$2="Yahoo",VLOOKUP(B7,ADP!$A$2:$D$695,2,FALSE),IF(Settings!$B$2="ESPN",VLOOKUP(B7,ADP!$A$2:$D$695,3,FALSE),IF(Settings!$B$2="Average",VLOOKUP(B7,ADP!$A$2:$D$695,4,FALSE),"NA")))</f>
        <v>7.7</v>
      </c>
      <c r="H7" s="44">
        <f t="shared" si="2"/>
        <v>5</v>
      </c>
      <c r="I7" s="20"/>
      <c r="J7" s="20"/>
      <c r="K7" s="39">
        <v>5.0</v>
      </c>
      <c r="L7" s="40" t="s">
        <v>26</v>
      </c>
      <c r="M7" s="41" t="str">
        <f>VLOOKUP(L7,Positions!$A$2:$B$694,2,FALSE)</f>
        <v>C</v>
      </c>
      <c r="N7" s="42">
        <f>IF(M7="C",VLOOKUP(L7,'C'!$G$3:$J$100,3,FALSE),IF(M7="C/LW",VLOOKUP(L7,'C'!$G$3:$J$100,3,FALSE),IF(M7="C/RW",VLOOKUP(L7,'C'!$G$3:$J$100,3,FALSE),IF(M7="LW",VLOOKUP(L7,LW!$G$3:$J$100,3,FALSE),IF(M7="LW/RW",VLOOKUP(L7,LW!$G$3:$J$100,3,FALSE),IF(M7="RW",VLOOKUP(L7,RW!$G$3:$J$100,3,FALSE),IF(M7="D",VLOOKUP(L7,D!$G$3:$J$100,3,FALSE),IF(M7="G",VLOOKUP(L7,G!$G$3:$J$100,3,FALSE)))))))))</f>
        <v>4</v>
      </c>
      <c r="O7" s="43" t="str">
        <f t="shared" si="3"/>
        <v>C4</v>
      </c>
      <c r="P7" s="43" t="str">
        <f>VLOOKUP(L7,ADP!$A$2:$E$695,5,FALSE)</f>
        <v>TOR</v>
      </c>
      <c r="Q7" s="43">
        <f>IF(Settings!$B$2="Yahoo",VLOOKUP(L7,ADP!$A$2:$D$695,2,FALSE),IF(Settings!$B$2="ESPN",VLOOKUP(L7,ADP!$A$2:$D$695,3,FALSE),IF(Settings!$B$2="Average",VLOOKUP(L7,ADP!$A$2:$D$695,4,FALSE),"NA")))</f>
        <v>7.7</v>
      </c>
      <c r="R7" s="44">
        <f t="shared" si="4"/>
        <v>5</v>
      </c>
      <c r="S7" s="45"/>
      <c r="U7" s="39">
        <f t="shared" si="5"/>
        <v>5</v>
      </c>
      <c r="V7" s="40" t="s">
        <v>26</v>
      </c>
      <c r="W7" s="41" t="str">
        <f>VLOOKUP(V7,Positions!$A$2:$B$694,2,FALSE)</f>
        <v>C</v>
      </c>
      <c r="X7" s="42">
        <f>IF(W7="C",VLOOKUP(V7,'C'!$M$3:$P$100,3,FALSE),IF(W7="C/LW",VLOOKUP(V7,'C'!$M$3:$P$100,3,FALSE),IF(W7="C/RW",VLOOKUP(V7,'C'!$M$3:$P$100,3,FALSE),IF(W7="LW",VLOOKUP(V7,LW!$M$3:$P$100,3,FALSE),IF(W7="LW/RW",VLOOKUP(V7,LW!$M$3:$P$100,3,FALSE),IF(W7="RW",VLOOKUP(V7,RW!$M$3:$P$100,3,FALSE),IF(W7="D",VLOOKUP(V7,D!$M$3:$P$100,3,FALSE),IF(W7="G",VLOOKUP(V7,G!$M$3:$P$100,3,FALSE)))))))))</f>
        <v>4</v>
      </c>
      <c r="Y7" s="43" t="str">
        <f t="shared" si="6"/>
        <v>C4</v>
      </c>
      <c r="Z7" s="43" t="str">
        <f>VLOOKUP(V7,ADP!$A$2:$E$695,5,FALSE)</f>
        <v>TOR</v>
      </c>
      <c r="AA7" s="44">
        <f>IF(Settings!$B$2="Yahoo",VLOOKUP(V7,ADP!$A$2:$D$695,2,FALSE),IF(Settings!$B$2="ESPN",VLOOKUP(V7,ADP!$A$2:$D$695,3,FALSE),IF(Settings!$B$2="Average",VLOOKUP(V7,ADP!$A$2:$D$695,4,FALSE),"NA")))</f>
        <v>7.7</v>
      </c>
      <c r="AB7" s="20"/>
    </row>
    <row r="8">
      <c r="A8" s="46">
        <v>6.0</v>
      </c>
      <c r="B8" s="52" t="s">
        <v>18</v>
      </c>
      <c r="C8" s="48" t="str">
        <f>VLOOKUP(B8,Positions!$A$2:$B$694,2,FALSE)</f>
        <v>RW</v>
      </c>
      <c r="D8" s="49">
        <f>IF(C8="C",VLOOKUP(B8,'C'!$A$3:$C$100,3,FALSE),IF(C8="C/LW",VLOOKUP(B8,'C'!$A$3:$C$100,3,FALSE),IF(C8="C/RW",VLOOKUP(B8,'C'!$A$3:$C$100,3,FALSE),IF(C8="LW",VLOOKUP(B8,LW!$A$3:$C$100,3,FALSE),IF(C8="LW/RW",VLOOKUP(B8,LW!$A$3:$C$100,3,FALSE),IF(C8="RW",VLOOKUP(B8,RW!$A$3:$C$100,3,FALSE),IF(C8="D",VLOOKUP(B8,D!$A$3:$C$100,3,FALSE),IF(C8="G",VLOOKUP(B8,G!$A$3:$C$100,3,FALSE)))))))))</f>
        <v>2</v>
      </c>
      <c r="E8" s="50" t="str">
        <f t="shared" si="1"/>
        <v>RW2</v>
      </c>
      <c r="F8" s="50" t="str">
        <f>VLOOKUP(B8,ADP!$A$2:$E$695,5,FALSE)</f>
        <v>BOS</v>
      </c>
      <c r="G8" s="50">
        <f>IF(Settings!$B$2="Yahoo",VLOOKUP(B8,ADP!$A$2:$D$695,2,FALSE),IF(Settings!$B$2="ESPN",VLOOKUP(B8,ADP!$A$2:$D$695,3,FALSE),IF(Settings!$B$2="Average",VLOOKUP(B8,ADP!$A$2:$D$695,4,FALSE),"NA")))</f>
        <v>7.8</v>
      </c>
      <c r="H8" s="51">
        <f t="shared" si="2"/>
        <v>6</v>
      </c>
      <c r="I8" s="20"/>
      <c r="J8" s="20"/>
      <c r="K8" s="46">
        <v>6.0</v>
      </c>
      <c r="L8" s="52" t="s">
        <v>18</v>
      </c>
      <c r="M8" s="48" t="str">
        <f>VLOOKUP(L8,Positions!$A$2:$B$694,2,FALSE)</f>
        <v>RW</v>
      </c>
      <c r="N8" s="49">
        <f>IF(M8="C",VLOOKUP(L8,'C'!$G$3:$J$100,3,FALSE),IF(M8="C/LW",VLOOKUP(L8,'C'!$G$3:$J$100,3,FALSE),IF(M8="C/RW",VLOOKUP(L8,'C'!$G$3:$J$100,3,FALSE),IF(M8="LW",VLOOKUP(L8,LW!$G$3:$J$100,3,FALSE),IF(M8="LW/RW",VLOOKUP(L8,LW!$G$3:$J$100,3,FALSE),IF(M8="RW",VLOOKUP(L8,RW!$G$3:$J$100,3,FALSE),IF(M8="D",VLOOKUP(L8,D!$G$3:$J$100,3,FALSE),IF(M8="G",VLOOKUP(L8,G!$G$3:$J$100,3,FALSE)))))))))</f>
        <v>2</v>
      </c>
      <c r="O8" s="50" t="str">
        <f t="shared" si="3"/>
        <v>RW2</v>
      </c>
      <c r="P8" s="50" t="str">
        <f>VLOOKUP(L8,ADP!$A$2:$E$695,5,FALSE)</f>
        <v>BOS</v>
      </c>
      <c r="Q8" s="50">
        <f>IF(Settings!$B$2="Yahoo",VLOOKUP(L8,ADP!$A$2:$D$695,2,FALSE),IF(Settings!$B$2="ESPN",VLOOKUP(L8,ADP!$A$2:$D$695,3,FALSE),IF(Settings!$B$2="Average",VLOOKUP(L8,ADP!$A$2:$D$695,4,FALSE),"NA")))</f>
        <v>7.8</v>
      </c>
      <c r="R8" s="51">
        <f t="shared" si="4"/>
        <v>6</v>
      </c>
      <c r="S8" s="45"/>
      <c r="U8" s="46">
        <f t="shared" si="5"/>
        <v>6</v>
      </c>
      <c r="V8" s="52" t="s">
        <v>18</v>
      </c>
      <c r="W8" s="48" t="str">
        <f>VLOOKUP(V8,Positions!$A$2:$B$694,2,FALSE)</f>
        <v>RW</v>
      </c>
      <c r="X8" s="49">
        <f>IF(W8="C",VLOOKUP(V8,'C'!$M$3:$P$100,3,FALSE),IF(W8="C/LW",VLOOKUP(V8,'C'!$M$3:$P$100,3,FALSE),IF(W8="C/RW",VLOOKUP(V8,'C'!$M$3:$P$100,3,FALSE),IF(W8="LW",VLOOKUP(V8,LW!$M$3:$P$100,3,FALSE),IF(W8="LW/RW",VLOOKUP(V8,LW!$M$3:$P$100,3,FALSE),IF(W8="RW",VLOOKUP(V8,RW!$M$3:$P$100,3,FALSE),IF(W8="D",VLOOKUP(V8,D!$M$3:$P$100,3,FALSE),IF(W8="G",VLOOKUP(V8,G!$M$3:$P$100,3,FALSE)))))))))</f>
        <v>2</v>
      </c>
      <c r="Y8" s="50" t="str">
        <f t="shared" si="6"/>
        <v>RW2</v>
      </c>
      <c r="Z8" s="50" t="str">
        <f>VLOOKUP(V8,ADP!$A$2:$E$695,5,FALSE)</f>
        <v>BOS</v>
      </c>
      <c r="AA8" s="51">
        <f>IF(Settings!$B$2="Yahoo",VLOOKUP(V8,ADP!$A$2:$D$695,2,FALSE),IF(Settings!$B$2="ESPN",VLOOKUP(V8,ADP!$A$2:$D$695,3,FALSE),IF(Settings!$B$2="Average",VLOOKUP(V8,ADP!$A$2:$D$695,4,FALSE),"NA")))</f>
        <v>7.8</v>
      </c>
      <c r="AB8" s="20"/>
    </row>
    <row r="9">
      <c r="A9" s="39">
        <v>7.0</v>
      </c>
      <c r="B9" s="53" t="s">
        <v>23</v>
      </c>
      <c r="C9" s="41" t="str">
        <f>VLOOKUP(B9,Positions!$A$2:$B$694,2,FALSE)</f>
        <v>RW</v>
      </c>
      <c r="D9" s="42">
        <f>IF(C9="C",VLOOKUP(B9,'C'!$A$3:$C$100,3,FALSE),IF(C9="C/LW",VLOOKUP(B9,'C'!$A$3:$C$100,3,FALSE),IF(C9="C/RW",VLOOKUP(B9,'C'!$A$3:$C$100,3,FALSE),IF(C9="LW",VLOOKUP(B9,LW!$A$3:$C$100,3,FALSE),IF(C9="LW/RW",VLOOKUP(B9,LW!$A$3:$C$100,3,FALSE),IF(C9="RW",VLOOKUP(B9,RW!$A$3:$C$100,3,FALSE),IF(C9="D",VLOOKUP(B9,D!$A$3:$C$100,3,FALSE),IF(C9="G",VLOOKUP(B9,G!$A$3:$C$100,3,FALSE)))))))))</f>
        <v>3</v>
      </c>
      <c r="E9" s="43" t="str">
        <f t="shared" si="1"/>
        <v>RW3</v>
      </c>
      <c r="F9" s="43" t="str">
        <f>VLOOKUP(B9,ADP!$A$2:$E$695,5,FALSE)</f>
        <v>CHI</v>
      </c>
      <c r="G9" s="43">
        <f>IF(Settings!$B$2="Yahoo",VLOOKUP(B9,ADP!$A$2:$D$695,2,FALSE),IF(Settings!$B$2="ESPN",VLOOKUP(B9,ADP!$A$2:$D$695,3,FALSE),IF(Settings!$B$2="Average",VLOOKUP(B9,ADP!$A$2:$D$695,4,FALSE),"NA")))</f>
        <v>13.8</v>
      </c>
      <c r="H9" s="44">
        <f t="shared" si="2"/>
        <v>7</v>
      </c>
      <c r="I9" s="20"/>
      <c r="J9" s="20"/>
      <c r="K9" s="39">
        <v>7.0</v>
      </c>
      <c r="L9" s="53" t="s">
        <v>23</v>
      </c>
      <c r="M9" s="41" t="str">
        <f>VLOOKUP(L9,Positions!$A$2:$B$694,2,FALSE)</f>
        <v>RW</v>
      </c>
      <c r="N9" s="42">
        <f>IF(M9="C",VLOOKUP(L9,'C'!$G$3:$J$100,3,FALSE),IF(M9="C/LW",VLOOKUP(L9,'C'!$G$3:$J$100,3,FALSE),IF(M9="C/RW",VLOOKUP(L9,'C'!$G$3:$J$100,3,FALSE),IF(M9="LW",VLOOKUP(L9,LW!$G$3:$J$100,3,FALSE),IF(M9="LW/RW",VLOOKUP(L9,LW!$G$3:$J$100,3,FALSE),IF(M9="RW",VLOOKUP(L9,RW!$G$3:$J$100,3,FALSE),IF(M9="D",VLOOKUP(L9,D!$G$3:$J$100,3,FALSE),IF(M9="G",VLOOKUP(L9,G!$G$3:$J$100,3,FALSE)))))))))</f>
        <v>3</v>
      </c>
      <c r="O9" s="43" t="str">
        <f t="shared" si="3"/>
        <v>RW3</v>
      </c>
      <c r="P9" s="43" t="str">
        <f>VLOOKUP(L9,ADP!$A$2:$E$695,5,FALSE)</f>
        <v>CHI</v>
      </c>
      <c r="Q9" s="43">
        <f>IF(Settings!$B$2="Yahoo",VLOOKUP(L9,ADP!$A$2:$D$695,2,FALSE),IF(Settings!$B$2="ESPN",VLOOKUP(L9,ADP!$A$2:$D$695,3,FALSE),IF(Settings!$B$2="Average",VLOOKUP(L9,ADP!$A$2:$D$695,4,FALSE),"NA")))</f>
        <v>13.8</v>
      </c>
      <c r="R9" s="44">
        <f t="shared" si="4"/>
        <v>7</v>
      </c>
      <c r="S9" s="45"/>
      <c r="U9" s="39">
        <f t="shared" si="5"/>
        <v>7</v>
      </c>
      <c r="V9" s="53" t="s">
        <v>23</v>
      </c>
      <c r="W9" s="41" t="str">
        <f>VLOOKUP(V9,Positions!$A$2:$B$694,2,FALSE)</f>
        <v>RW</v>
      </c>
      <c r="X9" s="42">
        <f>IF(W9="C",VLOOKUP(V9,'C'!$M$3:$P$100,3,FALSE),IF(W9="C/LW",VLOOKUP(V9,'C'!$M$3:$P$100,3,FALSE),IF(W9="C/RW",VLOOKUP(V9,'C'!$M$3:$P$100,3,FALSE),IF(W9="LW",VLOOKUP(V9,LW!$M$3:$P$100,3,FALSE),IF(W9="LW/RW",VLOOKUP(V9,LW!$M$3:$P$100,3,FALSE),IF(W9="RW",VLOOKUP(V9,RW!$M$3:$P$100,3,FALSE),IF(W9="D",VLOOKUP(V9,D!$M$3:$P$100,3,FALSE),IF(W9="G",VLOOKUP(V9,G!$M$3:$P$100,3,FALSE)))))))))</f>
        <v>3</v>
      </c>
      <c r="Y9" s="43" t="str">
        <f t="shared" si="6"/>
        <v>RW3</v>
      </c>
      <c r="Z9" s="43" t="str">
        <f>VLOOKUP(V9,ADP!$A$2:$E$695,5,FALSE)</f>
        <v>CHI</v>
      </c>
      <c r="AA9" s="44">
        <f>IF(Settings!$B$2="Yahoo",VLOOKUP(V9,ADP!$A$2:$D$695,2,FALSE),IF(Settings!$B$2="ESPN",VLOOKUP(V9,ADP!$A$2:$D$695,3,FALSE),IF(Settings!$B$2="Average",VLOOKUP(V9,ADP!$A$2:$D$695,4,FALSE),"NA")))</f>
        <v>13.8</v>
      </c>
      <c r="AB9" s="20"/>
    </row>
    <row r="10">
      <c r="A10" s="46">
        <v>8.0</v>
      </c>
      <c r="B10" s="47" t="s">
        <v>12</v>
      </c>
      <c r="C10" s="48" t="str">
        <f>VLOOKUP(B10,Positions!$A$2:$B$694,2,FALSE)</f>
        <v>LW</v>
      </c>
      <c r="D10" s="49">
        <f>IF(C10="C",VLOOKUP(B10,'C'!$A$3:$C$100,3,FALSE),IF(C10="C/LW",VLOOKUP(B10,'C'!$A$3:$C$100,3,FALSE),IF(C10="C/RW",VLOOKUP(B10,'C'!$A$3:$C$100,3,FALSE),IF(C10="LW",VLOOKUP(B10,LW!$A$3:$C$100,3,FALSE),IF(C10="LW/RW",VLOOKUP(B10,LW!$A$3:$C$100,3,FALSE),IF(C10="RW",VLOOKUP(B10,RW!$A$3:$C$100,3,FALSE),IF(C10="D",VLOOKUP(B10,D!$A$3:$C$100,3,FALSE),IF(C10="G",VLOOKUP(B10,G!$A$3:$C$100,3,FALSE)))))))))</f>
        <v>1</v>
      </c>
      <c r="E10" s="50" t="str">
        <f t="shared" si="1"/>
        <v>LW1</v>
      </c>
      <c r="F10" s="50" t="str">
        <f>VLOOKUP(B10,ADP!$A$2:$E$695,5,FALSE)</f>
        <v>NYR</v>
      </c>
      <c r="G10" s="50">
        <f>IF(Settings!$B$2="Yahoo",VLOOKUP(B10,ADP!$A$2:$D$695,2,FALSE),IF(Settings!$B$2="ESPN",VLOOKUP(B10,ADP!$A$2:$D$695,3,FALSE),IF(Settings!$B$2="Average",VLOOKUP(B10,ADP!$A$2:$D$695,4,FALSE),"NA")))</f>
        <v>9.4</v>
      </c>
      <c r="H10" s="51">
        <f t="shared" si="2"/>
        <v>8</v>
      </c>
      <c r="I10" s="20"/>
      <c r="J10" s="20"/>
      <c r="K10" s="46">
        <v>8.0</v>
      </c>
      <c r="L10" s="52" t="s">
        <v>12</v>
      </c>
      <c r="M10" s="48" t="str">
        <f>VLOOKUP(L10,Positions!$A$2:$B$694,2,FALSE)</f>
        <v>LW</v>
      </c>
      <c r="N10" s="49">
        <f>IF(M10="C",VLOOKUP(L10,'C'!$G$3:$J$100,3,FALSE),IF(M10="C/LW",VLOOKUP(L10,'C'!$G$3:$J$100,3,FALSE),IF(M10="C/RW",VLOOKUP(L10,'C'!$G$3:$J$100,3,FALSE),IF(M10="LW",VLOOKUP(L10,LW!$G$3:$J$100,3,FALSE),IF(M10="LW/RW",VLOOKUP(L10,LW!$G$3:$J$100,3,FALSE),IF(M10="RW",VLOOKUP(L10,RW!$G$3:$J$100,3,FALSE),IF(M10="D",VLOOKUP(L10,D!$G$3:$J$100,3,FALSE),IF(M10="G",VLOOKUP(L10,G!$G$3:$J$100,3,FALSE)))))))))</f>
        <v>1</v>
      </c>
      <c r="O10" s="50" t="str">
        <f t="shared" si="3"/>
        <v>LW1</v>
      </c>
      <c r="P10" s="50" t="str">
        <f>VLOOKUP(L10,ADP!$A$2:$E$695,5,FALSE)</f>
        <v>NYR</v>
      </c>
      <c r="Q10" s="50">
        <f>IF(Settings!$B$2="Yahoo",VLOOKUP(L10,ADP!$A$2:$D$695,2,FALSE),IF(Settings!$B$2="ESPN",VLOOKUP(L10,ADP!$A$2:$D$695,3,FALSE),IF(Settings!$B$2="Average",VLOOKUP(L10,ADP!$A$2:$D$695,4,FALSE),"NA")))</f>
        <v>9.4</v>
      </c>
      <c r="R10" s="51">
        <f t="shared" si="4"/>
        <v>8</v>
      </c>
      <c r="S10" s="45"/>
      <c r="U10" s="46">
        <f t="shared" si="5"/>
        <v>8</v>
      </c>
      <c r="V10" s="52" t="s">
        <v>12</v>
      </c>
      <c r="W10" s="48" t="str">
        <f>VLOOKUP(V10,Positions!$A$2:$B$694,2,FALSE)</f>
        <v>LW</v>
      </c>
      <c r="X10" s="49">
        <f>IF(W10="C",VLOOKUP(V10,'C'!$M$3:$P$100,3,FALSE),IF(W10="C/LW",VLOOKUP(V10,'C'!$M$3:$P$100,3,FALSE),IF(W10="C/RW",VLOOKUP(V10,'C'!$M$3:$P$100,3,FALSE),IF(W10="LW",VLOOKUP(V10,LW!$M$3:$P$100,3,FALSE),IF(W10="LW/RW",VLOOKUP(V10,LW!$M$3:$P$100,3,FALSE),IF(W10="RW",VLOOKUP(V10,RW!$M$3:$P$100,3,FALSE),IF(W10="D",VLOOKUP(V10,D!$M$3:$P$100,3,FALSE),IF(W10="G",VLOOKUP(V10,G!$M$3:$P$100,3,FALSE)))))))))</f>
        <v>1</v>
      </c>
      <c r="Y10" s="50" t="str">
        <f t="shared" si="6"/>
        <v>LW1</v>
      </c>
      <c r="Z10" s="50" t="str">
        <f>VLOOKUP(V10,ADP!$A$2:$E$695,5,FALSE)</f>
        <v>NYR</v>
      </c>
      <c r="AA10" s="51">
        <f>IF(Settings!$B$2="Yahoo",VLOOKUP(V10,ADP!$A$2:$D$695,2,FALSE),IF(Settings!$B$2="ESPN",VLOOKUP(V10,ADP!$A$2:$D$695,3,FALSE),IF(Settings!$B$2="Average",VLOOKUP(V10,ADP!$A$2:$D$695,4,FALSE),"NA")))</f>
        <v>9.4</v>
      </c>
      <c r="AB10" s="20"/>
    </row>
    <row r="11">
      <c r="A11" s="39">
        <v>9.0</v>
      </c>
      <c r="B11" s="40" t="s">
        <v>17</v>
      </c>
      <c r="C11" s="41" t="str">
        <f>VLOOKUP(B11,Positions!$A$2:$B$694,2,FALSE)</f>
        <v>LW</v>
      </c>
      <c r="D11" s="42">
        <f>IF(C11="C",VLOOKUP(B11,'C'!$A$3:$C$100,3,FALSE),IF(C11="C/LW",VLOOKUP(B11,'C'!$A$3:$C$100,3,FALSE),IF(C11="C/RW",VLOOKUP(B11,'C'!$A$3:$C$100,3,FALSE),IF(C11="LW",VLOOKUP(B11,LW!$A$3:$C$100,3,FALSE),IF(C11="LW/RW",VLOOKUP(B11,LW!$A$3:$C$100,3,FALSE),IF(C11="RW",VLOOKUP(B11,RW!$A$3:$C$100,3,FALSE),IF(C11="D",VLOOKUP(B11,D!$A$3:$C$100,3,FALSE),IF(C11="G",VLOOKUP(B11,G!$A$3:$C$100,3,FALSE)))))))))</f>
        <v>2</v>
      </c>
      <c r="E11" s="43" t="str">
        <f t="shared" si="1"/>
        <v>LW2</v>
      </c>
      <c r="F11" s="43" t="str">
        <f>VLOOKUP(B11,ADP!$A$2:$E$695,5,FALSE)</f>
        <v>BOS</v>
      </c>
      <c r="G11" s="43">
        <f>IF(Settings!$B$2="Yahoo",VLOOKUP(B11,ADP!$A$2:$D$695,2,FALSE),IF(Settings!$B$2="ESPN",VLOOKUP(B11,ADP!$A$2:$D$695,3,FALSE),IF(Settings!$B$2="Average",VLOOKUP(B11,ADP!$A$2:$D$695,4,FALSE),"NA")))</f>
        <v>10.3</v>
      </c>
      <c r="H11" s="44">
        <f t="shared" si="2"/>
        <v>9</v>
      </c>
      <c r="I11" s="20"/>
      <c r="J11" s="20"/>
      <c r="K11" s="39">
        <v>9.0</v>
      </c>
      <c r="L11" s="53" t="s">
        <v>17</v>
      </c>
      <c r="M11" s="41" t="str">
        <f>VLOOKUP(L11,Positions!$A$2:$B$694,2,FALSE)</f>
        <v>LW</v>
      </c>
      <c r="N11" s="42">
        <f>IF(M11="C",VLOOKUP(L11,'C'!$G$3:$J$100,3,FALSE),IF(M11="C/LW",VLOOKUP(L11,'C'!$G$3:$J$100,3,FALSE),IF(M11="C/RW",VLOOKUP(L11,'C'!$G$3:$J$100,3,FALSE),IF(M11="LW",VLOOKUP(L11,LW!$G$3:$J$100,3,FALSE),IF(M11="LW/RW",VLOOKUP(L11,LW!$G$3:$J$100,3,FALSE),IF(M11="RW",VLOOKUP(L11,RW!$G$3:$J$100,3,FALSE),IF(M11="D",VLOOKUP(L11,D!$G$3:$J$100,3,FALSE),IF(M11="G",VLOOKUP(L11,G!$G$3:$J$100,3,FALSE)))))))))</f>
        <v>2</v>
      </c>
      <c r="O11" s="43" t="str">
        <f t="shared" si="3"/>
        <v>LW2</v>
      </c>
      <c r="P11" s="43" t="str">
        <f>VLOOKUP(L11,ADP!$A$2:$E$695,5,FALSE)</f>
        <v>BOS</v>
      </c>
      <c r="Q11" s="43">
        <f>IF(Settings!$B$2="Yahoo",VLOOKUP(L11,ADP!$A$2:$D$695,2,FALSE),IF(Settings!$B$2="ESPN",VLOOKUP(L11,ADP!$A$2:$D$695,3,FALSE),IF(Settings!$B$2="Average",VLOOKUP(L11,ADP!$A$2:$D$695,4,FALSE),"NA")))</f>
        <v>10.3</v>
      </c>
      <c r="R11" s="44">
        <f t="shared" si="4"/>
        <v>9</v>
      </c>
      <c r="S11" s="45"/>
      <c r="U11" s="39">
        <f t="shared" si="5"/>
        <v>9</v>
      </c>
      <c r="V11" s="53" t="s">
        <v>17</v>
      </c>
      <c r="W11" s="41" t="str">
        <f>VLOOKUP(V11,Positions!$A$2:$B$694,2,FALSE)</f>
        <v>LW</v>
      </c>
      <c r="X11" s="42">
        <f>IF(W11="C",VLOOKUP(V11,'C'!$M$3:$P$100,3,FALSE),IF(W11="C/LW",VLOOKUP(V11,'C'!$M$3:$P$100,3,FALSE),IF(W11="C/RW",VLOOKUP(V11,'C'!$M$3:$P$100,3,FALSE),IF(W11="LW",VLOOKUP(V11,LW!$M$3:$P$100,3,FALSE),IF(W11="LW/RW",VLOOKUP(V11,LW!$M$3:$P$100,3,FALSE),IF(W11="RW",VLOOKUP(V11,RW!$M$3:$P$100,3,FALSE),IF(W11="D",VLOOKUP(V11,D!$M$3:$P$100,3,FALSE),IF(W11="G",VLOOKUP(V11,G!$M$3:$P$100,3,FALSE)))))))))</f>
        <v>2</v>
      </c>
      <c r="Y11" s="43" t="str">
        <f t="shared" si="6"/>
        <v>LW2</v>
      </c>
      <c r="Z11" s="43" t="str">
        <f>VLOOKUP(V11,ADP!$A$2:$E$695,5,FALSE)</f>
        <v>BOS</v>
      </c>
      <c r="AA11" s="44">
        <f>IF(Settings!$B$2="Yahoo",VLOOKUP(V11,ADP!$A$2:$D$695,2,FALSE),IF(Settings!$B$2="ESPN",VLOOKUP(V11,ADP!$A$2:$D$695,3,FALSE),IF(Settings!$B$2="Average",VLOOKUP(V11,ADP!$A$2:$D$695,4,FALSE),"NA")))</f>
        <v>10.3</v>
      </c>
      <c r="AB11" s="20"/>
    </row>
    <row r="12">
      <c r="A12" s="46">
        <v>10.0</v>
      </c>
      <c r="B12" s="47" t="s">
        <v>28</v>
      </c>
      <c r="C12" s="48" t="str">
        <f>VLOOKUP(B12,Positions!$A$2:$B$694,2,FALSE)</f>
        <v>RW</v>
      </c>
      <c r="D12" s="49">
        <f>IF(C12="C",VLOOKUP(B12,'C'!$A$3:$C$100,3,FALSE),IF(C12="C/LW",VLOOKUP(B12,'C'!$A$3:$C$100,3,FALSE),IF(C12="C/RW",VLOOKUP(B12,'C'!$A$3:$C$100,3,FALSE),IF(C12="LW",VLOOKUP(B12,LW!$A$3:$C$100,3,FALSE),IF(C12="LW/RW",VLOOKUP(B12,LW!$A$3:$C$100,3,FALSE),IF(C12="RW",VLOOKUP(B12,RW!$A$3:$C$100,3,FALSE),IF(C12="D",VLOOKUP(B12,D!$A$3:$C$100,3,FALSE),IF(C12="G",VLOOKUP(B12,G!$A$3:$C$100,3,FALSE)))))))))</f>
        <v>4</v>
      </c>
      <c r="E12" s="50" t="str">
        <f t="shared" si="1"/>
        <v>RW4</v>
      </c>
      <c r="F12" s="50" t="str">
        <f>VLOOKUP(B12,ADP!$A$2:$E$695,5,FALSE)</f>
        <v>TOR</v>
      </c>
      <c r="G12" s="50">
        <f>IF(Settings!$B$2="Yahoo",VLOOKUP(B12,ADP!$A$2:$D$695,2,FALSE),IF(Settings!$B$2="ESPN",VLOOKUP(B12,ADP!$A$2:$D$695,3,FALSE),IF(Settings!$B$2="Average",VLOOKUP(B12,ADP!$A$2:$D$695,4,FALSE),"NA")))</f>
        <v>14.3</v>
      </c>
      <c r="H12" s="51">
        <f t="shared" si="2"/>
        <v>10</v>
      </c>
      <c r="I12" s="20"/>
      <c r="J12" s="20"/>
      <c r="K12" s="46">
        <v>10.0</v>
      </c>
      <c r="L12" s="54" t="s">
        <v>28</v>
      </c>
      <c r="M12" s="48" t="str">
        <f>VLOOKUP(L12,Positions!$A$2:$B$694,2,FALSE)</f>
        <v>RW</v>
      </c>
      <c r="N12" s="49">
        <f>IF(M12="C",VLOOKUP(L12,'C'!$G$3:$J$100,3,FALSE),IF(M12="C/LW",VLOOKUP(L12,'C'!$G$3:$J$100,3,FALSE),IF(M12="C/RW",VLOOKUP(L12,'C'!$G$3:$J$100,3,FALSE),IF(M12="LW",VLOOKUP(L12,LW!$G$3:$J$100,3,FALSE),IF(M12="LW/RW",VLOOKUP(L12,LW!$G$3:$J$100,3,FALSE),IF(M12="RW",VLOOKUP(L12,RW!$G$3:$J$100,3,FALSE),IF(M12="D",VLOOKUP(L12,D!$G$3:$J$100,3,FALSE),IF(M12="G",VLOOKUP(L12,G!$G$3:$J$100,3,FALSE)))))))))</f>
        <v>4</v>
      </c>
      <c r="O12" s="50" t="str">
        <f t="shared" si="3"/>
        <v>RW4</v>
      </c>
      <c r="P12" s="50" t="str">
        <f>VLOOKUP(L12,ADP!$A$2:$E$695,5,FALSE)</f>
        <v>TOR</v>
      </c>
      <c r="Q12" s="50">
        <f>IF(Settings!$B$2="Yahoo",VLOOKUP(L12,ADP!$A$2:$D$695,2,FALSE),IF(Settings!$B$2="ESPN",VLOOKUP(L12,ADP!$A$2:$D$695,3,FALSE),IF(Settings!$B$2="Average",VLOOKUP(L12,ADP!$A$2:$D$695,4,FALSE),"NA")))</f>
        <v>14.3</v>
      </c>
      <c r="R12" s="51">
        <f t="shared" si="4"/>
        <v>10</v>
      </c>
      <c r="S12" s="45"/>
      <c r="U12" s="46">
        <f t="shared" si="5"/>
        <v>10</v>
      </c>
      <c r="V12" s="54" t="s">
        <v>28</v>
      </c>
      <c r="W12" s="48" t="str">
        <f>VLOOKUP(V12,Positions!$A$2:$B$694,2,FALSE)</f>
        <v>RW</v>
      </c>
      <c r="X12" s="49">
        <f>IF(W12="C",VLOOKUP(V12,'C'!$M$3:$P$100,3,FALSE),IF(W12="C/LW",VLOOKUP(V12,'C'!$M$3:$P$100,3,FALSE),IF(W12="C/RW",VLOOKUP(V12,'C'!$M$3:$P$100,3,FALSE),IF(W12="LW",VLOOKUP(V12,LW!$M$3:$P$100,3,FALSE),IF(W12="LW/RW",VLOOKUP(V12,LW!$M$3:$P$100,3,FALSE),IF(W12="RW",VLOOKUP(V12,RW!$M$3:$P$100,3,FALSE),IF(W12="D",VLOOKUP(V12,D!$M$3:$P$100,3,FALSE),IF(W12="G",VLOOKUP(V12,G!$M$3:$P$100,3,FALSE)))))))))</f>
        <v>4</v>
      </c>
      <c r="Y12" s="50" t="str">
        <f t="shared" si="6"/>
        <v>RW4</v>
      </c>
      <c r="Z12" s="50" t="str">
        <f>VLOOKUP(V12,ADP!$A$2:$E$695,5,FALSE)</f>
        <v>TOR</v>
      </c>
      <c r="AA12" s="51">
        <f>IF(Settings!$B$2="Yahoo",VLOOKUP(V12,ADP!$A$2:$D$695,2,FALSE),IF(Settings!$B$2="ESPN",VLOOKUP(V12,ADP!$A$2:$D$695,3,FALSE),IF(Settings!$B$2="Average",VLOOKUP(V12,ADP!$A$2:$D$695,4,FALSE),"NA")))</f>
        <v>14.3</v>
      </c>
      <c r="AB12" s="20"/>
    </row>
    <row r="13">
      <c r="A13" s="39">
        <v>11.0</v>
      </c>
      <c r="B13" s="40" t="s">
        <v>33</v>
      </c>
      <c r="C13" s="41" t="str">
        <f>VLOOKUP(B13,Positions!$A$2:$B$694,2,FALSE)</f>
        <v>RW</v>
      </c>
      <c r="D13" s="42">
        <f>IF(C13="C",VLOOKUP(B13,'C'!$A$3:$C$100,3,FALSE),IF(C13="C/LW",VLOOKUP(B13,'C'!$A$3:$C$100,3,FALSE),IF(C13="C/RW",VLOOKUP(B13,'C'!$A$3:$C$100,3,FALSE),IF(C13="LW",VLOOKUP(B13,LW!$A$3:$C$100,3,FALSE),IF(C13="LW/RW",VLOOKUP(B13,LW!$A$3:$C$100,3,FALSE),IF(C13="RW",VLOOKUP(B13,RW!$A$3:$C$100,3,FALSE),IF(C13="D",VLOOKUP(B13,D!$A$3:$C$100,3,FALSE),IF(C13="G",VLOOKUP(B13,G!$A$3:$C$100,3,FALSE)))))))))</f>
        <v>5</v>
      </c>
      <c r="E13" s="43" t="str">
        <f t="shared" si="1"/>
        <v>RW5</v>
      </c>
      <c r="F13" s="43" t="str">
        <f>VLOOKUP(B13,ADP!$A$2:$E$695,5,FALSE)</f>
        <v>COL</v>
      </c>
      <c r="G13" s="43">
        <f>IF(Settings!$B$2="Yahoo",VLOOKUP(B13,ADP!$A$2:$D$695,2,FALSE),IF(Settings!$B$2="ESPN",VLOOKUP(B13,ADP!$A$2:$D$695,3,FALSE),IF(Settings!$B$2="Average",VLOOKUP(B13,ADP!$A$2:$D$695,4,FALSE),"NA")))</f>
        <v>7</v>
      </c>
      <c r="H13" s="44">
        <f t="shared" si="2"/>
        <v>11</v>
      </c>
      <c r="I13" s="20"/>
      <c r="J13" s="20"/>
      <c r="K13" s="39">
        <v>11.0</v>
      </c>
      <c r="L13" s="53" t="s">
        <v>33</v>
      </c>
      <c r="M13" s="41" t="str">
        <f>VLOOKUP(L13,Positions!$A$2:$B$694,2,FALSE)</f>
        <v>RW</v>
      </c>
      <c r="N13" s="42">
        <f>IF(M13="C",VLOOKUP(L13,'C'!$G$3:$J$100,3,FALSE),IF(M13="C/LW",VLOOKUP(L13,'C'!$G$3:$J$100,3,FALSE),IF(M13="C/RW",VLOOKUP(L13,'C'!$G$3:$J$100,3,FALSE),IF(M13="LW",VLOOKUP(L13,LW!$G$3:$J$100,3,FALSE),IF(M13="LW/RW",VLOOKUP(L13,LW!$G$3:$J$100,3,FALSE),IF(M13="RW",VLOOKUP(L13,RW!$G$3:$J$100,3,FALSE),IF(M13="D",VLOOKUP(L13,D!$G$3:$J$100,3,FALSE),IF(M13="G",VLOOKUP(L13,G!$G$3:$J$100,3,FALSE)))))))))</f>
        <v>5</v>
      </c>
      <c r="O13" s="43" t="str">
        <f t="shared" si="3"/>
        <v>RW5</v>
      </c>
      <c r="P13" s="43" t="str">
        <f>VLOOKUP(L13,ADP!$A$2:$E$695,5,FALSE)</f>
        <v>COL</v>
      </c>
      <c r="Q13" s="43">
        <f>IF(Settings!$B$2="Yahoo",VLOOKUP(L13,ADP!$A$2:$D$695,2,FALSE),IF(Settings!$B$2="ESPN",VLOOKUP(L13,ADP!$A$2:$D$695,3,FALSE),IF(Settings!$B$2="Average",VLOOKUP(L13,ADP!$A$2:$D$695,4,FALSE),"NA")))</f>
        <v>7</v>
      </c>
      <c r="R13" s="44">
        <f t="shared" si="4"/>
        <v>11</v>
      </c>
      <c r="S13" s="45"/>
      <c r="U13" s="39">
        <f t="shared" si="5"/>
        <v>11</v>
      </c>
      <c r="V13" s="53" t="s">
        <v>33</v>
      </c>
      <c r="W13" s="41" t="str">
        <f>VLOOKUP(V13,Positions!$A$2:$B$694,2,FALSE)</f>
        <v>RW</v>
      </c>
      <c r="X13" s="42">
        <f>IF(W13="C",VLOOKUP(V13,'C'!$M$3:$P$100,3,FALSE),IF(W13="C/LW",VLOOKUP(V13,'C'!$M$3:$P$100,3,FALSE),IF(W13="C/RW",VLOOKUP(V13,'C'!$M$3:$P$100,3,FALSE),IF(W13="LW",VLOOKUP(V13,LW!$M$3:$P$100,3,FALSE),IF(W13="LW/RW",VLOOKUP(V13,LW!$M$3:$P$100,3,FALSE),IF(W13="RW",VLOOKUP(V13,RW!$M$3:$P$100,3,FALSE),IF(W13="D",VLOOKUP(V13,D!$M$3:$P$100,3,FALSE),IF(W13="G",VLOOKUP(V13,G!$M$3:$P$100,3,FALSE)))))))))</f>
        <v>5</v>
      </c>
      <c r="Y13" s="43" t="str">
        <f t="shared" si="6"/>
        <v>RW5</v>
      </c>
      <c r="Z13" s="43" t="str">
        <f>VLOOKUP(V13,ADP!$A$2:$E$695,5,FALSE)</f>
        <v>COL</v>
      </c>
      <c r="AA13" s="44">
        <f>IF(Settings!$B$2="Yahoo",VLOOKUP(V13,ADP!$A$2:$D$695,2,FALSE),IF(Settings!$B$2="ESPN",VLOOKUP(V13,ADP!$A$2:$D$695,3,FALSE),IF(Settings!$B$2="Average",VLOOKUP(V13,ADP!$A$2:$D$695,4,FALSE),"NA")))</f>
        <v>7</v>
      </c>
      <c r="AB13" s="20"/>
    </row>
    <row r="14">
      <c r="A14" s="46">
        <v>12.0</v>
      </c>
      <c r="B14" s="47" t="s">
        <v>31</v>
      </c>
      <c r="C14" s="48" t="str">
        <f>VLOOKUP(B14,Positions!$A$2:$B$694,2,FALSE)</f>
        <v>C</v>
      </c>
      <c r="D14" s="49">
        <f>IF(C14="C",VLOOKUP(B14,'C'!$A$3:$C$100,3,FALSE),IF(C14="C/LW",VLOOKUP(B14,'C'!$A$3:$C$100,3,FALSE),IF(C14="C/RW",VLOOKUP(B14,'C'!$A$3:$C$100,3,FALSE),IF(C14="LW",VLOOKUP(B14,LW!$A$3:$C$100,3,FALSE),IF(C14="LW/RW",VLOOKUP(B14,LW!$A$3:$C$100,3,FALSE),IF(C14="RW",VLOOKUP(B14,RW!$A$3:$C$100,3,FALSE),IF(C14="D",VLOOKUP(B14,D!$A$3:$C$100,3,FALSE),IF(C14="G",VLOOKUP(B14,G!$A$3:$C$100,3,FALSE)))))))))</f>
        <v>5</v>
      </c>
      <c r="E14" s="50" t="str">
        <f t="shared" si="1"/>
        <v>C5</v>
      </c>
      <c r="F14" s="50" t="str">
        <f>VLOOKUP(B14,ADP!$A$2:$E$695,5,FALSE)</f>
        <v>FLA</v>
      </c>
      <c r="G14" s="50">
        <f>IF(Settings!$B$2="Yahoo",VLOOKUP(B14,ADP!$A$2:$D$695,2,FALSE),IF(Settings!$B$2="ESPN",VLOOKUP(B14,ADP!$A$2:$D$695,3,FALSE),IF(Settings!$B$2="Average",VLOOKUP(B14,ADP!$A$2:$D$695,4,FALSE),"NA")))</f>
        <v>23.4</v>
      </c>
      <c r="H14" s="51">
        <f t="shared" si="2"/>
        <v>12</v>
      </c>
      <c r="I14" s="20"/>
      <c r="J14" s="20"/>
      <c r="K14" s="46">
        <v>12.0</v>
      </c>
      <c r="L14" s="47" t="s">
        <v>31</v>
      </c>
      <c r="M14" s="48" t="str">
        <f>VLOOKUP(L14,Positions!$A$2:$B$694,2,FALSE)</f>
        <v>C</v>
      </c>
      <c r="N14" s="49">
        <f>IF(M14="C",VLOOKUP(L14,'C'!$G$3:$J$100,3,FALSE),IF(M14="C/LW",VLOOKUP(L14,'C'!$G$3:$J$100,3,FALSE),IF(M14="C/RW",VLOOKUP(L14,'C'!$G$3:$J$100,3,FALSE),IF(M14="LW",VLOOKUP(L14,LW!$G$3:$J$100,3,FALSE),IF(M14="LW/RW",VLOOKUP(L14,LW!$G$3:$J$100,3,FALSE),IF(M14="RW",VLOOKUP(L14,RW!$G$3:$J$100,3,FALSE),IF(M14="D",VLOOKUP(L14,D!$G$3:$J$100,3,FALSE),IF(M14="G",VLOOKUP(L14,G!$G$3:$J$100,3,FALSE)))))))))</f>
        <v>5</v>
      </c>
      <c r="O14" s="50" t="str">
        <f t="shared" si="3"/>
        <v>C5</v>
      </c>
      <c r="P14" s="50" t="str">
        <f>VLOOKUP(L14,ADP!$A$2:$E$695,5,FALSE)</f>
        <v>FLA</v>
      </c>
      <c r="Q14" s="50">
        <f>IF(Settings!$B$2="Yahoo",VLOOKUP(L14,ADP!$A$2:$D$695,2,FALSE),IF(Settings!$B$2="ESPN",VLOOKUP(L14,ADP!$A$2:$D$695,3,FALSE),IF(Settings!$B$2="Average",VLOOKUP(L14,ADP!$A$2:$D$695,4,FALSE),"NA")))</f>
        <v>23.4</v>
      </c>
      <c r="R14" s="51">
        <f t="shared" si="4"/>
        <v>12</v>
      </c>
      <c r="S14" s="45"/>
      <c r="U14" s="46">
        <f t="shared" si="5"/>
        <v>12</v>
      </c>
      <c r="V14" s="47" t="s">
        <v>31</v>
      </c>
      <c r="W14" s="48" t="str">
        <f>VLOOKUP(V14,Positions!$A$2:$B$694,2,FALSE)</f>
        <v>C</v>
      </c>
      <c r="X14" s="49">
        <f>IF(W14="C",VLOOKUP(V14,'C'!$M$3:$P$100,3,FALSE),IF(W14="C/LW",VLOOKUP(V14,'C'!$M$3:$P$100,3,FALSE),IF(W14="C/RW",VLOOKUP(V14,'C'!$M$3:$P$100,3,FALSE),IF(W14="LW",VLOOKUP(V14,LW!$M$3:$P$100,3,FALSE),IF(W14="LW/RW",VLOOKUP(V14,LW!$M$3:$P$100,3,FALSE),IF(W14="RW",VLOOKUP(V14,RW!$M$3:$P$100,3,FALSE),IF(W14="D",VLOOKUP(V14,D!$M$3:$P$100,3,FALSE),IF(W14="G",VLOOKUP(V14,G!$M$3:$P$100,3,FALSE)))))))))</f>
        <v>5</v>
      </c>
      <c r="Y14" s="50" t="str">
        <f t="shared" si="6"/>
        <v>C5</v>
      </c>
      <c r="Z14" s="50" t="str">
        <f>VLOOKUP(V14,ADP!$A$2:$E$695,5,FALSE)</f>
        <v>FLA</v>
      </c>
      <c r="AA14" s="51">
        <f>IF(Settings!$B$2="Yahoo",VLOOKUP(V14,ADP!$A$2:$D$695,2,FALSE),IF(Settings!$B$2="ESPN",VLOOKUP(V14,ADP!$A$2:$D$695,3,FALSE),IF(Settings!$B$2="Average",VLOOKUP(V14,ADP!$A$2:$D$695,4,FALSE),"NA")))</f>
        <v>23.4</v>
      </c>
      <c r="AB14" s="20"/>
    </row>
    <row r="15">
      <c r="A15" s="39">
        <v>13.0</v>
      </c>
      <c r="B15" s="53" t="s">
        <v>22</v>
      </c>
      <c r="C15" s="41" t="str">
        <f>VLOOKUP(B15,Positions!$A$2:$B$694,2,FALSE)</f>
        <v>LW</v>
      </c>
      <c r="D15" s="42">
        <f>IF(C15="C",VLOOKUP(B15,'C'!$A$3:$C$100,3,FALSE),IF(C15="C/LW",VLOOKUP(B15,'C'!$A$3:$C$100,3,FALSE),IF(C15="C/RW",VLOOKUP(B15,'C'!$A$3:$C$100,3,FALSE),IF(C15="LW",VLOOKUP(B15,LW!$A$3:$C$100,3,FALSE),IF(C15="LW/RW",VLOOKUP(B15,LW!$A$3:$C$100,3,FALSE),IF(C15="RW",VLOOKUP(B15,RW!$A$3:$C$100,3,FALSE),IF(C15="D",VLOOKUP(B15,D!$A$3:$C$100,3,FALSE),IF(C15="G",VLOOKUP(B15,G!$A$3:$C$100,3,FALSE)))))))))</f>
        <v>3</v>
      </c>
      <c r="E15" s="43" t="str">
        <f t="shared" si="1"/>
        <v>LW3</v>
      </c>
      <c r="F15" s="43" t="str">
        <f>VLOOKUP(B15,ADP!$A$2:$E$695,5,FALSE)</f>
        <v>WSH</v>
      </c>
      <c r="G15" s="43">
        <f>IF(Settings!$B$2="Yahoo",VLOOKUP(B15,ADP!$A$2:$D$695,2,FALSE),IF(Settings!$B$2="ESPN",VLOOKUP(B15,ADP!$A$2:$D$695,3,FALSE),IF(Settings!$B$2="Average",VLOOKUP(B15,ADP!$A$2:$D$695,4,FALSE),"NA")))</f>
        <v>11.2</v>
      </c>
      <c r="H15" s="44">
        <f t="shared" si="2"/>
        <v>13.5</v>
      </c>
      <c r="I15" s="20"/>
      <c r="J15" s="20"/>
      <c r="K15" s="39">
        <v>13.0</v>
      </c>
      <c r="L15" s="40" t="s">
        <v>27</v>
      </c>
      <c r="M15" s="41" t="str">
        <f>VLOOKUP(L15,Positions!$A$2:$B$694,2,FALSE)</f>
        <v>LW</v>
      </c>
      <c r="N15" s="42">
        <f>IF(M15="C",VLOOKUP(L15,'C'!$G$3:$J$100,3,FALSE),IF(M15="C/LW",VLOOKUP(L15,'C'!$G$3:$J$100,3,FALSE),IF(M15="C/RW",VLOOKUP(L15,'C'!$G$3:$J$100,3,FALSE),IF(M15="LW",VLOOKUP(L15,LW!$G$3:$J$100,3,FALSE),IF(M15="LW/RW",VLOOKUP(L15,LW!$G$3:$J$100,3,FALSE),IF(M15="RW",VLOOKUP(L15,RW!$G$3:$J$100,3,FALSE),IF(M15="D",VLOOKUP(L15,D!$G$3:$J$100,3,FALSE),IF(M15="G",VLOOKUP(L15,G!$G$3:$J$100,3,FALSE)))))))))</f>
        <v>3</v>
      </c>
      <c r="O15" s="43" t="str">
        <f t="shared" si="3"/>
        <v>LW3</v>
      </c>
      <c r="P15" s="43" t="str">
        <f>VLOOKUP(L15,ADP!$A$2:$E$695,5,FALSE)</f>
        <v>FLA</v>
      </c>
      <c r="Q15" s="43">
        <f>IF(Settings!$B$2="Yahoo",VLOOKUP(L15,ADP!$A$2:$D$695,2,FALSE),IF(Settings!$B$2="ESPN",VLOOKUP(L15,ADP!$A$2:$D$695,3,FALSE),IF(Settings!$B$2="Average",VLOOKUP(L15,ADP!$A$2:$D$695,4,FALSE),"NA")))</f>
        <v>16.7</v>
      </c>
      <c r="R15" s="44">
        <f t="shared" si="4"/>
        <v>14</v>
      </c>
      <c r="S15" s="45"/>
      <c r="U15" s="39">
        <f t="shared" si="5"/>
        <v>13.5</v>
      </c>
      <c r="V15" s="40" t="s">
        <v>22</v>
      </c>
      <c r="W15" s="41" t="str">
        <f>VLOOKUP(V15,Positions!$A$2:$B$694,2,FALSE)</f>
        <v>LW</v>
      </c>
      <c r="X15" s="42">
        <f>IF(W15="C",VLOOKUP(V15,'C'!$M$3:$P$100,3,FALSE),IF(W15="C/LW",VLOOKUP(V15,'C'!$M$3:$P$100,3,FALSE),IF(W15="C/RW",VLOOKUP(V15,'C'!$M$3:$P$100,3,FALSE),IF(W15="LW",VLOOKUP(V15,LW!$M$3:$P$100,3,FALSE),IF(W15="LW/RW",VLOOKUP(V15,LW!$M$3:$P$100,3,FALSE),IF(W15="RW",VLOOKUP(V15,RW!$M$3:$P$100,3,FALSE),IF(W15="D",VLOOKUP(V15,D!$M$3:$P$100,3,FALSE),IF(W15="G",VLOOKUP(V15,G!$M$3:$P$100,3,FALSE)))))))))</f>
        <v>3</v>
      </c>
      <c r="Y15" s="43" t="str">
        <f t="shared" si="6"/>
        <v>LW3</v>
      </c>
      <c r="Z15" s="43" t="str">
        <f>VLOOKUP(V15,ADP!$A$2:$E$695,5,FALSE)</f>
        <v>WSH</v>
      </c>
      <c r="AA15" s="44">
        <f>IF(Settings!$B$2="Yahoo",VLOOKUP(V15,ADP!$A$2:$D$695,2,FALSE),IF(Settings!$B$2="ESPN",VLOOKUP(V15,ADP!$A$2:$D$695,3,FALSE),IF(Settings!$B$2="Average",VLOOKUP(V15,ADP!$A$2:$D$695,4,FALSE),"NA")))</f>
        <v>11.2</v>
      </c>
      <c r="AB15" s="20"/>
    </row>
    <row r="16">
      <c r="A16" s="46">
        <v>14.0</v>
      </c>
      <c r="B16" s="52" t="s">
        <v>36</v>
      </c>
      <c r="C16" s="48" t="str">
        <f>VLOOKUP(B16,Positions!$A$2:$B$694,2,FALSE)</f>
        <v>C</v>
      </c>
      <c r="D16" s="49">
        <f>IF(C16="C",VLOOKUP(B16,'C'!$A$3:$C$100,3,FALSE),IF(C16="C/LW",VLOOKUP(B16,'C'!$A$3:$C$100,3,FALSE),IF(C16="C/RW",VLOOKUP(B16,'C'!$A$3:$C$100,3,FALSE),IF(C16="LW",VLOOKUP(B16,LW!$A$3:$C$100,3,FALSE),IF(C16="LW/RW",VLOOKUP(B16,LW!$A$3:$C$100,3,FALSE),IF(C16="RW",VLOOKUP(B16,RW!$A$3:$C$100,3,FALSE),IF(C16="D",VLOOKUP(B16,D!$A$3:$C$100,3,FALSE),IF(C16="G",VLOOKUP(B16,G!$A$3:$C$100,3,FALSE)))))))))</f>
        <v>6</v>
      </c>
      <c r="E16" s="50" t="str">
        <f t="shared" si="1"/>
        <v>C6</v>
      </c>
      <c r="F16" s="50" t="str">
        <f>VLOOKUP(B16,ADP!$A$2:$E$695,5,FALSE)</f>
        <v>NYR</v>
      </c>
      <c r="G16" s="50">
        <f>IF(Settings!$B$2="Yahoo",VLOOKUP(B16,ADP!$A$2:$D$695,2,FALSE),IF(Settings!$B$2="ESPN",VLOOKUP(B16,ADP!$A$2:$D$695,3,FALSE),IF(Settings!$B$2="Average",VLOOKUP(B16,ADP!$A$2:$D$695,4,FALSE),"NA")))</f>
        <v>23</v>
      </c>
      <c r="H16" s="51">
        <f t="shared" si="2"/>
        <v>17</v>
      </c>
      <c r="I16" s="20"/>
      <c r="J16" s="20"/>
      <c r="K16" s="46">
        <v>14.0</v>
      </c>
      <c r="L16" s="47" t="s">
        <v>22</v>
      </c>
      <c r="M16" s="48" t="str">
        <f>VLOOKUP(L16,Positions!$A$2:$B$694,2,FALSE)</f>
        <v>LW</v>
      </c>
      <c r="N16" s="49">
        <f>IF(M16="C",VLOOKUP(L16,'C'!$G$3:$J$100,3,FALSE),IF(M16="C/LW",VLOOKUP(L16,'C'!$G$3:$J$100,3,FALSE),IF(M16="C/RW",VLOOKUP(L16,'C'!$G$3:$J$100,3,FALSE),IF(M16="LW",VLOOKUP(L16,LW!$G$3:$J$100,3,FALSE),IF(M16="LW/RW",VLOOKUP(L16,LW!$G$3:$J$100,3,FALSE),IF(M16="RW",VLOOKUP(L16,RW!$G$3:$J$100,3,FALSE),IF(M16="D",VLOOKUP(L16,D!$G$3:$J$100,3,FALSE),IF(M16="G",VLOOKUP(L16,G!$G$3:$J$100,3,FALSE)))))))))</f>
        <v>4</v>
      </c>
      <c r="O16" s="50" t="str">
        <f t="shared" si="3"/>
        <v>LW4</v>
      </c>
      <c r="P16" s="50" t="str">
        <f>VLOOKUP(L16,ADP!$A$2:$E$695,5,FALSE)</f>
        <v>WSH</v>
      </c>
      <c r="Q16" s="50">
        <f>IF(Settings!$B$2="Yahoo",VLOOKUP(L16,ADP!$A$2:$D$695,2,FALSE),IF(Settings!$B$2="ESPN",VLOOKUP(L16,ADP!$A$2:$D$695,3,FALSE),IF(Settings!$B$2="Average",VLOOKUP(L16,ADP!$A$2:$D$695,4,FALSE),"NA")))</f>
        <v>11.2</v>
      </c>
      <c r="R16" s="51">
        <f t="shared" si="4"/>
        <v>13.5</v>
      </c>
      <c r="S16" s="45"/>
      <c r="U16" s="46">
        <f t="shared" si="5"/>
        <v>14</v>
      </c>
      <c r="V16" s="47" t="s">
        <v>27</v>
      </c>
      <c r="W16" s="48" t="str">
        <f>VLOOKUP(V16,Positions!$A$2:$B$694,2,FALSE)</f>
        <v>LW</v>
      </c>
      <c r="X16" s="49">
        <f>IF(W16="C",VLOOKUP(V16,'C'!$M$3:$P$100,3,FALSE),IF(W16="C/LW",VLOOKUP(V16,'C'!$M$3:$P$100,3,FALSE),IF(W16="C/RW",VLOOKUP(V16,'C'!$M$3:$P$100,3,FALSE),IF(W16="LW",VLOOKUP(V16,LW!$M$3:$P$100,3,FALSE),IF(W16="LW/RW",VLOOKUP(V16,LW!$M$3:$P$100,3,FALSE),IF(W16="RW",VLOOKUP(V16,RW!$M$3:$P$100,3,FALSE),IF(W16="D",VLOOKUP(V16,D!$M$3:$P$100,3,FALSE),IF(W16="G",VLOOKUP(V16,G!$M$3:$P$100,3,FALSE)))))))))</f>
        <v>4</v>
      </c>
      <c r="Y16" s="50" t="str">
        <f t="shared" si="6"/>
        <v>LW4</v>
      </c>
      <c r="Z16" s="50" t="str">
        <f>VLOOKUP(V16,ADP!$A$2:$E$695,5,FALSE)</f>
        <v>FLA</v>
      </c>
      <c r="AA16" s="51">
        <f>IF(Settings!$B$2="Yahoo",VLOOKUP(V16,ADP!$A$2:$D$695,2,FALSE),IF(Settings!$B$2="ESPN",VLOOKUP(V16,ADP!$A$2:$D$695,3,FALSE),IF(Settings!$B$2="Average",VLOOKUP(V16,ADP!$A$2:$D$695,4,FALSE),"NA")))</f>
        <v>16.7</v>
      </c>
      <c r="AB16" s="20"/>
    </row>
    <row r="17">
      <c r="A17" s="39">
        <v>15.0</v>
      </c>
      <c r="B17" s="40" t="s">
        <v>27</v>
      </c>
      <c r="C17" s="41" t="str">
        <f>VLOOKUP(B17,Positions!$A$2:$B$694,2,FALSE)</f>
        <v>LW</v>
      </c>
      <c r="D17" s="42">
        <f>IF(C17="C",VLOOKUP(B17,'C'!$A$3:$C$100,3,FALSE),IF(C17="C/LW",VLOOKUP(B17,'C'!$A$3:$C$100,3,FALSE),IF(C17="C/RW",VLOOKUP(B17,'C'!$A$3:$C$100,3,FALSE),IF(C17="LW",VLOOKUP(B17,LW!$A$3:$C$100,3,FALSE),IF(C17="LW/RW",VLOOKUP(B17,LW!$A$3:$C$100,3,FALSE),IF(C17="RW",VLOOKUP(B17,RW!$A$3:$C$100,3,FALSE),IF(C17="D",VLOOKUP(B17,D!$A$3:$C$100,3,FALSE),IF(C17="G",VLOOKUP(B17,G!$A$3:$C$100,3,FALSE)))))))))</f>
        <v>4</v>
      </c>
      <c r="E17" s="43" t="str">
        <f t="shared" si="1"/>
        <v>LW4</v>
      </c>
      <c r="F17" s="43" t="str">
        <f>VLOOKUP(B17,ADP!$A$2:$E$695,5,FALSE)</f>
        <v>FLA</v>
      </c>
      <c r="G17" s="43">
        <f>IF(Settings!$B$2="Yahoo",VLOOKUP(B17,ADP!$A$2:$D$695,2,FALSE),IF(Settings!$B$2="ESPN",VLOOKUP(B17,ADP!$A$2:$D$695,3,FALSE),IF(Settings!$B$2="Average",VLOOKUP(B17,ADP!$A$2:$D$695,4,FALSE),"NA")))</f>
        <v>16.7</v>
      </c>
      <c r="H17" s="44">
        <f t="shared" si="2"/>
        <v>14</v>
      </c>
      <c r="I17" s="20"/>
      <c r="J17" s="20"/>
      <c r="K17" s="39">
        <v>15.0</v>
      </c>
      <c r="L17" s="40" t="s">
        <v>51</v>
      </c>
      <c r="M17" s="41" t="str">
        <f>VLOOKUP(L17,Positions!$A$2:$B$694,2,FALSE)</f>
        <v>C</v>
      </c>
      <c r="N17" s="42">
        <f>IF(M17="C",VLOOKUP(L17,'C'!$G$3:$J$100,3,FALSE),IF(M17="C/LW",VLOOKUP(L17,'C'!$G$3:$J$100,3,FALSE),IF(M17="C/RW",VLOOKUP(L17,'C'!$G$3:$J$100,3,FALSE),IF(M17="LW",VLOOKUP(L17,LW!$G$3:$J$100,3,FALSE),IF(M17="LW/RW",VLOOKUP(L17,LW!$G$3:$J$100,3,FALSE),IF(M17="RW",VLOOKUP(L17,RW!$G$3:$J$100,3,FALSE),IF(M17="D",VLOOKUP(L17,D!$G$3:$J$100,3,FALSE),IF(M17="G",VLOOKUP(L17,G!$G$3:$J$100,3,FALSE)))))))))</f>
        <v>6</v>
      </c>
      <c r="O17" s="43" t="str">
        <f t="shared" si="3"/>
        <v>C6</v>
      </c>
      <c r="P17" s="43" t="str">
        <f>VLOOKUP(L17,ADP!$A$2:$E$695,5,FALSE)</f>
        <v>PIT</v>
      </c>
      <c r="Q17" s="43">
        <f>IF(Settings!$B$2="Yahoo",VLOOKUP(L17,ADP!$A$2:$D$695,2,FALSE),IF(Settings!$B$2="ESPN",VLOOKUP(L17,ADP!$A$2:$D$695,3,FALSE),IF(Settings!$B$2="Average",VLOOKUP(L17,ADP!$A$2:$D$695,4,FALSE),"NA")))</f>
        <v>18.3</v>
      </c>
      <c r="R17" s="44">
        <f t="shared" si="4"/>
        <v>17.5</v>
      </c>
      <c r="S17" s="45"/>
      <c r="U17" s="39">
        <f t="shared" si="5"/>
        <v>17</v>
      </c>
      <c r="V17" s="40" t="s">
        <v>14</v>
      </c>
      <c r="W17" s="41" t="str">
        <f>VLOOKUP(V17,Positions!$A$2:$B$694,2,FALSE)</f>
        <v>D</v>
      </c>
      <c r="X17" s="42">
        <f>IF(W17="C",VLOOKUP(V17,'C'!$M$3:$P$100,3,FALSE),IF(W17="C/LW",VLOOKUP(V17,'C'!$M$3:$P$100,3,FALSE),IF(W17="C/RW",VLOOKUP(V17,'C'!$M$3:$P$100,3,FALSE),IF(W17="LW",VLOOKUP(V17,LW!$M$3:$P$100,3,FALSE),IF(W17="LW/RW",VLOOKUP(V17,LW!$M$3:$P$100,3,FALSE),IF(W17="RW",VLOOKUP(V17,RW!$M$3:$P$100,3,FALSE),IF(W17="D",VLOOKUP(V17,D!$M$3:$P$100,3,FALSE),IF(W17="G",VLOOKUP(V17,G!$M$3:$P$100,3,FALSE)))))))))</f>
        <v>1</v>
      </c>
      <c r="Y17" s="43" t="str">
        <f t="shared" si="6"/>
        <v>D1</v>
      </c>
      <c r="Z17" s="43" t="str">
        <f>VLOOKUP(V17,ADP!$A$2:$E$695,5,FALSE)</f>
        <v>COL</v>
      </c>
      <c r="AA17" s="44">
        <f>IF(Settings!$B$2="Yahoo",VLOOKUP(V17,ADP!$A$2:$D$695,2,FALSE),IF(Settings!$B$2="ESPN",VLOOKUP(V17,ADP!$A$2:$D$695,3,FALSE),IF(Settings!$B$2="Average",VLOOKUP(V17,ADP!$A$2:$D$695,4,FALSE),"NA")))</f>
        <v>13.3</v>
      </c>
      <c r="AB17" s="20"/>
    </row>
    <row r="18">
      <c r="A18" s="46">
        <v>16.0</v>
      </c>
      <c r="B18" s="47" t="s">
        <v>41</v>
      </c>
      <c r="C18" s="48" t="str">
        <f>VLOOKUP(B18,Positions!$A$2:$B$694,2,FALSE)</f>
        <v>C</v>
      </c>
      <c r="D18" s="49">
        <f>IF(C18="C",VLOOKUP(B18,'C'!$A$3:$C$100,3,FALSE),IF(C18="C/LW",VLOOKUP(B18,'C'!$A$3:$C$100,3,FALSE),IF(C18="C/RW",VLOOKUP(B18,'C'!$A$3:$C$100,3,FALSE),IF(C18="LW",VLOOKUP(B18,LW!$A$3:$C$100,3,FALSE),IF(C18="LW/RW",VLOOKUP(B18,LW!$A$3:$C$100,3,FALSE),IF(C18="RW",VLOOKUP(B18,RW!$A$3:$C$100,3,FALSE),IF(C18="D",VLOOKUP(B18,D!$A$3:$C$100,3,FALSE),IF(C18="G",VLOOKUP(B18,G!$A$3:$C$100,3,FALSE)))))))))</f>
        <v>7</v>
      </c>
      <c r="E18" s="50" t="str">
        <f t="shared" si="1"/>
        <v>C7</v>
      </c>
      <c r="F18" s="50" t="str">
        <f>VLOOKUP(B18,ADP!$A$2:$E$695,5,FALSE)</f>
        <v>CAR</v>
      </c>
      <c r="G18" s="50">
        <f>IF(Settings!$B$2="Yahoo",VLOOKUP(B18,ADP!$A$2:$D$695,2,FALSE),IF(Settings!$B$2="ESPN",VLOOKUP(B18,ADP!$A$2:$D$695,3,FALSE),IF(Settings!$B$2="Average",VLOOKUP(B18,ADP!$A$2:$D$695,4,FALSE),"NA")))</f>
        <v>19.3</v>
      </c>
      <c r="H18" s="51">
        <f t="shared" si="2"/>
        <v>17.5</v>
      </c>
      <c r="I18" s="20"/>
      <c r="J18" s="20"/>
      <c r="K18" s="46">
        <v>16.0</v>
      </c>
      <c r="L18" s="47" t="s">
        <v>14</v>
      </c>
      <c r="M18" s="48" t="str">
        <f>VLOOKUP(L18,Positions!$A$2:$B$694,2,FALSE)</f>
        <v>D</v>
      </c>
      <c r="N18" s="49">
        <f>IF(M18="C",VLOOKUP(L18,'C'!$G$3:$J$100,3,FALSE),IF(M18="C/LW",VLOOKUP(L18,'C'!$G$3:$J$100,3,FALSE),IF(M18="C/RW",VLOOKUP(L18,'C'!$G$3:$J$100,3,FALSE),IF(M18="LW",VLOOKUP(L18,LW!$G$3:$J$100,3,FALSE),IF(M18="LW/RW",VLOOKUP(L18,LW!$G$3:$J$100,3,FALSE),IF(M18="RW",VLOOKUP(L18,RW!$G$3:$J$100,3,FALSE),IF(M18="D",VLOOKUP(L18,D!$G$3:$J$100,3,FALSE),IF(M18="G",VLOOKUP(L18,G!$G$3:$J$100,3,FALSE)))))))))</f>
        <v>1</v>
      </c>
      <c r="O18" s="50" t="str">
        <f t="shared" si="3"/>
        <v>D1</v>
      </c>
      <c r="P18" s="50" t="str">
        <f>VLOOKUP(L18,ADP!$A$2:$E$695,5,FALSE)</f>
        <v>COL</v>
      </c>
      <c r="Q18" s="50">
        <f>IF(Settings!$B$2="Yahoo",VLOOKUP(L18,ADP!$A$2:$D$695,2,FALSE),IF(Settings!$B$2="ESPN",VLOOKUP(L18,ADP!$A$2:$D$695,3,FALSE),IF(Settings!$B$2="Average",VLOOKUP(L18,ADP!$A$2:$D$695,4,FALSE),"NA")))</f>
        <v>13.3</v>
      </c>
      <c r="R18" s="51">
        <f t="shared" si="4"/>
        <v>17</v>
      </c>
      <c r="S18" s="45"/>
      <c r="U18" s="46">
        <f t="shared" si="5"/>
        <v>17</v>
      </c>
      <c r="V18" s="47" t="s">
        <v>36</v>
      </c>
      <c r="W18" s="48" t="str">
        <f>VLOOKUP(V18,Positions!$A$2:$B$694,2,FALSE)</f>
        <v>C</v>
      </c>
      <c r="X18" s="49">
        <f>IF(W18="C",VLOOKUP(V18,'C'!$M$3:$P$100,3,FALSE),IF(W18="C/LW",VLOOKUP(V18,'C'!$M$3:$P$100,3,FALSE),IF(W18="C/RW",VLOOKUP(V18,'C'!$M$3:$P$100,3,FALSE),IF(W18="LW",VLOOKUP(V18,LW!$M$3:$P$100,3,FALSE),IF(W18="LW/RW",VLOOKUP(V18,LW!$M$3:$P$100,3,FALSE),IF(W18="RW",VLOOKUP(V18,RW!$M$3:$P$100,3,FALSE),IF(W18="D",VLOOKUP(V18,D!$M$3:$P$100,3,FALSE),IF(W18="G",VLOOKUP(V18,G!$M$3:$P$100,3,FALSE)))))))))</f>
        <v>6</v>
      </c>
      <c r="Y18" s="50" t="str">
        <f t="shared" si="6"/>
        <v>C6</v>
      </c>
      <c r="Z18" s="50" t="str">
        <f>VLOOKUP(V18,ADP!$A$2:$E$695,5,FALSE)</f>
        <v>NYR</v>
      </c>
      <c r="AA18" s="51">
        <f>IF(Settings!$B$2="Yahoo",VLOOKUP(V18,ADP!$A$2:$D$695,2,FALSE),IF(Settings!$B$2="ESPN",VLOOKUP(V18,ADP!$A$2:$D$695,3,FALSE),IF(Settings!$B$2="Average",VLOOKUP(V18,ADP!$A$2:$D$695,4,FALSE),"NA")))</f>
        <v>23</v>
      </c>
      <c r="AB18" s="20"/>
    </row>
    <row r="19">
      <c r="A19" s="39">
        <v>17.0</v>
      </c>
      <c r="B19" s="40" t="s">
        <v>32</v>
      </c>
      <c r="C19" s="41" t="str">
        <f>VLOOKUP(B19,Positions!$A$2:$B$694,2,FALSE)</f>
        <v>LW</v>
      </c>
      <c r="D19" s="42">
        <f>IF(C19="C",VLOOKUP(B19,'C'!$A$3:$C$100,3,FALSE),IF(C19="C/LW",VLOOKUP(B19,'C'!$A$3:$C$100,3,FALSE),IF(C19="C/RW",VLOOKUP(B19,'C'!$A$3:$C$100,3,FALSE),IF(C19="LW",VLOOKUP(B19,LW!$A$3:$C$100,3,FALSE),IF(C19="LW/RW",VLOOKUP(B19,LW!$A$3:$C$100,3,FALSE),IF(C19="RW",VLOOKUP(B19,RW!$A$3:$C$100,3,FALSE),IF(C19="D",VLOOKUP(B19,D!$A$3:$C$100,3,FALSE),IF(C19="G",VLOOKUP(B19,G!$A$3:$C$100,3,FALSE)))))))))</f>
        <v>5</v>
      </c>
      <c r="E19" s="43" t="str">
        <f t="shared" si="1"/>
        <v>LW5</v>
      </c>
      <c r="F19" s="43" t="str">
        <f>VLOOKUP(B19,ADP!$A$2:$E$695,5,FALSE)</f>
        <v>VGK</v>
      </c>
      <c r="G19" s="43">
        <f>IF(Settings!$B$2="Yahoo",VLOOKUP(B19,ADP!$A$2:$D$695,2,FALSE),IF(Settings!$B$2="ESPN",VLOOKUP(B19,ADP!$A$2:$D$695,3,FALSE),IF(Settings!$B$2="Average",VLOOKUP(B19,ADP!$A$2:$D$695,4,FALSE),"NA")))</f>
        <v>36.2</v>
      </c>
      <c r="H19" s="44">
        <f t="shared" si="2"/>
        <v>19</v>
      </c>
      <c r="I19" s="20"/>
      <c r="J19" s="20"/>
      <c r="K19" s="39">
        <v>17.0</v>
      </c>
      <c r="L19" s="40" t="s">
        <v>46</v>
      </c>
      <c r="M19" s="41" t="str">
        <f>VLOOKUP(L19,Positions!$A$2:$B$694,2,FALSE)</f>
        <v>C</v>
      </c>
      <c r="N19" s="42">
        <f>IF(M19="C",VLOOKUP(L19,'C'!$G$3:$J$100,3,FALSE),IF(M19="C/LW",VLOOKUP(L19,'C'!$G$3:$J$100,3,FALSE),IF(M19="C/RW",VLOOKUP(L19,'C'!$G$3:$J$100,3,FALSE),IF(M19="LW",VLOOKUP(L19,LW!$G$3:$J$100,3,FALSE),IF(M19="LW/RW",VLOOKUP(L19,LW!$G$3:$J$100,3,FALSE),IF(M19="RW",VLOOKUP(L19,RW!$G$3:$J$100,3,FALSE),IF(M19="D",VLOOKUP(L19,D!$G$3:$J$100,3,FALSE),IF(M19="G",VLOOKUP(L19,G!$G$3:$J$100,3,FALSE)))))))))</f>
        <v>7</v>
      </c>
      <c r="O19" s="43" t="str">
        <f t="shared" si="3"/>
        <v>C7</v>
      </c>
      <c r="P19" s="43" t="str">
        <f>VLOOKUP(L19,ADP!$A$2:$E$695,5,FALSE)</f>
        <v>WPG</v>
      </c>
      <c r="Q19" s="43">
        <f>IF(Settings!$B$2="Yahoo",VLOOKUP(L19,ADP!$A$2:$D$695,2,FALSE),IF(Settings!$B$2="ESPN",VLOOKUP(L19,ADP!$A$2:$D$695,3,FALSE),IF(Settings!$B$2="Average",VLOOKUP(L19,ADP!$A$2:$D$695,4,FALSE),"NA")))</f>
        <v>40.7</v>
      </c>
      <c r="R19" s="44">
        <f t="shared" si="4"/>
        <v>21.5</v>
      </c>
      <c r="S19" s="45"/>
      <c r="U19" s="39">
        <f t="shared" si="5"/>
        <v>17.5</v>
      </c>
      <c r="V19" s="40" t="s">
        <v>41</v>
      </c>
      <c r="W19" s="41" t="str">
        <f>VLOOKUP(V19,Positions!$A$2:$B$694,2,FALSE)</f>
        <v>C</v>
      </c>
      <c r="X19" s="42">
        <f>IF(W19="C",VLOOKUP(V19,'C'!$M$3:$P$100,3,FALSE),IF(W19="C/LW",VLOOKUP(V19,'C'!$M$3:$P$100,3,FALSE),IF(W19="C/RW",VLOOKUP(V19,'C'!$M$3:$P$100,3,FALSE),IF(W19="LW",VLOOKUP(V19,LW!$M$3:$P$100,3,FALSE),IF(W19="LW/RW",VLOOKUP(V19,LW!$M$3:$P$100,3,FALSE),IF(W19="RW",VLOOKUP(V19,RW!$M$3:$P$100,3,FALSE),IF(W19="D",VLOOKUP(V19,D!$M$3:$P$100,3,FALSE),IF(W19="G",VLOOKUP(V19,G!$M$3:$P$100,3,FALSE)))))))))</f>
        <v>7</v>
      </c>
      <c r="Y19" s="43" t="str">
        <f t="shared" si="6"/>
        <v>C7</v>
      </c>
      <c r="Z19" s="43" t="str">
        <f>VLOOKUP(V19,ADP!$A$2:$E$695,5,FALSE)</f>
        <v>CAR</v>
      </c>
      <c r="AA19" s="44">
        <f>IF(Settings!$B$2="Yahoo",VLOOKUP(V19,ADP!$A$2:$D$695,2,FALSE),IF(Settings!$B$2="ESPN",VLOOKUP(V19,ADP!$A$2:$D$695,3,FALSE),IF(Settings!$B$2="Average",VLOOKUP(V19,ADP!$A$2:$D$695,4,FALSE),"NA")))</f>
        <v>19.3</v>
      </c>
      <c r="AB19" s="20"/>
    </row>
    <row r="20">
      <c r="A20" s="46">
        <v>18.0</v>
      </c>
      <c r="B20" s="47" t="s">
        <v>14</v>
      </c>
      <c r="C20" s="48" t="str">
        <f>VLOOKUP(B20,Positions!$A$2:$B$694,2,FALSE)</f>
        <v>D</v>
      </c>
      <c r="D20" s="49">
        <f>IF(C20="C",VLOOKUP(B20,'C'!$A$3:$C$100,3,FALSE),IF(C20="C/LW",VLOOKUP(B20,'C'!$A$3:$C$100,3,FALSE),IF(C20="C/RW",VLOOKUP(B20,'C'!$A$3:$C$100,3,FALSE),IF(C20="LW",VLOOKUP(B20,LW!$A$3:$C$100,3,FALSE),IF(C20="LW/RW",VLOOKUP(B20,LW!$A$3:$C$100,3,FALSE),IF(C20="RW",VLOOKUP(B20,RW!$A$3:$C$100,3,FALSE),IF(C20="D",VLOOKUP(B20,D!$A$3:$C$100,3,FALSE),IF(C20="G",VLOOKUP(B20,G!$A$3:$C$100,3,FALSE)))))))))</f>
        <v>1</v>
      </c>
      <c r="E20" s="50" t="str">
        <f t="shared" si="1"/>
        <v>D1</v>
      </c>
      <c r="F20" s="50" t="str">
        <f>VLOOKUP(B20,ADP!$A$2:$E$695,5,FALSE)</f>
        <v>COL</v>
      </c>
      <c r="G20" s="50">
        <f>IF(Settings!$B$2="Yahoo",VLOOKUP(B20,ADP!$A$2:$D$695,2,FALSE),IF(Settings!$B$2="ESPN",VLOOKUP(B20,ADP!$A$2:$D$695,3,FALSE),IF(Settings!$B$2="Average",VLOOKUP(B20,ADP!$A$2:$D$695,4,FALSE),"NA")))</f>
        <v>13.3</v>
      </c>
      <c r="H20" s="51">
        <f t="shared" si="2"/>
        <v>17</v>
      </c>
      <c r="I20" s="20"/>
      <c r="J20" s="20"/>
      <c r="K20" s="46">
        <v>18.0</v>
      </c>
      <c r="L20" s="52" t="s">
        <v>38</v>
      </c>
      <c r="M20" s="48" t="str">
        <f>VLOOKUP(L20,Positions!$A$2:$B$694,2,FALSE)</f>
        <v>C/RW</v>
      </c>
      <c r="N20" s="49">
        <f>IF(M20="C",VLOOKUP(L20,'C'!$G$3:$J$100,3,FALSE),IF(M20="C/LW",VLOOKUP(L20,'C'!$G$3:$J$100,3,FALSE),IF(M20="C/RW",VLOOKUP(L20,'C'!$G$3:$J$100,3,FALSE),IF(M20="LW",VLOOKUP(L20,LW!$G$3:$J$100,3,FALSE),IF(M20="LW/RW",VLOOKUP(L20,LW!$G$3:$J$100,3,FALSE),IF(M20="RW",VLOOKUP(L20,RW!$G$3:$J$100,3,FALSE),IF(M20="D",VLOOKUP(L20,D!$G$3:$J$100,3,FALSE),IF(M20="G",VLOOKUP(L20,G!$G$3:$J$100,3,FALSE)))))))))</f>
        <v>8</v>
      </c>
      <c r="O20" s="50" t="str">
        <f t="shared" si="3"/>
        <v>C/RW8</v>
      </c>
      <c r="P20" s="50" t="str">
        <f>VLOOKUP(L20,ADP!$A$2:$E$695,5,FALSE)</f>
        <v>TBL</v>
      </c>
      <c r="Q20" s="50">
        <f>IF(Settings!$B$2="Yahoo",VLOOKUP(L20,ADP!$A$2:$D$695,2,FALSE),IF(Settings!$B$2="ESPN",VLOOKUP(L20,ADP!$A$2:$D$695,3,FALSE),IF(Settings!$B$2="Average",VLOOKUP(L20,ADP!$A$2:$D$695,4,FALSE),"NA")))</f>
        <v>18.5</v>
      </c>
      <c r="R20" s="51">
        <f t="shared" si="4"/>
        <v>19.5</v>
      </c>
      <c r="S20" s="45"/>
      <c r="U20" s="46">
        <f t="shared" si="5"/>
        <v>17.5</v>
      </c>
      <c r="V20" s="52" t="s">
        <v>51</v>
      </c>
      <c r="W20" s="48" t="str">
        <f>VLOOKUP(V20,Positions!$A$2:$B$694,2,FALSE)</f>
        <v>C</v>
      </c>
      <c r="X20" s="49">
        <f>IF(W20="C",VLOOKUP(V20,'C'!$M$3:$P$100,3,FALSE),IF(W20="C/LW",VLOOKUP(V20,'C'!$M$3:$P$100,3,FALSE),IF(W20="C/RW",VLOOKUP(V20,'C'!$M$3:$P$100,3,FALSE),IF(W20="LW",VLOOKUP(V20,LW!$M$3:$P$100,3,FALSE),IF(W20="LW/RW",VLOOKUP(V20,LW!$M$3:$P$100,3,FALSE),IF(W20="RW",VLOOKUP(V20,RW!$M$3:$P$100,3,FALSE),IF(W20="D",VLOOKUP(V20,D!$M$3:$P$100,3,FALSE),IF(W20="G",VLOOKUP(V20,G!$M$3:$P$100,3,FALSE)))))))))</f>
        <v>8</v>
      </c>
      <c r="Y20" s="50" t="str">
        <f t="shared" si="6"/>
        <v>C8</v>
      </c>
      <c r="Z20" s="50" t="str">
        <f>VLOOKUP(V20,ADP!$A$2:$E$695,5,FALSE)</f>
        <v>PIT</v>
      </c>
      <c r="AA20" s="51">
        <f>IF(Settings!$B$2="Yahoo",VLOOKUP(V20,ADP!$A$2:$D$695,2,FALSE),IF(Settings!$B$2="ESPN",VLOOKUP(V20,ADP!$A$2:$D$695,3,FALSE),IF(Settings!$B$2="Average",VLOOKUP(V20,ADP!$A$2:$D$695,4,FALSE),"NA")))</f>
        <v>18.3</v>
      </c>
      <c r="AB20" s="20"/>
    </row>
    <row r="21">
      <c r="A21" s="39">
        <v>19.0</v>
      </c>
      <c r="B21" s="40" t="s">
        <v>19</v>
      </c>
      <c r="C21" s="41" t="str">
        <f>VLOOKUP(B21,Positions!$A$2:$B$694,2,FALSE)</f>
        <v>D</v>
      </c>
      <c r="D21" s="42">
        <f>IF(C21="C",VLOOKUP(B21,'C'!$A$3:$C$100,3,FALSE),IF(C21="C/LW",VLOOKUP(B21,'C'!$A$3:$C$100,3,FALSE),IF(C21="C/RW",VLOOKUP(B21,'C'!$A$3:$C$100,3,FALSE),IF(C21="LW",VLOOKUP(B21,LW!$A$3:$C$100,3,FALSE),IF(C21="LW/RW",VLOOKUP(B21,LW!$A$3:$C$100,3,FALSE),IF(C21="RW",VLOOKUP(B21,RW!$A$3:$C$100,3,FALSE),IF(C21="D",VLOOKUP(B21,D!$A$3:$C$100,3,FALSE),IF(C21="G",VLOOKUP(B21,G!$A$3:$C$100,3,FALSE)))))))))</f>
        <v>2</v>
      </c>
      <c r="E21" s="43" t="str">
        <f t="shared" si="1"/>
        <v>D2</v>
      </c>
      <c r="F21" s="43" t="str">
        <f>VLOOKUP(B21,ADP!$A$2:$E$695,5,FALSE)</f>
        <v>WSH</v>
      </c>
      <c r="G21" s="43">
        <f>IF(Settings!$B$2="Yahoo",VLOOKUP(B21,ADP!$A$2:$D$695,2,FALSE),IF(Settings!$B$2="ESPN",VLOOKUP(B21,ADP!$A$2:$D$695,3,FALSE),IF(Settings!$B$2="Average",VLOOKUP(B21,ADP!$A$2:$D$695,4,FALSE),"NA")))</f>
        <v>24.5</v>
      </c>
      <c r="H21" s="44">
        <f t="shared" si="2"/>
        <v>20.5</v>
      </c>
      <c r="I21" s="20"/>
      <c r="J21" s="20"/>
      <c r="K21" s="39">
        <v>19.0</v>
      </c>
      <c r="L21" s="53" t="s">
        <v>41</v>
      </c>
      <c r="M21" s="41" t="str">
        <f>VLOOKUP(L21,Positions!$A$2:$B$694,2,FALSE)</f>
        <v>C</v>
      </c>
      <c r="N21" s="42">
        <f>IF(M21="C",VLOOKUP(L21,'C'!$G$3:$J$100,3,FALSE),IF(M21="C/LW",VLOOKUP(L21,'C'!$G$3:$J$100,3,FALSE),IF(M21="C/RW",VLOOKUP(L21,'C'!$G$3:$J$100,3,FALSE),IF(M21="LW",VLOOKUP(L21,LW!$G$3:$J$100,3,FALSE),IF(M21="LW/RW",VLOOKUP(L21,LW!$G$3:$J$100,3,FALSE),IF(M21="RW",VLOOKUP(L21,RW!$G$3:$J$100,3,FALSE),IF(M21="D",VLOOKUP(L21,D!$G$3:$J$100,3,FALSE),IF(M21="G",VLOOKUP(L21,G!$G$3:$J$100,3,FALSE)))))))))</f>
        <v>9</v>
      </c>
      <c r="O21" s="43" t="str">
        <f t="shared" si="3"/>
        <v>C9</v>
      </c>
      <c r="P21" s="43" t="str">
        <f>VLOOKUP(L21,ADP!$A$2:$E$695,5,FALSE)</f>
        <v>CAR</v>
      </c>
      <c r="Q21" s="43">
        <f>IF(Settings!$B$2="Yahoo",VLOOKUP(L21,ADP!$A$2:$D$695,2,FALSE),IF(Settings!$B$2="ESPN",VLOOKUP(L21,ADP!$A$2:$D$695,3,FALSE),IF(Settings!$B$2="Average",VLOOKUP(L21,ADP!$A$2:$D$695,4,FALSE),"NA")))</f>
        <v>19.3</v>
      </c>
      <c r="R21" s="44">
        <f t="shared" si="4"/>
        <v>17.5</v>
      </c>
      <c r="S21" s="45"/>
      <c r="U21" s="39">
        <f t="shared" si="5"/>
        <v>19</v>
      </c>
      <c r="V21" s="53" t="s">
        <v>32</v>
      </c>
      <c r="W21" s="41" t="str">
        <f>VLOOKUP(V21,Positions!$A$2:$B$694,2,FALSE)</f>
        <v>LW</v>
      </c>
      <c r="X21" s="42">
        <f>IF(W21="C",VLOOKUP(V21,'C'!$M$3:$P$100,3,FALSE),IF(W21="C/LW",VLOOKUP(V21,'C'!$M$3:$P$100,3,FALSE),IF(W21="C/RW",VLOOKUP(V21,'C'!$M$3:$P$100,3,FALSE),IF(W21="LW",VLOOKUP(V21,LW!$M$3:$P$100,3,FALSE),IF(W21="LW/RW",VLOOKUP(V21,LW!$M$3:$P$100,3,FALSE),IF(W21="RW",VLOOKUP(V21,RW!$M$3:$P$100,3,FALSE),IF(W21="D",VLOOKUP(V21,D!$M$3:$P$100,3,FALSE),IF(W21="G",VLOOKUP(V21,G!$M$3:$P$100,3,FALSE)))))))))</f>
        <v>5</v>
      </c>
      <c r="Y21" s="43" t="str">
        <f t="shared" si="6"/>
        <v>LW5</v>
      </c>
      <c r="Z21" s="43" t="str">
        <f>VLOOKUP(V21,ADP!$A$2:$E$695,5,FALSE)</f>
        <v>VGK</v>
      </c>
      <c r="AA21" s="44">
        <f>IF(Settings!$B$2="Yahoo",VLOOKUP(V21,ADP!$A$2:$D$695,2,FALSE),IF(Settings!$B$2="ESPN",VLOOKUP(V21,ADP!$A$2:$D$695,3,FALSE),IF(Settings!$B$2="Average",VLOOKUP(V21,ADP!$A$2:$D$695,4,FALSE),"NA")))</f>
        <v>36.2</v>
      </c>
      <c r="AB21" s="20"/>
    </row>
    <row r="22">
      <c r="A22" s="46">
        <v>20.0</v>
      </c>
      <c r="B22" s="52" t="s">
        <v>51</v>
      </c>
      <c r="C22" s="48" t="str">
        <f>VLOOKUP(B22,Positions!$A$2:$B$694,2,FALSE)</f>
        <v>C</v>
      </c>
      <c r="D22" s="49">
        <f>IF(C22="C",VLOOKUP(B22,'C'!$A$3:$C$100,3,FALSE),IF(C22="C/LW",VLOOKUP(B22,'C'!$A$3:$C$100,3,FALSE),IF(C22="C/RW",VLOOKUP(B22,'C'!$A$3:$C$100,3,FALSE),IF(C22="LW",VLOOKUP(B22,LW!$A$3:$C$100,3,FALSE),IF(C22="LW/RW",VLOOKUP(B22,LW!$A$3:$C$100,3,FALSE),IF(C22="RW",VLOOKUP(B22,RW!$A$3:$C$100,3,FALSE),IF(C22="D",VLOOKUP(B22,D!$A$3:$C$100,3,FALSE),IF(C22="G",VLOOKUP(B22,G!$A$3:$C$100,3,FALSE)))))))))</f>
        <v>8</v>
      </c>
      <c r="E22" s="50" t="str">
        <f t="shared" si="1"/>
        <v>C8</v>
      </c>
      <c r="F22" s="50" t="str">
        <f>VLOOKUP(B22,ADP!$A$2:$E$695,5,FALSE)</f>
        <v>PIT</v>
      </c>
      <c r="G22" s="50">
        <f>IF(Settings!$B$2="Yahoo",VLOOKUP(B22,ADP!$A$2:$D$695,2,FALSE),IF(Settings!$B$2="ESPN",VLOOKUP(B22,ADP!$A$2:$D$695,3,FALSE),IF(Settings!$B$2="Average",VLOOKUP(B22,ADP!$A$2:$D$695,4,FALSE),"NA")))</f>
        <v>18.3</v>
      </c>
      <c r="H22" s="51">
        <f t="shared" si="2"/>
        <v>17.5</v>
      </c>
      <c r="I22" s="25"/>
      <c r="J22" s="20"/>
      <c r="K22" s="46">
        <v>20.0</v>
      </c>
      <c r="L22" s="52" t="s">
        <v>36</v>
      </c>
      <c r="M22" s="48" t="str">
        <f>VLOOKUP(L22,Positions!$A$2:$B$694,2,FALSE)</f>
        <v>C</v>
      </c>
      <c r="N22" s="49">
        <f>IF(M22="C",VLOOKUP(L22,'C'!$G$3:$J$100,3,FALSE),IF(M22="C/LW",VLOOKUP(L22,'C'!$G$3:$J$100,3,FALSE),IF(M22="C/RW",VLOOKUP(L22,'C'!$G$3:$J$100,3,FALSE),IF(M22="LW",VLOOKUP(L22,LW!$G$3:$J$100,3,FALSE),IF(M22="LW/RW",VLOOKUP(L22,LW!$G$3:$J$100,3,FALSE),IF(M22="RW",VLOOKUP(L22,RW!$G$3:$J$100,3,FALSE),IF(M22="D",VLOOKUP(L22,D!$G$3:$J$100,3,FALSE),IF(M22="G",VLOOKUP(L22,G!$G$3:$J$100,3,FALSE)))))))))</f>
        <v>10</v>
      </c>
      <c r="O22" s="50" t="str">
        <f t="shared" si="3"/>
        <v>C10</v>
      </c>
      <c r="P22" s="50" t="str">
        <f>VLOOKUP(L22,ADP!$A$2:$E$695,5,FALSE)</f>
        <v>NYR</v>
      </c>
      <c r="Q22" s="50">
        <f>IF(Settings!$B$2="Yahoo",VLOOKUP(L22,ADP!$A$2:$D$695,2,FALSE),IF(Settings!$B$2="ESPN",VLOOKUP(L22,ADP!$A$2:$D$695,3,FALSE),IF(Settings!$B$2="Average",VLOOKUP(L22,ADP!$A$2:$D$695,4,FALSE),"NA")))</f>
        <v>23</v>
      </c>
      <c r="R22" s="51">
        <f t="shared" si="4"/>
        <v>17</v>
      </c>
      <c r="S22" s="45"/>
      <c r="U22" s="46">
        <f t="shared" si="5"/>
        <v>19.5</v>
      </c>
      <c r="V22" s="52" t="s">
        <v>38</v>
      </c>
      <c r="W22" s="48" t="str">
        <f>VLOOKUP(V22,Positions!$A$2:$B$694,2,FALSE)</f>
        <v>C/RW</v>
      </c>
      <c r="X22" s="49">
        <f>IF(W22="C",VLOOKUP(V22,'C'!$M$3:$P$100,3,FALSE),IF(W22="C/LW",VLOOKUP(V22,'C'!$M$3:$P$100,3,FALSE),IF(W22="C/RW",VLOOKUP(V22,'C'!$M$3:$P$100,3,FALSE),IF(W22="LW",VLOOKUP(V22,LW!$M$3:$P$100,3,FALSE),IF(W22="LW/RW",VLOOKUP(V22,LW!$M$3:$P$100,3,FALSE),IF(W22="RW",VLOOKUP(V22,RW!$M$3:$P$100,3,FALSE),IF(W22="D",VLOOKUP(V22,D!$M$3:$P$100,3,FALSE),IF(W22="G",VLOOKUP(V22,G!$M$3:$P$100,3,FALSE)))))))))</f>
        <v>9</v>
      </c>
      <c r="Y22" s="50" t="str">
        <f t="shared" si="6"/>
        <v>C/RW9</v>
      </c>
      <c r="Z22" s="50" t="str">
        <f>VLOOKUP(V22,ADP!$A$2:$E$695,5,FALSE)</f>
        <v>TBL</v>
      </c>
      <c r="AA22" s="51">
        <f>IF(Settings!$B$2="Yahoo",VLOOKUP(V22,ADP!$A$2:$D$695,2,FALSE),IF(Settings!$B$2="ESPN",VLOOKUP(V22,ADP!$A$2:$D$695,3,FALSE),IF(Settings!$B$2="Average",VLOOKUP(V22,ADP!$A$2:$D$695,4,FALSE),"NA")))</f>
        <v>18.5</v>
      </c>
      <c r="AB22" s="20"/>
    </row>
    <row r="23">
      <c r="A23" s="39">
        <v>21.0</v>
      </c>
      <c r="B23" s="53" t="s">
        <v>38</v>
      </c>
      <c r="C23" s="41" t="str">
        <f>VLOOKUP(B23,Positions!$A$2:$B$694,2,FALSE)</f>
        <v>C/RW</v>
      </c>
      <c r="D23" s="42">
        <f>IF(C23="C",VLOOKUP(B23,'C'!$A$3:$C$100,3,FALSE),IF(C23="C/LW",VLOOKUP(B23,'C'!$A$3:$C$100,3,FALSE),IF(C23="C/RW",VLOOKUP(B23,'C'!$A$3:$C$100,3,FALSE),IF(C23="LW",VLOOKUP(B23,LW!$A$3:$C$100,3,FALSE),IF(C23="LW/RW",VLOOKUP(B23,LW!$A$3:$C$100,3,FALSE),IF(C23="RW",VLOOKUP(B23,RW!$A$3:$C$100,3,FALSE),IF(C23="D",VLOOKUP(B23,D!$A$3:$C$100,3,FALSE),IF(C23="G",VLOOKUP(B23,G!$A$3:$C$100,3,FALSE)))))))))</f>
        <v>9</v>
      </c>
      <c r="E23" s="43" t="str">
        <f t="shared" si="1"/>
        <v>C/RW9</v>
      </c>
      <c r="F23" s="43" t="str">
        <f>VLOOKUP(B23,ADP!$A$2:$E$695,5,FALSE)</f>
        <v>TBL</v>
      </c>
      <c r="G23" s="43">
        <f>IF(Settings!$B$2="Yahoo",VLOOKUP(B23,ADP!$A$2:$D$695,2,FALSE),IF(Settings!$B$2="ESPN",VLOOKUP(B23,ADP!$A$2:$D$695,3,FALSE),IF(Settings!$B$2="Average",VLOOKUP(B23,ADP!$A$2:$D$695,4,FALSE),"NA")))</f>
        <v>18.5</v>
      </c>
      <c r="H23" s="44">
        <f t="shared" si="2"/>
        <v>19.5</v>
      </c>
      <c r="I23" s="20"/>
      <c r="J23" s="20"/>
      <c r="K23" s="39">
        <v>21.0</v>
      </c>
      <c r="L23" s="40" t="s">
        <v>32</v>
      </c>
      <c r="M23" s="41" t="str">
        <f>VLOOKUP(L23,Positions!$A$2:$B$694,2,FALSE)</f>
        <v>LW</v>
      </c>
      <c r="N23" s="42">
        <f>IF(M23="C",VLOOKUP(L23,'C'!$G$3:$J$100,3,FALSE),IF(M23="C/LW",VLOOKUP(L23,'C'!$G$3:$J$100,3,FALSE),IF(M23="C/RW",VLOOKUP(L23,'C'!$G$3:$J$100,3,FALSE),IF(M23="LW",VLOOKUP(L23,LW!$G$3:$J$100,3,FALSE),IF(M23="LW/RW",VLOOKUP(L23,LW!$G$3:$J$100,3,FALSE),IF(M23="RW",VLOOKUP(L23,RW!$G$3:$J$100,3,FALSE),IF(M23="D",VLOOKUP(L23,D!$G$3:$J$100,3,FALSE),IF(M23="G",VLOOKUP(L23,G!$G$3:$J$100,3,FALSE)))))))))</f>
        <v>5</v>
      </c>
      <c r="O23" s="43" t="str">
        <f t="shared" si="3"/>
        <v>LW5</v>
      </c>
      <c r="P23" s="43" t="str">
        <f>VLOOKUP(L23,ADP!$A$2:$E$695,5,FALSE)</f>
        <v>VGK</v>
      </c>
      <c r="Q23" s="43">
        <f>IF(Settings!$B$2="Yahoo",VLOOKUP(L23,ADP!$A$2:$D$695,2,FALSE),IF(Settings!$B$2="ESPN",VLOOKUP(L23,ADP!$A$2:$D$695,3,FALSE),IF(Settings!$B$2="Average",VLOOKUP(L23,ADP!$A$2:$D$695,4,FALSE),"NA")))</f>
        <v>36.2</v>
      </c>
      <c r="R23" s="44">
        <f t="shared" si="4"/>
        <v>19</v>
      </c>
      <c r="S23" s="45"/>
      <c r="U23" s="39">
        <f t="shared" si="5"/>
        <v>20.5</v>
      </c>
      <c r="V23" s="40" t="s">
        <v>19</v>
      </c>
      <c r="W23" s="41" t="str">
        <f>VLOOKUP(V23,Positions!$A$2:$B$694,2,FALSE)</f>
        <v>D</v>
      </c>
      <c r="X23" s="42">
        <f>IF(W23="C",VLOOKUP(V23,'C'!$M$3:$P$100,3,FALSE),IF(W23="C/LW",VLOOKUP(V23,'C'!$M$3:$P$100,3,FALSE),IF(W23="C/RW",VLOOKUP(V23,'C'!$M$3:$P$100,3,FALSE),IF(W23="LW",VLOOKUP(V23,LW!$M$3:$P$100,3,FALSE),IF(W23="LW/RW",VLOOKUP(V23,LW!$M$3:$P$100,3,FALSE),IF(W23="RW",VLOOKUP(V23,RW!$M$3:$P$100,3,FALSE),IF(W23="D",VLOOKUP(V23,D!$M$3:$P$100,3,FALSE),IF(W23="G",VLOOKUP(V23,G!$M$3:$P$100,3,FALSE)))))))))</f>
        <v>2</v>
      </c>
      <c r="Y23" s="43" t="str">
        <f t="shared" si="6"/>
        <v>D2</v>
      </c>
      <c r="Z23" s="43" t="str">
        <f>VLOOKUP(V23,ADP!$A$2:$E$695,5,FALSE)</f>
        <v>WSH</v>
      </c>
      <c r="AA23" s="44">
        <f>IF(Settings!$B$2="Yahoo",VLOOKUP(V23,ADP!$A$2:$D$695,2,FALSE),IF(Settings!$B$2="ESPN",VLOOKUP(V23,ADP!$A$2:$D$695,3,FALSE),IF(Settings!$B$2="Average",VLOOKUP(V23,ADP!$A$2:$D$695,4,FALSE),"NA")))</f>
        <v>24.5</v>
      </c>
      <c r="AB23" s="20"/>
    </row>
    <row r="24">
      <c r="A24" s="46">
        <v>22.0</v>
      </c>
      <c r="B24" s="47" t="s">
        <v>37</v>
      </c>
      <c r="C24" s="48" t="str">
        <f>VLOOKUP(B24,Positions!$A$2:$B$694,2,FALSE)</f>
        <v>LW/RW</v>
      </c>
      <c r="D24" s="49">
        <f>IF(C24="C",VLOOKUP(B24,'C'!$A$3:$C$100,3,FALSE),IF(C24="C/LW",VLOOKUP(B24,'C'!$A$3:$C$100,3,FALSE),IF(C24="C/RW",VLOOKUP(B24,'C'!$A$3:$C$100,3,FALSE),IF(C24="LW",VLOOKUP(B24,LW!$A$3:$C$100,3,FALSE),IF(C24="LW/RW",VLOOKUP(B24,LW!$A$3:$C$100,3,FALSE),IF(C24="RW",VLOOKUP(B24,RW!$A$3:$C$100,3,FALSE),IF(C24="D",VLOOKUP(B24,D!$A$3:$C$100,3,FALSE),IF(C24="G",VLOOKUP(B24,G!$A$3:$C$100,3,FALSE)))))))))</f>
        <v>6</v>
      </c>
      <c r="E24" s="50" t="str">
        <f t="shared" si="1"/>
        <v>LW/RW6</v>
      </c>
      <c r="F24" s="50" t="str">
        <f>VLOOKUP(B24,ADP!$A$2:$E$695,5,FALSE)</f>
        <v>PIT</v>
      </c>
      <c r="G24" s="50">
        <f>IF(Settings!$B$2="Yahoo",VLOOKUP(B24,ADP!$A$2:$D$695,2,FALSE),IF(Settings!$B$2="ESPN",VLOOKUP(B24,ADP!$A$2:$D$695,3,FALSE),IF(Settings!$B$2="Average",VLOOKUP(B24,ADP!$A$2:$D$695,4,FALSE),"NA")))</f>
        <v>31</v>
      </c>
      <c r="H24" s="51">
        <f t="shared" si="2"/>
        <v>22.5</v>
      </c>
      <c r="I24" s="20"/>
      <c r="J24" s="20"/>
      <c r="K24" s="46">
        <v>22.0</v>
      </c>
      <c r="L24" s="52" t="s">
        <v>19</v>
      </c>
      <c r="M24" s="48" t="str">
        <f>VLOOKUP(L24,Positions!$A$2:$B$694,2,FALSE)</f>
        <v>D</v>
      </c>
      <c r="N24" s="49">
        <f>IF(M24="C",VLOOKUP(L24,'C'!$G$3:$J$100,3,FALSE),IF(M24="C/LW",VLOOKUP(L24,'C'!$G$3:$J$100,3,FALSE),IF(M24="C/RW",VLOOKUP(L24,'C'!$G$3:$J$100,3,FALSE),IF(M24="LW",VLOOKUP(L24,LW!$G$3:$J$100,3,FALSE),IF(M24="LW/RW",VLOOKUP(L24,LW!$G$3:$J$100,3,FALSE),IF(M24="RW",VLOOKUP(L24,RW!$G$3:$J$100,3,FALSE),IF(M24="D",VLOOKUP(L24,D!$G$3:$J$100,3,FALSE),IF(M24="G",VLOOKUP(L24,G!$G$3:$J$100,3,FALSE)))))))))</f>
        <v>2</v>
      </c>
      <c r="O24" s="50" t="str">
        <f t="shared" si="3"/>
        <v>D2</v>
      </c>
      <c r="P24" s="50" t="str">
        <f>VLOOKUP(L24,ADP!$A$2:$E$695,5,FALSE)</f>
        <v>WSH</v>
      </c>
      <c r="Q24" s="50">
        <f>IF(Settings!$B$2="Yahoo",VLOOKUP(L24,ADP!$A$2:$D$695,2,FALSE),IF(Settings!$B$2="ESPN",VLOOKUP(L24,ADP!$A$2:$D$695,3,FALSE),IF(Settings!$B$2="Average",VLOOKUP(L24,ADP!$A$2:$D$695,4,FALSE),"NA")))</f>
        <v>24.5</v>
      </c>
      <c r="R24" s="51">
        <f t="shared" si="4"/>
        <v>20.5</v>
      </c>
      <c r="S24" s="45"/>
      <c r="U24" s="46">
        <f t="shared" si="5"/>
        <v>21.5</v>
      </c>
      <c r="V24" s="54" t="s">
        <v>46</v>
      </c>
      <c r="W24" s="48" t="str">
        <f>VLOOKUP(V24,Positions!$A$2:$B$694,2,FALSE)</f>
        <v>C</v>
      </c>
      <c r="X24" s="49">
        <f>IF(W24="C",VLOOKUP(V24,'C'!$M$3:$P$100,3,FALSE),IF(W24="C/LW",VLOOKUP(V24,'C'!$M$3:$P$100,3,FALSE),IF(W24="C/RW",VLOOKUP(V24,'C'!$M$3:$P$100,3,FALSE),IF(W24="LW",VLOOKUP(V24,LW!$M$3:$P$100,3,FALSE),IF(W24="LW/RW",VLOOKUP(V24,LW!$M$3:$P$100,3,FALSE),IF(W24="RW",VLOOKUP(V24,RW!$M$3:$P$100,3,FALSE),IF(W24="D",VLOOKUP(V24,D!$M$3:$P$100,3,FALSE),IF(W24="G",VLOOKUP(V24,G!$M$3:$P$100,3,FALSE)))))))))</f>
        <v>10</v>
      </c>
      <c r="Y24" s="50" t="str">
        <f t="shared" si="6"/>
        <v>C10</v>
      </c>
      <c r="Z24" s="50" t="str">
        <f>VLOOKUP(V24,ADP!$A$2:$E$695,5,FALSE)</f>
        <v>WPG</v>
      </c>
      <c r="AA24" s="51">
        <f>IF(Settings!$B$2="Yahoo",VLOOKUP(V24,ADP!$A$2:$D$695,2,FALSE),IF(Settings!$B$2="ESPN",VLOOKUP(V24,ADP!$A$2:$D$695,3,FALSE),IF(Settings!$B$2="Average",VLOOKUP(V24,ADP!$A$2:$D$695,4,FALSE),"NA")))</f>
        <v>40.7</v>
      </c>
      <c r="AB24" s="20"/>
    </row>
    <row r="25">
      <c r="A25" s="39">
        <v>23.0</v>
      </c>
      <c r="B25" s="40" t="s">
        <v>42</v>
      </c>
      <c r="C25" s="41" t="str">
        <f>VLOOKUP(B25,Positions!$A$2:$B$694,2,FALSE)</f>
        <v>LW/RW</v>
      </c>
      <c r="D25" s="42">
        <f>IF(C25="C",VLOOKUP(B25,'C'!$A$3:$C$100,3,FALSE),IF(C25="C/LW",VLOOKUP(B25,'C'!$A$3:$C$100,3,FALSE),IF(C25="C/RW",VLOOKUP(B25,'C'!$A$3:$C$100,3,FALSE),IF(C25="LW",VLOOKUP(B25,LW!$A$3:$C$100,3,FALSE),IF(C25="LW/RW",VLOOKUP(B25,LW!$A$3:$C$100,3,FALSE),IF(C25="RW",VLOOKUP(B25,RW!$A$3:$C$100,3,FALSE),IF(C25="D",VLOOKUP(B25,D!$A$3:$C$100,3,FALSE),IF(C25="G",VLOOKUP(B25,G!$A$3:$C$100,3,FALSE)))))))))</f>
        <v>7</v>
      </c>
      <c r="E25" s="43" t="str">
        <f t="shared" si="1"/>
        <v>LW/RW7</v>
      </c>
      <c r="F25" s="43" t="str">
        <f>VLOOKUP(B25,ADP!$A$2:$E$695,5,FALSE)</f>
        <v>CHI</v>
      </c>
      <c r="G25" s="43">
        <f>IF(Settings!$B$2="Yahoo",VLOOKUP(B25,ADP!$A$2:$D$695,2,FALSE),IF(Settings!$B$2="ESPN",VLOOKUP(B25,ADP!$A$2:$D$695,3,FALSE),IF(Settings!$B$2="Average",VLOOKUP(B25,ADP!$A$2:$D$695,4,FALSE),"NA")))</f>
        <v>33.2</v>
      </c>
      <c r="H25" s="44">
        <f t="shared" si="2"/>
        <v>24</v>
      </c>
      <c r="I25" s="20"/>
      <c r="J25" s="20"/>
      <c r="K25" s="39">
        <v>23.0</v>
      </c>
      <c r="L25" s="55" t="s">
        <v>37</v>
      </c>
      <c r="M25" s="41" t="str">
        <f>VLOOKUP(L25,Positions!$A$2:$B$694,2,FALSE)</f>
        <v>LW/RW</v>
      </c>
      <c r="N25" s="42">
        <f>IF(M25="C",VLOOKUP(L25,'C'!$G$3:$J$100,3,FALSE),IF(M25="C/LW",VLOOKUP(L25,'C'!$G$3:$J$100,3,FALSE),IF(M25="C/RW",VLOOKUP(L25,'C'!$G$3:$J$100,3,FALSE),IF(M25="LW",VLOOKUP(L25,LW!$G$3:$J$100,3,FALSE),IF(M25="LW/RW",VLOOKUP(L25,LW!$G$3:$J$100,3,FALSE),IF(M25="RW",VLOOKUP(L25,RW!$G$3:$J$100,3,FALSE),IF(M25="D",VLOOKUP(L25,D!$G$3:$J$100,3,FALSE),IF(M25="G",VLOOKUP(L25,G!$G$3:$J$100,3,FALSE)))))))))</f>
        <v>6</v>
      </c>
      <c r="O25" s="43" t="str">
        <f t="shared" si="3"/>
        <v>LW/RW6</v>
      </c>
      <c r="P25" s="43" t="str">
        <f>VLOOKUP(L25,ADP!$A$2:$E$695,5,FALSE)</f>
        <v>PIT</v>
      </c>
      <c r="Q25" s="43">
        <f>IF(Settings!$B$2="Yahoo",VLOOKUP(L25,ADP!$A$2:$D$695,2,FALSE),IF(Settings!$B$2="ESPN",VLOOKUP(L25,ADP!$A$2:$D$695,3,FALSE),IF(Settings!$B$2="Average",VLOOKUP(L25,ADP!$A$2:$D$695,4,FALSE),"NA")))</f>
        <v>31</v>
      </c>
      <c r="R25" s="44">
        <f t="shared" si="4"/>
        <v>22.5</v>
      </c>
      <c r="S25" s="45"/>
      <c r="U25" s="39">
        <f t="shared" si="5"/>
        <v>22.5</v>
      </c>
      <c r="V25" s="53" t="s">
        <v>37</v>
      </c>
      <c r="W25" s="41" t="str">
        <f>VLOOKUP(V25,Positions!$A$2:$B$694,2,FALSE)</f>
        <v>LW/RW</v>
      </c>
      <c r="X25" s="42">
        <f>IF(W25="C",VLOOKUP(V25,'C'!$M$3:$P$100,3,FALSE),IF(W25="C/LW",VLOOKUP(V25,'C'!$M$3:$P$100,3,FALSE),IF(W25="C/RW",VLOOKUP(V25,'C'!$M$3:$P$100,3,FALSE),IF(W25="LW",VLOOKUP(V25,LW!$M$3:$P$100,3,FALSE),IF(W25="LW/RW",VLOOKUP(V25,LW!$M$3:$P$100,3,FALSE),IF(W25="RW",VLOOKUP(V25,RW!$M$3:$P$100,3,FALSE),IF(W25="D",VLOOKUP(V25,D!$M$3:$P$100,3,FALSE),IF(W25="G",VLOOKUP(V25,G!$M$3:$P$100,3,FALSE)))))))))</f>
        <v>6</v>
      </c>
      <c r="Y25" s="43" t="str">
        <f t="shared" si="6"/>
        <v>LW/RW6</v>
      </c>
      <c r="Z25" s="43" t="str">
        <f>VLOOKUP(V25,ADP!$A$2:$E$695,5,FALSE)</f>
        <v>PIT</v>
      </c>
      <c r="AA25" s="44">
        <f>IF(Settings!$B$2="Yahoo",VLOOKUP(V25,ADP!$A$2:$D$695,2,FALSE),IF(Settings!$B$2="ESPN",VLOOKUP(V25,ADP!$A$2:$D$695,3,FALSE),IF(Settings!$B$2="Average",VLOOKUP(V25,ADP!$A$2:$D$695,4,FALSE),"NA")))</f>
        <v>31</v>
      </c>
      <c r="AB25" s="20"/>
    </row>
    <row r="26">
      <c r="A26" s="46">
        <v>24.0</v>
      </c>
      <c r="B26" s="47" t="s">
        <v>43</v>
      </c>
      <c r="C26" s="48" t="str">
        <f>VLOOKUP(B26,Positions!$A$2:$B$694,2,FALSE)</f>
        <v>RW</v>
      </c>
      <c r="D26" s="49">
        <f>IF(C26="C",VLOOKUP(B26,'C'!$A$3:$C$100,3,FALSE),IF(C26="C/LW",VLOOKUP(B26,'C'!$A$3:$C$100,3,FALSE),IF(C26="C/RW",VLOOKUP(B26,'C'!$A$3:$C$100,3,FALSE),IF(C26="LW",VLOOKUP(B26,LW!$A$3:$C$100,3,FALSE),IF(C26="LW/RW",VLOOKUP(B26,LW!$A$3:$C$100,3,FALSE),IF(C26="RW",VLOOKUP(B26,RW!$A$3:$C$100,3,FALSE),IF(C26="D",VLOOKUP(B26,D!$A$3:$C$100,3,FALSE),IF(C26="G",VLOOKUP(B26,G!$A$3:$C$100,3,FALSE)))))))))</f>
        <v>6</v>
      </c>
      <c r="E26" s="50" t="str">
        <f t="shared" si="1"/>
        <v>RW6</v>
      </c>
      <c r="F26" s="50" t="str">
        <f>VLOOKUP(B26,ADP!$A$2:$E$695,5,FALSE)</f>
        <v>VGK</v>
      </c>
      <c r="G26" s="50">
        <f>IF(Settings!$B$2="Yahoo",VLOOKUP(B26,ADP!$A$2:$D$695,2,FALSE),IF(Settings!$B$2="ESPN",VLOOKUP(B26,ADP!$A$2:$D$695,3,FALSE),IF(Settings!$B$2="Average",VLOOKUP(B26,ADP!$A$2:$D$695,4,FALSE),"NA")))</f>
        <v>42.4</v>
      </c>
      <c r="H26" s="51">
        <f t="shared" si="2"/>
        <v>26.5</v>
      </c>
      <c r="I26" s="20"/>
      <c r="J26" s="20"/>
      <c r="K26" s="46">
        <v>24.0</v>
      </c>
      <c r="L26" s="52" t="s">
        <v>48</v>
      </c>
      <c r="M26" s="48" t="str">
        <f>VLOOKUP(L26,Positions!$A$2:$B$694,2,FALSE)</f>
        <v>C/RW</v>
      </c>
      <c r="N26" s="49">
        <f>IF(M26="C",VLOOKUP(L26,'C'!$G$3:$J$100,3,FALSE),IF(M26="C/LW",VLOOKUP(L26,'C'!$G$3:$J$100,3,FALSE),IF(M26="C/RW",VLOOKUP(L26,'C'!$G$3:$J$100,3,FALSE),IF(M26="LW",VLOOKUP(L26,LW!$G$3:$J$100,3,FALSE),IF(M26="LW/RW",VLOOKUP(L26,LW!$G$3:$J$100,3,FALSE),IF(M26="RW",VLOOKUP(L26,RW!$G$3:$J$100,3,FALSE),IF(M26="D",VLOOKUP(L26,D!$G$3:$J$100,3,FALSE),IF(M26="G",VLOOKUP(L26,G!$G$3:$J$100,3,FALSE)))))))))</f>
        <v>11</v>
      </c>
      <c r="O26" s="50" t="str">
        <f t="shared" si="3"/>
        <v>C/RW11</v>
      </c>
      <c r="P26" s="50" t="str">
        <f>VLOOKUP(L26,ADP!$A$2:$E$695,5,FALSE)</f>
        <v>TBL</v>
      </c>
      <c r="Q26" s="50">
        <f>IF(Settings!$B$2="Yahoo",VLOOKUP(L26,ADP!$A$2:$D$695,2,FALSE),IF(Settings!$B$2="ESPN",VLOOKUP(L26,ADP!$A$2:$D$695,3,FALSE),IF(Settings!$B$2="Average",VLOOKUP(L26,ADP!$A$2:$D$695,4,FALSE),"NA")))</f>
        <v>31.2</v>
      </c>
      <c r="R26" s="51">
        <f t="shared" si="4"/>
        <v>28</v>
      </c>
      <c r="S26" s="45"/>
      <c r="U26" s="46">
        <f t="shared" si="5"/>
        <v>24</v>
      </c>
      <c r="V26" s="52" t="s">
        <v>42</v>
      </c>
      <c r="W26" s="48" t="str">
        <f>VLOOKUP(V26,Positions!$A$2:$B$694,2,FALSE)</f>
        <v>LW/RW</v>
      </c>
      <c r="X26" s="49">
        <f>IF(W26="C",VLOOKUP(V26,'C'!$M$3:$P$100,3,FALSE),IF(W26="C/LW",VLOOKUP(V26,'C'!$M$3:$P$100,3,FALSE),IF(W26="C/RW",VLOOKUP(V26,'C'!$M$3:$P$100,3,FALSE),IF(W26="LW",VLOOKUP(V26,LW!$M$3:$P$100,3,FALSE),IF(W26="LW/RW",VLOOKUP(V26,LW!$M$3:$P$100,3,FALSE),IF(W26="RW",VLOOKUP(V26,RW!$M$3:$P$100,3,FALSE),IF(W26="D",VLOOKUP(V26,D!$M$3:$P$100,3,FALSE),IF(W26="G",VLOOKUP(V26,G!$M$3:$P$100,3,FALSE)))))))))</f>
        <v>7</v>
      </c>
      <c r="Y26" s="50" t="str">
        <f t="shared" si="6"/>
        <v>LW/RW7</v>
      </c>
      <c r="Z26" s="50" t="str">
        <f>VLOOKUP(V26,ADP!$A$2:$E$695,5,FALSE)</f>
        <v>CHI</v>
      </c>
      <c r="AA26" s="51">
        <f>IF(Settings!$B$2="Yahoo",VLOOKUP(V26,ADP!$A$2:$D$695,2,FALSE),IF(Settings!$B$2="ESPN",VLOOKUP(V26,ADP!$A$2:$D$695,3,FALSE),IF(Settings!$B$2="Average",VLOOKUP(V26,ADP!$A$2:$D$695,4,FALSE),"NA")))</f>
        <v>33.2</v>
      </c>
      <c r="AB26" s="20"/>
    </row>
    <row r="27">
      <c r="A27" s="39">
        <v>25.0</v>
      </c>
      <c r="B27" s="40" t="s">
        <v>24</v>
      </c>
      <c r="C27" s="41" t="str">
        <f>VLOOKUP(B27,Positions!$A$2:$B$694,2,FALSE)</f>
        <v>D</v>
      </c>
      <c r="D27" s="42">
        <f>IF(C27="C",VLOOKUP(B27,'C'!$A$3:$C$100,3,FALSE),IF(C27="C/LW",VLOOKUP(B27,'C'!$A$3:$C$100,3,FALSE),IF(C27="C/RW",VLOOKUP(B27,'C'!$A$3:$C$100,3,FALSE),IF(C27="LW",VLOOKUP(B27,LW!$A$3:$C$100,3,FALSE),IF(C27="LW/RW",VLOOKUP(B27,LW!$A$3:$C$100,3,FALSE),IF(C27="RW",VLOOKUP(B27,RW!$A$3:$C$100,3,FALSE),IF(C27="D",VLOOKUP(B27,D!$A$3:$C$100,3,FALSE),IF(C27="G",VLOOKUP(B27,G!$A$3:$C$100,3,FALSE)))))))))</f>
        <v>3</v>
      </c>
      <c r="E27" s="43" t="str">
        <f t="shared" si="1"/>
        <v>D3</v>
      </c>
      <c r="F27" s="43" t="str">
        <f>VLOOKUP(B27,ADP!$A$2:$E$695,5,FALSE)</f>
        <v>NJD</v>
      </c>
      <c r="G27" s="43">
        <f>IF(Settings!$B$2="Yahoo",VLOOKUP(B27,ADP!$A$2:$D$695,2,FALSE),IF(Settings!$B$2="ESPN",VLOOKUP(B27,ADP!$A$2:$D$695,3,FALSE),IF(Settings!$B$2="Average",VLOOKUP(B27,ADP!$A$2:$D$695,4,FALSE),"NA")))</f>
        <v>44</v>
      </c>
      <c r="H27" s="44">
        <f t="shared" si="2"/>
        <v>32</v>
      </c>
      <c r="I27" s="20"/>
      <c r="J27" s="20"/>
      <c r="K27" s="39">
        <v>25.0</v>
      </c>
      <c r="L27" s="40" t="s">
        <v>72</v>
      </c>
      <c r="M27" s="41" t="str">
        <f>VLOOKUP(L27,Positions!$A$2:$B$694,2,FALSE)</f>
        <v>LW/RW</v>
      </c>
      <c r="N27" s="42">
        <f>IF(M27="C",VLOOKUP(L27,'C'!$G$3:$J$100,3,FALSE),IF(M27="C/LW",VLOOKUP(L27,'C'!$G$3:$J$100,3,FALSE),IF(M27="C/RW",VLOOKUP(L27,'C'!$G$3:$J$100,3,FALSE),IF(M27="LW",VLOOKUP(L27,LW!$G$3:$J$100,3,FALSE),IF(M27="LW/RW",VLOOKUP(L27,LW!$G$3:$J$100,3,FALSE),IF(M27="RW",VLOOKUP(L27,RW!$G$3:$J$100,3,FALSE),IF(M27="D",VLOOKUP(L27,D!$G$3:$J$100,3,FALSE),IF(M27="G",VLOOKUP(L27,G!$G$3:$J$100,3,FALSE)))))))))</f>
        <v>7</v>
      </c>
      <c r="O27" s="43" t="str">
        <f t="shared" si="3"/>
        <v>LW/RW7</v>
      </c>
      <c r="P27" s="43" t="str">
        <f>VLOOKUP(L27,ADP!$A$2:$E$695,5,FALSE)</f>
        <v>CHI</v>
      </c>
      <c r="Q27" s="43">
        <f>IF(Settings!$B$2="Yahoo",VLOOKUP(L27,ADP!$A$2:$D$695,2,FALSE),IF(Settings!$B$2="ESPN",VLOOKUP(L27,ADP!$A$2:$D$695,3,FALSE),IF(Settings!$B$2="Average",VLOOKUP(L27,ADP!$A$2:$D$695,4,FALSE),"NA")))</f>
        <v>33.2</v>
      </c>
      <c r="R27" s="44">
        <f t="shared" si="4"/>
        <v>24</v>
      </c>
      <c r="S27" s="45"/>
      <c r="U27" s="39">
        <f t="shared" si="5"/>
        <v>26.5</v>
      </c>
      <c r="V27" s="40" t="s">
        <v>43</v>
      </c>
      <c r="W27" s="41" t="str">
        <f>VLOOKUP(V27,Positions!$A$2:$B$694,2,FALSE)</f>
        <v>RW</v>
      </c>
      <c r="X27" s="42">
        <f>IF(W27="C",VLOOKUP(V27,'C'!$M$3:$P$100,3,FALSE),IF(W27="C/LW",VLOOKUP(V27,'C'!$M$3:$P$100,3,FALSE),IF(W27="C/RW",VLOOKUP(V27,'C'!$M$3:$P$100,3,FALSE),IF(W27="LW",VLOOKUP(V27,LW!$M$3:$P$100,3,FALSE),IF(W27="LW/RW",VLOOKUP(V27,LW!$M$3:$P$100,3,FALSE),IF(W27="RW",VLOOKUP(V27,RW!$M$3:$P$100,3,FALSE),IF(W27="D",VLOOKUP(V27,D!$M$3:$P$100,3,FALSE),IF(W27="G",VLOOKUP(V27,G!$M$3:$P$100,3,FALSE)))))))))</f>
        <v>6</v>
      </c>
      <c r="Y27" s="43" t="str">
        <f t="shared" si="6"/>
        <v>RW6</v>
      </c>
      <c r="Z27" s="43" t="str">
        <f>VLOOKUP(V27,ADP!$A$2:$E$695,5,FALSE)</f>
        <v>VGK</v>
      </c>
      <c r="AA27" s="44">
        <f>IF(Settings!$B$2="Yahoo",VLOOKUP(V27,ADP!$A$2:$D$695,2,FALSE),IF(Settings!$B$2="ESPN",VLOOKUP(V27,ADP!$A$2:$D$695,3,FALSE),IF(Settings!$B$2="Average",VLOOKUP(V27,ADP!$A$2:$D$695,4,FALSE),"NA")))</f>
        <v>42.4</v>
      </c>
      <c r="AB27" s="20"/>
    </row>
    <row r="28">
      <c r="A28" s="46">
        <v>26.0</v>
      </c>
      <c r="B28" s="47" t="s">
        <v>46</v>
      </c>
      <c r="C28" s="48" t="str">
        <f>VLOOKUP(B28,Positions!$A$2:$B$694,2,FALSE)</f>
        <v>C</v>
      </c>
      <c r="D28" s="49">
        <f>IF(C28="C",VLOOKUP(B28,'C'!$A$3:$C$100,3,FALSE),IF(C28="C/LW",VLOOKUP(B28,'C'!$A$3:$C$100,3,FALSE),IF(C28="C/RW",VLOOKUP(B28,'C'!$A$3:$C$100,3,FALSE),IF(C28="LW",VLOOKUP(B28,LW!$A$3:$C$100,3,FALSE),IF(C28="LW/RW",VLOOKUP(B28,LW!$A$3:$C$100,3,FALSE),IF(C28="RW",VLOOKUP(B28,RW!$A$3:$C$100,3,FALSE),IF(C28="D",VLOOKUP(B28,D!$A$3:$C$100,3,FALSE),IF(C28="G",VLOOKUP(B28,G!$A$3:$C$100,3,FALSE)))))))))</f>
        <v>10</v>
      </c>
      <c r="E28" s="50" t="str">
        <f t="shared" si="1"/>
        <v>C10</v>
      </c>
      <c r="F28" s="50" t="str">
        <f>VLOOKUP(B28,ADP!$A$2:$E$695,5,FALSE)</f>
        <v>WPG</v>
      </c>
      <c r="G28" s="50">
        <f>IF(Settings!$B$2="Yahoo",VLOOKUP(B28,ADP!$A$2:$D$695,2,FALSE),IF(Settings!$B$2="ESPN",VLOOKUP(B28,ADP!$A$2:$D$695,3,FALSE),IF(Settings!$B$2="Average",VLOOKUP(B28,ADP!$A$2:$D$695,4,FALSE),"NA")))</f>
        <v>40.7</v>
      </c>
      <c r="H28" s="51">
        <f t="shared" si="2"/>
        <v>21.5</v>
      </c>
      <c r="I28" s="20"/>
      <c r="J28" s="20"/>
      <c r="K28" s="46">
        <v>26.0</v>
      </c>
      <c r="L28" s="47" t="s">
        <v>47</v>
      </c>
      <c r="M28" s="48" t="str">
        <f>VLOOKUP(L28,Positions!$A$2:$B$694,2,FALSE)</f>
        <v>LW</v>
      </c>
      <c r="N28" s="49">
        <f>IF(M28="C",VLOOKUP(L28,'C'!$G$3:$J$100,3,FALSE),IF(M28="C/LW",VLOOKUP(L28,'C'!$G$3:$J$100,3,FALSE),IF(M28="C/RW",VLOOKUP(L28,'C'!$G$3:$J$100,3,FALSE),IF(M28="LW",VLOOKUP(L28,LW!$G$3:$J$100,3,FALSE),IF(M28="LW/RW",VLOOKUP(L28,LW!$G$3:$J$100,3,FALSE),IF(M28="RW",VLOOKUP(L28,RW!$G$3:$J$100,3,FALSE),IF(M28="D",VLOOKUP(L28,D!$G$3:$J$100,3,FALSE),IF(M28="G",VLOOKUP(L28,G!$G$3:$J$100,3,FALSE)))))))))</f>
        <v>8</v>
      </c>
      <c r="O28" s="50" t="str">
        <f t="shared" si="3"/>
        <v>LW8</v>
      </c>
      <c r="P28" s="50" t="str">
        <f>VLOOKUP(L28,ADP!$A$2:$E$695,5,FALSE)</f>
        <v>WPG</v>
      </c>
      <c r="Q28" s="50">
        <f>IF(Settings!$B$2="Yahoo",VLOOKUP(L28,ADP!$A$2:$D$695,2,FALSE),IF(Settings!$B$2="ESPN",VLOOKUP(L28,ADP!$A$2:$D$695,3,FALSE),IF(Settings!$B$2="Average",VLOOKUP(L28,ADP!$A$2:$D$695,4,FALSE),"NA")))</f>
        <v>48.9</v>
      </c>
      <c r="R28" s="51">
        <f t="shared" si="4"/>
        <v>27.5</v>
      </c>
      <c r="S28" s="45"/>
      <c r="U28" s="46">
        <f t="shared" si="5"/>
        <v>27.5</v>
      </c>
      <c r="V28" s="47" t="s">
        <v>47</v>
      </c>
      <c r="W28" s="48" t="str">
        <f>VLOOKUP(V28,Positions!$A$2:$B$694,2,FALSE)</f>
        <v>LW</v>
      </c>
      <c r="X28" s="49">
        <f>IF(W28="C",VLOOKUP(V28,'C'!$M$3:$P$100,3,FALSE),IF(W28="C/LW",VLOOKUP(V28,'C'!$M$3:$P$100,3,FALSE),IF(W28="C/RW",VLOOKUP(V28,'C'!$M$3:$P$100,3,FALSE),IF(W28="LW",VLOOKUP(V28,LW!$M$3:$P$100,3,FALSE),IF(W28="LW/RW",VLOOKUP(V28,LW!$M$3:$P$100,3,FALSE),IF(W28="RW",VLOOKUP(V28,RW!$M$3:$P$100,3,FALSE),IF(W28="D",VLOOKUP(V28,D!$M$3:$P$100,3,FALSE),IF(W28="G",VLOOKUP(V28,G!$M$3:$P$100,3,FALSE)))))))))</f>
        <v>8</v>
      </c>
      <c r="Y28" s="50" t="str">
        <f t="shared" si="6"/>
        <v>LW8</v>
      </c>
      <c r="Z28" s="50" t="str">
        <f>VLOOKUP(V28,ADP!$A$2:$E$695,5,FALSE)</f>
        <v>WPG</v>
      </c>
      <c r="AA28" s="51">
        <f>IF(Settings!$B$2="Yahoo",VLOOKUP(V28,ADP!$A$2:$D$695,2,FALSE),IF(Settings!$B$2="ESPN",VLOOKUP(V28,ADP!$A$2:$D$695,3,FALSE),IF(Settings!$B$2="Average",VLOOKUP(V28,ADP!$A$2:$D$695,4,FALSE),"NA")))</f>
        <v>48.9</v>
      </c>
      <c r="AB28" s="20"/>
    </row>
    <row r="29">
      <c r="A29" s="39">
        <v>27.0</v>
      </c>
      <c r="B29" s="53" t="s">
        <v>29</v>
      </c>
      <c r="C29" s="41" t="str">
        <f>VLOOKUP(B29,Positions!$A$2:$B$694,2,FALSE)</f>
        <v>D</v>
      </c>
      <c r="D29" s="42">
        <f>IF(C29="C",VLOOKUP(B29,'C'!$A$3:$C$100,3,FALSE),IF(C29="C/LW",VLOOKUP(B29,'C'!$A$3:$C$100,3,FALSE),IF(C29="C/RW",VLOOKUP(B29,'C'!$A$3:$C$100,3,FALSE),IF(C29="LW",VLOOKUP(B29,LW!$A$3:$C$100,3,FALSE),IF(C29="LW/RW",VLOOKUP(B29,LW!$A$3:$C$100,3,FALSE),IF(C29="RW",VLOOKUP(B29,RW!$A$3:$C$100,3,FALSE),IF(C29="D",VLOOKUP(B29,D!$A$3:$C$100,3,FALSE),IF(C29="G",VLOOKUP(B29,G!$A$3:$C$100,3,FALSE)))))))))</f>
        <v>4</v>
      </c>
      <c r="E29" s="43" t="str">
        <f t="shared" si="1"/>
        <v>D4</v>
      </c>
      <c r="F29" s="43" t="str">
        <f>VLOOKUP(B29,ADP!$A$2:$E$695,5,FALSE)</f>
        <v>NSH</v>
      </c>
      <c r="G29" s="43">
        <f>IF(Settings!$B$2="Yahoo",VLOOKUP(B29,ADP!$A$2:$D$695,2,FALSE),IF(Settings!$B$2="ESPN",VLOOKUP(B29,ADP!$A$2:$D$695,3,FALSE),IF(Settings!$B$2="Average",VLOOKUP(B29,ADP!$A$2:$D$695,4,FALSE),"NA")))</f>
        <v>60.5</v>
      </c>
      <c r="H29" s="44">
        <f t="shared" si="2"/>
        <v>38</v>
      </c>
      <c r="I29" s="20"/>
      <c r="J29" s="20"/>
      <c r="K29" s="39">
        <v>27.0</v>
      </c>
      <c r="L29" s="53" t="s">
        <v>73</v>
      </c>
      <c r="M29" s="41" t="str">
        <f>VLOOKUP(L29,Positions!$A$2:$B$694,2,FALSE)</f>
        <v>C</v>
      </c>
      <c r="N29" s="42">
        <f>IF(M29="C",VLOOKUP(L29,'C'!$G$3:$J$100,3,FALSE),IF(M29="C/LW",VLOOKUP(L29,'C'!$G$3:$J$100,3,FALSE),IF(M29="C/RW",VLOOKUP(L29,'C'!$G$3:$J$100,3,FALSE),IF(M29="LW",VLOOKUP(L29,LW!$G$3:$J$100,3,FALSE),IF(M29="LW/RW",VLOOKUP(L29,LW!$G$3:$J$100,3,FALSE),IF(M29="RW",VLOOKUP(L29,RW!$G$3:$J$100,3,FALSE),IF(M29="D",VLOOKUP(L29,D!$G$3:$J$100,3,FALSE),IF(M29="G",VLOOKUP(L29,G!$G$3:$J$100,3,FALSE)))))))))</f>
        <v>12</v>
      </c>
      <c r="O29" s="43" t="str">
        <f t="shared" si="3"/>
        <v>C12</v>
      </c>
      <c r="P29" s="43" t="str">
        <f>VLOOKUP(L29,ADP!$A$2:$E$695,5,FALSE)</f>
        <v>TOR</v>
      </c>
      <c r="Q29" s="43">
        <f>IF(Settings!$B$2="Yahoo",VLOOKUP(L29,ADP!$A$2:$D$695,2,FALSE),IF(Settings!$B$2="ESPN",VLOOKUP(L29,ADP!$A$2:$D$695,3,FALSE),IF(Settings!$B$2="Average",VLOOKUP(L29,ADP!$A$2:$D$695,4,FALSE),"NA")))</f>
        <v>39.2</v>
      </c>
      <c r="R29" s="44">
        <f t="shared" si="4"/>
        <v>31.5</v>
      </c>
      <c r="S29" s="45"/>
      <c r="U29" s="39">
        <f t="shared" si="5"/>
        <v>28</v>
      </c>
      <c r="V29" s="53" t="s">
        <v>48</v>
      </c>
      <c r="W29" s="41" t="str">
        <f>VLOOKUP(V29,Positions!$A$2:$B$694,2,FALSE)</f>
        <v>C/RW</v>
      </c>
      <c r="X29" s="42">
        <f>IF(W29="C",VLOOKUP(V29,'C'!$M$3:$P$100,3,FALSE),IF(W29="C/LW",VLOOKUP(V29,'C'!$M$3:$P$100,3,FALSE),IF(W29="C/RW",VLOOKUP(V29,'C'!$M$3:$P$100,3,FALSE),IF(W29="LW",VLOOKUP(V29,LW!$M$3:$P$100,3,FALSE),IF(W29="LW/RW",VLOOKUP(V29,LW!$M$3:$P$100,3,FALSE),IF(W29="RW",VLOOKUP(V29,RW!$M$3:$P$100,3,FALSE),IF(W29="D",VLOOKUP(V29,D!$M$3:$P$100,3,FALSE),IF(W29="G",VLOOKUP(V29,G!$M$3:$P$100,3,FALSE)))))))))</f>
        <v>11</v>
      </c>
      <c r="Y29" s="43" t="str">
        <f t="shared" si="6"/>
        <v>C/RW11</v>
      </c>
      <c r="Z29" s="43" t="str">
        <f>VLOOKUP(V29,ADP!$A$2:$E$695,5,FALSE)</f>
        <v>TBL</v>
      </c>
      <c r="AA29" s="44">
        <f>IF(Settings!$B$2="Yahoo",VLOOKUP(V29,ADP!$A$2:$D$695,2,FALSE),IF(Settings!$B$2="ESPN",VLOOKUP(V29,ADP!$A$2:$D$695,3,FALSE),IF(Settings!$B$2="Average",VLOOKUP(V29,ADP!$A$2:$D$695,4,FALSE),"NA")))</f>
        <v>31.2</v>
      </c>
      <c r="AB29" s="20"/>
    </row>
    <row r="30">
      <c r="A30" s="46">
        <v>28.0</v>
      </c>
      <c r="B30" s="52" t="s">
        <v>34</v>
      </c>
      <c r="C30" s="48" t="str">
        <f>VLOOKUP(B30,Positions!$A$2:$B$694,2,FALSE)</f>
        <v>D</v>
      </c>
      <c r="D30" s="49">
        <f>IF(C30="C",VLOOKUP(B30,'C'!$A$3:$C$100,3,FALSE),IF(C30="C/LW",VLOOKUP(B30,'C'!$A$3:$C$100,3,FALSE),IF(C30="C/RW",VLOOKUP(B30,'C'!$A$3:$C$100,3,FALSE),IF(C30="LW",VLOOKUP(B30,LW!$A$3:$C$100,3,FALSE),IF(C30="LW/RW",VLOOKUP(B30,LW!$A$3:$C$100,3,FALSE),IF(C30="RW",VLOOKUP(B30,RW!$A$3:$C$100,3,FALSE),IF(C30="D",VLOOKUP(B30,D!$A$3:$C$100,3,FALSE),IF(C30="G",VLOOKUP(B30,G!$A$3:$C$100,3,FALSE)))))))))</f>
        <v>5</v>
      </c>
      <c r="E30" s="50" t="str">
        <f t="shared" si="1"/>
        <v>D5</v>
      </c>
      <c r="F30" s="50" t="str">
        <f>VLOOKUP(B30,ADP!$A$2:$E$695,5,FALSE)</f>
        <v>TBL</v>
      </c>
      <c r="G30" s="50">
        <f>IF(Settings!$B$2="Yahoo",VLOOKUP(B30,ADP!$A$2:$D$695,2,FALSE),IF(Settings!$B$2="ESPN",VLOOKUP(B30,ADP!$A$2:$D$695,3,FALSE),IF(Settings!$B$2="Average",VLOOKUP(B30,ADP!$A$2:$D$695,4,FALSE),"NA")))</f>
        <v>28.3</v>
      </c>
      <c r="H30" s="51">
        <f t="shared" si="2"/>
        <v>36</v>
      </c>
      <c r="I30" s="20"/>
      <c r="J30" s="20"/>
      <c r="K30" s="46">
        <v>28.0</v>
      </c>
      <c r="L30" s="52" t="s">
        <v>52</v>
      </c>
      <c r="M30" s="48" t="str">
        <f>VLOOKUP(L30,Positions!$A$2:$B$694,2,FALSE)</f>
        <v>LW/RW</v>
      </c>
      <c r="N30" s="49">
        <f>IF(M30="C",VLOOKUP(L30,'C'!$G$3:$J$100,3,FALSE),IF(M30="C/LW",VLOOKUP(L30,'C'!$G$3:$J$100,3,FALSE),IF(M30="C/RW",VLOOKUP(L30,'C'!$G$3:$J$100,3,FALSE),IF(M30="LW",VLOOKUP(L30,LW!$G$3:$J$100,3,FALSE),IF(M30="LW/RW",VLOOKUP(L30,LW!$G$3:$J$100,3,FALSE),IF(M30="RW",VLOOKUP(L30,RW!$G$3:$J$100,3,FALSE),IF(M30="D",VLOOKUP(L30,D!$G$3:$J$100,3,FALSE),IF(M30="G",VLOOKUP(L30,G!$G$3:$J$100,3,FALSE)))))))))</f>
        <v>9</v>
      </c>
      <c r="O30" s="50" t="str">
        <f t="shared" si="3"/>
        <v>LW/RW9</v>
      </c>
      <c r="P30" s="50" t="str">
        <f>VLOOKUP(L30,ADP!$A$2:$E$695,5,FALSE)</f>
        <v>MIN</v>
      </c>
      <c r="Q30" s="50">
        <f>IF(Settings!$B$2="Yahoo",VLOOKUP(L30,ADP!$A$2:$D$695,2,FALSE),IF(Settings!$B$2="ESPN",VLOOKUP(L30,ADP!$A$2:$D$695,3,FALSE),IF(Settings!$B$2="Average",VLOOKUP(L30,ADP!$A$2:$D$695,4,FALSE),"NA")))</f>
        <v>28.1</v>
      </c>
      <c r="R30" s="51">
        <f t="shared" si="4"/>
        <v>29</v>
      </c>
      <c r="S30" s="45"/>
      <c r="U30" s="46">
        <f t="shared" si="5"/>
        <v>29</v>
      </c>
      <c r="V30" s="52" t="s">
        <v>52</v>
      </c>
      <c r="W30" s="48" t="str">
        <f>VLOOKUP(V30,Positions!$A$2:$B$694,2,FALSE)</f>
        <v>LW/RW</v>
      </c>
      <c r="X30" s="49">
        <f>IF(W30="C",VLOOKUP(V30,'C'!$M$3:$P$100,3,FALSE),IF(W30="C/LW",VLOOKUP(V30,'C'!$M$3:$P$100,3,FALSE),IF(W30="C/RW",VLOOKUP(V30,'C'!$M$3:$P$100,3,FALSE),IF(W30="LW",VLOOKUP(V30,LW!$M$3:$P$100,3,FALSE),IF(W30="LW/RW",VLOOKUP(V30,LW!$M$3:$P$100,3,FALSE),IF(W30="RW",VLOOKUP(V30,RW!$M$3:$P$100,3,FALSE),IF(W30="D",VLOOKUP(V30,D!$M$3:$P$100,3,FALSE),IF(W30="G",VLOOKUP(V30,G!$M$3:$P$100,3,FALSE)))))))))</f>
        <v>9</v>
      </c>
      <c r="Y30" s="50" t="str">
        <f t="shared" si="6"/>
        <v>LW/RW9</v>
      </c>
      <c r="Z30" s="50" t="str">
        <f>VLOOKUP(V30,ADP!$A$2:$E$695,5,FALSE)</f>
        <v>MIN</v>
      </c>
      <c r="AA30" s="51">
        <f>IF(Settings!$B$2="Yahoo",VLOOKUP(V30,ADP!$A$2:$D$695,2,FALSE),IF(Settings!$B$2="ESPN",VLOOKUP(V30,ADP!$A$2:$D$695,3,FALSE),IF(Settings!$B$2="Average",VLOOKUP(V30,ADP!$A$2:$D$695,4,FALSE),"NA")))</f>
        <v>28.1</v>
      </c>
      <c r="AB30" s="20"/>
    </row>
    <row r="31">
      <c r="A31" s="39">
        <v>29.0</v>
      </c>
      <c r="B31" s="40" t="s">
        <v>47</v>
      </c>
      <c r="C31" s="41" t="str">
        <f>VLOOKUP(B31,Positions!$A$2:$B$694,2,FALSE)</f>
        <v>LW</v>
      </c>
      <c r="D31" s="42">
        <f>IF(C31="C",VLOOKUP(B31,'C'!$A$3:$C$100,3,FALSE),IF(C31="C/LW",VLOOKUP(B31,'C'!$A$3:$C$100,3,FALSE),IF(C31="C/RW",VLOOKUP(B31,'C'!$A$3:$C$100,3,FALSE),IF(C31="LW",VLOOKUP(B31,LW!$A$3:$C$100,3,FALSE),IF(C31="LW/RW",VLOOKUP(B31,LW!$A$3:$C$100,3,FALSE),IF(C31="RW",VLOOKUP(B31,RW!$A$3:$C$100,3,FALSE),IF(C31="D",VLOOKUP(B31,D!$A$3:$C$100,3,FALSE),IF(C31="G",VLOOKUP(B31,G!$A$3:$C$100,3,FALSE)))))))))</f>
        <v>8</v>
      </c>
      <c r="E31" s="43" t="str">
        <f t="shared" si="1"/>
        <v>LW8</v>
      </c>
      <c r="F31" s="43" t="str">
        <f>VLOOKUP(B31,ADP!$A$2:$E$695,5,FALSE)</f>
        <v>WPG</v>
      </c>
      <c r="G31" s="43">
        <f>IF(Settings!$B$2="Yahoo",VLOOKUP(B31,ADP!$A$2:$D$695,2,FALSE),IF(Settings!$B$2="ESPN",VLOOKUP(B31,ADP!$A$2:$D$695,3,FALSE),IF(Settings!$B$2="Average",VLOOKUP(B31,ADP!$A$2:$D$695,4,FALSE),"NA")))</f>
        <v>48.9</v>
      </c>
      <c r="H31" s="44">
        <f t="shared" si="2"/>
        <v>27.5</v>
      </c>
      <c r="I31" s="20"/>
      <c r="J31" s="20"/>
      <c r="K31" s="39">
        <v>29.0</v>
      </c>
      <c r="L31" s="40" t="s">
        <v>43</v>
      </c>
      <c r="M31" s="41" t="str">
        <f>VLOOKUP(L31,Positions!$A$2:$B$694,2,FALSE)</f>
        <v>RW</v>
      </c>
      <c r="N31" s="42">
        <f>IF(M31="C",VLOOKUP(L31,'C'!$G$3:$J$100,3,FALSE),IF(M31="C/LW",VLOOKUP(L31,'C'!$G$3:$J$100,3,FALSE),IF(M31="C/RW",VLOOKUP(L31,'C'!$G$3:$J$100,3,FALSE),IF(M31="LW",VLOOKUP(L31,LW!$G$3:$J$100,3,FALSE),IF(M31="LW/RW",VLOOKUP(L31,LW!$G$3:$J$100,3,FALSE),IF(M31="RW",VLOOKUP(L31,RW!$G$3:$J$100,3,FALSE),IF(M31="D",VLOOKUP(L31,D!$G$3:$J$100,3,FALSE),IF(M31="G",VLOOKUP(L31,G!$G$3:$J$100,3,FALSE)))))))))</f>
        <v>6</v>
      </c>
      <c r="O31" s="43" t="str">
        <f t="shared" si="3"/>
        <v>RW6</v>
      </c>
      <c r="P31" s="43" t="str">
        <f>VLOOKUP(L31,ADP!$A$2:$E$695,5,FALSE)</f>
        <v>VGK</v>
      </c>
      <c r="Q31" s="43">
        <f>IF(Settings!$B$2="Yahoo",VLOOKUP(L31,ADP!$A$2:$D$695,2,FALSE),IF(Settings!$B$2="ESPN",VLOOKUP(L31,ADP!$A$2:$D$695,3,FALSE),IF(Settings!$B$2="Average",VLOOKUP(L31,ADP!$A$2:$D$695,4,FALSE),"NA")))</f>
        <v>42.4</v>
      </c>
      <c r="R31" s="44">
        <f t="shared" si="4"/>
        <v>26.5</v>
      </c>
      <c r="S31" s="45"/>
      <c r="U31" s="39">
        <f t="shared" si="5"/>
        <v>31</v>
      </c>
      <c r="V31" s="40" t="s">
        <v>57</v>
      </c>
      <c r="W31" s="41" t="str">
        <f>VLOOKUP(V31,Positions!$A$2:$B$694,2,FALSE)</f>
        <v>LW/RW</v>
      </c>
      <c r="X31" s="42">
        <f>IF(W31="C",VLOOKUP(V31,'C'!$M$3:$P$100,3,FALSE),IF(W31="C/LW",VLOOKUP(V31,'C'!$M$3:$P$100,3,FALSE),IF(W31="C/RW",VLOOKUP(V31,'C'!$M$3:$P$100,3,FALSE),IF(W31="LW",VLOOKUP(V31,LW!$M$3:$P$100,3,FALSE),IF(W31="LW/RW",VLOOKUP(V31,LW!$M$3:$P$100,3,FALSE),IF(W31="RW",VLOOKUP(V31,RW!$M$3:$P$100,3,FALSE),IF(W31="D",VLOOKUP(V31,D!$M$3:$P$100,3,FALSE),IF(W31="G",VLOOKUP(V31,G!$M$3:$P$100,3,FALSE)))))))))</f>
        <v>10</v>
      </c>
      <c r="Y31" s="43" t="str">
        <f t="shared" si="6"/>
        <v>LW/RW10</v>
      </c>
      <c r="Z31" s="43" t="str">
        <f>VLOOKUP(V31,ADP!$A$2:$E$695,5,FALSE)</f>
        <v>WPG</v>
      </c>
      <c r="AA31" s="44">
        <f>IF(Settings!$B$2="Yahoo",VLOOKUP(V31,ADP!$A$2:$D$695,2,FALSE),IF(Settings!$B$2="ESPN",VLOOKUP(V31,ADP!$A$2:$D$695,3,FALSE),IF(Settings!$B$2="Average",VLOOKUP(V31,ADP!$A$2:$D$695,4,FALSE),"NA")))</f>
        <v>57.9</v>
      </c>
      <c r="AB31" s="20"/>
    </row>
    <row r="32">
      <c r="A32" s="46">
        <v>30.0</v>
      </c>
      <c r="B32" s="47" t="s">
        <v>52</v>
      </c>
      <c r="C32" s="48" t="str">
        <f>VLOOKUP(B32,Positions!$A$2:$B$694,2,FALSE)</f>
        <v>LW/RW</v>
      </c>
      <c r="D32" s="49">
        <f>IF(C32="C",VLOOKUP(B32,'C'!$A$3:$C$100,3,FALSE),IF(C32="C/LW",VLOOKUP(B32,'C'!$A$3:$C$100,3,FALSE),IF(C32="C/RW",VLOOKUP(B32,'C'!$A$3:$C$100,3,FALSE),IF(C32="LW",VLOOKUP(B32,LW!$A$3:$C$100,3,FALSE),IF(C32="LW/RW",VLOOKUP(B32,LW!$A$3:$C$100,3,FALSE),IF(C32="RW",VLOOKUP(B32,RW!$A$3:$C$100,3,FALSE),IF(C32="D",VLOOKUP(B32,D!$A$3:$C$100,3,FALSE),IF(C32="G",VLOOKUP(B32,G!$A$3:$C$100,3,FALSE)))))))))</f>
        <v>9</v>
      </c>
      <c r="E32" s="50" t="str">
        <f t="shared" si="1"/>
        <v>LW/RW9</v>
      </c>
      <c r="F32" s="50" t="str">
        <f>VLOOKUP(B32,ADP!$A$2:$E$695,5,FALSE)</f>
        <v>MIN</v>
      </c>
      <c r="G32" s="50">
        <f>IF(Settings!$B$2="Yahoo",VLOOKUP(B32,ADP!$A$2:$D$695,2,FALSE),IF(Settings!$B$2="ESPN",VLOOKUP(B32,ADP!$A$2:$D$695,3,FALSE),IF(Settings!$B$2="Average",VLOOKUP(B32,ADP!$A$2:$D$695,4,FALSE),"NA")))</f>
        <v>28.1</v>
      </c>
      <c r="H32" s="51">
        <f t="shared" si="2"/>
        <v>29</v>
      </c>
      <c r="I32" s="20"/>
      <c r="J32" s="20"/>
      <c r="K32" s="46">
        <v>30.0</v>
      </c>
      <c r="L32" s="52" t="s">
        <v>74</v>
      </c>
      <c r="M32" s="48" t="str">
        <f>VLOOKUP(L32,Positions!$A$2:$B$694,2,FALSE)</f>
        <v>C</v>
      </c>
      <c r="N32" s="49">
        <f>IF(M32="C",VLOOKUP(L32,'C'!$G$3:$J$100,3,FALSE),IF(M32="C/LW",VLOOKUP(L32,'C'!$G$3:$J$100,3,FALSE),IF(M32="C/RW",VLOOKUP(L32,'C'!$G$3:$J$100,3,FALSE),IF(M32="LW",VLOOKUP(L32,LW!$G$3:$J$100,3,FALSE),IF(M32="LW/RW",VLOOKUP(L32,LW!$G$3:$J$100,3,FALSE),IF(M32="RW",VLOOKUP(L32,RW!$G$3:$J$100,3,FALSE),IF(M32="D",VLOOKUP(L32,D!$G$3:$J$100,3,FALSE),IF(M32="G",VLOOKUP(L32,G!$G$3:$J$100,3,FALSE)))))))))</f>
        <v>13</v>
      </c>
      <c r="O32" s="50" t="str">
        <f t="shared" si="3"/>
        <v>C13</v>
      </c>
      <c r="P32" s="50" t="str">
        <f>VLOOKUP(L32,ADP!$A$2:$E$695,5,FALSE)</f>
        <v>VAN</v>
      </c>
      <c r="Q32" s="50">
        <f>IF(Settings!$B$2="Yahoo",VLOOKUP(L32,ADP!$A$2:$D$695,2,FALSE),IF(Settings!$B$2="ESPN",VLOOKUP(L32,ADP!$A$2:$D$695,3,FALSE),IF(Settings!$B$2="Average",VLOOKUP(L32,ADP!$A$2:$D$695,4,FALSE),"NA")))</f>
        <v>46.2</v>
      </c>
      <c r="R32" s="51">
        <f t="shared" si="4"/>
        <v>34</v>
      </c>
      <c r="S32" s="45"/>
      <c r="U32" s="46">
        <f t="shared" si="5"/>
        <v>31.5</v>
      </c>
      <c r="V32" s="52" t="s">
        <v>73</v>
      </c>
      <c r="W32" s="48" t="str">
        <f>VLOOKUP(V32,Positions!$A$2:$B$694,2,FALSE)</f>
        <v>C</v>
      </c>
      <c r="X32" s="49">
        <f>IF(W32="C",VLOOKUP(V32,'C'!$M$3:$P$100,3,FALSE),IF(W32="C/LW",VLOOKUP(V32,'C'!$M$3:$P$100,3,FALSE),IF(W32="C/RW",VLOOKUP(V32,'C'!$M$3:$P$100,3,FALSE),IF(W32="LW",VLOOKUP(V32,LW!$M$3:$P$100,3,FALSE),IF(W32="LW/RW",VLOOKUP(V32,LW!$M$3:$P$100,3,FALSE),IF(W32="RW",VLOOKUP(V32,RW!$M$3:$P$100,3,FALSE),IF(W32="D",VLOOKUP(V32,D!$M$3:$P$100,3,FALSE),IF(W32="G",VLOOKUP(V32,G!$M$3:$P$100,3,FALSE)))))))))</f>
        <v>12</v>
      </c>
      <c r="Y32" s="50" t="str">
        <f t="shared" si="6"/>
        <v>C12</v>
      </c>
      <c r="Z32" s="50" t="str">
        <f>VLOOKUP(V32,ADP!$A$2:$E$695,5,FALSE)</f>
        <v>TOR</v>
      </c>
      <c r="AA32" s="51">
        <f>IF(Settings!$B$2="Yahoo",VLOOKUP(V32,ADP!$A$2:$D$695,2,FALSE),IF(Settings!$B$2="ESPN",VLOOKUP(V32,ADP!$A$2:$D$695,3,FALSE),IF(Settings!$B$2="Average",VLOOKUP(V32,ADP!$A$2:$D$695,4,FALSE),"NA")))</f>
        <v>39.2</v>
      </c>
      <c r="AB32" s="20"/>
    </row>
    <row r="33">
      <c r="A33" s="39">
        <v>31.0</v>
      </c>
      <c r="B33" s="40" t="s">
        <v>57</v>
      </c>
      <c r="C33" s="41" t="str">
        <f>VLOOKUP(B33,Positions!$A$2:$B$694,2,FALSE)</f>
        <v>LW/RW</v>
      </c>
      <c r="D33" s="42">
        <f>IF(C33="C",VLOOKUP(B33,'C'!$A$3:$C$100,3,FALSE),IF(C33="C/LW",VLOOKUP(B33,'C'!$A$3:$C$100,3,FALSE),IF(C33="C/RW",VLOOKUP(B33,'C'!$A$3:$C$100,3,FALSE),IF(C33="LW",VLOOKUP(B33,LW!$A$3:$C$100,3,FALSE),IF(C33="LW/RW",VLOOKUP(B33,LW!$A$3:$C$100,3,FALSE),IF(C33="RW",VLOOKUP(B33,RW!$A$3:$C$100,3,FALSE),IF(C33="D",VLOOKUP(B33,D!$A$3:$C$100,3,FALSE),IF(C33="G",VLOOKUP(B33,G!$A$3:$C$100,3,FALSE)))))))))</f>
        <v>10</v>
      </c>
      <c r="E33" s="43" t="str">
        <f t="shared" si="1"/>
        <v>LW/RW10</v>
      </c>
      <c r="F33" s="43" t="str">
        <f>VLOOKUP(B33,ADP!$A$2:$E$695,5,FALSE)</f>
        <v>WPG</v>
      </c>
      <c r="G33" s="43">
        <f>IF(Settings!$B$2="Yahoo",VLOOKUP(B33,ADP!$A$2:$D$695,2,FALSE),IF(Settings!$B$2="ESPN",VLOOKUP(B33,ADP!$A$2:$D$695,3,FALSE),IF(Settings!$B$2="Average",VLOOKUP(B33,ADP!$A$2:$D$695,4,FALSE),"NA")))</f>
        <v>57.9</v>
      </c>
      <c r="H33" s="44">
        <f t="shared" si="2"/>
        <v>31</v>
      </c>
      <c r="I33" s="20"/>
      <c r="J33" s="20"/>
      <c r="K33" s="39">
        <v>31.0</v>
      </c>
      <c r="L33" s="53" t="s">
        <v>57</v>
      </c>
      <c r="M33" s="41" t="str">
        <f>VLOOKUP(L33,Positions!$A$2:$B$694,2,FALSE)</f>
        <v>LW/RW</v>
      </c>
      <c r="N33" s="42">
        <f>IF(M33="C",VLOOKUP(L33,'C'!$G$3:$J$100,3,FALSE),IF(M33="C/LW",VLOOKUP(L33,'C'!$G$3:$J$100,3,FALSE),IF(M33="C/RW",VLOOKUP(L33,'C'!$G$3:$J$100,3,FALSE),IF(M33="LW",VLOOKUP(L33,LW!$G$3:$J$100,3,FALSE),IF(M33="LW/RW",VLOOKUP(L33,LW!$G$3:$J$100,3,FALSE),IF(M33="RW",VLOOKUP(L33,RW!$G$3:$J$100,3,FALSE),IF(M33="D",VLOOKUP(L33,D!$G$3:$J$100,3,FALSE),IF(M33="G",VLOOKUP(L33,G!$G$3:$J$100,3,FALSE)))))))))</f>
        <v>10</v>
      </c>
      <c r="O33" s="43" t="str">
        <f t="shared" si="3"/>
        <v>LW/RW10</v>
      </c>
      <c r="P33" s="43" t="str">
        <f>VLOOKUP(L33,ADP!$A$2:$E$695,5,FALSE)</f>
        <v>WPG</v>
      </c>
      <c r="Q33" s="43">
        <f>IF(Settings!$B$2="Yahoo",VLOOKUP(L33,ADP!$A$2:$D$695,2,FALSE),IF(Settings!$B$2="ESPN",VLOOKUP(L33,ADP!$A$2:$D$695,3,FALSE),IF(Settings!$B$2="Average",VLOOKUP(L33,ADP!$A$2:$D$695,4,FALSE),"NA")))</f>
        <v>57.9</v>
      </c>
      <c r="R33" s="44">
        <f t="shared" si="4"/>
        <v>31</v>
      </c>
      <c r="S33" s="45"/>
      <c r="U33" s="39">
        <f t="shared" si="5"/>
        <v>32</v>
      </c>
      <c r="V33" s="53" t="s">
        <v>24</v>
      </c>
      <c r="W33" s="41" t="str">
        <f>VLOOKUP(V33,Positions!$A$2:$B$694,2,FALSE)</f>
        <v>D</v>
      </c>
      <c r="X33" s="42">
        <f>IF(W33="C",VLOOKUP(V33,'C'!$M$3:$P$100,3,FALSE),IF(W33="C/LW",VLOOKUP(V33,'C'!$M$3:$P$100,3,FALSE),IF(W33="C/RW",VLOOKUP(V33,'C'!$M$3:$P$100,3,FALSE),IF(W33="LW",VLOOKUP(V33,LW!$M$3:$P$100,3,FALSE),IF(W33="LW/RW",VLOOKUP(V33,LW!$M$3:$P$100,3,FALSE),IF(W33="RW",VLOOKUP(V33,RW!$M$3:$P$100,3,FALSE),IF(W33="D",VLOOKUP(V33,D!$M$3:$P$100,3,FALSE),IF(W33="G",VLOOKUP(V33,G!$M$3:$P$100,3,FALSE)))))))))</f>
        <v>3</v>
      </c>
      <c r="Y33" s="43" t="str">
        <f t="shared" si="6"/>
        <v>D3</v>
      </c>
      <c r="Z33" s="43" t="str">
        <f>VLOOKUP(V33,ADP!$A$2:$E$695,5,FALSE)</f>
        <v>NJD</v>
      </c>
      <c r="AA33" s="44">
        <f>IF(Settings!$B$2="Yahoo",VLOOKUP(V33,ADP!$A$2:$D$695,2,FALSE),IF(Settings!$B$2="ESPN",VLOOKUP(V33,ADP!$A$2:$D$695,3,FALSE),IF(Settings!$B$2="Average",VLOOKUP(V33,ADP!$A$2:$D$695,4,FALSE),"NA")))</f>
        <v>44</v>
      </c>
      <c r="AB33" s="20"/>
    </row>
    <row r="34">
      <c r="A34" s="46">
        <v>32.0</v>
      </c>
      <c r="B34" s="47" t="s">
        <v>48</v>
      </c>
      <c r="C34" s="48" t="str">
        <f>VLOOKUP(B34,Positions!$A$2:$B$694,2,FALSE)</f>
        <v>C/RW</v>
      </c>
      <c r="D34" s="49">
        <f>IF(C34="C",VLOOKUP(B34,'C'!$A$3:$C$100,3,FALSE),IF(C34="C/LW",VLOOKUP(B34,'C'!$A$3:$C$100,3,FALSE),IF(C34="C/RW",VLOOKUP(B34,'C'!$A$3:$C$100,3,FALSE),IF(C34="LW",VLOOKUP(B34,LW!$A$3:$C$100,3,FALSE),IF(C34="LW/RW",VLOOKUP(B34,LW!$A$3:$C$100,3,FALSE),IF(C34="RW",VLOOKUP(B34,RW!$A$3:$C$100,3,FALSE),IF(C34="D",VLOOKUP(B34,D!$A$3:$C$100,3,FALSE),IF(C34="G",VLOOKUP(B34,G!$A$3:$C$100,3,FALSE)))))))))</f>
        <v>11</v>
      </c>
      <c r="E34" s="50" t="str">
        <f t="shared" si="1"/>
        <v>C/RW11</v>
      </c>
      <c r="F34" s="50" t="str">
        <f>VLOOKUP(B34,ADP!$A$2:$E$695,5,FALSE)</f>
        <v>TBL</v>
      </c>
      <c r="G34" s="50">
        <f>IF(Settings!$B$2="Yahoo",VLOOKUP(B34,ADP!$A$2:$D$695,2,FALSE),IF(Settings!$B$2="ESPN",VLOOKUP(B34,ADP!$A$2:$D$695,3,FALSE),IF(Settings!$B$2="Average",VLOOKUP(B34,ADP!$A$2:$D$695,4,FALSE),"NA")))</f>
        <v>31.2</v>
      </c>
      <c r="H34" s="51">
        <f t="shared" si="2"/>
        <v>28</v>
      </c>
      <c r="I34" s="20"/>
      <c r="J34" s="20"/>
      <c r="K34" s="46">
        <v>32.0</v>
      </c>
      <c r="L34" s="47" t="s">
        <v>15</v>
      </c>
      <c r="M34" s="48" t="str">
        <f>VLOOKUP(L34,Positions!$A$2:$B$694,2,FALSE)</f>
        <v>G</v>
      </c>
      <c r="N34" s="49">
        <f>IF(M34="C",VLOOKUP(L34,'C'!$G$3:$J$100,3,FALSE),IF(M34="C/LW",VLOOKUP(L34,'C'!$G$3:$J$100,3,FALSE),IF(M34="C/RW",VLOOKUP(L34,'C'!$G$3:$J$100,3,FALSE),IF(M34="LW",VLOOKUP(L34,LW!$G$3:$J$100,3,FALSE),IF(M34="LW/RW",VLOOKUP(L34,LW!$G$3:$J$100,3,FALSE),IF(M34="RW",VLOOKUP(L34,RW!$G$3:$J$100,3,FALSE),IF(M34="D",VLOOKUP(L34,D!$G$3:$J$100,3,FALSE),IF(M34="G",VLOOKUP(L34,G!$G$3:$J$100,3,FALSE)))))))))</f>
        <v>1</v>
      </c>
      <c r="O34" s="50" t="str">
        <f t="shared" si="3"/>
        <v>G1</v>
      </c>
      <c r="P34" s="50" t="str">
        <f>VLOOKUP(L34,ADP!$A$2:$E$695,5,FALSE)</f>
        <v>TBL</v>
      </c>
      <c r="Q34" s="50">
        <f>IF(Settings!$B$2="Yahoo",VLOOKUP(L34,ADP!$A$2:$D$695,2,FALSE),IF(Settings!$B$2="ESPN",VLOOKUP(L34,ADP!$A$2:$D$695,3,FALSE),IF(Settings!$B$2="Average",VLOOKUP(L34,ADP!$A$2:$D$695,4,FALSE),"NA")))</f>
        <v>5.1</v>
      </c>
      <c r="R34" s="51">
        <f t="shared" si="4"/>
        <v>32.5</v>
      </c>
      <c r="S34" s="45"/>
      <c r="U34" s="46">
        <f t="shared" si="5"/>
        <v>32.5</v>
      </c>
      <c r="V34" s="47" t="s">
        <v>15</v>
      </c>
      <c r="W34" s="48" t="str">
        <f>VLOOKUP(V34,Positions!$A$2:$B$694,2,FALSE)</f>
        <v>G</v>
      </c>
      <c r="X34" s="49">
        <f>IF(W34="C",VLOOKUP(V34,'C'!$M$3:$P$100,3,FALSE),IF(W34="C/LW",VLOOKUP(V34,'C'!$M$3:$P$100,3,FALSE),IF(W34="C/RW",VLOOKUP(V34,'C'!$M$3:$P$100,3,FALSE),IF(W34="LW",VLOOKUP(V34,LW!$M$3:$P$100,3,FALSE),IF(W34="LW/RW",VLOOKUP(V34,LW!$M$3:$P$100,3,FALSE),IF(W34="RW",VLOOKUP(V34,RW!$M$3:$P$100,3,FALSE),IF(W34="D",VLOOKUP(V34,D!$M$3:$P$100,3,FALSE),IF(W34="G",VLOOKUP(V34,G!$M$3:$P$100,3,FALSE)))))))))</f>
        <v>1</v>
      </c>
      <c r="Y34" s="50" t="str">
        <f t="shared" si="6"/>
        <v>G1</v>
      </c>
      <c r="Z34" s="50" t="str">
        <f>VLOOKUP(V34,ADP!$A$2:$E$695,5,FALSE)</f>
        <v>TBL</v>
      </c>
      <c r="AA34" s="51">
        <f>IF(Settings!$B$2="Yahoo",VLOOKUP(V34,ADP!$A$2:$D$695,2,FALSE),IF(Settings!$B$2="ESPN",VLOOKUP(V34,ADP!$A$2:$D$695,3,FALSE),IF(Settings!$B$2="Average",VLOOKUP(V34,ADP!$A$2:$D$695,4,FALSE),"NA")))</f>
        <v>5.1</v>
      </c>
      <c r="AB34" s="20"/>
    </row>
    <row r="35">
      <c r="A35" s="39">
        <v>33.0</v>
      </c>
      <c r="B35" s="40" t="s">
        <v>15</v>
      </c>
      <c r="C35" s="41" t="str">
        <f>VLOOKUP(B35,Positions!$A$2:$B$694,2,FALSE)</f>
        <v>G</v>
      </c>
      <c r="D35" s="42">
        <f>IF(C35="C",VLOOKUP(B35,'C'!$A$3:$C$100,3,FALSE),IF(C35="C/LW",VLOOKUP(B35,'C'!$A$3:$C$100,3,FALSE),IF(C35="C/RW",VLOOKUP(B35,'C'!$A$3:$C$100,3,FALSE),IF(C35="LW",VLOOKUP(B35,LW!$A$3:$C$100,3,FALSE),IF(C35="LW/RW",VLOOKUP(B35,LW!$A$3:$C$100,3,FALSE),IF(C35="RW",VLOOKUP(B35,RW!$A$3:$C$100,3,FALSE),IF(C35="D",VLOOKUP(B35,D!$A$3:$C$100,3,FALSE),IF(C35="G",VLOOKUP(B35,G!$A$3:$C$100,3,FALSE)))))))))</f>
        <v>1</v>
      </c>
      <c r="E35" s="43" t="str">
        <f t="shared" si="1"/>
        <v>G1</v>
      </c>
      <c r="F35" s="43" t="str">
        <f>VLOOKUP(B35,ADP!$A$2:$E$695,5,FALSE)</f>
        <v>TBL</v>
      </c>
      <c r="G35" s="43">
        <f>IF(Settings!$B$2="Yahoo",VLOOKUP(B35,ADP!$A$2:$D$695,2,FALSE),IF(Settings!$B$2="ESPN",VLOOKUP(B35,ADP!$A$2:$D$695,3,FALSE),IF(Settings!$B$2="Average",VLOOKUP(B35,ADP!$A$2:$D$695,4,FALSE),"NA")))</f>
        <v>5.1</v>
      </c>
      <c r="H35" s="44">
        <f t="shared" si="2"/>
        <v>32.5</v>
      </c>
      <c r="I35" s="20"/>
      <c r="J35" s="20"/>
      <c r="K35" s="39">
        <v>33.0</v>
      </c>
      <c r="L35" s="40" t="s">
        <v>58</v>
      </c>
      <c r="M35" s="41" t="str">
        <f>VLOOKUP(L35,Positions!$A$2:$B$694,2,FALSE)</f>
        <v>LW/RW</v>
      </c>
      <c r="N35" s="42">
        <f>IF(M35="C",VLOOKUP(L35,'C'!$G$3:$J$100,3,FALSE),IF(M35="C/LW",VLOOKUP(L35,'C'!$G$3:$J$100,3,FALSE),IF(M35="C/RW",VLOOKUP(L35,'C'!$G$3:$J$100,3,FALSE),IF(M35="LW",VLOOKUP(L35,LW!$G$3:$J$100,3,FALSE),IF(M35="LW/RW",VLOOKUP(L35,LW!$G$3:$J$100,3,FALSE),IF(M35="RW",VLOOKUP(L35,RW!$G$3:$J$100,3,FALSE),IF(M35="D",VLOOKUP(L35,D!$G$3:$J$100,3,FALSE),IF(M35="G",VLOOKUP(L35,G!$G$3:$J$100,3,FALSE)))))))))</f>
        <v>11</v>
      </c>
      <c r="O35" s="43" t="str">
        <f t="shared" si="3"/>
        <v>LW/RW11</v>
      </c>
      <c r="P35" s="43" t="str">
        <f>VLOOKUP(L35,ADP!$A$2:$E$695,5,FALSE)</f>
        <v>CAR</v>
      </c>
      <c r="Q35" s="43">
        <f>IF(Settings!$B$2="Yahoo",VLOOKUP(L35,ADP!$A$2:$D$695,2,FALSE),IF(Settings!$B$2="ESPN",VLOOKUP(L35,ADP!$A$2:$D$695,3,FALSE),IF(Settings!$B$2="Average",VLOOKUP(L35,ADP!$A$2:$D$695,4,FALSE),"NA")))</f>
        <v>27.7</v>
      </c>
      <c r="R35" s="44">
        <f t="shared" si="4"/>
        <v>37</v>
      </c>
      <c r="S35" s="45"/>
      <c r="U35" s="39">
        <f t="shared" si="5"/>
        <v>34</v>
      </c>
      <c r="V35" s="40" t="s">
        <v>74</v>
      </c>
      <c r="W35" s="41" t="str">
        <f>VLOOKUP(V35,Positions!$A$2:$B$694,2,FALSE)</f>
        <v>C</v>
      </c>
      <c r="X35" s="42">
        <f>IF(W35="C",VLOOKUP(V35,'C'!$M$3:$P$100,3,FALSE),IF(W35="C/LW",VLOOKUP(V35,'C'!$M$3:$P$100,3,FALSE),IF(W35="C/RW",VLOOKUP(V35,'C'!$M$3:$P$100,3,FALSE),IF(W35="LW",VLOOKUP(V35,LW!$M$3:$P$100,3,FALSE),IF(W35="LW/RW",VLOOKUP(V35,LW!$M$3:$P$100,3,FALSE),IF(W35="RW",VLOOKUP(V35,RW!$M$3:$P$100,3,FALSE),IF(W35="D",VLOOKUP(V35,D!$M$3:$P$100,3,FALSE),IF(W35="G",VLOOKUP(V35,G!$M$3:$P$100,3,FALSE)))))))))</f>
        <v>13</v>
      </c>
      <c r="Y35" s="43" t="str">
        <f t="shared" si="6"/>
        <v>C13</v>
      </c>
      <c r="Z35" s="43" t="str">
        <f>VLOOKUP(V35,ADP!$A$2:$E$695,5,FALSE)</f>
        <v>VAN</v>
      </c>
      <c r="AA35" s="44">
        <f>IF(Settings!$B$2="Yahoo",VLOOKUP(V35,ADP!$A$2:$D$695,2,FALSE),IF(Settings!$B$2="ESPN",VLOOKUP(V35,ADP!$A$2:$D$695,3,FALSE),IF(Settings!$B$2="Average",VLOOKUP(V35,ADP!$A$2:$D$695,4,FALSE),"NA")))</f>
        <v>46.2</v>
      </c>
      <c r="AB35" s="20"/>
    </row>
    <row r="36">
      <c r="A36" s="46">
        <v>34.0</v>
      </c>
      <c r="B36" s="52" t="s">
        <v>39</v>
      </c>
      <c r="C36" s="48" t="str">
        <f>VLOOKUP(B36,Positions!$A$2:$B$694,2,FALSE)</f>
        <v>D</v>
      </c>
      <c r="D36" s="49">
        <f>IF(C36="C",VLOOKUP(B36,'C'!$A$3:$C$100,3,FALSE),IF(C36="C/LW",VLOOKUP(B36,'C'!$A$3:$C$100,3,FALSE),IF(C36="C/RW",VLOOKUP(B36,'C'!$A$3:$C$100,3,FALSE),IF(C36="LW",VLOOKUP(B36,LW!$A$3:$C$100,3,FALSE),IF(C36="LW/RW",VLOOKUP(B36,LW!$A$3:$C$100,3,FALSE),IF(C36="RW",VLOOKUP(B36,RW!$A$3:$C$100,3,FALSE),IF(C36="D",VLOOKUP(B36,D!$A$3:$C$100,3,FALSE),IF(C36="G",VLOOKUP(B36,G!$A$3:$C$100,3,FALSE)))))))))</f>
        <v>6</v>
      </c>
      <c r="E36" s="50" t="str">
        <f t="shared" si="1"/>
        <v>D6</v>
      </c>
      <c r="F36" s="50" t="str">
        <f>VLOOKUP(B36,ADP!$A$2:$E$695,5,FALSE)</f>
        <v>NYR</v>
      </c>
      <c r="G36" s="50">
        <f>IF(Settings!$B$2="Yahoo",VLOOKUP(B36,ADP!$A$2:$D$695,2,FALSE),IF(Settings!$B$2="ESPN",VLOOKUP(B36,ADP!$A$2:$D$695,3,FALSE),IF(Settings!$B$2="Average",VLOOKUP(B36,ADP!$A$2:$D$695,4,FALSE),"NA")))</f>
        <v>25.4</v>
      </c>
      <c r="H36" s="51">
        <f t="shared" si="2"/>
        <v>35</v>
      </c>
      <c r="I36" s="20"/>
      <c r="J36" s="20"/>
      <c r="K36" s="46">
        <v>34.0</v>
      </c>
      <c r="L36" s="52" t="s">
        <v>56</v>
      </c>
      <c r="M36" s="48" t="str">
        <f>VLOOKUP(L36,Positions!$A$2:$B$694,2,FALSE)</f>
        <v>C</v>
      </c>
      <c r="N36" s="49">
        <f>IF(M36="C",VLOOKUP(L36,'C'!$G$3:$J$100,3,FALSE),IF(M36="C/LW",VLOOKUP(L36,'C'!$G$3:$J$100,3,FALSE),IF(M36="C/RW",VLOOKUP(L36,'C'!$G$3:$J$100,3,FALSE),IF(M36="LW",VLOOKUP(L36,LW!$G$3:$J$100,3,FALSE),IF(M36="LW/RW",VLOOKUP(L36,LW!$G$3:$J$100,3,FALSE),IF(M36="RW",VLOOKUP(L36,RW!$G$3:$J$100,3,FALSE),IF(M36="D",VLOOKUP(L36,D!$G$3:$J$100,3,FALSE),IF(M36="G",VLOOKUP(L36,G!$G$3:$J$100,3,FALSE)))))))))</f>
        <v>14</v>
      </c>
      <c r="O36" s="50" t="str">
        <f t="shared" si="3"/>
        <v>C14</v>
      </c>
      <c r="P36" s="50" t="str">
        <f>VLOOKUP(L36,ADP!$A$2:$E$695,5,FALSE)</f>
        <v>BOS</v>
      </c>
      <c r="Q36" s="50">
        <f>IF(Settings!$B$2="Yahoo",VLOOKUP(L36,ADP!$A$2:$D$695,2,FALSE),IF(Settings!$B$2="ESPN",VLOOKUP(L36,ADP!$A$2:$D$695,3,FALSE),IF(Settings!$B$2="Average",VLOOKUP(L36,ADP!$A$2:$D$695,4,FALSE),"NA")))</f>
        <v>35.7</v>
      </c>
      <c r="R36" s="51">
        <f t="shared" si="4"/>
        <v>34.5</v>
      </c>
      <c r="S36" s="45"/>
      <c r="U36" s="46">
        <f t="shared" si="5"/>
        <v>34.5</v>
      </c>
      <c r="V36" s="52" t="s">
        <v>56</v>
      </c>
      <c r="W36" s="48" t="str">
        <f>VLOOKUP(V36,Positions!$A$2:$B$694,2,FALSE)</f>
        <v>C</v>
      </c>
      <c r="X36" s="49">
        <f>IF(W36="C",VLOOKUP(V36,'C'!$M$3:$P$100,3,FALSE),IF(W36="C/LW",VLOOKUP(V36,'C'!$M$3:$P$100,3,FALSE),IF(W36="C/RW",VLOOKUP(V36,'C'!$M$3:$P$100,3,FALSE),IF(W36="LW",VLOOKUP(V36,LW!$M$3:$P$100,3,FALSE),IF(W36="LW/RW",VLOOKUP(V36,LW!$M$3:$P$100,3,FALSE),IF(W36="RW",VLOOKUP(V36,RW!$M$3:$P$100,3,FALSE),IF(W36="D",VLOOKUP(V36,D!$M$3:$P$100,3,FALSE),IF(W36="G",VLOOKUP(V36,G!$M$3:$P$100,3,FALSE)))))))))</f>
        <v>14</v>
      </c>
      <c r="Y36" s="50" t="str">
        <f t="shared" si="6"/>
        <v>C14</v>
      </c>
      <c r="Z36" s="50" t="str">
        <f>VLOOKUP(V36,ADP!$A$2:$E$695,5,FALSE)</f>
        <v>BOS</v>
      </c>
      <c r="AA36" s="51">
        <f>IF(Settings!$B$2="Yahoo",VLOOKUP(V36,ADP!$A$2:$D$695,2,FALSE),IF(Settings!$B$2="ESPN",VLOOKUP(V36,ADP!$A$2:$D$695,3,FALSE),IF(Settings!$B$2="Average",VLOOKUP(V36,ADP!$A$2:$D$695,4,FALSE),"NA")))</f>
        <v>35.7</v>
      </c>
      <c r="AB36" s="20"/>
    </row>
    <row r="37">
      <c r="A37" s="39">
        <v>35.0</v>
      </c>
      <c r="B37" s="53" t="s">
        <v>56</v>
      </c>
      <c r="C37" s="41" t="str">
        <f>VLOOKUP(B37,Positions!$A$2:$B$694,2,FALSE)</f>
        <v>C</v>
      </c>
      <c r="D37" s="42">
        <f>IF(C37="C",VLOOKUP(B37,'C'!$A$3:$C$100,3,FALSE),IF(C37="C/LW",VLOOKUP(B37,'C'!$A$3:$C$100,3,FALSE),IF(C37="C/RW",VLOOKUP(B37,'C'!$A$3:$C$100,3,FALSE),IF(C37="LW",VLOOKUP(B37,LW!$A$3:$C$100,3,FALSE),IF(C37="LW/RW",VLOOKUP(B37,LW!$A$3:$C$100,3,FALSE),IF(C37="RW",VLOOKUP(B37,RW!$A$3:$C$100,3,FALSE),IF(C37="D",VLOOKUP(B37,D!$A$3:$C$100,3,FALSE),IF(C37="G",VLOOKUP(B37,G!$A$3:$C$100,3,FALSE)))))))))</f>
        <v>12</v>
      </c>
      <c r="E37" s="43" t="str">
        <f t="shared" si="1"/>
        <v>C12</v>
      </c>
      <c r="F37" s="43" t="str">
        <f>VLOOKUP(B37,ADP!$A$2:$E$695,5,FALSE)</f>
        <v>BOS</v>
      </c>
      <c r="G37" s="43">
        <f>IF(Settings!$B$2="Yahoo",VLOOKUP(B37,ADP!$A$2:$D$695,2,FALSE),IF(Settings!$B$2="ESPN",VLOOKUP(B37,ADP!$A$2:$D$695,3,FALSE),IF(Settings!$B$2="Average",VLOOKUP(B37,ADP!$A$2:$D$695,4,FALSE),"NA")))</f>
        <v>35.7</v>
      </c>
      <c r="H37" s="44">
        <f t="shared" si="2"/>
        <v>34.5</v>
      </c>
      <c r="I37" s="20"/>
      <c r="J37" s="20"/>
      <c r="K37" s="39">
        <v>35.0</v>
      </c>
      <c r="L37" s="40" t="s">
        <v>20</v>
      </c>
      <c r="M37" s="41" t="str">
        <f>VLOOKUP(L37,Positions!$A$2:$B$694,2,FALSE)</f>
        <v>G</v>
      </c>
      <c r="N37" s="42">
        <f>IF(M37="C",VLOOKUP(L37,'C'!$G$3:$J$100,3,FALSE),IF(M37="C/LW",VLOOKUP(L37,'C'!$G$3:$J$100,3,FALSE),IF(M37="C/RW",VLOOKUP(L37,'C'!$G$3:$J$100,3,FALSE),IF(M37="LW",VLOOKUP(L37,LW!$G$3:$J$100,3,FALSE),IF(M37="LW/RW",VLOOKUP(L37,LW!$G$3:$J$100,3,FALSE),IF(M37="RW",VLOOKUP(L37,RW!$G$3:$J$100,3,FALSE),IF(M37="D",VLOOKUP(L37,D!$G$3:$J$100,3,FALSE),IF(M37="G",VLOOKUP(L37,G!$G$3:$J$100,3,FALSE)))))))))</f>
        <v>2</v>
      </c>
      <c r="O37" s="43" t="str">
        <f t="shared" si="3"/>
        <v>G2</v>
      </c>
      <c r="P37" s="43" t="str">
        <f>VLOOKUP(L37,ADP!$A$2:$E$695,5,FALSE)</f>
        <v>WPG</v>
      </c>
      <c r="Q37" s="43">
        <f>IF(Settings!$B$2="Yahoo",VLOOKUP(L37,ADP!$A$2:$D$695,2,FALSE),IF(Settings!$B$2="ESPN",VLOOKUP(L37,ADP!$A$2:$D$695,3,FALSE),IF(Settings!$B$2="Average",VLOOKUP(L37,ADP!$A$2:$D$695,4,FALSE),"NA")))</f>
        <v>23.5</v>
      </c>
      <c r="R37" s="44">
        <f t="shared" si="4"/>
        <v>36</v>
      </c>
      <c r="S37" s="45"/>
      <c r="U37" s="39">
        <f t="shared" si="5"/>
        <v>35</v>
      </c>
      <c r="V37" s="40" t="s">
        <v>39</v>
      </c>
      <c r="W37" s="41" t="str">
        <f>VLOOKUP(V37,Positions!$A$2:$B$694,2,FALSE)</f>
        <v>D</v>
      </c>
      <c r="X37" s="42">
        <f>IF(W37="C",VLOOKUP(V37,'C'!$M$3:$P$100,3,FALSE),IF(W37="C/LW",VLOOKUP(V37,'C'!$M$3:$P$100,3,FALSE),IF(W37="C/RW",VLOOKUP(V37,'C'!$M$3:$P$100,3,FALSE),IF(W37="LW",VLOOKUP(V37,LW!$M$3:$P$100,3,FALSE),IF(W37="LW/RW",VLOOKUP(V37,LW!$M$3:$P$100,3,FALSE),IF(W37="RW",VLOOKUP(V37,RW!$M$3:$P$100,3,FALSE),IF(W37="D",VLOOKUP(V37,D!$M$3:$P$100,3,FALSE),IF(W37="G",VLOOKUP(V37,G!$M$3:$P$100,3,FALSE)))))))))</f>
        <v>4</v>
      </c>
      <c r="Y37" s="43" t="str">
        <f t="shared" si="6"/>
        <v>D4</v>
      </c>
      <c r="Z37" s="43" t="str">
        <f>VLOOKUP(V37,ADP!$A$2:$E$695,5,FALSE)</f>
        <v>NYR</v>
      </c>
      <c r="AA37" s="44">
        <f>IF(Settings!$B$2="Yahoo",VLOOKUP(V37,ADP!$A$2:$D$695,2,FALSE),IF(Settings!$B$2="ESPN",VLOOKUP(V37,ADP!$A$2:$D$695,3,FALSE),IF(Settings!$B$2="Average",VLOOKUP(V37,ADP!$A$2:$D$695,4,FALSE),"NA")))</f>
        <v>25.4</v>
      </c>
      <c r="AB37" s="20"/>
    </row>
    <row r="38">
      <c r="A38" s="46">
        <v>36.0</v>
      </c>
      <c r="B38" s="47" t="s">
        <v>73</v>
      </c>
      <c r="C38" s="48" t="str">
        <f>VLOOKUP(B38,Positions!$A$2:$B$694,2,FALSE)</f>
        <v>C</v>
      </c>
      <c r="D38" s="49">
        <f>IF(C38="C",VLOOKUP(B38,'C'!$A$3:$C$100,3,FALSE),IF(C38="C/LW",VLOOKUP(B38,'C'!$A$3:$C$100,3,FALSE),IF(C38="C/RW",VLOOKUP(B38,'C'!$A$3:$C$100,3,FALSE),IF(C38="LW",VLOOKUP(B38,LW!$A$3:$C$100,3,FALSE),IF(C38="LW/RW",VLOOKUP(B38,LW!$A$3:$C$100,3,FALSE),IF(C38="RW",VLOOKUP(B38,RW!$A$3:$C$100,3,FALSE),IF(C38="D",VLOOKUP(B38,D!$A$3:$C$100,3,FALSE),IF(C38="G",VLOOKUP(B38,G!$A$3:$C$100,3,FALSE)))))))))</f>
        <v>13</v>
      </c>
      <c r="E38" s="50" t="str">
        <f t="shared" si="1"/>
        <v>C13</v>
      </c>
      <c r="F38" s="50" t="str">
        <f>VLOOKUP(B38,ADP!$A$2:$E$695,5,FALSE)</f>
        <v>TOR</v>
      </c>
      <c r="G38" s="50">
        <f>IF(Settings!$B$2="Yahoo",VLOOKUP(B38,ADP!$A$2:$D$695,2,FALSE),IF(Settings!$B$2="ESPN",VLOOKUP(B38,ADP!$A$2:$D$695,3,FALSE),IF(Settings!$B$2="Average",VLOOKUP(B38,ADP!$A$2:$D$695,4,FALSE),"NA")))</f>
        <v>39.2</v>
      </c>
      <c r="H38" s="51">
        <f t="shared" si="2"/>
        <v>31.5</v>
      </c>
      <c r="I38" s="20"/>
      <c r="J38" s="20"/>
      <c r="K38" s="46">
        <v>36.0</v>
      </c>
      <c r="L38" s="47" t="s">
        <v>39</v>
      </c>
      <c r="M38" s="48" t="str">
        <f>VLOOKUP(L38,Positions!$A$2:$B$694,2,FALSE)</f>
        <v>D</v>
      </c>
      <c r="N38" s="49">
        <f>IF(M38="C",VLOOKUP(L38,'C'!$G$3:$J$100,3,FALSE),IF(M38="C/LW",VLOOKUP(L38,'C'!$G$3:$J$100,3,FALSE),IF(M38="C/RW",VLOOKUP(L38,'C'!$G$3:$J$100,3,FALSE),IF(M38="LW",VLOOKUP(L38,LW!$G$3:$J$100,3,FALSE),IF(M38="LW/RW",VLOOKUP(L38,LW!$G$3:$J$100,3,FALSE),IF(M38="RW",VLOOKUP(L38,RW!$G$3:$J$100,3,FALSE),IF(M38="D",VLOOKUP(L38,D!$G$3:$J$100,3,FALSE),IF(M38="G",VLOOKUP(L38,G!$G$3:$J$100,3,FALSE)))))))))</f>
        <v>3</v>
      </c>
      <c r="O38" s="50" t="str">
        <f t="shared" si="3"/>
        <v>D3</v>
      </c>
      <c r="P38" s="50" t="str">
        <f>VLOOKUP(L38,ADP!$A$2:$E$695,5,FALSE)</f>
        <v>NYR</v>
      </c>
      <c r="Q38" s="50">
        <f>IF(Settings!$B$2="Yahoo",VLOOKUP(L38,ADP!$A$2:$D$695,2,FALSE),IF(Settings!$B$2="ESPN",VLOOKUP(L38,ADP!$A$2:$D$695,3,FALSE),IF(Settings!$B$2="Average",VLOOKUP(L38,ADP!$A$2:$D$695,4,FALSE),"NA")))</f>
        <v>25.4</v>
      </c>
      <c r="R38" s="51">
        <f t="shared" si="4"/>
        <v>35</v>
      </c>
      <c r="S38" s="45"/>
      <c r="U38" s="46">
        <f t="shared" si="5"/>
        <v>36</v>
      </c>
      <c r="V38" s="47" t="s">
        <v>34</v>
      </c>
      <c r="W38" s="48" t="str">
        <f>VLOOKUP(V38,Positions!$A$2:$B$694,2,FALSE)</f>
        <v>D</v>
      </c>
      <c r="X38" s="49">
        <f>IF(W38="C",VLOOKUP(V38,'C'!$M$3:$P$100,3,FALSE),IF(W38="C/LW",VLOOKUP(V38,'C'!$M$3:$P$100,3,FALSE),IF(W38="C/RW",VLOOKUP(V38,'C'!$M$3:$P$100,3,FALSE),IF(W38="LW",VLOOKUP(V38,LW!$M$3:$P$100,3,FALSE),IF(W38="LW/RW",VLOOKUP(V38,LW!$M$3:$P$100,3,FALSE),IF(W38="RW",VLOOKUP(V38,RW!$M$3:$P$100,3,FALSE),IF(W38="D",VLOOKUP(V38,D!$M$3:$P$100,3,FALSE),IF(W38="G",VLOOKUP(V38,G!$M$3:$P$100,3,FALSE)))))))))</f>
        <v>5</v>
      </c>
      <c r="Y38" s="50" t="str">
        <f t="shared" si="6"/>
        <v>D5</v>
      </c>
      <c r="Z38" s="50" t="str">
        <f>VLOOKUP(V38,ADP!$A$2:$E$695,5,FALSE)</f>
        <v>TBL</v>
      </c>
      <c r="AA38" s="51">
        <f>IF(Settings!$B$2="Yahoo",VLOOKUP(V38,ADP!$A$2:$D$695,2,FALSE),IF(Settings!$B$2="ESPN",VLOOKUP(V38,ADP!$A$2:$D$695,3,FALSE),IF(Settings!$B$2="Average",VLOOKUP(V38,ADP!$A$2:$D$695,4,FALSE),"NA")))</f>
        <v>28.3</v>
      </c>
      <c r="AB38" s="20"/>
    </row>
    <row r="39">
      <c r="A39" s="39">
        <v>37.0</v>
      </c>
      <c r="B39" s="40" t="s">
        <v>20</v>
      </c>
      <c r="C39" s="41" t="str">
        <f>VLOOKUP(B39,Positions!$A$2:$B$694,2,FALSE)</f>
        <v>G</v>
      </c>
      <c r="D39" s="42">
        <f>IF(C39="C",VLOOKUP(B39,'C'!$A$3:$C$100,3,FALSE),IF(C39="C/LW",VLOOKUP(B39,'C'!$A$3:$C$100,3,FALSE),IF(C39="C/RW",VLOOKUP(B39,'C'!$A$3:$C$100,3,FALSE),IF(C39="LW",VLOOKUP(B39,LW!$A$3:$C$100,3,FALSE),IF(C39="LW/RW",VLOOKUP(B39,LW!$A$3:$C$100,3,FALSE),IF(C39="RW",VLOOKUP(B39,RW!$A$3:$C$100,3,FALSE),IF(C39="D",VLOOKUP(B39,D!$A$3:$C$100,3,FALSE),IF(C39="G",VLOOKUP(B39,G!$A$3:$C$100,3,FALSE)))))))))</f>
        <v>2</v>
      </c>
      <c r="E39" s="43" t="str">
        <f t="shared" si="1"/>
        <v>G2</v>
      </c>
      <c r="F39" s="43" t="str">
        <f>VLOOKUP(B39,ADP!$A$2:$E$695,5,FALSE)</f>
        <v>WPG</v>
      </c>
      <c r="G39" s="43">
        <f>IF(Settings!$B$2="Yahoo",VLOOKUP(B39,ADP!$A$2:$D$695,2,FALSE),IF(Settings!$B$2="ESPN",VLOOKUP(B39,ADP!$A$2:$D$695,3,FALSE),IF(Settings!$B$2="Average",VLOOKUP(B39,ADP!$A$2:$D$695,4,FALSE),"NA")))</f>
        <v>23.5</v>
      </c>
      <c r="H39" s="44">
        <f t="shared" si="2"/>
        <v>36</v>
      </c>
      <c r="I39" s="20"/>
      <c r="J39" s="20"/>
      <c r="K39" s="39">
        <v>37.0</v>
      </c>
      <c r="L39" s="40" t="s">
        <v>75</v>
      </c>
      <c r="M39" s="41" t="str">
        <f>VLOOKUP(L39,Positions!$A$2:$B$694,2,FALSE)</f>
        <v>LW/RW</v>
      </c>
      <c r="N39" s="42">
        <f>IF(M39="C",VLOOKUP(L39,'C'!$G$3:$J$100,3,FALSE),IF(M39="C/LW",VLOOKUP(L39,'C'!$G$3:$J$100,3,FALSE),IF(M39="C/RW",VLOOKUP(L39,'C'!$G$3:$J$100,3,FALSE),IF(M39="LW",VLOOKUP(L39,LW!$G$3:$J$100,3,FALSE),IF(M39="LW/RW",VLOOKUP(L39,LW!$G$3:$J$100,3,FALSE),IF(M39="RW",VLOOKUP(L39,RW!$G$3:$J$100,3,FALSE),IF(M39="D",VLOOKUP(L39,D!$G$3:$J$100,3,FALSE),IF(M39="G",VLOOKUP(L39,G!$G$3:$J$100,3,FALSE)))))))))</f>
        <v>12</v>
      </c>
      <c r="O39" s="43" t="str">
        <f t="shared" si="3"/>
        <v>LW/RW12</v>
      </c>
      <c r="P39" s="43" t="str">
        <f>VLOOKUP(L39,ADP!$A$2:$E$695,5,FALSE)</f>
        <v>CGY</v>
      </c>
      <c r="Q39" s="43">
        <f>IF(Settings!$B$2="Yahoo",VLOOKUP(L39,ADP!$A$2:$D$695,2,FALSE),IF(Settings!$B$2="ESPN",VLOOKUP(L39,ADP!$A$2:$D$695,3,FALSE),IF(Settings!$B$2="Average",VLOOKUP(L39,ADP!$A$2:$D$695,4,FALSE),"NA")))</f>
        <v>36</v>
      </c>
      <c r="R39" s="44">
        <f t="shared" si="4"/>
        <v>38.5</v>
      </c>
      <c r="S39" s="45"/>
      <c r="U39" s="39">
        <f t="shared" si="5"/>
        <v>36</v>
      </c>
      <c r="V39" s="40" t="s">
        <v>20</v>
      </c>
      <c r="W39" s="41" t="str">
        <f>VLOOKUP(V39,Positions!$A$2:$B$694,2,FALSE)</f>
        <v>G</v>
      </c>
      <c r="X39" s="42">
        <f>IF(W39="C",VLOOKUP(V39,'C'!$M$3:$P$100,3,FALSE),IF(W39="C/LW",VLOOKUP(V39,'C'!$M$3:$P$100,3,FALSE),IF(W39="C/RW",VLOOKUP(V39,'C'!$M$3:$P$100,3,FALSE),IF(W39="LW",VLOOKUP(V39,LW!$M$3:$P$100,3,FALSE),IF(W39="LW/RW",VLOOKUP(V39,LW!$M$3:$P$100,3,FALSE),IF(W39="RW",VLOOKUP(V39,RW!$M$3:$P$100,3,FALSE),IF(W39="D",VLOOKUP(V39,D!$M$3:$P$100,3,FALSE),IF(W39="G",VLOOKUP(V39,G!$M$3:$P$100,3,FALSE)))))))))</f>
        <v>2</v>
      </c>
      <c r="Y39" s="43" t="str">
        <f t="shared" si="6"/>
        <v>G2</v>
      </c>
      <c r="Z39" s="43" t="str">
        <f>VLOOKUP(V39,ADP!$A$2:$E$695,5,FALSE)</f>
        <v>WPG</v>
      </c>
      <c r="AA39" s="44">
        <f>IF(Settings!$B$2="Yahoo",VLOOKUP(V39,ADP!$A$2:$D$695,2,FALSE),IF(Settings!$B$2="ESPN",VLOOKUP(V39,ADP!$A$2:$D$695,3,FALSE),IF(Settings!$B$2="Average",VLOOKUP(V39,ADP!$A$2:$D$695,4,FALSE),"NA")))</f>
        <v>23.5</v>
      </c>
      <c r="AB39" s="20"/>
    </row>
    <row r="40">
      <c r="A40" s="46">
        <v>38.0</v>
      </c>
      <c r="B40" s="47" t="s">
        <v>74</v>
      </c>
      <c r="C40" s="48" t="str">
        <f>VLOOKUP(B40,Positions!$A$2:$B$694,2,FALSE)</f>
        <v>C</v>
      </c>
      <c r="D40" s="49">
        <f>IF(C40="C",VLOOKUP(B40,'C'!$A$3:$C$100,3,FALSE),IF(C40="C/LW",VLOOKUP(B40,'C'!$A$3:$C$100,3,FALSE),IF(C40="C/RW",VLOOKUP(B40,'C'!$A$3:$C$100,3,FALSE),IF(C40="LW",VLOOKUP(B40,LW!$A$3:$C$100,3,FALSE),IF(C40="LW/RW",VLOOKUP(B40,LW!$A$3:$C$100,3,FALSE),IF(C40="RW",VLOOKUP(B40,RW!$A$3:$C$100,3,FALSE),IF(C40="D",VLOOKUP(B40,D!$A$3:$C$100,3,FALSE),IF(C40="G",VLOOKUP(B40,G!$A$3:$C$100,3,FALSE)))))))))</f>
        <v>14</v>
      </c>
      <c r="E40" s="50" t="str">
        <f t="shared" si="1"/>
        <v>C14</v>
      </c>
      <c r="F40" s="50" t="str">
        <f>VLOOKUP(B40,ADP!$A$2:$E$695,5,FALSE)</f>
        <v>VAN</v>
      </c>
      <c r="G40" s="50">
        <f>IF(Settings!$B$2="Yahoo",VLOOKUP(B40,ADP!$A$2:$D$695,2,FALSE),IF(Settings!$B$2="ESPN",VLOOKUP(B40,ADP!$A$2:$D$695,3,FALSE),IF(Settings!$B$2="Average",VLOOKUP(B40,ADP!$A$2:$D$695,4,FALSE),"NA")))</f>
        <v>46.2</v>
      </c>
      <c r="H40" s="51">
        <f t="shared" si="2"/>
        <v>34</v>
      </c>
      <c r="I40" s="20"/>
      <c r="J40" s="20"/>
      <c r="K40" s="46">
        <v>38.0</v>
      </c>
      <c r="L40" s="54" t="s">
        <v>76</v>
      </c>
      <c r="M40" s="48" t="str">
        <f>VLOOKUP(L40,Positions!$A$2:$B$694,2,FALSE)</f>
        <v>C</v>
      </c>
      <c r="N40" s="49">
        <f>IF(M40="C",VLOOKUP(L40,'C'!$G$3:$J$100,3,FALSE),IF(M40="C/LW",VLOOKUP(L40,'C'!$G$3:$J$100,3,FALSE),IF(M40="C/RW",VLOOKUP(L40,'C'!$G$3:$J$100,3,FALSE),IF(M40="LW",VLOOKUP(L40,LW!$G$3:$J$100,3,FALSE),IF(M40="LW/RW",VLOOKUP(L40,LW!$G$3:$J$100,3,FALSE),IF(M40="RW",VLOOKUP(L40,RW!$G$3:$J$100,3,FALSE),IF(M40="D",VLOOKUP(L40,D!$G$3:$J$100,3,FALSE),IF(M40="G",VLOOKUP(L40,G!$G$3:$J$100,3,FALSE)))))))))</f>
        <v>15</v>
      </c>
      <c r="O40" s="50" t="str">
        <f t="shared" si="3"/>
        <v>C15</v>
      </c>
      <c r="P40" s="50" t="str">
        <f>VLOOKUP(L40,ADP!$A$2:$E$695,5,FALSE)</f>
        <v>NYI</v>
      </c>
      <c r="Q40" s="50">
        <f>IF(Settings!$B$2="Yahoo",VLOOKUP(L40,ADP!$A$2:$D$695,2,FALSE),IF(Settings!$B$2="ESPN",VLOOKUP(L40,ADP!$A$2:$D$695,3,FALSE),IF(Settings!$B$2="Average",VLOOKUP(L40,ADP!$A$2:$D$695,4,FALSE),"NA")))</f>
        <v>60.8</v>
      </c>
      <c r="R40" s="51">
        <f t="shared" si="4"/>
        <v>42</v>
      </c>
      <c r="S40" s="45"/>
      <c r="U40" s="46">
        <f t="shared" si="5"/>
        <v>37</v>
      </c>
      <c r="V40" s="54" t="s">
        <v>58</v>
      </c>
      <c r="W40" s="48" t="str">
        <f>VLOOKUP(V40,Positions!$A$2:$B$694,2,FALSE)</f>
        <v>LW/RW</v>
      </c>
      <c r="X40" s="49">
        <f>IF(W40="C",VLOOKUP(V40,'C'!$M$3:$P$100,3,FALSE),IF(W40="C/LW",VLOOKUP(V40,'C'!$M$3:$P$100,3,FALSE),IF(W40="C/RW",VLOOKUP(V40,'C'!$M$3:$P$100,3,FALSE),IF(W40="LW",VLOOKUP(V40,LW!$M$3:$P$100,3,FALSE),IF(W40="LW/RW",VLOOKUP(V40,LW!$M$3:$P$100,3,FALSE),IF(W40="RW",VLOOKUP(V40,RW!$M$3:$P$100,3,FALSE),IF(W40="D",VLOOKUP(V40,D!$M$3:$P$100,3,FALSE),IF(W40="G",VLOOKUP(V40,G!$M$3:$P$100,3,FALSE)))))))))</f>
        <v>11</v>
      </c>
      <c r="Y40" s="50" t="str">
        <f t="shared" si="6"/>
        <v>LW/RW11</v>
      </c>
      <c r="Z40" s="50" t="str">
        <f>VLOOKUP(V40,ADP!$A$2:$E$695,5,FALSE)</f>
        <v>CAR</v>
      </c>
      <c r="AA40" s="51">
        <f>IF(Settings!$B$2="Yahoo",VLOOKUP(V40,ADP!$A$2:$D$695,2,FALSE),IF(Settings!$B$2="ESPN",VLOOKUP(V40,ADP!$A$2:$D$695,3,FALSE),IF(Settings!$B$2="Average",VLOOKUP(V40,ADP!$A$2:$D$695,4,FALSE),"NA")))</f>
        <v>27.7</v>
      </c>
      <c r="AB40" s="20"/>
    </row>
    <row r="41">
      <c r="A41" s="39">
        <v>39.0</v>
      </c>
      <c r="B41" s="40" t="s">
        <v>53</v>
      </c>
      <c r="C41" s="41" t="str">
        <f>VLOOKUP(B41,Positions!$A$2:$B$694,2,FALSE)</f>
        <v>LW/RW</v>
      </c>
      <c r="D41" s="42">
        <f>IF(C41="C",VLOOKUP(B41,'C'!$A$3:$C$100,3,FALSE),IF(C41="C/LW",VLOOKUP(B41,'C'!$A$3:$C$100,3,FALSE),IF(C41="C/RW",VLOOKUP(B41,'C'!$A$3:$C$100,3,FALSE),IF(C41="LW",VLOOKUP(B41,LW!$A$3:$C$100,3,FALSE),IF(C41="LW/RW",VLOOKUP(B41,LW!$A$3:$C$100,3,FALSE),IF(C41="RW",VLOOKUP(B41,RW!$A$3:$C$100,3,FALSE),IF(C41="D",VLOOKUP(B41,D!$A$3:$C$100,3,FALSE),IF(C41="G",VLOOKUP(B41,G!$A$3:$C$100,3,FALSE)))))))))</f>
        <v>11</v>
      </c>
      <c r="E41" s="43" t="str">
        <f t="shared" si="1"/>
        <v>LW/RW11</v>
      </c>
      <c r="F41" s="43" t="str">
        <f>VLOOKUP(B41,ADP!$A$2:$E$695,5,FALSE)</f>
        <v>STL</v>
      </c>
      <c r="G41" s="43">
        <f>IF(Settings!$B$2="Yahoo",VLOOKUP(B41,ADP!$A$2:$D$695,2,FALSE),IF(Settings!$B$2="ESPN",VLOOKUP(B41,ADP!$A$2:$D$695,3,FALSE),IF(Settings!$B$2="Average",VLOOKUP(B41,ADP!$A$2:$D$695,4,FALSE),"NA")))</f>
        <v>101.1</v>
      </c>
      <c r="H41" s="44">
        <f t="shared" si="2"/>
        <v>41</v>
      </c>
      <c r="I41" s="20"/>
      <c r="J41" s="20"/>
      <c r="K41" s="39">
        <v>39.0</v>
      </c>
      <c r="L41" s="40" t="s">
        <v>24</v>
      </c>
      <c r="M41" s="41" t="str">
        <f>VLOOKUP(L41,Positions!$A$2:$B$694,2,FALSE)</f>
        <v>D</v>
      </c>
      <c r="N41" s="42">
        <f>IF(M41="C",VLOOKUP(L41,'C'!$G$3:$J$100,3,FALSE),IF(M41="C/LW",VLOOKUP(L41,'C'!$G$3:$J$100,3,FALSE),IF(M41="C/RW",VLOOKUP(L41,'C'!$G$3:$J$100,3,FALSE),IF(M41="LW",VLOOKUP(L41,LW!$G$3:$J$100,3,FALSE),IF(M41="LW/RW",VLOOKUP(L41,LW!$G$3:$J$100,3,FALSE),IF(M41="RW",VLOOKUP(L41,RW!$G$3:$J$100,3,FALSE),IF(M41="D",VLOOKUP(L41,D!$G$3:$J$100,3,FALSE),IF(M41="G",VLOOKUP(L41,G!$G$3:$J$100,3,FALSE)))))))))</f>
        <v>4</v>
      </c>
      <c r="O41" s="43" t="str">
        <f t="shared" si="3"/>
        <v>D4</v>
      </c>
      <c r="P41" s="43" t="str">
        <f>VLOOKUP(L41,ADP!$A$2:$E$695,5,FALSE)</f>
        <v>NJD</v>
      </c>
      <c r="Q41" s="43">
        <f>IF(Settings!$B$2="Yahoo",VLOOKUP(L41,ADP!$A$2:$D$695,2,FALSE),IF(Settings!$B$2="ESPN",VLOOKUP(L41,ADP!$A$2:$D$695,3,FALSE),IF(Settings!$B$2="Average",VLOOKUP(L41,ADP!$A$2:$D$695,4,FALSE),"NA")))</f>
        <v>44</v>
      </c>
      <c r="R41" s="44">
        <f t="shared" si="4"/>
        <v>32</v>
      </c>
      <c r="S41" s="45"/>
      <c r="U41" s="39">
        <f t="shared" si="5"/>
        <v>38</v>
      </c>
      <c r="V41" s="40" t="s">
        <v>29</v>
      </c>
      <c r="W41" s="41" t="str">
        <f>VLOOKUP(V41,Positions!$A$2:$B$694,2,FALSE)</f>
        <v>D</v>
      </c>
      <c r="X41" s="42">
        <f>IF(W41="C",VLOOKUP(V41,'C'!$M$3:$P$100,3,FALSE),IF(W41="C/LW",VLOOKUP(V41,'C'!$M$3:$P$100,3,FALSE),IF(W41="C/RW",VLOOKUP(V41,'C'!$M$3:$P$100,3,FALSE),IF(W41="LW",VLOOKUP(V41,LW!$M$3:$P$100,3,FALSE),IF(W41="LW/RW",VLOOKUP(V41,LW!$M$3:$P$100,3,FALSE),IF(W41="RW",VLOOKUP(V41,RW!$M$3:$P$100,3,FALSE),IF(W41="D",VLOOKUP(V41,D!$M$3:$P$100,3,FALSE),IF(W41="G",VLOOKUP(V41,G!$M$3:$P$100,3,FALSE)))))))))</f>
        <v>6</v>
      </c>
      <c r="Y41" s="43" t="str">
        <f t="shared" si="6"/>
        <v>D6</v>
      </c>
      <c r="Z41" s="43" t="str">
        <f>VLOOKUP(V41,ADP!$A$2:$E$695,5,FALSE)</f>
        <v>NSH</v>
      </c>
      <c r="AA41" s="44">
        <f>IF(Settings!$B$2="Yahoo",VLOOKUP(V41,ADP!$A$2:$D$695,2,FALSE),IF(Settings!$B$2="ESPN",VLOOKUP(V41,ADP!$A$2:$D$695,3,FALSE),IF(Settings!$B$2="Average",VLOOKUP(V41,ADP!$A$2:$D$695,4,FALSE),"NA")))</f>
        <v>60.5</v>
      </c>
      <c r="AB41" s="20"/>
    </row>
    <row r="42">
      <c r="A42" s="46">
        <v>40.0</v>
      </c>
      <c r="B42" s="47" t="s">
        <v>75</v>
      </c>
      <c r="C42" s="48" t="str">
        <f>VLOOKUP(B42,Positions!$A$2:$B$694,2,FALSE)</f>
        <v>LW/RW</v>
      </c>
      <c r="D42" s="49">
        <f>IF(C42="C",VLOOKUP(B42,'C'!$A$3:$C$100,3,FALSE),IF(C42="C/LW",VLOOKUP(B42,'C'!$A$3:$C$100,3,FALSE),IF(C42="C/RW",VLOOKUP(B42,'C'!$A$3:$C$100,3,FALSE),IF(C42="LW",VLOOKUP(B42,LW!$A$3:$C$100,3,FALSE),IF(C42="LW/RW",VLOOKUP(B42,LW!$A$3:$C$100,3,FALSE),IF(C42="RW",VLOOKUP(B42,RW!$A$3:$C$100,3,FALSE),IF(C42="D",VLOOKUP(B42,D!$A$3:$C$100,3,FALSE),IF(C42="G",VLOOKUP(B42,G!$A$3:$C$100,3,FALSE)))))))))</f>
        <v>12</v>
      </c>
      <c r="E42" s="50" t="str">
        <f t="shared" si="1"/>
        <v>LW/RW12</v>
      </c>
      <c r="F42" s="50" t="str">
        <f>VLOOKUP(B42,ADP!$A$2:$E$695,5,FALSE)</f>
        <v>CGY</v>
      </c>
      <c r="G42" s="50">
        <f>IF(Settings!$B$2="Yahoo",VLOOKUP(B42,ADP!$A$2:$D$695,2,FALSE),IF(Settings!$B$2="ESPN",VLOOKUP(B42,ADP!$A$2:$D$695,3,FALSE),IF(Settings!$B$2="Average",VLOOKUP(B42,ADP!$A$2:$D$695,4,FALSE),"NA")))</f>
        <v>36</v>
      </c>
      <c r="H42" s="51">
        <f t="shared" si="2"/>
        <v>38.5</v>
      </c>
      <c r="I42" s="20"/>
      <c r="J42" s="20"/>
      <c r="K42" s="46">
        <v>40.0</v>
      </c>
      <c r="L42" s="47" t="s">
        <v>77</v>
      </c>
      <c r="M42" s="48" t="str">
        <f>VLOOKUP(L42,Positions!$A$2:$B$694,2,FALSE)</f>
        <v>C/LW</v>
      </c>
      <c r="N42" s="49">
        <f>IF(M42="C",VLOOKUP(L42,'C'!$G$3:$J$100,3,FALSE),IF(M42="C/LW",VLOOKUP(L42,'C'!$G$3:$J$100,3,FALSE),IF(M42="C/RW",VLOOKUP(L42,'C'!$G$3:$J$100,3,FALSE),IF(M42="LW",VLOOKUP(L42,LW!$G$3:$J$100,3,FALSE),IF(M42="LW/RW",VLOOKUP(L42,LW!$G$3:$J$100,3,FALSE),IF(M42="RW",VLOOKUP(L42,RW!$G$3:$J$100,3,FALSE),IF(M42="D",VLOOKUP(L42,D!$G$3:$J$100,3,FALSE),IF(M42="G",VLOOKUP(L42,G!$G$3:$J$100,3,FALSE)))))))))</f>
        <v>16</v>
      </c>
      <c r="O42" s="50" t="str">
        <f t="shared" si="3"/>
        <v>C/LW16</v>
      </c>
      <c r="P42" s="50" t="str">
        <f>VLOOKUP(L42,ADP!$A$2:$E$695,5,FALSE)</f>
        <v>COL</v>
      </c>
      <c r="Q42" s="50">
        <f>IF(Settings!$B$2="Yahoo",VLOOKUP(L42,ADP!$A$2:$D$695,2,FALSE),IF(Settings!$B$2="ESPN",VLOOKUP(L42,ADP!$A$2:$D$695,3,FALSE),IF(Settings!$B$2="Average",VLOOKUP(L42,ADP!$A$2:$D$695,4,FALSE),"NA")))</f>
        <v>35.1</v>
      </c>
      <c r="R42" s="51">
        <f t="shared" si="4"/>
        <v>42</v>
      </c>
      <c r="S42" s="45"/>
      <c r="U42" s="46">
        <f t="shared" si="5"/>
        <v>38.5</v>
      </c>
      <c r="V42" s="47" t="s">
        <v>75</v>
      </c>
      <c r="W42" s="48" t="str">
        <f>VLOOKUP(V42,Positions!$A$2:$B$694,2,FALSE)</f>
        <v>LW/RW</v>
      </c>
      <c r="X42" s="49">
        <f>IF(W42="C",VLOOKUP(V42,'C'!$M$3:$P$100,3,FALSE),IF(W42="C/LW",VLOOKUP(V42,'C'!$M$3:$P$100,3,FALSE),IF(W42="C/RW",VLOOKUP(V42,'C'!$M$3:$P$100,3,FALSE),IF(W42="LW",VLOOKUP(V42,LW!$M$3:$P$100,3,FALSE),IF(W42="LW/RW",VLOOKUP(V42,LW!$M$3:$P$100,3,FALSE),IF(W42="RW",VLOOKUP(V42,RW!$M$3:$P$100,3,FALSE),IF(W42="D",VLOOKUP(V42,D!$M$3:$P$100,3,FALSE),IF(W42="G",VLOOKUP(V42,G!$M$3:$P$100,3,FALSE)))))))))</f>
        <v>12</v>
      </c>
      <c r="Y42" s="50" t="str">
        <f t="shared" si="6"/>
        <v>LW/RW12</v>
      </c>
      <c r="Z42" s="50" t="str">
        <f>VLOOKUP(V42,ADP!$A$2:$E$695,5,FALSE)</f>
        <v>CGY</v>
      </c>
      <c r="AA42" s="51">
        <f>IF(Settings!$B$2="Yahoo",VLOOKUP(V42,ADP!$A$2:$D$695,2,FALSE),IF(Settings!$B$2="ESPN",VLOOKUP(V42,ADP!$A$2:$D$695,3,FALSE),IF(Settings!$B$2="Average",VLOOKUP(V42,ADP!$A$2:$D$695,4,FALSE),"NA")))</f>
        <v>36</v>
      </c>
      <c r="AB42" s="20"/>
    </row>
    <row r="43">
      <c r="A43" s="39">
        <v>41.0</v>
      </c>
      <c r="B43" s="53" t="s">
        <v>58</v>
      </c>
      <c r="C43" s="41" t="str">
        <f>VLOOKUP(B43,Positions!$A$2:$B$694,2,FALSE)</f>
        <v>LW/RW</v>
      </c>
      <c r="D43" s="42">
        <f>IF(C43="C",VLOOKUP(B43,'C'!$A$3:$C$100,3,FALSE),IF(C43="C/LW",VLOOKUP(B43,'C'!$A$3:$C$100,3,FALSE),IF(C43="C/RW",VLOOKUP(B43,'C'!$A$3:$C$100,3,FALSE),IF(C43="LW",VLOOKUP(B43,LW!$A$3:$C$100,3,FALSE),IF(C43="LW/RW",VLOOKUP(B43,LW!$A$3:$C$100,3,FALSE),IF(C43="RW",VLOOKUP(B43,RW!$A$3:$C$100,3,FALSE),IF(C43="D",VLOOKUP(B43,D!$A$3:$C$100,3,FALSE),IF(C43="G",VLOOKUP(B43,G!$A$3:$C$100,3,FALSE)))))))))</f>
        <v>13</v>
      </c>
      <c r="E43" s="43" t="str">
        <f t="shared" si="1"/>
        <v>LW/RW13</v>
      </c>
      <c r="F43" s="43" t="str">
        <f>VLOOKUP(B43,ADP!$A$2:$E$695,5,FALSE)</f>
        <v>CAR</v>
      </c>
      <c r="G43" s="43">
        <f>IF(Settings!$B$2="Yahoo",VLOOKUP(B43,ADP!$A$2:$D$695,2,FALSE),IF(Settings!$B$2="ESPN",VLOOKUP(B43,ADP!$A$2:$D$695,3,FALSE),IF(Settings!$B$2="Average",VLOOKUP(B43,ADP!$A$2:$D$695,4,FALSE),"NA")))</f>
        <v>27.7</v>
      </c>
      <c r="H43" s="44">
        <f t="shared" si="2"/>
        <v>37</v>
      </c>
      <c r="I43" s="20"/>
      <c r="J43" s="20"/>
      <c r="K43" s="39">
        <v>41.0</v>
      </c>
      <c r="L43" s="40" t="s">
        <v>63</v>
      </c>
      <c r="M43" s="41" t="str">
        <f>VLOOKUP(L43,Positions!$A$2:$B$694,2,FALSE)</f>
        <v>C/RW</v>
      </c>
      <c r="N43" s="42">
        <f>IF(M43="C",VLOOKUP(L43,'C'!$G$3:$J$100,3,FALSE),IF(M43="C/LW",VLOOKUP(L43,'C'!$G$3:$J$100,3,FALSE),IF(M43="C/RW",VLOOKUP(L43,'C'!$G$3:$J$100,3,FALSE),IF(M43="LW",VLOOKUP(L43,LW!$G$3:$J$100,3,FALSE),IF(M43="LW/RW",VLOOKUP(L43,LW!$G$3:$J$100,3,FALSE),IF(M43="RW",VLOOKUP(L43,RW!$G$3:$J$100,3,FALSE),IF(M43="D",VLOOKUP(L43,D!$G$3:$J$100,3,FALSE),IF(M43="G",VLOOKUP(L43,G!$G$3:$J$100,3,FALSE)))))))))</f>
        <v>17</v>
      </c>
      <c r="O43" s="43" t="str">
        <f t="shared" si="3"/>
        <v>C/RW17</v>
      </c>
      <c r="P43" s="43" t="str">
        <f>VLOOKUP(L43,ADP!$A$2:$E$695,5,FALSE)</f>
        <v>WPG</v>
      </c>
      <c r="Q43" s="43">
        <f>IF(Settings!$B$2="Yahoo",VLOOKUP(L43,ADP!$A$2:$D$695,2,FALSE),IF(Settings!$B$2="ESPN",VLOOKUP(L43,ADP!$A$2:$D$695,3,FALSE),IF(Settings!$B$2="Average",VLOOKUP(L43,ADP!$A$2:$D$695,4,FALSE),"NA")))</f>
        <v>96.5</v>
      </c>
      <c r="R43" s="44">
        <f t="shared" si="4"/>
        <v>48.5</v>
      </c>
      <c r="S43" s="45"/>
      <c r="U43" s="39">
        <f t="shared" si="5"/>
        <v>41</v>
      </c>
      <c r="V43" s="40" t="s">
        <v>53</v>
      </c>
      <c r="W43" s="41" t="str">
        <f>VLOOKUP(V43,Positions!$A$2:$B$694,2,FALSE)</f>
        <v>LW/RW</v>
      </c>
      <c r="X43" s="42">
        <f>IF(W43="C",VLOOKUP(V43,'C'!$M$3:$P$100,3,FALSE),IF(W43="C/LW",VLOOKUP(V43,'C'!$M$3:$P$100,3,FALSE),IF(W43="C/RW",VLOOKUP(V43,'C'!$M$3:$P$100,3,FALSE),IF(W43="LW",VLOOKUP(V43,LW!$M$3:$P$100,3,FALSE),IF(W43="LW/RW",VLOOKUP(V43,LW!$M$3:$P$100,3,FALSE),IF(W43="RW",VLOOKUP(V43,RW!$M$3:$P$100,3,FALSE),IF(W43="D",VLOOKUP(V43,D!$M$3:$P$100,3,FALSE),IF(W43="G",VLOOKUP(V43,G!$M$3:$P$100,3,FALSE)))))))))</f>
        <v>13</v>
      </c>
      <c r="Y43" s="43" t="str">
        <f t="shared" si="6"/>
        <v>LW/RW13</v>
      </c>
      <c r="Z43" s="43" t="str">
        <f>VLOOKUP(V43,ADP!$A$2:$E$695,5,FALSE)</f>
        <v>STL</v>
      </c>
      <c r="AA43" s="44">
        <f>IF(Settings!$B$2="Yahoo",VLOOKUP(V43,ADP!$A$2:$D$695,2,FALSE),IF(Settings!$B$2="ESPN",VLOOKUP(V43,ADP!$A$2:$D$695,3,FALSE),IF(Settings!$B$2="Average",VLOOKUP(V43,ADP!$A$2:$D$695,4,FALSE),"NA")))</f>
        <v>101.1</v>
      </c>
      <c r="AB43" s="20"/>
    </row>
    <row r="44">
      <c r="A44" s="46">
        <v>42.0</v>
      </c>
      <c r="B44" s="52" t="s">
        <v>78</v>
      </c>
      <c r="C44" s="48" t="str">
        <f>VLOOKUP(B44,Positions!$A$2:$B$694,2,FALSE)</f>
        <v>C/RW</v>
      </c>
      <c r="D44" s="49">
        <f>IF(C44="C",VLOOKUP(B44,'C'!$A$3:$C$100,3,FALSE),IF(C44="C/LW",VLOOKUP(B44,'C'!$A$3:$C$100,3,FALSE),IF(C44="C/RW",VLOOKUP(B44,'C'!$A$3:$C$100,3,FALSE),IF(C44="LW",VLOOKUP(B44,LW!$A$3:$C$100,3,FALSE),IF(C44="LW/RW",VLOOKUP(B44,LW!$A$3:$C$100,3,FALSE),IF(C44="RW",VLOOKUP(B44,RW!$A$3:$C$100,3,FALSE),IF(C44="D",VLOOKUP(B44,D!$A$3:$C$100,3,FALSE),IF(C44="G",VLOOKUP(B44,G!$A$3:$C$100,3,FALSE)))))))))</f>
        <v>15</v>
      </c>
      <c r="E44" s="50" t="str">
        <f t="shared" si="1"/>
        <v>C/RW15</v>
      </c>
      <c r="F44" s="50" t="str">
        <f>VLOOKUP(B44,ADP!$A$2:$E$695,5,FALSE)</f>
        <v>CGY</v>
      </c>
      <c r="G44" s="50">
        <f>IF(Settings!$B$2="Yahoo",VLOOKUP(B44,ADP!$A$2:$D$695,2,FALSE),IF(Settings!$B$2="ESPN",VLOOKUP(B44,ADP!$A$2:$D$695,3,FALSE),IF(Settings!$B$2="Average",VLOOKUP(B44,ADP!$A$2:$D$695,4,FALSE),"NA")))</f>
        <v>84</v>
      </c>
      <c r="H44" s="51">
        <f t="shared" si="2"/>
        <v>44</v>
      </c>
      <c r="I44" s="20"/>
      <c r="J44" s="20"/>
      <c r="K44" s="46">
        <v>42.0</v>
      </c>
      <c r="L44" s="47" t="s">
        <v>79</v>
      </c>
      <c r="M44" s="48" t="str">
        <f>VLOOKUP(L44,Positions!$A$2:$B$694,2,FALSE)</f>
        <v>LW/RW</v>
      </c>
      <c r="N44" s="49">
        <f>IF(M44="C",VLOOKUP(L44,'C'!$G$3:$J$100,3,FALSE),IF(M44="C/LW",VLOOKUP(L44,'C'!$G$3:$J$100,3,FALSE),IF(M44="C/RW",VLOOKUP(L44,'C'!$G$3:$J$100,3,FALSE),IF(M44="LW",VLOOKUP(L44,LW!$G$3:$J$100,3,FALSE),IF(M44="LW/RW",VLOOKUP(L44,LW!$G$3:$J$100,3,FALSE),IF(M44="RW",VLOOKUP(L44,RW!$G$3:$J$100,3,FALSE),IF(M44="D",VLOOKUP(L44,D!$G$3:$J$100,3,FALSE),IF(M44="G",VLOOKUP(L44,G!$G$3:$J$100,3,FALSE)))))))))</f>
        <v>13</v>
      </c>
      <c r="O44" s="50" t="str">
        <f t="shared" si="3"/>
        <v>LW/RW13</v>
      </c>
      <c r="P44" s="50" t="str">
        <f>VLOOKUP(L44,ADP!$A$2:$E$695,5,FALSE)</f>
        <v>CGY</v>
      </c>
      <c r="Q44" s="50">
        <f>IF(Settings!$B$2="Yahoo",VLOOKUP(L44,ADP!$A$2:$D$695,2,FALSE),IF(Settings!$B$2="ESPN",VLOOKUP(L44,ADP!$A$2:$D$695,3,FALSE),IF(Settings!$B$2="Average",VLOOKUP(L44,ADP!$A$2:$D$695,4,FALSE),"NA")))</f>
        <v>51</v>
      </c>
      <c r="R44" s="51">
        <f t="shared" si="4"/>
        <v>42.5</v>
      </c>
      <c r="S44" s="45"/>
      <c r="U44" s="46">
        <f t="shared" si="5"/>
        <v>42</v>
      </c>
      <c r="V44" s="47" t="s">
        <v>77</v>
      </c>
      <c r="W44" s="48" t="str">
        <f>VLOOKUP(V44,Positions!$A$2:$B$694,2,FALSE)</f>
        <v>C/LW</v>
      </c>
      <c r="X44" s="49">
        <f>IF(W44="C",VLOOKUP(V44,'C'!$M$3:$P$100,3,FALSE),IF(W44="C/LW",VLOOKUP(V44,'C'!$M$3:$P$100,3,FALSE),IF(W44="C/RW",VLOOKUP(V44,'C'!$M$3:$P$100,3,FALSE),IF(W44="LW",VLOOKUP(V44,LW!$M$3:$P$100,3,FALSE),IF(W44="LW/RW",VLOOKUP(V44,LW!$M$3:$P$100,3,FALSE),IF(W44="RW",VLOOKUP(V44,RW!$M$3:$P$100,3,FALSE),IF(W44="D",VLOOKUP(V44,D!$M$3:$P$100,3,FALSE),IF(W44="G",VLOOKUP(V44,G!$M$3:$P$100,3,FALSE)))))))))</f>
        <v>15</v>
      </c>
      <c r="Y44" s="50" t="str">
        <f t="shared" si="6"/>
        <v>C/LW15</v>
      </c>
      <c r="Z44" s="50" t="str">
        <f>VLOOKUP(V44,ADP!$A$2:$E$695,5,FALSE)</f>
        <v>COL</v>
      </c>
      <c r="AA44" s="51">
        <f>IF(Settings!$B$2="Yahoo",VLOOKUP(V44,ADP!$A$2:$D$695,2,FALSE),IF(Settings!$B$2="ESPN",VLOOKUP(V44,ADP!$A$2:$D$695,3,FALSE),IF(Settings!$B$2="Average",VLOOKUP(V44,ADP!$A$2:$D$695,4,FALSE),"NA")))</f>
        <v>35.1</v>
      </c>
      <c r="AB44" s="20"/>
    </row>
    <row r="45">
      <c r="A45" s="39">
        <v>43.0</v>
      </c>
      <c r="B45" s="40" t="s">
        <v>79</v>
      </c>
      <c r="C45" s="41" t="str">
        <f>VLOOKUP(B45,Positions!$A$2:$B$694,2,FALSE)</f>
        <v>LW/RW</v>
      </c>
      <c r="D45" s="42">
        <f>IF(C45="C",VLOOKUP(B45,'C'!$A$3:$C$100,3,FALSE),IF(C45="C/LW",VLOOKUP(B45,'C'!$A$3:$C$100,3,FALSE),IF(C45="C/RW",VLOOKUP(B45,'C'!$A$3:$C$100,3,FALSE),IF(C45="LW",VLOOKUP(B45,LW!$A$3:$C$100,3,FALSE),IF(C45="LW/RW",VLOOKUP(B45,LW!$A$3:$C$100,3,FALSE),IF(C45="RW",VLOOKUP(B45,RW!$A$3:$C$100,3,FALSE),IF(C45="D",VLOOKUP(B45,D!$A$3:$C$100,3,FALSE),IF(C45="G",VLOOKUP(B45,G!$A$3:$C$100,3,FALSE)))))))))</f>
        <v>14</v>
      </c>
      <c r="E45" s="43" t="str">
        <f t="shared" si="1"/>
        <v>LW/RW14</v>
      </c>
      <c r="F45" s="43" t="str">
        <f>VLOOKUP(B45,ADP!$A$2:$E$695,5,FALSE)</f>
        <v>CGY</v>
      </c>
      <c r="G45" s="43">
        <f>IF(Settings!$B$2="Yahoo",VLOOKUP(B45,ADP!$A$2:$D$695,2,FALSE),IF(Settings!$B$2="ESPN",VLOOKUP(B45,ADP!$A$2:$D$695,3,FALSE),IF(Settings!$B$2="Average",VLOOKUP(B45,ADP!$A$2:$D$695,4,FALSE),"NA")))</f>
        <v>51</v>
      </c>
      <c r="H45" s="44">
        <f t="shared" si="2"/>
        <v>42.5</v>
      </c>
      <c r="I45" s="20"/>
      <c r="J45" s="20"/>
      <c r="K45" s="39">
        <v>43.0</v>
      </c>
      <c r="L45" s="40" t="s">
        <v>53</v>
      </c>
      <c r="M45" s="41" t="str">
        <f>VLOOKUP(L45,Positions!$A$2:$B$694,2,FALSE)</f>
        <v>LW/RW</v>
      </c>
      <c r="N45" s="42">
        <f>IF(M45="C",VLOOKUP(L45,'C'!$G$3:$J$100,3,FALSE),IF(M45="C/LW",VLOOKUP(L45,'C'!$G$3:$J$100,3,FALSE),IF(M45="C/RW",VLOOKUP(L45,'C'!$G$3:$J$100,3,FALSE),IF(M45="LW",VLOOKUP(L45,LW!$G$3:$J$100,3,FALSE),IF(M45="LW/RW",VLOOKUP(L45,LW!$G$3:$J$100,3,FALSE),IF(M45="RW",VLOOKUP(L45,RW!$G$3:$J$100,3,FALSE),IF(M45="D",VLOOKUP(L45,D!$G$3:$J$100,3,FALSE),IF(M45="G",VLOOKUP(L45,G!$G$3:$J$100,3,FALSE)))))))))</f>
        <v>14</v>
      </c>
      <c r="O45" s="43" t="str">
        <f t="shared" si="3"/>
        <v>LW/RW14</v>
      </c>
      <c r="P45" s="43" t="str">
        <f>VLOOKUP(L45,ADP!$A$2:$E$695,5,FALSE)</f>
        <v>STL</v>
      </c>
      <c r="Q45" s="43">
        <f>IF(Settings!$B$2="Yahoo",VLOOKUP(L45,ADP!$A$2:$D$695,2,FALSE),IF(Settings!$B$2="ESPN",VLOOKUP(L45,ADP!$A$2:$D$695,3,FALSE),IF(Settings!$B$2="Average",VLOOKUP(L45,ADP!$A$2:$D$695,4,FALSE),"NA")))</f>
        <v>101.1</v>
      </c>
      <c r="R45" s="44">
        <f t="shared" si="4"/>
        <v>41</v>
      </c>
      <c r="S45" s="45"/>
      <c r="U45" s="39">
        <f t="shared" si="5"/>
        <v>42</v>
      </c>
      <c r="V45" s="40" t="s">
        <v>76</v>
      </c>
      <c r="W45" s="41" t="str">
        <f>VLOOKUP(V45,Positions!$A$2:$B$694,2,FALSE)</f>
        <v>C</v>
      </c>
      <c r="X45" s="42">
        <f>IF(W45="C",VLOOKUP(V45,'C'!$M$3:$P$100,3,FALSE),IF(W45="C/LW",VLOOKUP(V45,'C'!$M$3:$P$100,3,FALSE),IF(W45="C/RW",VLOOKUP(V45,'C'!$M$3:$P$100,3,FALSE),IF(W45="LW",VLOOKUP(V45,LW!$M$3:$P$100,3,FALSE),IF(W45="LW/RW",VLOOKUP(V45,LW!$M$3:$P$100,3,FALSE),IF(W45="RW",VLOOKUP(V45,RW!$M$3:$P$100,3,FALSE),IF(W45="D",VLOOKUP(V45,D!$M$3:$P$100,3,FALSE),IF(W45="G",VLOOKUP(V45,G!$M$3:$P$100,3,FALSE)))))))))</f>
        <v>16</v>
      </c>
      <c r="Y45" s="43" t="str">
        <f t="shared" si="6"/>
        <v>C16</v>
      </c>
      <c r="Z45" s="43" t="str">
        <f>VLOOKUP(V45,ADP!$A$2:$E$695,5,FALSE)</f>
        <v>NYI</v>
      </c>
      <c r="AA45" s="44">
        <f>IF(Settings!$B$2="Yahoo",VLOOKUP(V45,ADP!$A$2:$D$695,2,FALSE),IF(Settings!$B$2="ESPN",VLOOKUP(V45,ADP!$A$2:$D$695,3,FALSE),IF(Settings!$B$2="Average",VLOOKUP(V45,ADP!$A$2:$D$695,4,FALSE),"NA")))</f>
        <v>60.8</v>
      </c>
      <c r="AB45" s="20"/>
    </row>
    <row r="46">
      <c r="A46" s="46">
        <v>44.0</v>
      </c>
      <c r="B46" s="47" t="s">
        <v>77</v>
      </c>
      <c r="C46" s="48" t="str">
        <f>VLOOKUP(B46,Positions!$A$2:$B$694,2,FALSE)</f>
        <v>C/LW</v>
      </c>
      <c r="D46" s="49">
        <f>IF(C46="C",VLOOKUP(B46,'C'!$A$3:$C$100,3,FALSE),IF(C46="C/LW",VLOOKUP(B46,'C'!$A$3:$C$100,3,FALSE),IF(C46="C/RW",VLOOKUP(B46,'C'!$A$3:$C$100,3,FALSE),IF(C46="LW",VLOOKUP(B46,LW!$A$3:$C$100,3,FALSE),IF(C46="LW/RW",VLOOKUP(B46,LW!$A$3:$C$100,3,FALSE),IF(C46="RW",VLOOKUP(B46,RW!$A$3:$C$100,3,FALSE),IF(C46="D",VLOOKUP(B46,D!$A$3:$C$100,3,FALSE),IF(C46="G",VLOOKUP(B46,G!$A$3:$C$100,3,FALSE)))))))))</f>
        <v>16</v>
      </c>
      <c r="E46" s="50" t="str">
        <f t="shared" si="1"/>
        <v>C/LW16</v>
      </c>
      <c r="F46" s="50" t="str">
        <f>VLOOKUP(B46,ADP!$A$2:$E$695,5,FALSE)</f>
        <v>COL</v>
      </c>
      <c r="G46" s="50">
        <f>IF(Settings!$B$2="Yahoo",VLOOKUP(B46,ADP!$A$2:$D$695,2,FALSE),IF(Settings!$B$2="ESPN",VLOOKUP(B46,ADP!$A$2:$D$695,3,FALSE),IF(Settings!$B$2="Average",VLOOKUP(B46,ADP!$A$2:$D$695,4,FALSE),"NA")))</f>
        <v>35.1</v>
      </c>
      <c r="H46" s="51">
        <f t="shared" si="2"/>
        <v>42</v>
      </c>
      <c r="I46" s="20"/>
      <c r="J46" s="20"/>
      <c r="K46" s="46">
        <v>44.0</v>
      </c>
      <c r="L46" s="47" t="s">
        <v>34</v>
      </c>
      <c r="M46" s="48" t="str">
        <f>VLOOKUP(L46,Positions!$A$2:$B$694,2,FALSE)</f>
        <v>D</v>
      </c>
      <c r="N46" s="49">
        <f>IF(M46="C",VLOOKUP(L46,'C'!$G$3:$J$100,3,FALSE),IF(M46="C/LW",VLOOKUP(L46,'C'!$G$3:$J$100,3,FALSE),IF(M46="C/RW",VLOOKUP(L46,'C'!$G$3:$J$100,3,FALSE),IF(M46="LW",VLOOKUP(L46,LW!$G$3:$J$100,3,FALSE),IF(M46="LW/RW",VLOOKUP(L46,LW!$G$3:$J$100,3,FALSE),IF(M46="RW",VLOOKUP(L46,RW!$G$3:$J$100,3,FALSE),IF(M46="D",VLOOKUP(L46,D!$G$3:$J$100,3,FALSE),IF(M46="G",VLOOKUP(L46,G!$G$3:$J$100,3,FALSE)))))))))</f>
        <v>5</v>
      </c>
      <c r="O46" s="50" t="str">
        <f t="shared" si="3"/>
        <v>D5</v>
      </c>
      <c r="P46" s="50" t="str">
        <f>VLOOKUP(L46,ADP!$A$2:$E$695,5,FALSE)</f>
        <v>TBL</v>
      </c>
      <c r="Q46" s="50">
        <f>IF(Settings!$B$2="Yahoo",VLOOKUP(L46,ADP!$A$2:$D$695,2,FALSE),IF(Settings!$B$2="ESPN",VLOOKUP(L46,ADP!$A$2:$D$695,3,FALSE),IF(Settings!$B$2="Average",VLOOKUP(L46,ADP!$A$2:$D$695,4,FALSE),"NA")))</f>
        <v>28.3</v>
      </c>
      <c r="R46" s="51">
        <f t="shared" si="4"/>
        <v>36</v>
      </c>
      <c r="S46" s="45"/>
      <c r="U46" s="46">
        <f t="shared" si="5"/>
        <v>42.5</v>
      </c>
      <c r="V46" s="47" t="s">
        <v>79</v>
      </c>
      <c r="W46" s="48" t="str">
        <f>VLOOKUP(V46,Positions!$A$2:$B$694,2,FALSE)</f>
        <v>LW/RW</v>
      </c>
      <c r="X46" s="49">
        <f>IF(W46="C",VLOOKUP(V46,'C'!$M$3:$P$100,3,FALSE),IF(W46="C/LW",VLOOKUP(V46,'C'!$M$3:$P$100,3,FALSE),IF(W46="C/RW",VLOOKUP(V46,'C'!$M$3:$P$100,3,FALSE),IF(W46="LW",VLOOKUP(V46,LW!$M$3:$P$100,3,FALSE),IF(W46="LW/RW",VLOOKUP(V46,LW!$M$3:$P$100,3,FALSE),IF(W46="RW",VLOOKUP(V46,RW!$M$3:$P$100,3,FALSE),IF(W46="D",VLOOKUP(V46,D!$M$3:$P$100,3,FALSE),IF(W46="G",VLOOKUP(V46,G!$M$3:$P$100,3,FALSE)))))))))</f>
        <v>14</v>
      </c>
      <c r="Y46" s="50" t="str">
        <f t="shared" si="6"/>
        <v>LW/RW14</v>
      </c>
      <c r="Z46" s="50" t="str">
        <f>VLOOKUP(V46,ADP!$A$2:$E$695,5,FALSE)</f>
        <v>CGY</v>
      </c>
      <c r="AA46" s="51">
        <f>IF(Settings!$B$2="Yahoo",VLOOKUP(V46,ADP!$A$2:$D$695,2,FALSE),IF(Settings!$B$2="ESPN",VLOOKUP(V46,ADP!$A$2:$D$695,3,FALSE),IF(Settings!$B$2="Average",VLOOKUP(V46,ADP!$A$2:$D$695,4,FALSE),"NA")))</f>
        <v>51</v>
      </c>
      <c r="AB46" s="20"/>
    </row>
    <row r="47">
      <c r="A47" s="39">
        <v>45.0</v>
      </c>
      <c r="B47" s="40" t="s">
        <v>80</v>
      </c>
      <c r="C47" s="41" t="str">
        <f>VLOOKUP(B47,Positions!$A$2:$B$694,2,FALSE)</f>
        <v>C</v>
      </c>
      <c r="D47" s="42">
        <f>IF(C47="C",VLOOKUP(B47,'C'!$A$3:$C$100,3,FALSE),IF(C47="C/LW",VLOOKUP(B47,'C'!$A$3:$C$100,3,FALSE),IF(C47="C/RW",VLOOKUP(B47,'C'!$A$3:$C$100,3,FALSE),IF(C47="LW",VLOOKUP(B47,LW!$A$3:$C$100,3,FALSE),IF(C47="LW/RW",VLOOKUP(B47,LW!$A$3:$C$100,3,FALSE),IF(C47="RW",VLOOKUP(B47,RW!$A$3:$C$100,3,FALSE),IF(C47="D",VLOOKUP(B47,D!$A$3:$C$100,3,FALSE),IF(C47="G",VLOOKUP(B47,G!$A$3:$C$100,3,FALSE)))))))))</f>
        <v>17</v>
      </c>
      <c r="E47" s="43" t="str">
        <f t="shared" si="1"/>
        <v>C17</v>
      </c>
      <c r="F47" s="43" t="str">
        <f>VLOOKUP(B47,ADP!$A$2:$E$695,5,FALSE)</f>
        <v>STL</v>
      </c>
      <c r="G47" s="43">
        <f>IF(Settings!$B$2="Yahoo",VLOOKUP(B47,ADP!$A$2:$D$695,2,FALSE),IF(Settings!$B$2="ESPN",VLOOKUP(B47,ADP!$A$2:$D$695,3,FALSE),IF(Settings!$B$2="Average",VLOOKUP(B47,ADP!$A$2:$D$695,4,FALSE),"NA")))</f>
        <v>66.6</v>
      </c>
      <c r="H47" s="44">
        <f t="shared" si="2"/>
        <v>45</v>
      </c>
      <c r="I47" s="20"/>
      <c r="J47" s="20"/>
      <c r="K47" s="39">
        <v>45.0</v>
      </c>
      <c r="L47" s="40" t="s">
        <v>80</v>
      </c>
      <c r="M47" s="41" t="str">
        <f>VLOOKUP(L47,Positions!$A$2:$B$694,2,FALSE)</f>
        <v>C</v>
      </c>
      <c r="N47" s="42">
        <f>IF(M47="C",VLOOKUP(L47,'C'!$G$3:$J$100,3,FALSE),IF(M47="C/LW",VLOOKUP(L47,'C'!$G$3:$J$100,3,FALSE),IF(M47="C/RW",VLOOKUP(L47,'C'!$G$3:$J$100,3,FALSE),IF(M47="LW",VLOOKUP(L47,LW!$G$3:$J$100,3,FALSE),IF(M47="LW/RW",VLOOKUP(L47,LW!$G$3:$J$100,3,FALSE),IF(M47="RW",VLOOKUP(L47,RW!$G$3:$J$100,3,FALSE),IF(M47="D",VLOOKUP(L47,D!$G$3:$J$100,3,FALSE),IF(M47="G",VLOOKUP(L47,G!$G$3:$J$100,3,FALSE)))))))))</f>
        <v>18</v>
      </c>
      <c r="O47" s="43" t="str">
        <f t="shared" si="3"/>
        <v>C18</v>
      </c>
      <c r="P47" s="43" t="str">
        <f>VLOOKUP(L47,ADP!$A$2:$E$695,5,FALSE)</f>
        <v>STL</v>
      </c>
      <c r="Q47" s="43">
        <f>IF(Settings!$B$2="Yahoo",VLOOKUP(L47,ADP!$A$2:$D$695,2,FALSE),IF(Settings!$B$2="ESPN",VLOOKUP(L47,ADP!$A$2:$D$695,3,FALSE),IF(Settings!$B$2="Average",VLOOKUP(L47,ADP!$A$2:$D$695,4,FALSE),"NA")))</f>
        <v>66.6</v>
      </c>
      <c r="R47" s="44">
        <f t="shared" si="4"/>
        <v>45</v>
      </c>
      <c r="S47" s="45"/>
      <c r="U47" s="39">
        <f t="shared" si="5"/>
        <v>44</v>
      </c>
      <c r="V47" s="40" t="s">
        <v>78</v>
      </c>
      <c r="W47" s="41" t="str">
        <f>VLOOKUP(V47,Positions!$A$2:$B$694,2,FALSE)</f>
        <v>C/RW</v>
      </c>
      <c r="X47" s="42">
        <f>IF(W47="C",VLOOKUP(V47,'C'!$M$3:$P$100,3,FALSE),IF(W47="C/LW",VLOOKUP(V47,'C'!$M$3:$P$100,3,FALSE),IF(W47="C/RW",VLOOKUP(V47,'C'!$M$3:$P$100,3,FALSE),IF(W47="LW",VLOOKUP(V47,LW!$M$3:$P$100,3,FALSE),IF(W47="LW/RW",VLOOKUP(V47,LW!$M$3:$P$100,3,FALSE),IF(W47="RW",VLOOKUP(V47,RW!$M$3:$P$100,3,FALSE),IF(W47="D",VLOOKUP(V47,D!$M$3:$P$100,3,FALSE),IF(W47="G",VLOOKUP(V47,G!$M$3:$P$100,3,FALSE)))))))))</f>
        <v>17</v>
      </c>
      <c r="Y47" s="43" t="str">
        <f t="shared" si="6"/>
        <v>C/RW17</v>
      </c>
      <c r="Z47" s="43" t="str">
        <f>VLOOKUP(V47,ADP!$A$2:$E$695,5,FALSE)</f>
        <v>CGY</v>
      </c>
      <c r="AA47" s="44">
        <f>IF(Settings!$B$2="Yahoo",VLOOKUP(V47,ADP!$A$2:$D$695,2,FALSE),IF(Settings!$B$2="ESPN",VLOOKUP(V47,ADP!$A$2:$D$695,3,FALSE),IF(Settings!$B$2="Average",VLOOKUP(V47,ADP!$A$2:$D$695,4,FALSE),"NA")))</f>
        <v>84</v>
      </c>
      <c r="AB47" s="20"/>
    </row>
    <row r="48">
      <c r="A48" s="46">
        <v>46.0</v>
      </c>
      <c r="B48" s="47" t="s">
        <v>76</v>
      </c>
      <c r="C48" s="48" t="str">
        <f>VLOOKUP(B48,Positions!$A$2:$B$694,2,FALSE)</f>
        <v>C</v>
      </c>
      <c r="D48" s="49">
        <f>IF(C48="C",VLOOKUP(B48,'C'!$A$3:$C$100,3,FALSE),IF(C48="C/LW",VLOOKUP(B48,'C'!$A$3:$C$100,3,FALSE),IF(C48="C/RW",VLOOKUP(B48,'C'!$A$3:$C$100,3,FALSE),IF(C48="LW",VLOOKUP(B48,LW!$A$3:$C$100,3,FALSE),IF(C48="LW/RW",VLOOKUP(B48,LW!$A$3:$C$100,3,FALSE),IF(C48="RW",VLOOKUP(B48,RW!$A$3:$C$100,3,FALSE),IF(C48="D",VLOOKUP(B48,D!$A$3:$C$100,3,FALSE),IF(C48="G",VLOOKUP(B48,G!$A$3:$C$100,3,FALSE)))))))))</f>
        <v>18</v>
      </c>
      <c r="E48" s="50" t="str">
        <f t="shared" si="1"/>
        <v>C18</v>
      </c>
      <c r="F48" s="50" t="str">
        <f>VLOOKUP(B48,ADP!$A$2:$E$695,5,FALSE)</f>
        <v>NYI</v>
      </c>
      <c r="G48" s="50">
        <f>IF(Settings!$B$2="Yahoo",VLOOKUP(B48,ADP!$A$2:$D$695,2,FALSE),IF(Settings!$B$2="ESPN",VLOOKUP(B48,ADP!$A$2:$D$695,3,FALSE),IF(Settings!$B$2="Average",VLOOKUP(B48,ADP!$A$2:$D$695,4,FALSE),"NA")))</f>
        <v>60.8</v>
      </c>
      <c r="H48" s="51">
        <f t="shared" si="2"/>
        <v>42</v>
      </c>
      <c r="I48" s="20"/>
      <c r="J48" s="20"/>
      <c r="K48" s="46">
        <v>46.0</v>
      </c>
      <c r="L48" s="47" t="s">
        <v>78</v>
      </c>
      <c r="M48" s="48" t="str">
        <f>VLOOKUP(L48,Positions!$A$2:$B$694,2,FALSE)</f>
        <v>C/RW</v>
      </c>
      <c r="N48" s="49">
        <f>IF(M48="C",VLOOKUP(L48,'C'!$G$3:$J$100,3,FALSE),IF(M48="C/LW",VLOOKUP(L48,'C'!$G$3:$J$100,3,FALSE),IF(M48="C/RW",VLOOKUP(L48,'C'!$G$3:$J$100,3,FALSE),IF(M48="LW",VLOOKUP(L48,LW!$G$3:$J$100,3,FALSE),IF(M48="LW/RW",VLOOKUP(L48,LW!$G$3:$J$100,3,FALSE),IF(M48="RW",VLOOKUP(L48,RW!$G$3:$J$100,3,FALSE),IF(M48="D",VLOOKUP(L48,D!$G$3:$J$100,3,FALSE),IF(M48="G",VLOOKUP(L48,G!$G$3:$J$100,3,FALSE)))))))))</f>
        <v>19</v>
      </c>
      <c r="O48" s="50" t="str">
        <f t="shared" si="3"/>
        <v>C/RW19</v>
      </c>
      <c r="P48" s="50" t="str">
        <f>VLOOKUP(L48,ADP!$A$2:$E$695,5,FALSE)</f>
        <v>CGY</v>
      </c>
      <c r="Q48" s="50">
        <f>IF(Settings!$B$2="Yahoo",VLOOKUP(L48,ADP!$A$2:$D$695,2,FALSE),IF(Settings!$B$2="ESPN",VLOOKUP(L48,ADP!$A$2:$D$695,3,FALSE),IF(Settings!$B$2="Average",VLOOKUP(L48,ADP!$A$2:$D$695,4,FALSE),"NA")))</f>
        <v>84</v>
      </c>
      <c r="R48" s="51">
        <f t="shared" si="4"/>
        <v>44</v>
      </c>
      <c r="S48" s="45"/>
      <c r="U48" s="46">
        <f t="shared" si="5"/>
        <v>45</v>
      </c>
      <c r="V48" s="47" t="s">
        <v>80</v>
      </c>
      <c r="W48" s="48" t="str">
        <f>VLOOKUP(V48,Positions!$A$2:$B$694,2,FALSE)</f>
        <v>C</v>
      </c>
      <c r="X48" s="49">
        <f>IF(W48="C",VLOOKUP(V48,'C'!$M$3:$P$100,3,FALSE),IF(W48="C/LW",VLOOKUP(V48,'C'!$M$3:$P$100,3,FALSE),IF(W48="C/RW",VLOOKUP(V48,'C'!$M$3:$P$100,3,FALSE),IF(W48="LW",VLOOKUP(V48,LW!$M$3:$P$100,3,FALSE),IF(W48="LW/RW",VLOOKUP(V48,LW!$M$3:$P$100,3,FALSE),IF(W48="RW",VLOOKUP(V48,RW!$M$3:$P$100,3,FALSE),IF(W48="D",VLOOKUP(V48,D!$M$3:$P$100,3,FALSE),IF(W48="G",VLOOKUP(V48,G!$M$3:$P$100,3,FALSE)))))))))</f>
        <v>18</v>
      </c>
      <c r="Y48" s="50" t="str">
        <f t="shared" si="6"/>
        <v>C18</v>
      </c>
      <c r="Z48" s="50" t="str">
        <f>VLOOKUP(V48,ADP!$A$2:$E$695,5,FALSE)</f>
        <v>STL</v>
      </c>
      <c r="AA48" s="51">
        <f>IF(Settings!$B$2="Yahoo",VLOOKUP(V48,ADP!$A$2:$D$695,2,FALSE),IF(Settings!$B$2="ESPN",VLOOKUP(V48,ADP!$A$2:$D$695,3,FALSE),IF(Settings!$B$2="Average",VLOOKUP(V48,ADP!$A$2:$D$695,4,FALSE),"NA")))</f>
        <v>66.6</v>
      </c>
      <c r="AB48" s="20"/>
    </row>
    <row r="49">
      <c r="A49" s="39">
        <v>47.0</v>
      </c>
      <c r="B49" s="40" t="s">
        <v>81</v>
      </c>
      <c r="C49" s="41" t="str">
        <f>VLOOKUP(B49,Positions!$A$2:$B$694,2,FALSE)</f>
        <v>C/LW</v>
      </c>
      <c r="D49" s="42">
        <f>IF(C49="C",VLOOKUP(B49,'C'!$A$3:$C$100,3,FALSE),IF(C49="C/LW",VLOOKUP(B49,'C'!$A$3:$C$100,3,FALSE),IF(C49="C/RW",VLOOKUP(B49,'C'!$A$3:$C$100,3,FALSE),IF(C49="LW",VLOOKUP(B49,LW!$A$3:$C$100,3,FALSE),IF(C49="LW/RW",VLOOKUP(B49,LW!$A$3:$C$100,3,FALSE),IF(C49="RW",VLOOKUP(B49,RW!$A$3:$C$100,3,FALSE),IF(C49="D",VLOOKUP(B49,D!$A$3:$C$100,3,FALSE),IF(C49="G",VLOOKUP(B49,G!$A$3:$C$100,3,FALSE)))))))))</f>
        <v>19</v>
      </c>
      <c r="E49" s="43" t="str">
        <f t="shared" si="1"/>
        <v>C/LW19</v>
      </c>
      <c r="F49" s="43" t="str">
        <f>VLOOKUP(B49,ADP!$A$2:$E$695,5,FALSE)</f>
        <v>EDM</v>
      </c>
      <c r="G49" s="43">
        <f>IF(Settings!$B$2="Yahoo",VLOOKUP(B49,ADP!$A$2:$D$695,2,FALSE),IF(Settings!$B$2="ESPN",VLOOKUP(B49,ADP!$A$2:$D$695,3,FALSE),IF(Settings!$B$2="Average",VLOOKUP(B49,ADP!$A$2:$D$695,4,FALSE),"NA")))</f>
        <v>76.5</v>
      </c>
      <c r="H49" s="44">
        <f t="shared" si="2"/>
        <v>47</v>
      </c>
      <c r="I49" s="20"/>
      <c r="J49" s="20"/>
      <c r="K49" s="39">
        <v>47.0</v>
      </c>
      <c r="L49" s="40" t="s">
        <v>81</v>
      </c>
      <c r="M49" s="41" t="str">
        <f>VLOOKUP(L49,Positions!$A$2:$B$694,2,FALSE)</f>
        <v>C/LW</v>
      </c>
      <c r="N49" s="42">
        <f>IF(M49="C",VLOOKUP(L49,'C'!$G$3:$J$100,3,FALSE),IF(M49="C/LW",VLOOKUP(L49,'C'!$G$3:$J$100,3,FALSE),IF(M49="C/RW",VLOOKUP(L49,'C'!$G$3:$J$100,3,FALSE),IF(M49="LW",VLOOKUP(L49,LW!$G$3:$J$100,3,FALSE),IF(M49="LW/RW",VLOOKUP(L49,LW!$G$3:$J$100,3,FALSE),IF(M49="RW",VLOOKUP(L49,RW!$G$3:$J$100,3,FALSE),IF(M49="D",VLOOKUP(L49,D!$G$3:$J$100,3,FALSE),IF(M49="G",VLOOKUP(L49,G!$G$3:$J$100,3,FALSE)))))))))</f>
        <v>20</v>
      </c>
      <c r="O49" s="43" t="str">
        <f t="shared" si="3"/>
        <v>C/LW20</v>
      </c>
      <c r="P49" s="43" t="str">
        <f>VLOOKUP(L49,ADP!$A$2:$E$695,5,FALSE)</f>
        <v>EDM</v>
      </c>
      <c r="Q49" s="43">
        <f>IF(Settings!$B$2="Yahoo",VLOOKUP(L49,ADP!$A$2:$D$695,2,FALSE),IF(Settings!$B$2="ESPN",VLOOKUP(L49,ADP!$A$2:$D$695,3,FALSE),IF(Settings!$B$2="Average",VLOOKUP(L49,ADP!$A$2:$D$695,4,FALSE),"NA")))</f>
        <v>76.5</v>
      </c>
      <c r="R49" s="44">
        <f t="shared" si="4"/>
        <v>47</v>
      </c>
      <c r="S49" s="45"/>
      <c r="U49" s="39">
        <f t="shared" si="5"/>
        <v>47</v>
      </c>
      <c r="V49" s="40" t="s">
        <v>81</v>
      </c>
      <c r="W49" s="41" t="str">
        <f>VLOOKUP(V49,Positions!$A$2:$B$694,2,FALSE)</f>
        <v>C/LW</v>
      </c>
      <c r="X49" s="42">
        <f>IF(W49="C",VLOOKUP(V49,'C'!$M$3:$P$100,3,FALSE),IF(W49="C/LW",VLOOKUP(V49,'C'!$M$3:$P$100,3,FALSE),IF(W49="C/RW",VLOOKUP(V49,'C'!$M$3:$P$100,3,FALSE),IF(W49="LW",VLOOKUP(V49,LW!$M$3:$P$100,3,FALSE),IF(W49="LW/RW",VLOOKUP(V49,LW!$M$3:$P$100,3,FALSE),IF(W49="RW",VLOOKUP(V49,RW!$M$3:$P$100,3,FALSE),IF(W49="D",VLOOKUP(V49,D!$M$3:$P$100,3,FALSE),IF(W49="G",VLOOKUP(V49,G!$M$3:$P$100,3,FALSE)))))))))</f>
        <v>19</v>
      </c>
      <c r="Y49" s="43" t="str">
        <f t="shared" si="6"/>
        <v>C/LW19</v>
      </c>
      <c r="Z49" s="43" t="str">
        <f>VLOOKUP(V49,ADP!$A$2:$E$695,5,FALSE)</f>
        <v>EDM</v>
      </c>
      <c r="AA49" s="44">
        <f>IF(Settings!$B$2="Yahoo",VLOOKUP(V49,ADP!$A$2:$D$695,2,FALSE),IF(Settings!$B$2="ESPN",VLOOKUP(V49,ADP!$A$2:$D$695,3,FALSE),IF(Settings!$B$2="Average",VLOOKUP(V49,ADP!$A$2:$D$695,4,FALSE),"NA")))</f>
        <v>76.5</v>
      </c>
      <c r="AB49" s="20"/>
    </row>
    <row r="50">
      <c r="A50" s="46">
        <v>48.0</v>
      </c>
      <c r="B50" s="52" t="s">
        <v>44</v>
      </c>
      <c r="C50" s="48" t="str">
        <f>VLOOKUP(B50,Positions!$A$2:$B$694,2,FALSE)</f>
        <v>D</v>
      </c>
      <c r="D50" s="49">
        <f>IF(C50="C",VLOOKUP(B50,'C'!$A$3:$C$100,3,FALSE),IF(C50="C/LW",VLOOKUP(B50,'C'!$A$3:$C$100,3,FALSE),IF(C50="C/RW",VLOOKUP(B50,'C'!$A$3:$C$100,3,FALSE),IF(C50="LW",VLOOKUP(B50,LW!$A$3:$C$100,3,FALSE),IF(C50="LW/RW",VLOOKUP(B50,LW!$A$3:$C$100,3,FALSE),IF(C50="RW",VLOOKUP(B50,RW!$A$3:$C$100,3,FALSE),IF(C50="D",VLOOKUP(B50,D!$A$3:$C$100,3,FALSE),IF(C50="G",VLOOKUP(B50,G!$A$3:$C$100,3,FALSE)))))))))</f>
        <v>7</v>
      </c>
      <c r="E50" s="50" t="str">
        <f t="shared" si="1"/>
        <v>D7</v>
      </c>
      <c r="F50" s="50" t="str">
        <f>VLOOKUP(B50,ADP!$A$2:$E$695,5,FALSE)</f>
        <v>FLA</v>
      </c>
      <c r="G50" s="50">
        <f>IF(Settings!$B$2="Yahoo",VLOOKUP(B50,ADP!$A$2:$D$695,2,FALSE),IF(Settings!$B$2="ESPN",VLOOKUP(B50,ADP!$A$2:$D$695,3,FALSE),IF(Settings!$B$2="Average",VLOOKUP(B50,ADP!$A$2:$D$695,4,FALSE),"NA")))</f>
        <v>47.8</v>
      </c>
      <c r="H50" s="51">
        <f t="shared" si="2"/>
        <v>60</v>
      </c>
      <c r="I50" s="20"/>
      <c r="J50" s="20"/>
      <c r="K50" s="46">
        <v>48.0</v>
      </c>
      <c r="L50" s="54" t="s">
        <v>82</v>
      </c>
      <c r="M50" s="48" t="str">
        <f>VLOOKUP(L50,Positions!$A$2:$B$694,2,FALSE)</f>
        <v>C</v>
      </c>
      <c r="N50" s="49">
        <f>IF(M50="C",VLOOKUP(L50,'C'!$G$3:$J$100,3,FALSE),IF(M50="C/LW",VLOOKUP(L50,'C'!$G$3:$J$100,3,FALSE),IF(M50="C/RW",VLOOKUP(L50,'C'!$G$3:$J$100,3,FALSE),IF(M50="LW",VLOOKUP(L50,LW!$G$3:$J$100,3,FALSE),IF(M50="LW/RW",VLOOKUP(L50,LW!$G$3:$J$100,3,FALSE),IF(M50="RW",VLOOKUP(L50,RW!$G$3:$J$100,3,FALSE),IF(M50="D",VLOOKUP(L50,D!$G$3:$J$100,3,FALSE),IF(M50="G",VLOOKUP(L50,G!$G$3:$J$100,3,FALSE)))))))))</f>
        <v>21</v>
      </c>
      <c r="O50" s="50" t="str">
        <f t="shared" si="3"/>
        <v>C21</v>
      </c>
      <c r="P50" s="50" t="str">
        <f>VLOOKUP(L50,ADP!$A$2:$E$695,5,FALSE)</f>
        <v>PHI</v>
      </c>
      <c r="Q50" s="50">
        <f>IF(Settings!$B$2="Yahoo",VLOOKUP(L50,ADP!$A$2:$D$695,2,FALSE),IF(Settings!$B$2="ESPN",VLOOKUP(L50,ADP!$A$2:$D$695,3,FALSE),IF(Settings!$B$2="Average",VLOOKUP(L50,ADP!$A$2:$D$695,4,FALSE),"NA")))</f>
        <v>142.4</v>
      </c>
      <c r="R50" s="51">
        <f t="shared" si="4"/>
        <v>50</v>
      </c>
      <c r="S50" s="45"/>
      <c r="U50" s="46">
        <f t="shared" si="5"/>
        <v>48.5</v>
      </c>
      <c r="V50" s="54" t="s">
        <v>63</v>
      </c>
      <c r="W50" s="48" t="str">
        <f>VLOOKUP(V50,Positions!$A$2:$B$694,2,FALSE)</f>
        <v>C/RW</v>
      </c>
      <c r="X50" s="49">
        <f>IF(W50="C",VLOOKUP(V50,'C'!$M$3:$P$100,3,FALSE),IF(W50="C/LW",VLOOKUP(V50,'C'!$M$3:$P$100,3,FALSE),IF(W50="C/RW",VLOOKUP(V50,'C'!$M$3:$P$100,3,FALSE),IF(W50="LW",VLOOKUP(V50,LW!$M$3:$P$100,3,FALSE),IF(W50="LW/RW",VLOOKUP(V50,LW!$M$3:$P$100,3,FALSE),IF(W50="RW",VLOOKUP(V50,RW!$M$3:$P$100,3,FALSE),IF(W50="D",VLOOKUP(V50,D!$M$3:$P$100,3,FALSE),IF(W50="G",VLOOKUP(V50,G!$M$3:$P$100,3,FALSE)))))))))</f>
        <v>20</v>
      </c>
      <c r="Y50" s="50" t="str">
        <f t="shared" si="6"/>
        <v>C/RW20</v>
      </c>
      <c r="Z50" s="50" t="str">
        <f>VLOOKUP(V50,ADP!$A$2:$E$695,5,FALSE)</f>
        <v>WPG</v>
      </c>
      <c r="AA50" s="51">
        <f>IF(Settings!$B$2="Yahoo",VLOOKUP(V50,ADP!$A$2:$D$695,2,FALSE),IF(Settings!$B$2="ESPN",VLOOKUP(V50,ADP!$A$2:$D$695,3,FALSE),IF(Settings!$B$2="Average",VLOOKUP(V50,ADP!$A$2:$D$695,4,FALSE),"NA")))</f>
        <v>96.5</v>
      </c>
      <c r="AB50" s="20"/>
    </row>
    <row r="51">
      <c r="A51" s="39">
        <v>49.0</v>
      </c>
      <c r="B51" s="53" t="s">
        <v>49</v>
      </c>
      <c r="C51" s="41" t="str">
        <f>VLOOKUP(B51,Positions!$A$2:$B$694,2,FALSE)</f>
        <v>D</v>
      </c>
      <c r="D51" s="42">
        <f>IF(C51="C",VLOOKUP(B51,'C'!$A$3:$C$100,3,FALSE),IF(C51="C/LW",VLOOKUP(B51,'C'!$A$3:$C$100,3,FALSE),IF(C51="C/RW",VLOOKUP(B51,'C'!$A$3:$C$100,3,FALSE),IF(C51="LW",VLOOKUP(B51,LW!$A$3:$C$100,3,FALSE),IF(C51="LW/RW",VLOOKUP(B51,LW!$A$3:$C$100,3,FALSE),IF(C51="RW",VLOOKUP(B51,RW!$A$3:$C$100,3,FALSE),IF(C51="D",VLOOKUP(B51,D!$A$3:$C$100,3,FALSE),IF(C51="G",VLOOKUP(B51,G!$A$3:$C$100,3,FALSE)))))))))</f>
        <v>8</v>
      </c>
      <c r="E51" s="43" t="str">
        <f t="shared" si="1"/>
        <v>D8</v>
      </c>
      <c r="F51" s="43" t="str">
        <f>VLOOKUP(B51,ADP!$A$2:$E$695,5,FALSE)</f>
        <v>PIT</v>
      </c>
      <c r="G51" s="43">
        <f>IF(Settings!$B$2="Yahoo",VLOOKUP(B51,ADP!$A$2:$D$695,2,FALSE),IF(Settings!$B$2="ESPN",VLOOKUP(B51,ADP!$A$2:$D$695,3,FALSE),IF(Settings!$B$2="Average",VLOOKUP(B51,ADP!$A$2:$D$695,4,FALSE),"NA")))</f>
        <v>78.7</v>
      </c>
      <c r="H51" s="44">
        <f t="shared" si="2"/>
        <v>55.5</v>
      </c>
      <c r="I51" s="20"/>
      <c r="J51" s="20"/>
      <c r="K51" s="39">
        <v>49.0</v>
      </c>
      <c r="L51" s="56" t="s">
        <v>29</v>
      </c>
      <c r="M51" s="41" t="str">
        <f>VLOOKUP(L51,Positions!$A$2:$B$694,2,FALSE)</f>
        <v>D</v>
      </c>
      <c r="N51" s="42">
        <f>IF(M51="C",VLOOKUP(L51,'C'!$G$3:$J$100,3,FALSE),IF(M51="C/LW",VLOOKUP(L51,'C'!$G$3:$J$100,3,FALSE),IF(M51="C/RW",VLOOKUP(L51,'C'!$G$3:$J$100,3,FALSE),IF(M51="LW",VLOOKUP(L51,LW!$G$3:$J$100,3,FALSE),IF(M51="LW/RW",VLOOKUP(L51,LW!$G$3:$J$100,3,FALSE),IF(M51="RW",VLOOKUP(L51,RW!$G$3:$J$100,3,FALSE),IF(M51="D",VLOOKUP(L51,D!$G$3:$J$100,3,FALSE),IF(M51="G",VLOOKUP(L51,G!$G$3:$J$100,3,FALSE)))))))))</f>
        <v>6</v>
      </c>
      <c r="O51" s="43" t="str">
        <f t="shared" si="3"/>
        <v>D6</v>
      </c>
      <c r="P51" s="43" t="str">
        <f>VLOOKUP(L51,ADP!$A$2:$E$695,5,FALSE)</f>
        <v>NSH</v>
      </c>
      <c r="Q51" s="43">
        <f>IF(Settings!$B$2="Yahoo",VLOOKUP(L51,ADP!$A$2:$D$695,2,FALSE),IF(Settings!$B$2="ESPN",VLOOKUP(L51,ADP!$A$2:$D$695,3,FALSE),IF(Settings!$B$2="Average",VLOOKUP(L51,ADP!$A$2:$D$695,4,FALSE),"NA")))</f>
        <v>60.5</v>
      </c>
      <c r="R51" s="44">
        <f t="shared" si="4"/>
        <v>38</v>
      </c>
      <c r="S51" s="45"/>
      <c r="U51" s="39">
        <f t="shared" si="5"/>
        <v>50</v>
      </c>
      <c r="V51" s="56" t="s">
        <v>82</v>
      </c>
      <c r="W51" s="41" t="str">
        <f>VLOOKUP(V51,Positions!$A$2:$B$694,2,FALSE)</f>
        <v>C</v>
      </c>
      <c r="X51" s="42">
        <f>IF(W51="C",VLOOKUP(V51,'C'!$M$3:$P$100,3,FALSE),IF(W51="C/LW",VLOOKUP(V51,'C'!$M$3:$P$100,3,FALSE),IF(W51="C/RW",VLOOKUP(V51,'C'!$M$3:$P$100,3,FALSE),IF(W51="LW",VLOOKUP(V51,LW!$M$3:$P$100,3,FALSE),IF(W51="LW/RW",VLOOKUP(V51,LW!$M$3:$P$100,3,FALSE),IF(W51="RW",VLOOKUP(V51,RW!$M$3:$P$100,3,FALSE),IF(W51="D",VLOOKUP(V51,D!$M$3:$P$100,3,FALSE),IF(W51="G",VLOOKUP(V51,G!$M$3:$P$100,3,FALSE)))))))))</f>
        <v>21</v>
      </c>
      <c r="Y51" s="43" t="str">
        <f t="shared" si="6"/>
        <v>C21</v>
      </c>
      <c r="Z51" s="43" t="str">
        <f>VLOOKUP(V51,ADP!$A$2:$E$695,5,FALSE)</f>
        <v>PHI</v>
      </c>
      <c r="AA51" s="44">
        <f>IF(Settings!$B$2="Yahoo",VLOOKUP(V51,ADP!$A$2:$D$695,2,FALSE),IF(Settings!$B$2="ESPN",VLOOKUP(V51,ADP!$A$2:$D$695,3,FALSE),IF(Settings!$B$2="Average",VLOOKUP(V51,ADP!$A$2:$D$695,4,FALSE),"NA")))</f>
        <v>142.4</v>
      </c>
      <c r="AB51" s="20"/>
    </row>
    <row r="52">
      <c r="A52" s="46">
        <v>50.0</v>
      </c>
      <c r="B52" s="47" t="s">
        <v>83</v>
      </c>
      <c r="C52" s="48" t="str">
        <f>VLOOKUP(B52,Positions!$A$2:$B$694,2,FALSE)</f>
        <v>RW</v>
      </c>
      <c r="D52" s="49">
        <f>IF(C52="C",VLOOKUP(B52,'C'!$A$3:$C$100,3,FALSE),IF(C52="C/LW",VLOOKUP(B52,'C'!$A$3:$C$100,3,FALSE),IF(C52="C/RW",VLOOKUP(B52,'C'!$A$3:$C$100,3,FALSE),IF(C52="LW",VLOOKUP(B52,LW!$A$3:$C$100,3,FALSE),IF(C52="LW/RW",VLOOKUP(B52,LW!$A$3:$C$100,3,FALSE),IF(C52="RW",VLOOKUP(B52,RW!$A$3:$C$100,3,FALSE),IF(C52="D",VLOOKUP(B52,D!$A$3:$C$100,3,FALSE),IF(C52="G",VLOOKUP(B52,G!$A$3:$C$100,3,FALSE)))))))))</f>
        <v>7</v>
      </c>
      <c r="E52" s="50" t="str">
        <f t="shared" si="1"/>
        <v>RW7</v>
      </c>
      <c r="F52" s="50" t="str">
        <f>VLOOKUP(B52,ADP!$A$2:$E$695,5,FALSE)</f>
        <v>VAN</v>
      </c>
      <c r="G52" s="50">
        <f>IF(Settings!$B$2="Yahoo",VLOOKUP(B52,ADP!$A$2:$D$695,2,FALSE),IF(Settings!$B$2="ESPN",VLOOKUP(B52,ADP!$A$2:$D$695,3,FALSE),IF(Settings!$B$2="Average",VLOOKUP(B52,ADP!$A$2:$D$695,4,FALSE),"NA")))</f>
        <v>61.1</v>
      </c>
      <c r="H52" s="51">
        <f t="shared" si="2"/>
        <v>51</v>
      </c>
      <c r="I52" s="20"/>
      <c r="J52" s="20"/>
      <c r="K52" s="46">
        <v>50.0</v>
      </c>
      <c r="L52" s="47" t="s">
        <v>59</v>
      </c>
      <c r="M52" s="48" t="str">
        <f>VLOOKUP(L52,Positions!$A$2:$B$694,2,FALSE)</f>
        <v>D</v>
      </c>
      <c r="N52" s="49">
        <f>IF(M52="C",VLOOKUP(L52,'C'!$G$3:$J$100,3,FALSE),IF(M52="C/LW",VLOOKUP(L52,'C'!$G$3:$J$100,3,FALSE),IF(M52="C/RW",VLOOKUP(L52,'C'!$G$3:$J$100,3,FALSE),IF(M52="LW",VLOOKUP(L52,LW!$G$3:$J$100,3,FALSE),IF(M52="LW/RW",VLOOKUP(L52,LW!$G$3:$J$100,3,FALSE),IF(M52="RW",VLOOKUP(L52,RW!$G$3:$J$100,3,FALSE),IF(M52="D",VLOOKUP(L52,D!$G$3:$J$100,3,FALSE),IF(M52="G",VLOOKUP(L52,G!$G$3:$J$100,3,FALSE)))))))))</f>
        <v>7</v>
      </c>
      <c r="O52" s="50" t="str">
        <f t="shared" si="3"/>
        <v>D7</v>
      </c>
      <c r="P52" s="50" t="str">
        <f>VLOOKUP(L52,ADP!$A$2:$E$695,5,FALSE)</f>
        <v>VAN</v>
      </c>
      <c r="Q52" s="50">
        <f>IF(Settings!$B$2="Yahoo",VLOOKUP(L52,ADP!$A$2:$D$695,2,FALSE),IF(Settings!$B$2="ESPN",VLOOKUP(L52,ADP!$A$2:$D$695,3,FALSE),IF(Settings!$B$2="Average",VLOOKUP(L52,ADP!$A$2:$D$695,4,FALSE),"NA")))</f>
        <v>44.8</v>
      </c>
      <c r="R52" s="51">
        <f t="shared" si="4"/>
        <v>52</v>
      </c>
      <c r="S52" s="45"/>
      <c r="U52" s="46">
        <f t="shared" si="5"/>
        <v>51</v>
      </c>
      <c r="V52" s="47" t="s">
        <v>83</v>
      </c>
      <c r="W52" s="48" t="str">
        <f>VLOOKUP(V52,Positions!$A$2:$B$694,2,FALSE)</f>
        <v>RW</v>
      </c>
      <c r="X52" s="49">
        <f>IF(W52="C",VLOOKUP(V52,'C'!$M$3:$P$100,3,FALSE),IF(W52="C/LW",VLOOKUP(V52,'C'!$M$3:$P$100,3,FALSE),IF(W52="C/RW",VLOOKUP(V52,'C'!$M$3:$P$100,3,FALSE),IF(W52="LW",VLOOKUP(V52,LW!$M$3:$P$100,3,FALSE),IF(W52="LW/RW",VLOOKUP(V52,LW!$M$3:$P$100,3,FALSE),IF(W52="RW",VLOOKUP(V52,RW!$M$3:$P$100,3,FALSE),IF(W52="D",VLOOKUP(V52,D!$M$3:$P$100,3,FALSE),IF(W52="G",VLOOKUP(V52,G!$M$3:$P$100,3,FALSE)))))))))</f>
        <v>7</v>
      </c>
      <c r="Y52" s="50" t="str">
        <f t="shared" si="6"/>
        <v>RW7</v>
      </c>
      <c r="Z52" s="50" t="str">
        <f>VLOOKUP(V52,ADP!$A$2:$E$695,5,FALSE)</f>
        <v>VAN</v>
      </c>
      <c r="AA52" s="51">
        <f>IF(Settings!$B$2="Yahoo",VLOOKUP(V52,ADP!$A$2:$D$695,2,FALSE),IF(Settings!$B$2="ESPN",VLOOKUP(V52,ADP!$A$2:$D$695,3,FALSE),IF(Settings!$B$2="Average",VLOOKUP(V52,ADP!$A$2:$D$695,4,FALSE),"NA")))</f>
        <v>61.1</v>
      </c>
      <c r="AB52" s="20"/>
    </row>
    <row r="53">
      <c r="A53" s="39">
        <v>51.0</v>
      </c>
      <c r="B53" s="40" t="s">
        <v>84</v>
      </c>
      <c r="C53" s="41" t="str">
        <f>VLOOKUP(B53,Positions!$A$2:$B$694,2,FALSE)</f>
        <v>LW/RW</v>
      </c>
      <c r="D53" s="42">
        <f>IF(C53="C",VLOOKUP(B53,'C'!$A$3:$C$100,3,FALSE),IF(C53="C/LW",VLOOKUP(B53,'C'!$A$3:$C$100,3,FALSE),IF(C53="C/RW",VLOOKUP(B53,'C'!$A$3:$C$100,3,FALSE),IF(C53="LW",VLOOKUP(B53,LW!$A$3:$C$100,3,FALSE),IF(C53="LW/RW",VLOOKUP(B53,LW!$A$3:$C$100,3,FALSE),IF(C53="RW",VLOOKUP(B53,RW!$A$3:$C$100,3,FALSE),IF(C53="D",VLOOKUP(B53,D!$A$3:$C$100,3,FALSE),IF(C53="G",VLOOKUP(B53,G!$A$3:$C$100,3,FALSE)))))))))</f>
        <v>15</v>
      </c>
      <c r="E53" s="43" t="str">
        <f t="shared" si="1"/>
        <v>LW/RW15</v>
      </c>
      <c r="F53" s="43" t="str">
        <f>VLOOKUP(B53,ADP!$A$2:$E$695,5,FALSE)</f>
        <v>TOR</v>
      </c>
      <c r="G53" s="43">
        <f>IF(Settings!$B$2="Yahoo",VLOOKUP(B53,ADP!$A$2:$D$695,2,FALSE),IF(Settings!$B$2="ESPN",VLOOKUP(B53,ADP!$A$2:$D$695,3,FALSE),IF(Settings!$B$2="Average",VLOOKUP(B53,ADP!$A$2:$D$695,4,FALSE),"NA")))</f>
        <v>98.6</v>
      </c>
      <c r="H53" s="44">
        <f t="shared" si="2"/>
        <v>52</v>
      </c>
      <c r="I53" s="20"/>
      <c r="J53" s="20"/>
      <c r="K53" s="39">
        <v>51.0</v>
      </c>
      <c r="L53" s="40" t="s">
        <v>25</v>
      </c>
      <c r="M53" s="41" t="str">
        <f>VLOOKUP(L53,Positions!$A$2:$B$694,2,FALSE)</f>
        <v>G</v>
      </c>
      <c r="N53" s="42">
        <f>IF(M53="C",VLOOKUP(L53,'C'!$G$3:$J$100,3,FALSE),IF(M53="C/LW",VLOOKUP(L53,'C'!$G$3:$J$100,3,FALSE),IF(M53="C/RW",VLOOKUP(L53,'C'!$G$3:$J$100,3,FALSE),IF(M53="LW",VLOOKUP(L53,LW!$G$3:$J$100,3,FALSE),IF(M53="LW/RW",VLOOKUP(L53,LW!$G$3:$J$100,3,FALSE),IF(M53="RW",VLOOKUP(L53,RW!$G$3:$J$100,3,FALSE),IF(M53="D",VLOOKUP(L53,D!$G$3:$J$100,3,FALSE),IF(M53="G",VLOOKUP(L53,G!$G$3:$J$100,3,FALSE)))))))))</f>
        <v>3</v>
      </c>
      <c r="O53" s="43" t="str">
        <f t="shared" si="3"/>
        <v>G3</v>
      </c>
      <c r="P53" s="43" t="str">
        <f>VLOOKUP(L53,ADP!$A$2:$E$695,5,FALSE)</f>
        <v>VGK</v>
      </c>
      <c r="Q53" s="43">
        <f>IF(Settings!$B$2="Yahoo",VLOOKUP(L53,ADP!$A$2:$D$695,2,FALSE),IF(Settings!$B$2="ESPN",VLOOKUP(L53,ADP!$A$2:$D$695,3,FALSE),IF(Settings!$B$2="Average",VLOOKUP(L53,ADP!$A$2:$D$695,4,FALSE),"NA")))</f>
        <v>19.4</v>
      </c>
      <c r="R53" s="44">
        <f t="shared" si="4"/>
        <v>57.5</v>
      </c>
      <c r="S53" s="45"/>
      <c r="U53" s="39">
        <f t="shared" si="5"/>
        <v>52</v>
      </c>
      <c r="V53" s="40" t="s">
        <v>84</v>
      </c>
      <c r="W53" s="41" t="str">
        <f>VLOOKUP(V53,Positions!$A$2:$B$694,2,FALSE)</f>
        <v>LW/RW</v>
      </c>
      <c r="X53" s="42">
        <f>IF(W53="C",VLOOKUP(V53,'C'!$M$3:$P$100,3,FALSE),IF(W53="C/LW",VLOOKUP(V53,'C'!$M$3:$P$100,3,FALSE),IF(W53="C/RW",VLOOKUP(V53,'C'!$M$3:$P$100,3,FALSE),IF(W53="LW",VLOOKUP(V53,LW!$M$3:$P$100,3,FALSE),IF(W53="LW/RW",VLOOKUP(V53,LW!$M$3:$P$100,3,FALSE),IF(W53="RW",VLOOKUP(V53,RW!$M$3:$P$100,3,FALSE),IF(W53="D",VLOOKUP(V53,D!$M$3:$P$100,3,FALSE),IF(W53="G",VLOOKUP(V53,G!$M$3:$P$100,3,FALSE)))))))))</f>
        <v>15</v>
      </c>
      <c r="Y53" s="43" t="str">
        <f t="shared" si="6"/>
        <v>LW/RW15</v>
      </c>
      <c r="Z53" s="43" t="str">
        <f>VLOOKUP(V53,ADP!$A$2:$E$695,5,FALSE)</f>
        <v>TOR</v>
      </c>
      <c r="AA53" s="44">
        <f>IF(Settings!$B$2="Yahoo",VLOOKUP(V53,ADP!$A$2:$D$695,2,FALSE),IF(Settings!$B$2="ESPN",VLOOKUP(V53,ADP!$A$2:$D$695,3,FALSE),IF(Settings!$B$2="Average",VLOOKUP(V53,ADP!$A$2:$D$695,4,FALSE),"NA")))</f>
        <v>98.6</v>
      </c>
      <c r="AB53" s="20"/>
    </row>
    <row r="54">
      <c r="A54" s="46">
        <v>52.0</v>
      </c>
      <c r="B54" s="47" t="s">
        <v>82</v>
      </c>
      <c r="C54" s="48" t="str">
        <f>VLOOKUP(B54,Positions!$A$2:$B$694,2,FALSE)</f>
        <v>C</v>
      </c>
      <c r="D54" s="49">
        <f>IF(C54="C",VLOOKUP(B54,'C'!$A$3:$C$100,3,FALSE),IF(C54="C/LW",VLOOKUP(B54,'C'!$A$3:$C$100,3,FALSE),IF(C54="C/RW",VLOOKUP(B54,'C'!$A$3:$C$100,3,FALSE),IF(C54="LW",VLOOKUP(B54,LW!$A$3:$C$100,3,FALSE),IF(C54="LW/RW",VLOOKUP(B54,LW!$A$3:$C$100,3,FALSE),IF(C54="RW",VLOOKUP(B54,RW!$A$3:$C$100,3,FALSE),IF(C54="D",VLOOKUP(B54,D!$A$3:$C$100,3,FALSE),IF(C54="G",VLOOKUP(B54,G!$A$3:$C$100,3,FALSE)))))))))</f>
        <v>20</v>
      </c>
      <c r="E54" s="50" t="str">
        <f t="shared" si="1"/>
        <v>C20</v>
      </c>
      <c r="F54" s="50" t="str">
        <f>VLOOKUP(B54,ADP!$A$2:$E$695,5,FALSE)</f>
        <v>PHI</v>
      </c>
      <c r="G54" s="50">
        <f>IF(Settings!$B$2="Yahoo",VLOOKUP(B54,ADP!$A$2:$D$695,2,FALSE),IF(Settings!$B$2="ESPN",VLOOKUP(B54,ADP!$A$2:$D$695,3,FALSE),IF(Settings!$B$2="Average",VLOOKUP(B54,ADP!$A$2:$D$695,4,FALSE),"NA")))</f>
        <v>142.4</v>
      </c>
      <c r="H54" s="51">
        <f t="shared" si="2"/>
        <v>50</v>
      </c>
      <c r="I54" s="20"/>
      <c r="J54" s="20"/>
      <c r="K54" s="46">
        <v>52.0</v>
      </c>
      <c r="L54" s="47" t="s">
        <v>83</v>
      </c>
      <c r="M54" s="48" t="str">
        <f>VLOOKUP(L54,Positions!$A$2:$B$694,2,FALSE)</f>
        <v>RW</v>
      </c>
      <c r="N54" s="49">
        <f>IF(M54="C",VLOOKUP(L54,'C'!$G$3:$J$100,3,FALSE),IF(M54="C/LW",VLOOKUP(L54,'C'!$G$3:$J$100,3,FALSE),IF(M54="C/RW",VLOOKUP(L54,'C'!$G$3:$J$100,3,FALSE),IF(M54="LW",VLOOKUP(L54,LW!$G$3:$J$100,3,FALSE),IF(M54="LW/RW",VLOOKUP(L54,LW!$G$3:$J$100,3,FALSE),IF(M54="RW",VLOOKUP(L54,RW!$G$3:$J$100,3,FALSE),IF(M54="D",VLOOKUP(L54,D!$G$3:$J$100,3,FALSE),IF(M54="G",VLOOKUP(L54,G!$G$3:$J$100,3,FALSE)))))))))</f>
        <v>7</v>
      </c>
      <c r="O54" s="50" t="str">
        <f t="shared" si="3"/>
        <v>RW7</v>
      </c>
      <c r="P54" s="50" t="str">
        <f>VLOOKUP(L54,ADP!$A$2:$E$695,5,FALSE)</f>
        <v>VAN</v>
      </c>
      <c r="Q54" s="50">
        <f>IF(Settings!$B$2="Yahoo",VLOOKUP(L54,ADP!$A$2:$D$695,2,FALSE),IF(Settings!$B$2="ESPN",VLOOKUP(L54,ADP!$A$2:$D$695,3,FALSE),IF(Settings!$B$2="Average",VLOOKUP(L54,ADP!$A$2:$D$695,4,FALSE),"NA")))</f>
        <v>61.1</v>
      </c>
      <c r="R54" s="51">
        <f t="shared" si="4"/>
        <v>51</v>
      </c>
      <c r="S54" s="45"/>
      <c r="U54" s="46">
        <f t="shared" si="5"/>
        <v>52</v>
      </c>
      <c r="V54" s="47" t="s">
        <v>59</v>
      </c>
      <c r="W54" s="48" t="str">
        <f>VLOOKUP(V54,Positions!$A$2:$B$694,2,FALSE)</f>
        <v>D</v>
      </c>
      <c r="X54" s="49">
        <f>IF(W54="C",VLOOKUP(V54,'C'!$M$3:$P$100,3,FALSE),IF(W54="C/LW",VLOOKUP(V54,'C'!$M$3:$P$100,3,FALSE),IF(W54="C/RW",VLOOKUP(V54,'C'!$M$3:$P$100,3,FALSE),IF(W54="LW",VLOOKUP(V54,LW!$M$3:$P$100,3,FALSE),IF(W54="LW/RW",VLOOKUP(V54,LW!$M$3:$P$100,3,FALSE),IF(W54="RW",VLOOKUP(V54,RW!$M$3:$P$100,3,FALSE),IF(W54="D",VLOOKUP(V54,D!$M$3:$P$100,3,FALSE),IF(W54="G",VLOOKUP(V54,G!$M$3:$P$100,3,FALSE)))))))))</f>
        <v>7</v>
      </c>
      <c r="Y54" s="50" t="str">
        <f t="shared" si="6"/>
        <v>D7</v>
      </c>
      <c r="Z54" s="50" t="str">
        <f>VLOOKUP(V54,ADP!$A$2:$E$695,5,FALSE)</f>
        <v>VAN</v>
      </c>
      <c r="AA54" s="51">
        <f>IF(Settings!$B$2="Yahoo",VLOOKUP(V54,ADP!$A$2:$D$695,2,FALSE),IF(Settings!$B$2="ESPN",VLOOKUP(V54,ADP!$A$2:$D$695,3,FALSE),IF(Settings!$B$2="Average",VLOOKUP(V54,ADP!$A$2:$D$695,4,FALSE),"NA")))</f>
        <v>44.8</v>
      </c>
      <c r="AB54" s="20"/>
    </row>
    <row r="55">
      <c r="A55" s="39">
        <v>53.0</v>
      </c>
      <c r="B55" s="40" t="s">
        <v>54</v>
      </c>
      <c r="C55" s="41" t="str">
        <f>VLOOKUP(B55,Positions!$A$2:$B$694,2,FALSE)</f>
        <v>D</v>
      </c>
      <c r="D55" s="42">
        <f>IF(C55="C",VLOOKUP(B55,'C'!$A$3:$C$100,3,FALSE),IF(C55="C/LW",VLOOKUP(B55,'C'!$A$3:$C$100,3,FALSE),IF(C55="C/RW",VLOOKUP(B55,'C'!$A$3:$C$100,3,FALSE),IF(C55="LW",VLOOKUP(B55,LW!$A$3:$C$100,3,FALSE),IF(C55="LW/RW",VLOOKUP(B55,LW!$A$3:$C$100,3,FALSE),IF(C55="RW",VLOOKUP(B55,RW!$A$3:$C$100,3,FALSE),IF(C55="D",VLOOKUP(B55,D!$A$3:$C$100,3,FALSE),IF(C55="G",VLOOKUP(B55,G!$A$3:$C$100,3,FALSE)))))))))</f>
        <v>9</v>
      </c>
      <c r="E55" s="43" t="str">
        <f t="shared" si="1"/>
        <v>D9</v>
      </c>
      <c r="F55" s="43" t="str">
        <f>VLOOKUP(B55,ADP!$A$2:$E$695,5,FALSE)</f>
        <v>ARI</v>
      </c>
      <c r="G55" s="43">
        <f>IF(Settings!$B$2="Yahoo",VLOOKUP(B55,ADP!$A$2:$D$695,2,FALSE),IF(Settings!$B$2="ESPN",VLOOKUP(B55,ADP!$A$2:$D$695,3,FALSE),IF(Settings!$B$2="Average",VLOOKUP(B55,ADP!$A$2:$D$695,4,FALSE),"NA")))</f>
        <v>89.6</v>
      </c>
      <c r="H55" s="44">
        <f t="shared" si="2"/>
        <v>68.5</v>
      </c>
      <c r="I55" s="20"/>
      <c r="J55" s="20"/>
      <c r="K55" s="39">
        <v>53.0</v>
      </c>
      <c r="L55" s="56" t="s">
        <v>84</v>
      </c>
      <c r="M55" s="41" t="str">
        <f>VLOOKUP(L55,Positions!$A$2:$B$694,2,FALSE)</f>
        <v>LW/RW</v>
      </c>
      <c r="N55" s="42">
        <f>IF(M55="C",VLOOKUP(L55,'C'!$G$3:$J$100,3,FALSE),IF(M55="C/LW",VLOOKUP(L55,'C'!$G$3:$J$100,3,FALSE),IF(M55="C/RW",VLOOKUP(L55,'C'!$G$3:$J$100,3,FALSE),IF(M55="LW",VLOOKUP(L55,LW!$G$3:$J$100,3,FALSE),IF(M55="LW/RW",VLOOKUP(L55,LW!$G$3:$J$100,3,FALSE),IF(M55="RW",VLOOKUP(L55,RW!$G$3:$J$100,3,FALSE),IF(M55="D",VLOOKUP(L55,D!$G$3:$J$100,3,FALSE),IF(M55="G",VLOOKUP(L55,G!$G$3:$J$100,3,FALSE)))))))))</f>
        <v>15</v>
      </c>
      <c r="O55" s="43" t="str">
        <f t="shared" si="3"/>
        <v>LW/RW15</v>
      </c>
      <c r="P55" s="43" t="str">
        <f>VLOOKUP(L55,ADP!$A$2:$E$695,5,FALSE)</f>
        <v>TOR</v>
      </c>
      <c r="Q55" s="43">
        <f>IF(Settings!$B$2="Yahoo",VLOOKUP(L55,ADP!$A$2:$D$695,2,FALSE),IF(Settings!$B$2="ESPN",VLOOKUP(L55,ADP!$A$2:$D$695,3,FALSE),IF(Settings!$B$2="Average",VLOOKUP(L55,ADP!$A$2:$D$695,4,FALSE),"NA")))</f>
        <v>98.6</v>
      </c>
      <c r="R55" s="44">
        <f t="shared" si="4"/>
        <v>52</v>
      </c>
      <c r="S55" s="45"/>
      <c r="U55" s="39">
        <f t="shared" si="5"/>
        <v>55.5</v>
      </c>
      <c r="V55" s="56" t="s">
        <v>49</v>
      </c>
      <c r="W55" s="41" t="str">
        <f>VLOOKUP(V55,Positions!$A$2:$B$694,2,FALSE)</f>
        <v>D</v>
      </c>
      <c r="X55" s="42">
        <f>IF(W55="C",VLOOKUP(V55,'C'!$M$3:$P$100,3,FALSE),IF(W55="C/LW",VLOOKUP(V55,'C'!$M$3:$P$100,3,FALSE),IF(W55="C/RW",VLOOKUP(V55,'C'!$M$3:$P$100,3,FALSE),IF(W55="LW",VLOOKUP(V55,LW!$M$3:$P$100,3,FALSE),IF(W55="LW/RW",VLOOKUP(V55,LW!$M$3:$P$100,3,FALSE),IF(W55="RW",VLOOKUP(V55,RW!$M$3:$P$100,3,FALSE),IF(W55="D",VLOOKUP(V55,D!$M$3:$P$100,3,FALSE),IF(W55="G",VLOOKUP(V55,G!$M$3:$P$100,3,FALSE)))))))))</f>
        <v>8</v>
      </c>
      <c r="Y55" s="43" t="str">
        <f t="shared" si="6"/>
        <v>D8</v>
      </c>
      <c r="Z55" s="43" t="str">
        <f>VLOOKUP(V55,ADP!$A$2:$E$695,5,FALSE)</f>
        <v>PIT</v>
      </c>
      <c r="AA55" s="44">
        <f>IF(Settings!$B$2="Yahoo",VLOOKUP(V55,ADP!$A$2:$D$695,2,FALSE),IF(Settings!$B$2="ESPN",VLOOKUP(V55,ADP!$A$2:$D$695,3,FALSE),IF(Settings!$B$2="Average",VLOOKUP(V55,ADP!$A$2:$D$695,4,FALSE),"NA")))</f>
        <v>78.7</v>
      </c>
      <c r="AB55" s="20"/>
    </row>
    <row r="56">
      <c r="A56" s="46">
        <v>54.0</v>
      </c>
      <c r="B56" s="47" t="s">
        <v>59</v>
      </c>
      <c r="C56" s="48" t="str">
        <f>VLOOKUP(B56,Positions!$A$2:$B$694,2,FALSE)</f>
        <v>D</v>
      </c>
      <c r="D56" s="49">
        <f>IF(C56="C",VLOOKUP(B56,'C'!$A$3:$C$100,3,FALSE),IF(C56="C/LW",VLOOKUP(B56,'C'!$A$3:$C$100,3,FALSE),IF(C56="C/RW",VLOOKUP(B56,'C'!$A$3:$C$100,3,FALSE),IF(C56="LW",VLOOKUP(B56,LW!$A$3:$C$100,3,FALSE),IF(C56="LW/RW",VLOOKUP(B56,LW!$A$3:$C$100,3,FALSE),IF(C56="RW",VLOOKUP(B56,RW!$A$3:$C$100,3,FALSE),IF(C56="D",VLOOKUP(B56,D!$A$3:$C$100,3,FALSE),IF(C56="G",VLOOKUP(B56,G!$A$3:$C$100,3,FALSE)))))))))</f>
        <v>10</v>
      </c>
      <c r="E56" s="50" t="str">
        <f t="shared" si="1"/>
        <v>D10</v>
      </c>
      <c r="F56" s="50" t="str">
        <f>VLOOKUP(B56,ADP!$A$2:$E$695,5,FALSE)</f>
        <v>VAN</v>
      </c>
      <c r="G56" s="50">
        <f>IF(Settings!$B$2="Yahoo",VLOOKUP(B56,ADP!$A$2:$D$695,2,FALSE),IF(Settings!$B$2="ESPN",VLOOKUP(B56,ADP!$A$2:$D$695,3,FALSE),IF(Settings!$B$2="Average",VLOOKUP(B56,ADP!$A$2:$D$695,4,FALSE),"NA")))</f>
        <v>44.8</v>
      </c>
      <c r="H56" s="51">
        <f t="shared" si="2"/>
        <v>52</v>
      </c>
      <c r="I56" s="20"/>
      <c r="J56" s="20"/>
      <c r="K56" s="46">
        <v>54.0</v>
      </c>
      <c r="L56" s="47" t="s">
        <v>85</v>
      </c>
      <c r="M56" s="48" t="str">
        <f>VLOOKUP(L56,Positions!$A$2:$B$694,2,FALSE)</f>
        <v>LW</v>
      </c>
      <c r="N56" s="49">
        <f>IF(M56="C",VLOOKUP(L56,'C'!$G$3:$J$100,3,FALSE),IF(M56="C/LW",VLOOKUP(L56,'C'!$G$3:$J$100,3,FALSE),IF(M56="C/RW",VLOOKUP(L56,'C'!$G$3:$J$100,3,FALSE),IF(M56="LW",VLOOKUP(L56,LW!$G$3:$J$100,3,FALSE),IF(M56="LW/RW",VLOOKUP(L56,LW!$G$3:$J$100,3,FALSE),IF(M56="RW",VLOOKUP(L56,RW!$G$3:$J$100,3,FALSE),IF(M56="D",VLOOKUP(L56,D!$G$3:$J$100,3,FALSE),IF(M56="G",VLOOKUP(L56,G!$G$3:$J$100,3,FALSE)))))))))</f>
        <v>16</v>
      </c>
      <c r="O56" s="50" t="str">
        <f t="shared" si="3"/>
        <v>LW16</v>
      </c>
      <c r="P56" s="50" t="str">
        <f>VLOOKUP(L56,ADP!$A$2:$E$695,5,FALSE)</f>
        <v>OTT</v>
      </c>
      <c r="Q56" s="50">
        <f>IF(Settings!$B$2="Yahoo",VLOOKUP(L56,ADP!$A$2:$D$695,2,FALSE),IF(Settings!$B$2="ESPN",VLOOKUP(L56,ADP!$A$2:$D$695,3,FALSE),IF(Settings!$B$2="Average",VLOOKUP(L56,ADP!$A$2:$D$695,4,FALSE),"NA")))</f>
        <v>26.3</v>
      </c>
      <c r="R56" s="51">
        <f t="shared" si="4"/>
        <v>55.5</v>
      </c>
      <c r="S56" s="45"/>
      <c r="U56" s="46">
        <f t="shared" si="5"/>
        <v>55.5</v>
      </c>
      <c r="V56" s="47" t="s">
        <v>85</v>
      </c>
      <c r="W56" s="48" t="str">
        <f>VLOOKUP(V56,Positions!$A$2:$B$694,2,FALSE)</f>
        <v>LW</v>
      </c>
      <c r="X56" s="49">
        <f>IF(W56="C",VLOOKUP(V56,'C'!$M$3:$P$100,3,FALSE),IF(W56="C/LW",VLOOKUP(V56,'C'!$M$3:$P$100,3,FALSE),IF(W56="C/RW",VLOOKUP(V56,'C'!$M$3:$P$100,3,FALSE),IF(W56="LW",VLOOKUP(V56,LW!$M$3:$P$100,3,FALSE),IF(W56="LW/RW",VLOOKUP(V56,LW!$M$3:$P$100,3,FALSE),IF(W56="RW",VLOOKUP(V56,RW!$M$3:$P$100,3,FALSE),IF(W56="D",VLOOKUP(V56,D!$M$3:$P$100,3,FALSE),IF(W56="G",VLOOKUP(V56,G!$M$3:$P$100,3,FALSE)))))))))</f>
        <v>16</v>
      </c>
      <c r="Y56" s="50" t="str">
        <f t="shared" si="6"/>
        <v>LW16</v>
      </c>
      <c r="Z56" s="50" t="str">
        <f>VLOOKUP(V56,ADP!$A$2:$E$695,5,FALSE)</f>
        <v>OTT</v>
      </c>
      <c r="AA56" s="51">
        <f>IF(Settings!$B$2="Yahoo",VLOOKUP(V56,ADP!$A$2:$D$695,2,FALSE),IF(Settings!$B$2="ESPN",VLOOKUP(V56,ADP!$A$2:$D$695,3,FALSE),IF(Settings!$B$2="Average",VLOOKUP(V56,ADP!$A$2:$D$695,4,FALSE),"NA")))</f>
        <v>26.3</v>
      </c>
      <c r="AB56" s="20"/>
    </row>
    <row r="57">
      <c r="A57" s="39">
        <v>55.0</v>
      </c>
      <c r="B57" s="53" t="s">
        <v>86</v>
      </c>
      <c r="C57" s="41" t="str">
        <f>VLOOKUP(B57,Positions!$A$2:$B$694,2,FALSE)</f>
        <v>LW/RW</v>
      </c>
      <c r="D57" s="42">
        <f>IF(C57="C",VLOOKUP(B57,'C'!$A$3:$C$100,3,FALSE),IF(C57="C/LW",VLOOKUP(B57,'C'!$A$3:$C$100,3,FALSE),IF(C57="C/RW",VLOOKUP(B57,'C'!$A$3:$C$100,3,FALSE),IF(C57="LW",VLOOKUP(B57,LW!$A$3:$C$100,3,FALSE),IF(C57="LW/RW",VLOOKUP(B57,LW!$A$3:$C$100,3,FALSE),IF(C57="RW",VLOOKUP(B57,RW!$A$3:$C$100,3,FALSE),IF(C57="D",VLOOKUP(B57,D!$A$3:$C$100,3,FALSE),IF(C57="G",VLOOKUP(B57,G!$A$3:$C$100,3,FALSE)))))))))</f>
        <v>16</v>
      </c>
      <c r="E57" s="43" t="str">
        <f t="shared" si="1"/>
        <v>LW/RW16</v>
      </c>
      <c r="F57" s="43" t="str">
        <f>VLOOKUP(B57,ADP!$A$2:$E$695,5,FALSE)</f>
        <v>PIT</v>
      </c>
      <c r="G57" s="43">
        <f>IF(Settings!$B$2="Yahoo",VLOOKUP(B57,ADP!$A$2:$D$695,2,FALSE),IF(Settings!$B$2="ESPN",VLOOKUP(B57,ADP!$A$2:$D$695,3,FALSE),IF(Settings!$B$2="Average",VLOOKUP(B57,ADP!$A$2:$D$695,4,FALSE),"NA")))</f>
        <v>109</v>
      </c>
      <c r="H57" s="44">
        <f t="shared" si="2"/>
        <v>62.5</v>
      </c>
      <c r="I57" s="20"/>
      <c r="J57" s="20"/>
      <c r="K57" s="39">
        <v>55.0</v>
      </c>
      <c r="L57" s="40" t="s">
        <v>62</v>
      </c>
      <c r="M57" s="41" t="str">
        <f>VLOOKUP(L57,Positions!$A$2:$B$694,2,FALSE)</f>
        <v>D</v>
      </c>
      <c r="N57" s="42">
        <f>IF(M57="C",VLOOKUP(L57,'C'!$G$3:$J$100,3,FALSE),IF(M57="C/LW",VLOOKUP(L57,'C'!$G$3:$J$100,3,FALSE),IF(M57="C/RW",VLOOKUP(L57,'C'!$G$3:$J$100,3,FALSE),IF(M57="LW",VLOOKUP(L57,LW!$G$3:$J$100,3,FALSE),IF(M57="LW/RW",VLOOKUP(L57,LW!$G$3:$J$100,3,FALSE),IF(M57="RW",VLOOKUP(L57,RW!$G$3:$J$100,3,FALSE),IF(M57="D",VLOOKUP(L57,D!$G$3:$J$100,3,FALSE),IF(M57="G",VLOOKUP(L57,G!$G$3:$J$100,3,FALSE)))))))))</f>
        <v>8</v>
      </c>
      <c r="O57" s="43" t="str">
        <f t="shared" si="3"/>
        <v>D8</v>
      </c>
      <c r="P57" s="43" t="str">
        <f>VLOOKUP(L57,ADP!$A$2:$E$695,5,FALSE)</f>
        <v>VGK</v>
      </c>
      <c r="Q57" s="43">
        <f>IF(Settings!$B$2="Yahoo",VLOOKUP(L57,ADP!$A$2:$D$695,2,FALSE),IF(Settings!$B$2="ESPN",VLOOKUP(L57,ADP!$A$2:$D$695,3,FALSE),IF(Settings!$B$2="Average",VLOOKUP(L57,ADP!$A$2:$D$695,4,FALSE),"NA")))</f>
        <v>77.1</v>
      </c>
      <c r="R57" s="44">
        <f t="shared" si="4"/>
        <v>57</v>
      </c>
      <c r="S57" s="45"/>
      <c r="U57" s="39">
        <f t="shared" si="5"/>
        <v>57</v>
      </c>
      <c r="V57" s="40" t="s">
        <v>62</v>
      </c>
      <c r="W57" s="41" t="str">
        <f>VLOOKUP(V57,Positions!$A$2:$B$694,2,FALSE)</f>
        <v>D</v>
      </c>
      <c r="X57" s="42">
        <f>IF(W57="C",VLOOKUP(V57,'C'!$M$3:$P$100,3,FALSE),IF(W57="C/LW",VLOOKUP(V57,'C'!$M$3:$P$100,3,FALSE),IF(W57="C/RW",VLOOKUP(V57,'C'!$M$3:$P$100,3,FALSE),IF(W57="LW",VLOOKUP(V57,LW!$M$3:$P$100,3,FALSE),IF(W57="LW/RW",VLOOKUP(V57,LW!$M$3:$P$100,3,FALSE),IF(W57="RW",VLOOKUP(V57,RW!$M$3:$P$100,3,FALSE),IF(W57="D",VLOOKUP(V57,D!$M$3:$P$100,3,FALSE),IF(W57="G",VLOOKUP(V57,G!$M$3:$P$100,3,FALSE)))))))))</f>
        <v>9</v>
      </c>
      <c r="Y57" s="43" t="str">
        <f t="shared" si="6"/>
        <v>D9</v>
      </c>
      <c r="Z57" s="43" t="str">
        <f>VLOOKUP(V57,ADP!$A$2:$E$695,5,FALSE)</f>
        <v>VGK</v>
      </c>
      <c r="AA57" s="44">
        <f>IF(Settings!$B$2="Yahoo",VLOOKUP(V57,ADP!$A$2:$D$695,2,FALSE),IF(Settings!$B$2="ESPN",VLOOKUP(V57,ADP!$A$2:$D$695,3,FALSE),IF(Settings!$B$2="Average",VLOOKUP(V57,ADP!$A$2:$D$695,4,FALSE),"NA")))</f>
        <v>77.1</v>
      </c>
      <c r="AB57" s="20"/>
    </row>
    <row r="58">
      <c r="A58" s="46">
        <v>56.0</v>
      </c>
      <c r="B58" s="52" t="s">
        <v>63</v>
      </c>
      <c r="C58" s="48" t="str">
        <f>VLOOKUP(B58,Positions!$A$2:$B$694,2,FALSE)</f>
        <v>C/RW</v>
      </c>
      <c r="D58" s="49">
        <f>IF(C58="C",VLOOKUP(B58,'C'!$A$3:$C$100,3,FALSE),IF(C58="C/LW",VLOOKUP(B58,'C'!$A$3:$C$100,3,FALSE),IF(C58="C/RW",VLOOKUP(B58,'C'!$A$3:$C$100,3,FALSE),IF(C58="LW",VLOOKUP(B58,LW!$A$3:$C$100,3,FALSE),IF(C58="LW/RW",VLOOKUP(B58,LW!$A$3:$C$100,3,FALSE),IF(C58="RW",VLOOKUP(B58,RW!$A$3:$C$100,3,FALSE),IF(C58="D",VLOOKUP(B58,D!$A$3:$C$100,3,FALSE),IF(C58="G",VLOOKUP(B58,G!$A$3:$C$100,3,FALSE)))))))))</f>
        <v>21</v>
      </c>
      <c r="E58" s="50" t="str">
        <f t="shared" si="1"/>
        <v>C/RW21</v>
      </c>
      <c r="F58" s="50" t="str">
        <f>VLOOKUP(B58,ADP!$A$2:$E$695,5,FALSE)</f>
        <v>WPG</v>
      </c>
      <c r="G58" s="50">
        <f>IF(Settings!$B$2="Yahoo",VLOOKUP(B58,ADP!$A$2:$D$695,2,FALSE),IF(Settings!$B$2="ESPN",VLOOKUP(B58,ADP!$A$2:$D$695,3,FALSE),IF(Settings!$B$2="Average",VLOOKUP(B58,ADP!$A$2:$D$695,4,FALSE),"NA")))</f>
        <v>96.5</v>
      </c>
      <c r="H58" s="51">
        <f t="shared" si="2"/>
        <v>48.5</v>
      </c>
      <c r="I58" s="20"/>
      <c r="J58" s="20"/>
      <c r="K58" s="46">
        <v>56.0</v>
      </c>
      <c r="L58" s="47" t="s">
        <v>40</v>
      </c>
      <c r="M58" s="48" t="str">
        <f>VLOOKUP(L58,Positions!$A$2:$B$694,2,FALSE)</f>
        <v>G</v>
      </c>
      <c r="N58" s="49">
        <f>IF(M58="C",VLOOKUP(L58,'C'!$G$3:$J$100,3,FALSE),IF(M58="C/LW",VLOOKUP(L58,'C'!$G$3:$J$100,3,FALSE),IF(M58="C/RW",VLOOKUP(L58,'C'!$G$3:$J$100,3,FALSE),IF(M58="LW",VLOOKUP(L58,LW!$G$3:$J$100,3,FALSE),IF(M58="LW/RW",VLOOKUP(L58,LW!$G$3:$J$100,3,FALSE),IF(M58="RW",VLOOKUP(L58,RW!$G$3:$J$100,3,FALSE),IF(M58="D",VLOOKUP(L58,D!$G$3:$J$100,3,FALSE),IF(M58="G",VLOOKUP(L58,G!$G$3:$J$100,3,FALSE)))))))))</f>
        <v>4</v>
      </c>
      <c r="O58" s="50" t="str">
        <f t="shared" si="3"/>
        <v>G4</v>
      </c>
      <c r="P58" s="50" t="str">
        <f>VLOOKUP(L58,ADP!$A$2:$E$695,5,FALSE)</f>
        <v>NYR</v>
      </c>
      <c r="Q58" s="50">
        <f>IF(Settings!$B$2="Yahoo",VLOOKUP(L58,ADP!$A$2:$D$695,2,FALSE),IF(Settings!$B$2="ESPN",VLOOKUP(L58,ADP!$A$2:$D$695,3,FALSE),IF(Settings!$B$2="Average",VLOOKUP(L58,ADP!$A$2:$D$695,4,FALSE),"NA")))</f>
        <v>38.2</v>
      </c>
      <c r="R58" s="51">
        <f t="shared" si="4"/>
        <v>62</v>
      </c>
      <c r="S58" s="45"/>
      <c r="U58" s="46">
        <f t="shared" si="5"/>
        <v>57.5</v>
      </c>
      <c r="V58" s="47" t="s">
        <v>87</v>
      </c>
      <c r="W58" s="48" t="str">
        <f>VLOOKUP(V58,Positions!$A$2:$B$694,2,FALSE)</f>
        <v>LW/RW</v>
      </c>
      <c r="X58" s="49">
        <f>IF(W58="C",VLOOKUP(V58,'C'!$M$3:$P$100,3,FALSE),IF(W58="C/LW",VLOOKUP(V58,'C'!$M$3:$P$100,3,FALSE),IF(W58="C/RW",VLOOKUP(V58,'C'!$M$3:$P$100,3,FALSE),IF(W58="LW",VLOOKUP(V58,LW!$M$3:$P$100,3,FALSE),IF(W58="LW/RW",VLOOKUP(V58,LW!$M$3:$P$100,3,FALSE),IF(W58="RW",VLOOKUP(V58,RW!$M$3:$P$100,3,FALSE),IF(W58="D",VLOOKUP(V58,D!$M$3:$P$100,3,FALSE),IF(W58="G",VLOOKUP(V58,G!$M$3:$P$100,3,FALSE)))))))))</f>
        <v>17</v>
      </c>
      <c r="Y58" s="50" t="str">
        <f t="shared" si="6"/>
        <v>LW/RW17</v>
      </c>
      <c r="Z58" s="50" t="str">
        <f>VLOOKUP(V58,ADP!$A$2:$E$695,5,FALSE)</f>
        <v>MIN</v>
      </c>
      <c r="AA58" s="51">
        <f>IF(Settings!$B$2="Yahoo",VLOOKUP(V58,ADP!$A$2:$D$695,2,FALSE),IF(Settings!$B$2="ESPN",VLOOKUP(V58,ADP!$A$2:$D$695,3,FALSE),IF(Settings!$B$2="Average",VLOOKUP(V58,ADP!$A$2:$D$695,4,FALSE),"NA")))</f>
        <v>134.9</v>
      </c>
      <c r="AB58" s="20"/>
    </row>
    <row r="59">
      <c r="A59" s="39">
        <v>57.0</v>
      </c>
      <c r="B59" s="40" t="s">
        <v>85</v>
      </c>
      <c r="C59" s="41" t="str">
        <f>VLOOKUP(B59,Positions!$A$2:$B$694,2,FALSE)</f>
        <v>LW</v>
      </c>
      <c r="D59" s="42">
        <f>IF(C59="C",VLOOKUP(B59,'C'!$A$3:$C$100,3,FALSE),IF(C59="C/LW",VLOOKUP(B59,'C'!$A$3:$C$100,3,FALSE),IF(C59="C/RW",VLOOKUP(B59,'C'!$A$3:$C$100,3,FALSE),IF(C59="LW",VLOOKUP(B59,LW!$A$3:$C$100,3,FALSE),IF(C59="LW/RW",VLOOKUP(B59,LW!$A$3:$C$100,3,FALSE),IF(C59="RW",VLOOKUP(B59,RW!$A$3:$C$100,3,FALSE),IF(C59="D",VLOOKUP(B59,D!$A$3:$C$100,3,FALSE),IF(C59="G",VLOOKUP(B59,G!$A$3:$C$100,3,FALSE)))))))))</f>
        <v>17</v>
      </c>
      <c r="E59" s="43" t="str">
        <f t="shared" si="1"/>
        <v>LW17</v>
      </c>
      <c r="F59" s="43" t="str">
        <f>VLOOKUP(B59,ADP!$A$2:$E$695,5,FALSE)</f>
        <v>OTT</v>
      </c>
      <c r="G59" s="43">
        <f>IF(Settings!$B$2="Yahoo",VLOOKUP(B59,ADP!$A$2:$D$695,2,FALSE),IF(Settings!$B$2="ESPN",VLOOKUP(B59,ADP!$A$2:$D$695,3,FALSE),IF(Settings!$B$2="Average",VLOOKUP(B59,ADP!$A$2:$D$695,4,FALSE),"NA")))</f>
        <v>26.3</v>
      </c>
      <c r="H59" s="44">
        <f t="shared" si="2"/>
        <v>55.5</v>
      </c>
      <c r="I59" s="20"/>
      <c r="J59" s="20"/>
      <c r="K59" s="39">
        <v>57.0</v>
      </c>
      <c r="L59" s="40" t="s">
        <v>87</v>
      </c>
      <c r="M59" s="41" t="str">
        <f>VLOOKUP(L59,Positions!$A$2:$B$694,2,FALSE)</f>
        <v>LW/RW</v>
      </c>
      <c r="N59" s="42">
        <f>IF(M59="C",VLOOKUP(L59,'C'!$G$3:$J$100,3,FALSE),IF(M59="C/LW",VLOOKUP(L59,'C'!$G$3:$J$100,3,FALSE),IF(M59="C/RW",VLOOKUP(L59,'C'!$G$3:$J$100,3,FALSE),IF(M59="LW",VLOOKUP(L59,LW!$G$3:$J$100,3,FALSE),IF(M59="LW/RW",VLOOKUP(L59,LW!$G$3:$J$100,3,FALSE),IF(M59="RW",VLOOKUP(L59,RW!$G$3:$J$100,3,FALSE),IF(M59="D",VLOOKUP(L59,D!$G$3:$J$100,3,FALSE),IF(M59="G",VLOOKUP(L59,G!$G$3:$J$100,3,FALSE)))))))))</f>
        <v>17</v>
      </c>
      <c r="O59" s="43" t="str">
        <f t="shared" si="3"/>
        <v>LW/RW17</v>
      </c>
      <c r="P59" s="43" t="str">
        <f>VLOOKUP(L59,ADP!$A$2:$E$695,5,FALSE)</f>
        <v>MIN</v>
      </c>
      <c r="Q59" s="43">
        <f>IF(Settings!$B$2="Yahoo",VLOOKUP(L59,ADP!$A$2:$D$695,2,FALSE),IF(Settings!$B$2="ESPN",VLOOKUP(L59,ADP!$A$2:$D$695,3,FALSE),IF(Settings!$B$2="Average",VLOOKUP(L59,ADP!$A$2:$D$695,4,FALSE),"NA")))</f>
        <v>134.9</v>
      </c>
      <c r="R59" s="44">
        <f t="shared" si="4"/>
        <v>57.5</v>
      </c>
      <c r="S59" s="45"/>
      <c r="U59" s="39">
        <f t="shared" si="5"/>
        <v>57.5</v>
      </c>
      <c r="V59" s="40" t="s">
        <v>25</v>
      </c>
      <c r="W59" s="41" t="str">
        <f>VLOOKUP(V59,Positions!$A$2:$B$694,2,FALSE)</f>
        <v>G</v>
      </c>
      <c r="X59" s="42">
        <f>IF(W59="C",VLOOKUP(V59,'C'!$M$3:$P$100,3,FALSE),IF(W59="C/LW",VLOOKUP(V59,'C'!$M$3:$P$100,3,FALSE),IF(W59="C/RW",VLOOKUP(V59,'C'!$M$3:$P$100,3,FALSE),IF(W59="LW",VLOOKUP(V59,LW!$M$3:$P$100,3,FALSE),IF(W59="LW/RW",VLOOKUP(V59,LW!$M$3:$P$100,3,FALSE),IF(W59="RW",VLOOKUP(V59,RW!$M$3:$P$100,3,FALSE),IF(W59="D",VLOOKUP(V59,D!$M$3:$P$100,3,FALSE),IF(W59="G",VLOOKUP(V59,G!$M$3:$P$100,3,FALSE)))))))))</f>
        <v>3</v>
      </c>
      <c r="Y59" s="43" t="str">
        <f t="shared" si="6"/>
        <v>G3</v>
      </c>
      <c r="Z59" s="43" t="str">
        <f>VLOOKUP(V59,ADP!$A$2:$E$695,5,FALSE)</f>
        <v>VGK</v>
      </c>
      <c r="AA59" s="44">
        <f>IF(Settings!$B$2="Yahoo",VLOOKUP(V59,ADP!$A$2:$D$695,2,FALSE),IF(Settings!$B$2="ESPN",VLOOKUP(V59,ADP!$A$2:$D$695,3,FALSE),IF(Settings!$B$2="Average",VLOOKUP(V59,ADP!$A$2:$D$695,4,FALSE),"NA")))</f>
        <v>19.4</v>
      </c>
      <c r="AB59" s="20"/>
    </row>
    <row r="60">
      <c r="A60" s="46">
        <v>58.0</v>
      </c>
      <c r="B60" s="47" t="s">
        <v>87</v>
      </c>
      <c r="C60" s="48" t="str">
        <f>VLOOKUP(B60,Positions!$A$2:$B$694,2,FALSE)</f>
        <v>LW/RW</v>
      </c>
      <c r="D60" s="49">
        <f>IF(C60="C",VLOOKUP(B60,'C'!$A$3:$C$100,3,FALSE),IF(C60="C/LW",VLOOKUP(B60,'C'!$A$3:$C$100,3,FALSE),IF(C60="C/RW",VLOOKUP(B60,'C'!$A$3:$C$100,3,FALSE),IF(C60="LW",VLOOKUP(B60,LW!$A$3:$C$100,3,FALSE),IF(C60="LW/RW",VLOOKUP(B60,LW!$A$3:$C$100,3,FALSE),IF(C60="RW",VLOOKUP(B60,RW!$A$3:$C$100,3,FALSE),IF(C60="D",VLOOKUP(B60,D!$A$3:$C$100,3,FALSE),IF(C60="G",VLOOKUP(B60,G!$A$3:$C$100,3,FALSE)))))))))</f>
        <v>18</v>
      </c>
      <c r="E60" s="50" t="str">
        <f t="shared" si="1"/>
        <v>LW/RW18</v>
      </c>
      <c r="F60" s="50" t="str">
        <f>VLOOKUP(B60,ADP!$A$2:$E$695,5,FALSE)</f>
        <v>MIN</v>
      </c>
      <c r="G60" s="50">
        <f>IF(Settings!$B$2="Yahoo",VLOOKUP(B60,ADP!$A$2:$D$695,2,FALSE),IF(Settings!$B$2="ESPN",VLOOKUP(B60,ADP!$A$2:$D$695,3,FALSE),IF(Settings!$B$2="Average",VLOOKUP(B60,ADP!$A$2:$D$695,4,FALSE),"NA")))</f>
        <v>134.9</v>
      </c>
      <c r="H60" s="51">
        <f t="shared" si="2"/>
        <v>57.5</v>
      </c>
      <c r="I60" s="20"/>
      <c r="J60" s="20"/>
      <c r="K60" s="46">
        <v>58.0</v>
      </c>
      <c r="L60" s="47" t="s">
        <v>88</v>
      </c>
      <c r="M60" s="48" t="str">
        <f>VLOOKUP(L60,Positions!$A$2:$B$694,2,FALSE)</f>
        <v>LW</v>
      </c>
      <c r="N60" s="49">
        <f>IF(M60="C",VLOOKUP(L60,'C'!$G$3:$J$100,3,FALSE),IF(M60="C/LW",VLOOKUP(L60,'C'!$G$3:$J$100,3,FALSE),IF(M60="C/RW",VLOOKUP(L60,'C'!$G$3:$J$100,3,FALSE),IF(M60="LW",VLOOKUP(L60,LW!$G$3:$J$100,3,FALSE),IF(M60="LW/RW",VLOOKUP(L60,LW!$G$3:$J$100,3,FALSE),IF(M60="RW",VLOOKUP(L60,RW!$G$3:$J$100,3,FALSE),IF(M60="D",VLOOKUP(L60,D!$G$3:$J$100,3,FALSE),IF(M60="G",VLOOKUP(L60,G!$G$3:$J$100,3,FALSE)))))))))</f>
        <v>18</v>
      </c>
      <c r="O60" s="50" t="str">
        <f t="shared" si="3"/>
        <v>LW18</v>
      </c>
      <c r="P60" s="50" t="str">
        <f>VLOOKUP(L60,ADP!$A$2:$E$695,5,FALSE)</f>
        <v>NSH</v>
      </c>
      <c r="Q60" s="50">
        <f>IF(Settings!$B$2="Yahoo",VLOOKUP(L60,ADP!$A$2:$D$695,2,FALSE),IF(Settings!$B$2="ESPN",VLOOKUP(L60,ADP!$A$2:$D$695,3,FALSE),IF(Settings!$B$2="Average",VLOOKUP(L60,ADP!$A$2:$D$695,4,FALSE),"NA")))</f>
        <v>125.4</v>
      </c>
      <c r="R60" s="51">
        <f t="shared" si="4"/>
        <v>65.5</v>
      </c>
      <c r="S60" s="45"/>
      <c r="U60" s="46">
        <f t="shared" si="5"/>
        <v>60</v>
      </c>
      <c r="V60" s="47" t="s">
        <v>44</v>
      </c>
      <c r="W60" s="48" t="str">
        <f>VLOOKUP(V60,Positions!$A$2:$B$694,2,FALSE)</f>
        <v>D</v>
      </c>
      <c r="X60" s="49">
        <f>IF(W60="C",VLOOKUP(V60,'C'!$M$3:$P$100,3,FALSE),IF(W60="C/LW",VLOOKUP(V60,'C'!$M$3:$P$100,3,FALSE),IF(W60="C/RW",VLOOKUP(V60,'C'!$M$3:$P$100,3,FALSE),IF(W60="LW",VLOOKUP(V60,LW!$M$3:$P$100,3,FALSE),IF(W60="LW/RW",VLOOKUP(V60,LW!$M$3:$P$100,3,FALSE),IF(W60="RW",VLOOKUP(V60,RW!$M$3:$P$100,3,FALSE),IF(W60="D",VLOOKUP(V60,D!$M$3:$P$100,3,FALSE),IF(W60="G",VLOOKUP(V60,G!$M$3:$P$100,3,FALSE)))))))))</f>
        <v>10</v>
      </c>
      <c r="Y60" s="50" t="str">
        <f t="shared" si="6"/>
        <v>D10</v>
      </c>
      <c r="Z60" s="50" t="str">
        <f>VLOOKUP(V60,ADP!$A$2:$E$695,5,FALSE)</f>
        <v>FLA</v>
      </c>
      <c r="AA60" s="51">
        <f>IF(Settings!$B$2="Yahoo",VLOOKUP(V60,ADP!$A$2:$D$695,2,FALSE),IF(Settings!$B$2="ESPN",VLOOKUP(V60,ADP!$A$2:$D$695,3,FALSE),IF(Settings!$B$2="Average",VLOOKUP(V60,ADP!$A$2:$D$695,4,FALSE),"NA")))</f>
        <v>47.8</v>
      </c>
      <c r="AB60" s="20"/>
    </row>
    <row r="61">
      <c r="A61" s="39">
        <v>59.0</v>
      </c>
      <c r="B61" s="40" t="s">
        <v>62</v>
      </c>
      <c r="C61" s="41" t="str">
        <f>VLOOKUP(B61,Positions!$A$2:$B$694,2,FALSE)</f>
        <v>D</v>
      </c>
      <c r="D61" s="42">
        <f>IF(C61="C",VLOOKUP(B61,'C'!$A$3:$C$100,3,FALSE),IF(C61="C/LW",VLOOKUP(B61,'C'!$A$3:$C$100,3,FALSE),IF(C61="C/RW",VLOOKUP(B61,'C'!$A$3:$C$100,3,FALSE),IF(C61="LW",VLOOKUP(B61,LW!$A$3:$C$100,3,FALSE),IF(C61="LW/RW",VLOOKUP(B61,LW!$A$3:$C$100,3,FALSE),IF(C61="RW",VLOOKUP(B61,RW!$A$3:$C$100,3,FALSE),IF(C61="D",VLOOKUP(B61,D!$A$3:$C$100,3,FALSE),IF(C61="G",VLOOKUP(B61,G!$A$3:$C$100,3,FALSE)))))))))</f>
        <v>11</v>
      </c>
      <c r="E61" s="43" t="str">
        <f t="shared" si="1"/>
        <v>D11</v>
      </c>
      <c r="F61" s="43" t="str">
        <f>VLOOKUP(B61,ADP!$A$2:$E$695,5,FALSE)</f>
        <v>VGK</v>
      </c>
      <c r="G61" s="43">
        <f>IF(Settings!$B$2="Yahoo",VLOOKUP(B61,ADP!$A$2:$D$695,2,FALSE),IF(Settings!$B$2="ESPN",VLOOKUP(B61,ADP!$A$2:$D$695,3,FALSE),IF(Settings!$B$2="Average",VLOOKUP(B61,ADP!$A$2:$D$695,4,FALSE),"NA")))</f>
        <v>77.1</v>
      </c>
      <c r="H61" s="44">
        <f t="shared" si="2"/>
        <v>57</v>
      </c>
      <c r="I61" s="20"/>
      <c r="J61" s="20"/>
      <c r="K61" s="39">
        <v>59.0</v>
      </c>
      <c r="L61" s="40" t="s">
        <v>89</v>
      </c>
      <c r="M61" s="41" t="str">
        <f>VLOOKUP(L61,Positions!$A$2:$B$694,2,FALSE)</f>
        <v>C</v>
      </c>
      <c r="N61" s="42">
        <f>IF(M61="C",VLOOKUP(L61,'C'!$G$3:$J$100,3,FALSE),IF(M61="C/LW",VLOOKUP(L61,'C'!$G$3:$J$100,3,FALSE),IF(M61="C/RW",VLOOKUP(L61,'C'!$G$3:$J$100,3,FALSE),IF(M61="LW",VLOOKUP(L61,LW!$G$3:$J$100,3,FALSE),IF(M61="LW/RW",VLOOKUP(L61,LW!$G$3:$J$100,3,FALSE),IF(M61="RW",VLOOKUP(L61,RW!$G$3:$J$100,3,FALSE),IF(M61="D",VLOOKUP(L61,D!$G$3:$J$100,3,FALSE),IF(M61="G",VLOOKUP(L61,G!$G$3:$J$100,3,FALSE)))))))))</f>
        <v>22</v>
      </c>
      <c r="O61" s="43" t="str">
        <f t="shared" si="3"/>
        <v>C22</v>
      </c>
      <c r="P61" s="43" t="str">
        <f>VLOOKUP(L61,ADP!$A$2:$E$695,5,FALSE)</f>
        <v>LAK</v>
      </c>
      <c r="Q61" s="43">
        <f>IF(Settings!$B$2="Yahoo",VLOOKUP(L61,ADP!$A$2:$D$695,2,FALSE),IF(Settings!$B$2="ESPN",VLOOKUP(L61,ADP!$A$2:$D$695,3,FALSE),IF(Settings!$B$2="Average",VLOOKUP(L61,ADP!$A$2:$D$695,4,FALSE),"NA")))</f>
        <v>90.5</v>
      </c>
      <c r="R61" s="44">
        <f t="shared" si="4"/>
        <v>64</v>
      </c>
      <c r="S61" s="45"/>
      <c r="U61" s="39">
        <f t="shared" si="5"/>
        <v>60.5</v>
      </c>
      <c r="V61" s="40" t="s">
        <v>64</v>
      </c>
      <c r="W61" s="41" t="str">
        <f>VLOOKUP(V61,Positions!$A$2:$B$694,2,FALSE)</f>
        <v>D</v>
      </c>
      <c r="X61" s="42">
        <f>IF(W61="C",VLOOKUP(V61,'C'!$M$3:$P$100,3,FALSE),IF(W61="C/LW",VLOOKUP(V61,'C'!$M$3:$P$100,3,FALSE),IF(W61="C/RW",VLOOKUP(V61,'C'!$M$3:$P$100,3,FALSE),IF(W61="LW",VLOOKUP(V61,LW!$M$3:$P$100,3,FALSE),IF(W61="LW/RW",VLOOKUP(V61,LW!$M$3:$P$100,3,FALSE),IF(W61="RW",VLOOKUP(V61,RW!$M$3:$P$100,3,FALSE),IF(W61="D",VLOOKUP(V61,D!$M$3:$P$100,3,FALSE),IF(W61="G",VLOOKUP(V61,G!$M$3:$P$100,3,FALSE)))))))))</f>
        <v>11</v>
      </c>
      <c r="Y61" s="43" t="str">
        <f t="shared" si="6"/>
        <v>D11</v>
      </c>
      <c r="Z61" s="43" t="str">
        <f>VLOOKUP(V61,ADP!$A$2:$E$695,5,FALSE)</f>
        <v>EDM</v>
      </c>
      <c r="AA61" s="44">
        <f>IF(Settings!$B$2="Yahoo",VLOOKUP(V61,ADP!$A$2:$D$695,2,FALSE),IF(Settings!$B$2="ESPN",VLOOKUP(V61,ADP!$A$2:$D$695,3,FALSE),IF(Settings!$B$2="Average",VLOOKUP(V61,ADP!$A$2:$D$695,4,FALSE),"NA")))</f>
        <v>62.5</v>
      </c>
      <c r="AB61" s="20"/>
    </row>
    <row r="62">
      <c r="A62" s="46">
        <v>60.0</v>
      </c>
      <c r="B62" s="47" t="s">
        <v>64</v>
      </c>
      <c r="C62" s="48" t="str">
        <f>VLOOKUP(B62,Positions!$A$2:$B$694,2,FALSE)</f>
        <v>D</v>
      </c>
      <c r="D62" s="49">
        <f>IF(C62="C",VLOOKUP(B62,'C'!$A$3:$C$100,3,FALSE),IF(C62="C/LW",VLOOKUP(B62,'C'!$A$3:$C$100,3,FALSE),IF(C62="C/RW",VLOOKUP(B62,'C'!$A$3:$C$100,3,FALSE),IF(C62="LW",VLOOKUP(B62,LW!$A$3:$C$100,3,FALSE),IF(C62="LW/RW",VLOOKUP(B62,LW!$A$3:$C$100,3,FALSE),IF(C62="RW",VLOOKUP(B62,RW!$A$3:$C$100,3,FALSE),IF(C62="D",VLOOKUP(B62,D!$A$3:$C$100,3,FALSE),IF(C62="G",VLOOKUP(B62,G!$A$3:$C$100,3,FALSE)))))))))</f>
        <v>12</v>
      </c>
      <c r="E62" s="50" t="str">
        <f t="shared" si="1"/>
        <v>D12</v>
      </c>
      <c r="F62" s="50" t="str">
        <f>VLOOKUP(B62,ADP!$A$2:$E$695,5,FALSE)</f>
        <v>EDM</v>
      </c>
      <c r="G62" s="50">
        <f>IF(Settings!$B$2="Yahoo",VLOOKUP(B62,ADP!$A$2:$D$695,2,FALSE),IF(Settings!$B$2="ESPN",VLOOKUP(B62,ADP!$A$2:$D$695,3,FALSE),IF(Settings!$B$2="Average",VLOOKUP(B62,ADP!$A$2:$D$695,4,FALSE),"NA")))</f>
        <v>62.5</v>
      </c>
      <c r="H62" s="51">
        <f t="shared" si="2"/>
        <v>60.5</v>
      </c>
      <c r="I62" s="20"/>
      <c r="J62" s="20"/>
      <c r="K62" s="46">
        <v>60.0</v>
      </c>
      <c r="L62" s="47" t="s">
        <v>50</v>
      </c>
      <c r="M62" s="48" t="str">
        <f>VLOOKUP(L62,Positions!$A$2:$B$694,2,FALSE)</f>
        <v>G</v>
      </c>
      <c r="N62" s="49">
        <f>IF(M62="C",VLOOKUP(L62,'C'!$G$3:$J$100,3,FALSE),IF(M62="C/LW",VLOOKUP(L62,'C'!$G$3:$J$100,3,FALSE),IF(M62="C/RW",VLOOKUP(L62,'C'!$G$3:$J$100,3,FALSE),IF(M62="LW",VLOOKUP(L62,LW!$G$3:$J$100,3,FALSE),IF(M62="LW/RW",VLOOKUP(L62,LW!$G$3:$J$100,3,FALSE),IF(M62="RW",VLOOKUP(L62,RW!$G$3:$J$100,3,FALSE),IF(M62="D",VLOOKUP(L62,D!$G$3:$J$100,3,FALSE),IF(M62="G",VLOOKUP(L62,G!$G$3:$J$100,3,FALSE)))))))))</f>
        <v>5</v>
      </c>
      <c r="O62" s="50" t="str">
        <f t="shared" si="3"/>
        <v>G5</v>
      </c>
      <c r="P62" s="50" t="str">
        <f>VLOOKUP(L62,ADP!$A$2:$E$695,5,FALSE)</f>
        <v>VAN</v>
      </c>
      <c r="Q62" s="50">
        <f>IF(Settings!$B$2="Yahoo",VLOOKUP(L62,ADP!$A$2:$D$695,2,FALSE),IF(Settings!$B$2="ESPN",VLOOKUP(L62,ADP!$A$2:$D$695,3,FALSE),IF(Settings!$B$2="Average",VLOOKUP(L62,ADP!$A$2:$D$695,4,FALSE),"NA")))</f>
        <v>102.1</v>
      </c>
      <c r="R62" s="51">
        <f t="shared" si="4"/>
        <v>68</v>
      </c>
      <c r="S62" s="45"/>
      <c r="U62" s="46">
        <f t="shared" si="5"/>
        <v>62</v>
      </c>
      <c r="V62" s="47" t="s">
        <v>40</v>
      </c>
      <c r="W62" s="48" t="str">
        <f>VLOOKUP(V62,Positions!$A$2:$B$694,2,FALSE)</f>
        <v>G</v>
      </c>
      <c r="X62" s="49">
        <f>IF(W62="C",VLOOKUP(V62,'C'!$M$3:$P$100,3,FALSE),IF(W62="C/LW",VLOOKUP(V62,'C'!$M$3:$P$100,3,FALSE),IF(W62="C/RW",VLOOKUP(V62,'C'!$M$3:$P$100,3,FALSE),IF(W62="LW",VLOOKUP(V62,LW!$M$3:$P$100,3,FALSE),IF(W62="LW/RW",VLOOKUP(V62,LW!$M$3:$P$100,3,FALSE),IF(W62="RW",VLOOKUP(V62,RW!$M$3:$P$100,3,FALSE),IF(W62="D",VLOOKUP(V62,D!$M$3:$P$100,3,FALSE),IF(W62="G",VLOOKUP(V62,G!$M$3:$P$100,3,FALSE)))))))))</f>
        <v>4</v>
      </c>
      <c r="Y62" s="50" t="str">
        <f t="shared" si="6"/>
        <v>G4</v>
      </c>
      <c r="Z62" s="50" t="str">
        <f>VLOOKUP(V62,ADP!$A$2:$E$695,5,FALSE)</f>
        <v>NYR</v>
      </c>
      <c r="AA62" s="51">
        <f>IF(Settings!$B$2="Yahoo",VLOOKUP(V62,ADP!$A$2:$D$695,2,FALSE),IF(Settings!$B$2="ESPN",VLOOKUP(V62,ADP!$A$2:$D$695,3,FALSE),IF(Settings!$B$2="Average",VLOOKUP(V62,ADP!$A$2:$D$695,4,FALSE),"NA")))</f>
        <v>38.2</v>
      </c>
      <c r="AB62" s="20"/>
    </row>
    <row r="63">
      <c r="A63" s="39">
        <v>61.0</v>
      </c>
      <c r="B63" s="40" t="s">
        <v>90</v>
      </c>
      <c r="C63" s="41" t="str">
        <f>VLOOKUP(B63,Positions!$A$2:$B$694,2,FALSE)</f>
        <v>D</v>
      </c>
      <c r="D63" s="42">
        <f>IF(C63="C",VLOOKUP(B63,'C'!$A$3:$C$100,3,FALSE),IF(C63="C/LW",VLOOKUP(B63,'C'!$A$3:$C$100,3,FALSE),IF(C63="C/RW",VLOOKUP(B63,'C'!$A$3:$C$100,3,FALSE),IF(C63="LW",VLOOKUP(B63,LW!$A$3:$C$100,3,FALSE),IF(C63="LW/RW",VLOOKUP(B63,LW!$A$3:$C$100,3,FALSE),IF(C63="RW",VLOOKUP(B63,RW!$A$3:$C$100,3,FALSE),IF(C63="D",VLOOKUP(B63,D!$A$3:$C$100,3,FALSE),IF(C63="G",VLOOKUP(B63,G!$A$3:$C$100,3,FALSE)))))))))</f>
        <v>13</v>
      </c>
      <c r="E63" s="43" t="str">
        <f t="shared" si="1"/>
        <v>D13</v>
      </c>
      <c r="F63" s="43" t="str">
        <f>VLOOKUP(B63,ADP!$A$2:$E$695,5,FALSE)</f>
        <v>CHI</v>
      </c>
      <c r="G63" s="43">
        <f>IF(Settings!$B$2="Yahoo",VLOOKUP(B63,ADP!$A$2:$D$695,2,FALSE),IF(Settings!$B$2="ESPN",VLOOKUP(B63,ADP!$A$2:$D$695,3,FALSE),IF(Settings!$B$2="Average",VLOOKUP(B63,ADP!$A$2:$D$695,4,FALSE),"NA")))</f>
        <v>72.7</v>
      </c>
      <c r="H63" s="44">
        <f t="shared" si="2"/>
        <v>64</v>
      </c>
      <c r="I63" s="20"/>
      <c r="J63" s="20"/>
      <c r="K63" s="39">
        <v>61.0</v>
      </c>
      <c r="L63" s="40" t="s">
        <v>64</v>
      </c>
      <c r="M63" s="41" t="str">
        <f>VLOOKUP(L63,Positions!$A$2:$B$694,2,FALSE)</f>
        <v>D</v>
      </c>
      <c r="N63" s="42">
        <f>IF(M63="C",VLOOKUP(L63,'C'!$G$3:$J$100,3,FALSE),IF(M63="C/LW",VLOOKUP(L63,'C'!$G$3:$J$100,3,FALSE),IF(M63="C/RW",VLOOKUP(L63,'C'!$G$3:$J$100,3,FALSE),IF(M63="LW",VLOOKUP(L63,LW!$G$3:$J$100,3,FALSE),IF(M63="LW/RW",VLOOKUP(L63,LW!$G$3:$J$100,3,FALSE),IF(M63="RW",VLOOKUP(L63,RW!$G$3:$J$100,3,FALSE),IF(M63="D",VLOOKUP(L63,D!$G$3:$J$100,3,FALSE),IF(M63="G",VLOOKUP(L63,G!$G$3:$J$100,3,FALSE)))))))))</f>
        <v>9</v>
      </c>
      <c r="O63" s="43" t="str">
        <f t="shared" si="3"/>
        <v>D9</v>
      </c>
      <c r="P63" s="43" t="str">
        <f>VLOOKUP(L63,ADP!$A$2:$E$695,5,FALSE)</f>
        <v>EDM</v>
      </c>
      <c r="Q63" s="43">
        <f>IF(Settings!$B$2="Yahoo",VLOOKUP(L63,ADP!$A$2:$D$695,2,FALSE),IF(Settings!$B$2="ESPN",VLOOKUP(L63,ADP!$A$2:$D$695,3,FALSE),IF(Settings!$B$2="Average",VLOOKUP(L63,ADP!$A$2:$D$695,4,FALSE),"NA")))</f>
        <v>62.5</v>
      </c>
      <c r="R63" s="44">
        <f t="shared" si="4"/>
        <v>60.5</v>
      </c>
      <c r="S63" s="45"/>
      <c r="U63" s="39">
        <f t="shared" si="5"/>
        <v>62.5</v>
      </c>
      <c r="V63" s="40" t="s">
        <v>86</v>
      </c>
      <c r="W63" s="41" t="str">
        <f>VLOOKUP(V63,Positions!$A$2:$B$694,2,FALSE)</f>
        <v>LW/RW</v>
      </c>
      <c r="X63" s="42">
        <f>IF(W63="C",VLOOKUP(V63,'C'!$M$3:$P$100,3,FALSE),IF(W63="C/LW",VLOOKUP(V63,'C'!$M$3:$P$100,3,FALSE),IF(W63="C/RW",VLOOKUP(V63,'C'!$M$3:$P$100,3,FALSE),IF(W63="LW",VLOOKUP(V63,LW!$M$3:$P$100,3,FALSE),IF(W63="LW/RW",VLOOKUP(V63,LW!$M$3:$P$100,3,FALSE),IF(W63="RW",VLOOKUP(V63,RW!$M$3:$P$100,3,FALSE),IF(W63="D",VLOOKUP(V63,D!$M$3:$P$100,3,FALSE),IF(W63="G",VLOOKUP(V63,G!$M$3:$P$100,3,FALSE)))))))))</f>
        <v>18</v>
      </c>
      <c r="Y63" s="43" t="str">
        <f t="shared" si="6"/>
        <v>LW/RW18</v>
      </c>
      <c r="Z63" s="43" t="str">
        <f>VLOOKUP(V63,ADP!$A$2:$E$695,5,FALSE)</f>
        <v>PIT</v>
      </c>
      <c r="AA63" s="44">
        <f>IF(Settings!$B$2="Yahoo",VLOOKUP(V63,ADP!$A$2:$D$695,2,FALSE),IF(Settings!$B$2="ESPN",VLOOKUP(V63,ADP!$A$2:$D$695,3,FALSE),IF(Settings!$B$2="Average",VLOOKUP(V63,ADP!$A$2:$D$695,4,FALSE),"NA")))</f>
        <v>109</v>
      </c>
      <c r="AB63" s="20"/>
    </row>
    <row r="64">
      <c r="A64" s="46">
        <v>62.0</v>
      </c>
      <c r="B64" s="52" t="s">
        <v>91</v>
      </c>
      <c r="C64" s="48" t="str">
        <f>VLOOKUP(B64,Positions!$A$2:$B$694,2,FALSE)</f>
        <v>D</v>
      </c>
      <c r="D64" s="49">
        <f>IF(C64="C",VLOOKUP(B64,'C'!$A$3:$C$100,3,FALSE),IF(C64="C/LW",VLOOKUP(B64,'C'!$A$3:$C$100,3,FALSE),IF(C64="C/RW",VLOOKUP(B64,'C'!$A$3:$C$100,3,FALSE),IF(C64="LW",VLOOKUP(B64,LW!$A$3:$C$100,3,FALSE),IF(C64="LW/RW",VLOOKUP(B64,LW!$A$3:$C$100,3,FALSE),IF(C64="RW",VLOOKUP(B64,RW!$A$3:$C$100,3,FALSE),IF(C64="D",VLOOKUP(B64,D!$A$3:$C$100,3,FALSE),IF(C64="G",VLOOKUP(B64,G!$A$3:$C$100,3,FALSE)))))))))</f>
        <v>14</v>
      </c>
      <c r="E64" s="50" t="str">
        <f t="shared" si="1"/>
        <v>D14</v>
      </c>
      <c r="F64" s="50" t="str">
        <f>VLOOKUP(B64,ADP!$A$2:$E$695,5,FALSE)</f>
        <v>MTL</v>
      </c>
      <c r="G64" s="50">
        <f>IF(Settings!$B$2="Yahoo",VLOOKUP(B64,ADP!$A$2:$D$695,2,FALSE),IF(Settings!$B$2="ESPN",VLOOKUP(B64,ADP!$A$2:$D$695,3,FALSE),IF(Settings!$B$2="Average",VLOOKUP(B64,ADP!$A$2:$D$695,4,FALSE),"NA")))</f>
        <v>105.2</v>
      </c>
      <c r="H64" s="51">
        <f t="shared" si="2"/>
        <v>63.5</v>
      </c>
      <c r="I64" s="20"/>
      <c r="J64" s="20"/>
      <c r="K64" s="46">
        <v>62.0</v>
      </c>
      <c r="L64" s="47" t="s">
        <v>49</v>
      </c>
      <c r="M64" s="48" t="str">
        <f>VLOOKUP(L64,Positions!$A$2:$B$694,2,FALSE)</f>
        <v>D</v>
      </c>
      <c r="N64" s="49">
        <f>IF(M64="C",VLOOKUP(L64,'C'!$G$3:$J$100,3,FALSE),IF(M64="C/LW",VLOOKUP(L64,'C'!$G$3:$J$100,3,FALSE),IF(M64="C/RW",VLOOKUP(L64,'C'!$G$3:$J$100,3,FALSE),IF(M64="LW",VLOOKUP(L64,LW!$G$3:$J$100,3,FALSE),IF(M64="LW/RW",VLOOKUP(L64,LW!$G$3:$J$100,3,FALSE),IF(M64="RW",VLOOKUP(L64,RW!$G$3:$J$100,3,FALSE),IF(M64="D",VLOOKUP(L64,D!$G$3:$J$100,3,FALSE),IF(M64="G",VLOOKUP(L64,G!$G$3:$J$100,3,FALSE)))))))))</f>
        <v>10</v>
      </c>
      <c r="O64" s="50" t="str">
        <f t="shared" si="3"/>
        <v>D10</v>
      </c>
      <c r="P64" s="50" t="str">
        <f>VLOOKUP(L64,ADP!$A$2:$E$695,5,FALSE)</f>
        <v>PIT</v>
      </c>
      <c r="Q64" s="50">
        <f>IF(Settings!$B$2="Yahoo",VLOOKUP(L64,ADP!$A$2:$D$695,2,FALSE),IF(Settings!$B$2="ESPN",VLOOKUP(L64,ADP!$A$2:$D$695,3,FALSE),IF(Settings!$B$2="Average",VLOOKUP(L64,ADP!$A$2:$D$695,4,FALSE),"NA")))</f>
        <v>78.7</v>
      </c>
      <c r="R64" s="51">
        <f t="shared" si="4"/>
        <v>55.5</v>
      </c>
      <c r="S64" s="45"/>
      <c r="U64" s="46">
        <f t="shared" si="5"/>
        <v>63.5</v>
      </c>
      <c r="V64" s="47" t="s">
        <v>91</v>
      </c>
      <c r="W64" s="48" t="str">
        <f>VLOOKUP(V64,Positions!$A$2:$B$694,2,FALSE)</f>
        <v>D</v>
      </c>
      <c r="X64" s="49">
        <f>IF(W64="C",VLOOKUP(V64,'C'!$M$3:$P$100,3,FALSE),IF(W64="C/LW",VLOOKUP(V64,'C'!$M$3:$P$100,3,FALSE),IF(W64="C/RW",VLOOKUP(V64,'C'!$M$3:$P$100,3,FALSE),IF(W64="LW",VLOOKUP(V64,LW!$M$3:$P$100,3,FALSE),IF(W64="LW/RW",VLOOKUP(V64,LW!$M$3:$P$100,3,FALSE),IF(W64="RW",VLOOKUP(V64,RW!$M$3:$P$100,3,FALSE),IF(W64="D",VLOOKUP(V64,D!$M$3:$P$100,3,FALSE),IF(W64="G",VLOOKUP(V64,G!$M$3:$P$100,3,FALSE)))))))))</f>
        <v>12</v>
      </c>
      <c r="Y64" s="50" t="str">
        <f t="shared" si="6"/>
        <v>D12</v>
      </c>
      <c r="Z64" s="50" t="str">
        <f>VLOOKUP(V64,ADP!$A$2:$E$695,5,FALSE)</f>
        <v>MTL</v>
      </c>
      <c r="AA64" s="51">
        <f>IF(Settings!$B$2="Yahoo",VLOOKUP(V64,ADP!$A$2:$D$695,2,FALSE),IF(Settings!$B$2="ESPN",VLOOKUP(V64,ADP!$A$2:$D$695,3,FALSE),IF(Settings!$B$2="Average",VLOOKUP(V64,ADP!$A$2:$D$695,4,FALSE),"NA")))</f>
        <v>105.2</v>
      </c>
      <c r="AB64" s="20"/>
    </row>
    <row r="65">
      <c r="A65" s="39">
        <v>63.0</v>
      </c>
      <c r="B65" s="53" t="s">
        <v>92</v>
      </c>
      <c r="C65" s="41" t="str">
        <f>VLOOKUP(B65,Positions!$A$2:$B$694,2,FALSE)</f>
        <v>D</v>
      </c>
      <c r="D65" s="42">
        <f>IF(C65="C",VLOOKUP(B65,'C'!$A$3:$C$100,3,FALSE),IF(C65="C/LW",VLOOKUP(B65,'C'!$A$3:$C$100,3,FALSE),IF(C65="C/RW",VLOOKUP(B65,'C'!$A$3:$C$100,3,FALSE),IF(C65="LW",VLOOKUP(B65,LW!$A$3:$C$100,3,FALSE),IF(C65="LW/RW",VLOOKUP(B65,LW!$A$3:$C$100,3,FALSE),IF(C65="RW",VLOOKUP(B65,RW!$A$3:$C$100,3,FALSE),IF(C65="D",VLOOKUP(B65,D!$A$3:$C$100,3,FALSE),IF(C65="G",VLOOKUP(B65,G!$A$3:$C$100,3,FALSE)))))))))</f>
        <v>15</v>
      </c>
      <c r="E65" s="43" t="str">
        <f t="shared" si="1"/>
        <v>D15</v>
      </c>
      <c r="F65" s="43" t="str">
        <f>VLOOKUP(B65,ADP!$A$2:$E$695,5,FALSE)</f>
        <v>VGK</v>
      </c>
      <c r="G65" s="43">
        <f>IF(Settings!$B$2="Yahoo",VLOOKUP(B65,ADP!$A$2:$D$695,2,FALSE),IF(Settings!$B$2="ESPN",VLOOKUP(B65,ADP!$A$2:$D$695,3,FALSE),IF(Settings!$B$2="Average",VLOOKUP(B65,ADP!$A$2:$D$695,4,FALSE),"NA")))</f>
        <v>48.3</v>
      </c>
      <c r="H65" s="44">
        <f t="shared" si="2"/>
        <v>75</v>
      </c>
      <c r="I65" s="20"/>
      <c r="J65" s="20"/>
      <c r="K65" s="39">
        <v>63.0</v>
      </c>
      <c r="L65" s="40" t="s">
        <v>35</v>
      </c>
      <c r="M65" s="41" t="str">
        <f>VLOOKUP(L65,Positions!$A$2:$B$694,2,FALSE)</f>
        <v>G</v>
      </c>
      <c r="N65" s="42">
        <f>IF(M65="C",VLOOKUP(L65,'C'!$G$3:$J$100,3,FALSE),IF(M65="C/LW",VLOOKUP(L65,'C'!$G$3:$J$100,3,FALSE),IF(M65="C/RW",VLOOKUP(L65,'C'!$G$3:$J$100,3,FALSE),IF(M65="LW",VLOOKUP(L65,LW!$G$3:$J$100,3,FALSE),IF(M65="LW/RW",VLOOKUP(L65,LW!$G$3:$J$100,3,FALSE),IF(M65="RW",VLOOKUP(L65,RW!$G$3:$J$100,3,FALSE),IF(M65="D",VLOOKUP(L65,D!$G$3:$J$100,3,FALSE),IF(M65="G",VLOOKUP(L65,G!$G$3:$J$100,3,FALSE)))))))))</f>
        <v>6</v>
      </c>
      <c r="O65" s="43" t="str">
        <f t="shared" si="3"/>
        <v>G6</v>
      </c>
      <c r="P65" s="43" t="str">
        <f>VLOOKUP(L65,ADP!$A$2:$E$695,5,FALSE)</f>
        <v>NSH</v>
      </c>
      <c r="Q65" s="43">
        <f>IF(Settings!$B$2="Yahoo",VLOOKUP(L65,ADP!$A$2:$D$695,2,FALSE),IF(Settings!$B$2="ESPN",VLOOKUP(L65,ADP!$A$2:$D$695,3,FALSE),IF(Settings!$B$2="Average",VLOOKUP(L65,ADP!$A$2:$D$695,4,FALSE),"NA")))</f>
        <v>59</v>
      </c>
      <c r="R65" s="44">
        <f t="shared" si="4"/>
        <v>65</v>
      </c>
      <c r="S65" s="45"/>
      <c r="U65" s="39">
        <f t="shared" si="5"/>
        <v>64</v>
      </c>
      <c r="V65" s="40" t="s">
        <v>90</v>
      </c>
      <c r="W65" s="41" t="str">
        <f>VLOOKUP(V65,Positions!$A$2:$B$694,2,FALSE)</f>
        <v>D</v>
      </c>
      <c r="X65" s="42">
        <f>IF(W65="C",VLOOKUP(V65,'C'!$M$3:$P$100,3,FALSE),IF(W65="C/LW",VLOOKUP(V65,'C'!$M$3:$P$100,3,FALSE),IF(W65="C/RW",VLOOKUP(V65,'C'!$M$3:$P$100,3,FALSE),IF(W65="LW",VLOOKUP(V65,LW!$M$3:$P$100,3,FALSE),IF(W65="LW/RW",VLOOKUP(V65,LW!$M$3:$P$100,3,FALSE),IF(W65="RW",VLOOKUP(V65,RW!$M$3:$P$100,3,FALSE),IF(W65="D",VLOOKUP(V65,D!$M$3:$P$100,3,FALSE),IF(W65="G",VLOOKUP(V65,G!$M$3:$P$100,3,FALSE)))))))))</f>
        <v>13</v>
      </c>
      <c r="Y65" s="43" t="str">
        <f t="shared" si="6"/>
        <v>D13</v>
      </c>
      <c r="Z65" s="43" t="str">
        <f>VLOOKUP(V65,ADP!$A$2:$E$695,5,FALSE)</f>
        <v>CHI</v>
      </c>
      <c r="AA65" s="44">
        <f>IF(Settings!$B$2="Yahoo",VLOOKUP(V65,ADP!$A$2:$D$695,2,FALSE),IF(Settings!$B$2="ESPN",VLOOKUP(V65,ADP!$A$2:$D$695,3,FALSE),IF(Settings!$B$2="Average",VLOOKUP(V65,ADP!$A$2:$D$695,4,FALSE),"NA")))</f>
        <v>72.7</v>
      </c>
      <c r="AB65" s="20"/>
    </row>
    <row r="66">
      <c r="A66" s="46">
        <v>64.0</v>
      </c>
      <c r="B66" s="47" t="s">
        <v>25</v>
      </c>
      <c r="C66" s="48" t="str">
        <f>VLOOKUP(B66,Positions!$A$2:$B$694,2,FALSE)</f>
        <v>G</v>
      </c>
      <c r="D66" s="49">
        <f>IF(C66="C",VLOOKUP(B66,'C'!$A$3:$C$100,3,FALSE),IF(C66="C/LW",VLOOKUP(B66,'C'!$A$3:$C$100,3,FALSE),IF(C66="C/RW",VLOOKUP(B66,'C'!$A$3:$C$100,3,FALSE),IF(C66="LW",VLOOKUP(B66,LW!$A$3:$C$100,3,FALSE),IF(C66="LW/RW",VLOOKUP(B66,LW!$A$3:$C$100,3,FALSE),IF(C66="RW",VLOOKUP(B66,RW!$A$3:$C$100,3,FALSE),IF(C66="D",VLOOKUP(B66,D!$A$3:$C$100,3,FALSE),IF(C66="G",VLOOKUP(B66,G!$A$3:$C$100,3,FALSE)))))))))</f>
        <v>3</v>
      </c>
      <c r="E66" s="50" t="str">
        <f t="shared" si="1"/>
        <v>G3</v>
      </c>
      <c r="F66" s="50" t="str">
        <f>VLOOKUP(B66,ADP!$A$2:$E$695,5,FALSE)</f>
        <v>VGK</v>
      </c>
      <c r="G66" s="50">
        <f>IF(Settings!$B$2="Yahoo",VLOOKUP(B66,ADP!$A$2:$D$695,2,FALSE),IF(Settings!$B$2="ESPN",VLOOKUP(B66,ADP!$A$2:$D$695,3,FALSE),IF(Settings!$B$2="Average",VLOOKUP(B66,ADP!$A$2:$D$695,4,FALSE),"NA")))</f>
        <v>19.4</v>
      </c>
      <c r="H66" s="51">
        <f t="shared" si="2"/>
        <v>57.5</v>
      </c>
      <c r="I66" s="20"/>
      <c r="J66" s="20"/>
      <c r="K66" s="46">
        <v>64.0</v>
      </c>
      <c r="L66" s="47" t="s">
        <v>93</v>
      </c>
      <c r="M66" s="48" t="str">
        <f>VLOOKUP(L66,Positions!$A$2:$B$694,2,FALSE)</f>
        <v>RW</v>
      </c>
      <c r="N66" s="49">
        <f>IF(M66="C",VLOOKUP(L66,'C'!$G$3:$J$100,3,FALSE),IF(M66="C/LW",VLOOKUP(L66,'C'!$G$3:$J$100,3,FALSE),IF(M66="C/RW",VLOOKUP(L66,'C'!$G$3:$J$100,3,FALSE),IF(M66="LW",VLOOKUP(L66,LW!$G$3:$J$100,3,FALSE),IF(M66="LW/RW",VLOOKUP(L66,LW!$G$3:$J$100,3,FALSE),IF(M66="RW",VLOOKUP(L66,RW!$G$3:$J$100,3,FALSE),IF(M66="D",VLOOKUP(L66,D!$G$3:$J$100,3,FALSE),IF(M66="G",VLOOKUP(L66,G!$G$3:$J$100,3,FALSE)))))))))</f>
        <v>8</v>
      </c>
      <c r="O66" s="50" t="str">
        <f t="shared" si="3"/>
        <v>RW8</v>
      </c>
      <c r="P66" s="50" t="str">
        <f>VLOOKUP(L66,ADP!$A$2:$E$695,5,FALSE)</f>
        <v>PHI</v>
      </c>
      <c r="Q66" s="50">
        <f>IF(Settings!$B$2="Yahoo",VLOOKUP(L66,ADP!$A$2:$D$695,2,FALSE),IF(Settings!$B$2="ESPN",VLOOKUP(L66,ADP!$A$2:$D$695,3,FALSE),IF(Settings!$B$2="Average",VLOOKUP(L66,ADP!$A$2:$D$695,4,FALSE),"NA")))</f>
        <v>169.8</v>
      </c>
      <c r="R66" s="51">
        <f t="shared" si="4"/>
        <v>80</v>
      </c>
      <c r="S66" s="45"/>
      <c r="U66" s="46">
        <f t="shared" si="5"/>
        <v>64</v>
      </c>
      <c r="V66" s="47" t="s">
        <v>89</v>
      </c>
      <c r="W66" s="48" t="str">
        <f>VLOOKUP(V66,Positions!$A$2:$B$694,2,FALSE)</f>
        <v>C</v>
      </c>
      <c r="X66" s="49">
        <f>IF(W66="C",VLOOKUP(V66,'C'!$M$3:$P$100,3,FALSE),IF(W66="C/LW",VLOOKUP(V66,'C'!$M$3:$P$100,3,FALSE),IF(W66="C/RW",VLOOKUP(V66,'C'!$M$3:$P$100,3,FALSE),IF(W66="LW",VLOOKUP(V66,LW!$M$3:$P$100,3,FALSE),IF(W66="LW/RW",VLOOKUP(V66,LW!$M$3:$P$100,3,FALSE),IF(W66="RW",VLOOKUP(V66,RW!$M$3:$P$100,3,FALSE),IF(W66="D",VLOOKUP(V66,D!$M$3:$P$100,3,FALSE),IF(W66="G",VLOOKUP(V66,G!$M$3:$P$100,3,FALSE)))))))))</f>
        <v>22</v>
      </c>
      <c r="Y66" s="50" t="str">
        <f t="shared" si="6"/>
        <v>C22</v>
      </c>
      <c r="Z66" s="50" t="str">
        <f>VLOOKUP(V66,ADP!$A$2:$E$695,5,FALSE)</f>
        <v>LAK</v>
      </c>
      <c r="AA66" s="51">
        <f>IF(Settings!$B$2="Yahoo",VLOOKUP(V66,ADP!$A$2:$D$695,2,FALSE),IF(Settings!$B$2="ESPN",VLOOKUP(V66,ADP!$A$2:$D$695,3,FALSE),IF(Settings!$B$2="Average",VLOOKUP(V66,ADP!$A$2:$D$695,4,FALSE),"NA")))</f>
        <v>90.5</v>
      </c>
      <c r="AB66" s="20"/>
    </row>
    <row r="67">
      <c r="A67" s="39">
        <v>65.0</v>
      </c>
      <c r="B67" s="40" t="s">
        <v>30</v>
      </c>
      <c r="C67" s="41" t="str">
        <f>VLOOKUP(B67,Positions!$A$2:$B$694,2,FALSE)</f>
        <v>G</v>
      </c>
      <c r="D67" s="42">
        <f>IF(C67="C",VLOOKUP(B67,'C'!$A$3:$C$100,3,FALSE),IF(C67="C/LW",VLOOKUP(B67,'C'!$A$3:$C$100,3,FALSE),IF(C67="C/RW",VLOOKUP(B67,'C'!$A$3:$C$100,3,FALSE),IF(C67="LW",VLOOKUP(B67,LW!$A$3:$C$100,3,FALSE),IF(C67="LW/RW",VLOOKUP(B67,LW!$A$3:$C$100,3,FALSE),IF(C67="RW",VLOOKUP(B67,RW!$A$3:$C$100,3,FALSE),IF(C67="D",VLOOKUP(B67,D!$A$3:$C$100,3,FALSE),IF(C67="G",VLOOKUP(B67,G!$A$3:$C$100,3,FALSE)))))))))</f>
        <v>4</v>
      </c>
      <c r="E67" s="43" t="str">
        <f t="shared" si="1"/>
        <v>G4</v>
      </c>
      <c r="F67" s="43" t="str">
        <f>VLOOKUP(B67,ADP!$A$2:$E$695,5,FALSE)</f>
        <v>COL</v>
      </c>
      <c r="G67" s="43">
        <f>IF(Settings!$B$2="Yahoo",VLOOKUP(B67,ADP!$A$2:$D$695,2,FALSE),IF(Settings!$B$2="ESPN",VLOOKUP(B67,ADP!$A$2:$D$695,3,FALSE),IF(Settings!$B$2="Average",VLOOKUP(B67,ADP!$A$2:$D$695,4,FALSE),"NA")))</f>
        <v>21.7</v>
      </c>
      <c r="H67" s="44">
        <f t="shared" si="2"/>
        <v>70</v>
      </c>
      <c r="I67" s="20"/>
      <c r="J67" s="20"/>
      <c r="K67" s="39">
        <v>65.0</v>
      </c>
      <c r="L67" s="40" t="s">
        <v>91</v>
      </c>
      <c r="M67" s="41" t="str">
        <f>VLOOKUP(L67,Positions!$A$2:$B$694,2,FALSE)</f>
        <v>D</v>
      </c>
      <c r="N67" s="42">
        <f>IF(M67="C",VLOOKUP(L67,'C'!$G$3:$J$100,3,FALSE),IF(M67="C/LW",VLOOKUP(L67,'C'!$G$3:$J$100,3,FALSE),IF(M67="C/RW",VLOOKUP(L67,'C'!$G$3:$J$100,3,FALSE),IF(M67="LW",VLOOKUP(L67,LW!$G$3:$J$100,3,FALSE),IF(M67="LW/RW",VLOOKUP(L67,LW!$G$3:$J$100,3,FALSE),IF(M67="RW",VLOOKUP(L67,RW!$G$3:$J$100,3,FALSE),IF(M67="D",VLOOKUP(L67,D!$G$3:$J$100,3,FALSE),IF(M67="G",VLOOKUP(L67,G!$G$3:$J$100,3,FALSE)))))))))</f>
        <v>11</v>
      </c>
      <c r="O67" s="43" t="str">
        <f t="shared" si="3"/>
        <v>D11</v>
      </c>
      <c r="P67" s="43" t="str">
        <f>VLOOKUP(L67,ADP!$A$2:$E$695,5,FALSE)</f>
        <v>MTL</v>
      </c>
      <c r="Q67" s="43">
        <f>IF(Settings!$B$2="Yahoo",VLOOKUP(L67,ADP!$A$2:$D$695,2,FALSE),IF(Settings!$B$2="ESPN",VLOOKUP(L67,ADP!$A$2:$D$695,3,FALSE),IF(Settings!$B$2="Average",VLOOKUP(L67,ADP!$A$2:$D$695,4,FALSE),"NA")))</f>
        <v>105.2</v>
      </c>
      <c r="R67" s="44">
        <f t="shared" si="4"/>
        <v>63.5</v>
      </c>
      <c r="S67" s="45"/>
      <c r="U67" s="39">
        <f t="shared" si="5"/>
        <v>65</v>
      </c>
      <c r="V67" s="40" t="s">
        <v>35</v>
      </c>
      <c r="W67" s="41" t="str">
        <f>VLOOKUP(V67,Positions!$A$2:$B$694,2,FALSE)</f>
        <v>G</v>
      </c>
      <c r="X67" s="42">
        <f>IF(W67="C",VLOOKUP(V67,'C'!$M$3:$P$100,3,FALSE),IF(W67="C/LW",VLOOKUP(V67,'C'!$M$3:$P$100,3,FALSE),IF(W67="C/RW",VLOOKUP(V67,'C'!$M$3:$P$100,3,FALSE),IF(W67="LW",VLOOKUP(V67,LW!$M$3:$P$100,3,FALSE),IF(W67="LW/RW",VLOOKUP(V67,LW!$M$3:$P$100,3,FALSE),IF(W67="RW",VLOOKUP(V67,RW!$M$3:$P$100,3,FALSE),IF(W67="D",VLOOKUP(V67,D!$M$3:$P$100,3,FALSE),IF(W67="G",VLOOKUP(V67,G!$M$3:$P$100,3,FALSE)))))))))</f>
        <v>5</v>
      </c>
      <c r="Y67" s="43" t="str">
        <f t="shared" si="6"/>
        <v>G5</v>
      </c>
      <c r="Z67" s="43" t="str">
        <f>VLOOKUP(V67,ADP!$A$2:$E$695,5,FALSE)</f>
        <v>NSH</v>
      </c>
      <c r="AA67" s="44">
        <f>IF(Settings!$B$2="Yahoo",VLOOKUP(V67,ADP!$A$2:$D$695,2,FALSE),IF(Settings!$B$2="ESPN",VLOOKUP(V67,ADP!$A$2:$D$695,3,FALSE),IF(Settings!$B$2="Average",VLOOKUP(V67,ADP!$A$2:$D$695,4,FALSE),"NA")))</f>
        <v>59</v>
      </c>
      <c r="AB67" s="20"/>
    </row>
    <row r="68">
      <c r="A68" s="46">
        <v>66.0</v>
      </c>
      <c r="B68" s="47" t="s">
        <v>94</v>
      </c>
      <c r="C68" s="48" t="str">
        <f>VLOOKUP(B68,Positions!$A$2:$B$694,2,FALSE)</f>
        <v>D</v>
      </c>
      <c r="D68" s="49">
        <f>IF(C68="C",VLOOKUP(B68,'C'!$A$3:$C$100,3,FALSE),IF(C68="C/LW",VLOOKUP(B68,'C'!$A$3:$C$100,3,FALSE),IF(C68="C/RW",VLOOKUP(B68,'C'!$A$3:$C$100,3,FALSE),IF(C68="LW",VLOOKUP(B68,LW!$A$3:$C$100,3,FALSE),IF(C68="LW/RW",VLOOKUP(B68,LW!$A$3:$C$100,3,FALSE),IF(C68="RW",VLOOKUP(B68,RW!$A$3:$C$100,3,FALSE),IF(C68="D",VLOOKUP(B68,D!$A$3:$C$100,3,FALSE),IF(C68="G",VLOOKUP(B68,G!$A$3:$C$100,3,FALSE)))))))))</f>
        <v>16</v>
      </c>
      <c r="E68" s="50" t="str">
        <f t="shared" si="1"/>
        <v>D16</v>
      </c>
      <c r="F68" s="50" t="str">
        <f>VLOOKUP(B68,ADP!$A$2:$E$695,5,FALSE)</f>
        <v>TOR</v>
      </c>
      <c r="G68" s="50">
        <f>IF(Settings!$B$2="Yahoo",VLOOKUP(B68,ADP!$A$2:$D$695,2,FALSE),IF(Settings!$B$2="ESPN",VLOOKUP(B68,ADP!$A$2:$D$695,3,FALSE),IF(Settings!$B$2="Average",VLOOKUP(B68,ADP!$A$2:$D$695,4,FALSE),"NA")))</f>
        <v>56.7</v>
      </c>
      <c r="H68" s="51">
        <f t="shared" si="2"/>
        <v>68.5</v>
      </c>
      <c r="I68" s="20"/>
      <c r="J68" s="20"/>
      <c r="K68" s="46">
        <v>66.0</v>
      </c>
      <c r="L68" s="47" t="s">
        <v>95</v>
      </c>
      <c r="M68" s="48" t="str">
        <f>VLOOKUP(L68,Positions!$A$2:$B$694,2,FALSE)</f>
        <v>C/LW</v>
      </c>
      <c r="N68" s="49">
        <f>IF(M68="C",VLOOKUP(L68,'C'!$G$3:$J$100,3,FALSE),IF(M68="C/LW",VLOOKUP(L68,'C'!$G$3:$J$100,3,FALSE),IF(M68="C/RW",VLOOKUP(L68,'C'!$G$3:$J$100,3,FALSE),IF(M68="LW",VLOOKUP(L68,LW!$G$3:$J$100,3,FALSE),IF(M68="LW/RW",VLOOKUP(L68,LW!$G$3:$J$100,3,FALSE),IF(M68="RW",VLOOKUP(L68,RW!$G$3:$J$100,3,FALSE),IF(M68="D",VLOOKUP(L68,D!$G$3:$J$100,3,FALSE),IF(M68="G",VLOOKUP(L68,G!$G$3:$J$100,3,FALSE)))))))))</f>
        <v>23</v>
      </c>
      <c r="O68" s="50" t="str">
        <f t="shared" si="3"/>
        <v>C/LW23</v>
      </c>
      <c r="P68" s="50" t="str">
        <f>VLOOKUP(L68,ADP!$A$2:$E$695,5,FALSE)</f>
        <v>VAN</v>
      </c>
      <c r="Q68" s="50">
        <f>IF(Settings!$B$2="Yahoo",VLOOKUP(L68,ADP!$A$2:$D$695,2,FALSE),IF(Settings!$B$2="ESPN",VLOOKUP(L68,ADP!$A$2:$D$695,3,FALSE),IF(Settings!$B$2="Average",VLOOKUP(L68,ADP!$A$2:$D$695,4,FALSE),"NA")))</f>
        <v>53.3</v>
      </c>
      <c r="R68" s="51">
        <f t="shared" si="4"/>
        <v>70</v>
      </c>
      <c r="S68" s="45"/>
      <c r="U68" s="46">
        <f t="shared" si="5"/>
        <v>65.5</v>
      </c>
      <c r="V68" s="47" t="s">
        <v>88</v>
      </c>
      <c r="W68" s="48" t="str">
        <f>VLOOKUP(V68,Positions!$A$2:$B$694,2,FALSE)</f>
        <v>LW</v>
      </c>
      <c r="X68" s="49">
        <f>IF(W68="C",VLOOKUP(V68,'C'!$M$3:$P$100,3,FALSE),IF(W68="C/LW",VLOOKUP(V68,'C'!$M$3:$P$100,3,FALSE),IF(W68="C/RW",VLOOKUP(V68,'C'!$M$3:$P$100,3,FALSE),IF(W68="LW",VLOOKUP(V68,LW!$M$3:$P$100,3,FALSE),IF(W68="LW/RW",VLOOKUP(V68,LW!$M$3:$P$100,3,FALSE),IF(W68="RW",VLOOKUP(V68,RW!$M$3:$P$100,3,FALSE),IF(W68="D",VLOOKUP(V68,D!$M$3:$P$100,3,FALSE),IF(W68="G",VLOOKUP(V68,G!$M$3:$P$100,3,FALSE)))))))))</f>
        <v>19</v>
      </c>
      <c r="Y68" s="50" t="str">
        <f t="shared" si="6"/>
        <v>LW19</v>
      </c>
      <c r="Z68" s="50" t="str">
        <f>VLOOKUP(V68,ADP!$A$2:$E$695,5,FALSE)</f>
        <v>NSH</v>
      </c>
      <c r="AA68" s="51">
        <f>IF(Settings!$B$2="Yahoo",VLOOKUP(V68,ADP!$A$2:$D$695,2,FALSE),IF(Settings!$B$2="ESPN",VLOOKUP(V68,ADP!$A$2:$D$695,3,FALSE),IF(Settings!$B$2="Average",VLOOKUP(V68,ADP!$A$2:$D$695,4,FALSE),"NA")))</f>
        <v>125.4</v>
      </c>
      <c r="AB68" s="20"/>
    </row>
    <row r="69">
      <c r="A69" s="39">
        <v>67.0</v>
      </c>
      <c r="B69" s="40" t="s">
        <v>35</v>
      </c>
      <c r="C69" s="41" t="str">
        <f>VLOOKUP(B69,Positions!$A$2:$B$694,2,FALSE)</f>
        <v>G</v>
      </c>
      <c r="D69" s="42">
        <f>IF(C69="C",VLOOKUP(B69,'C'!$A$3:$C$100,3,FALSE),IF(C69="C/LW",VLOOKUP(B69,'C'!$A$3:$C$100,3,FALSE),IF(C69="C/RW",VLOOKUP(B69,'C'!$A$3:$C$100,3,FALSE),IF(C69="LW",VLOOKUP(B69,LW!$A$3:$C$100,3,FALSE),IF(C69="LW/RW",VLOOKUP(B69,LW!$A$3:$C$100,3,FALSE),IF(C69="RW",VLOOKUP(B69,RW!$A$3:$C$100,3,FALSE),IF(C69="D",VLOOKUP(B69,D!$A$3:$C$100,3,FALSE),IF(C69="G",VLOOKUP(B69,G!$A$3:$C$100,3,FALSE)))))))))</f>
        <v>5</v>
      </c>
      <c r="E69" s="43" t="str">
        <f t="shared" si="1"/>
        <v>G5</v>
      </c>
      <c r="F69" s="43" t="str">
        <f>VLOOKUP(B69,ADP!$A$2:$E$695,5,FALSE)</f>
        <v>NSH</v>
      </c>
      <c r="G69" s="43">
        <f>IF(Settings!$B$2="Yahoo",VLOOKUP(B69,ADP!$A$2:$D$695,2,FALSE),IF(Settings!$B$2="ESPN",VLOOKUP(B69,ADP!$A$2:$D$695,3,FALSE),IF(Settings!$B$2="Average",VLOOKUP(B69,ADP!$A$2:$D$695,4,FALSE),"NA")))</f>
        <v>59</v>
      </c>
      <c r="H69" s="44">
        <f t="shared" si="2"/>
        <v>65</v>
      </c>
      <c r="I69" s="20"/>
      <c r="J69" s="20"/>
      <c r="K69" s="39">
        <v>67.0</v>
      </c>
      <c r="L69" s="40" t="s">
        <v>90</v>
      </c>
      <c r="M69" s="41" t="str">
        <f>VLOOKUP(L69,Positions!$A$2:$B$694,2,FALSE)</f>
        <v>D</v>
      </c>
      <c r="N69" s="42">
        <f>IF(M69="C",VLOOKUP(L69,'C'!$G$3:$J$100,3,FALSE),IF(M69="C/LW",VLOOKUP(L69,'C'!$G$3:$J$100,3,FALSE),IF(M69="C/RW",VLOOKUP(L69,'C'!$G$3:$J$100,3,FALSE),IF(M69="LW",VLOOKUP(L69,LW!$G$3:$J$100,3,FALSE),IF(M69="LW/RW",VLOOKUP(L69,LW!$G$3:$J$100,3,FALSE),IF(M69="RW",VLOOKUP(L69,RW!$G$3:$J$100,3,FALSE),IF(M69="D",VLOOKUP(L69,D!$G$3:$J$100,3,FALSE),IF(M69="G",VLOOKUP(L69,G!$G$3:$J$100,3,FALSE)))))))))</f>
        <v>12</v>
      </c>
      <c r="O69" s="43" t="str">
        <f t="shared" si="3"/>
        <v>D12</v>
      </c>
      <c r="P69" s="43" t="str">
        <f>VLOOKUP(L69,ADP!$A$2:$E$695,5,FALSE)</f>
        <v>CHI</v>
      </c>
      <c r="Q69" s="43">
        <f>IF(Settings!$B$2="Yahoo",VLOOKUP(L69,ADP!$A$2:$D$695,2,FALSE),IF(Settings!$B$2="ESPN",VLOOKUP(L69,ADP!$A$2:$D$695,3,FALSE),IF(Settings!$B$2="Average",VLOOKUP(L69,ADP!$A$2:$D$695,4,FALSE),"NA")))</f>
        <v>72.7</v>
      </c>
      <c r="R69" s="44">
        <f t="shared" si="4"/>
        <v>64</v>
      </c>
      <c r="S69" s="45"/>
      <c r="U69" s="39">
        <f t="shared" si="5"/>
        <v>68</v>
      </c>
      <c r="V69" s="40" t="s">
        <v>50</v>
      </c>
      <c r="W69" s="41" t="str">
        <f>VLOOKUP(V69,Positions!$A$2:$B$694,2,FALSE)</f>
        <v>G</v>
      </c>
      <c r="X69" s="42">
        <f>IF(W69="C",VLOOKUP(V69,'C'!$M$3:$P$100,3,FALSE),IF(W69="C/LW",VLOOKUP(V69,'C'!$M$3:$P$100,3,FALSE),IF(W69="C/RW",VLOOKUP(V69,'C'!$M$3:$P$100,3,FALSE),IF(W69="LW",VLOOKUP(V69,LW!$M$3:$P$100,3,FALSE),IF(W69="LW/RW",VLOOKUP(V69,LW!$M$3:$P$100,3,FALSE),IF(W69="RW",VLOOKUP(V69,RW!$M$3:$P$100,3,FALSE),IF(W69="D",VLOOKUP(V69,D!$M$3:$P$100,3,FALSE),IF(W69="G",VLOOKUP(V69,G!$M$3:$P$100,3,FALSE)))))))))</f>
        <v>6</v>
      </c>
      <c r="Y69" s="43" t="str">
        <f t="shared" si="6"/>
        <v>G6</v>
      </c>
      <c r="Z69" s="43" t="str">
        <f>VLOOKUP(V69,ADP!$A$2:$E$695,5,FALSE)</f>
        <v>VAN</v>
      </c>
      <c r="AA69" s="44">
        <f>IF(Settings!$B$2="Yahoo",VLOOKUP(V69,ADP!$A$2:$D$695,2,FALSE),IF(Settings!$B$2="ESPN",VLOOKUP(V69,ADP!$A$2:$D$695,3,FALSE),IF(Settings!$B$2="Average",VLOOKUP(V69,ADP!$A$2:$D$695,4,FALSE),"NA")))</f>
        <v>102.1</v>
      </c>
      <c r="AB69" s="20"/>
    </row>
    <row r="70">
      <c r="A70" s="46">
        <v>68.0</v>
      </c>
      <c r="B70" s="47" t="s">
        <v>40</v>
      </c>
      <c r="C70" s="48" t="str">
        <f>VLOOKUP(B70,Positions!$A$2:$B$694,2,FALSE)</f>
        <v>G</v>
      </c>
      <c r="D70" s="49">
        <f>IF(C70="C",VLOOKUP(B70,'C'!$A$3:$C$100,3,FALSE),IF(C70="C/LW",VLOOKUP(B70,'C'!$A$3:$C$100,3,FALSE),IF(C70="C/RW",VLOOKUP(B70,'C'!$A$3:$C$100,3,FALSE),IF(C70="LW",VLOOKUP(B70,LW!$A$3:$C$100,3,FALSE),IF(C70="LW/RW",VLOOKUP(B70,LW!$A$3:$C$100,3,FALSE),IF(C70="RW",VLOOKUP(B70,RW!$A$3:$C$100,3,FALSE),IF(C70="D",VLOOKUP(B70,D!$A$3:$C$100,3,FALSE),IF(C70="G",VLOOKUP(B70,G!$A$3:$C$100,3,FALSE)))))))))</f>
        <v>6</v>
      </c>
      <c r="E70" s="50" t="str">
        <f t="shared" si="1"/>
        <v>G6</v>
      </c>
      <c r="F70" s="50" t="str">
        <f>VLOOKUP(B70,ADP!$A$2:$E$695,5,FALSE)</f>
        <v>NYR</v>
      </c>
      <c r="G70" s="50">
        <f>IF(Settings!$B$2="Yahoo",VLOOKUP(B70,ADP!$A$2:$D$695,2,FALSE),IF(Settings!$B$2="ESPN",VLOOKUP(B70,ADP!$A$2:$D$695,3,FALSE),IF(Settings!$B$2="Average",VLOOKUP(B70,ADP!$A$2:$D$695,4,FALSE),"NA")))</f>
        <v>38.2</v>
      </c>
      <c r="H70" s="51">
        <f t="shared" si="2"/>
        <v>62</v>
      </c>
      <c r="I70" s="20"/>
      <c r="J70" s="20"/>
      <c r="K70" s="46">
        <v>68.0</v>
      </c>
      <c r="L70" s="47" t="s">
        <v>96</v>
      </c>
      <c r="M70" s="48" t="str">
        <f>VLOOKUP(L70,Positions!$A$2:$B$694,2,FALSE)</f>
        <v>C/RW</v>
      </c>
      <c r="N70" s="49">
        <f>IF(M70="C",VLOOKUP(L70,'C'!$G$3:$J$100,3,FALSE),IF(M70="C/LW",VLOOKUP(L70,'C'!$G$3:$J$100,3,FALSE),IF(M70="C/RW",VLOOKUP(L70,'C'!$G$3:$J$100,3,FALSE),IF(M70="LW",VLOOKUP(L70,LW!$G$3:$J$100,3,FALSE),IF(M70="LW/RW",VLOOKUP(L70,LW!$G$3:$J$100,3,FALSE),IF(M70="RW",VLOOKUP(L70,RW!$G$3:$J$100,3,FALSE),IF(M70="D",VLOOKUP(L70,D!$G$3:$J$100,3,FALSE),IF(M70="G",VLOOKUP(L70,G!$G$3:$J$100,3,FALSE)))))))))</f>
        <v>24</v>
      </c>
      <c r="O70" s="50" t="str">
        <f t="shared" si="3"/>
        <v>C/RW24</v>
      </c>
      <c r="P70" s="50" t="str">
        <f>VLOOKUP(L70,ADP!$A$2:$E$695,5,FALSE)</f>
        <v>MTL</v>
      </c>
      <c r="Q70" s="50">
        <f>IF(Settings!$B$2="Yahoo",VLOOKUP(L70,ADP!$A$2:$D$695,2,FALSE),IF(Settings!$B$2="ESPN",VLOOKUP(L70,ADP!$A$2:$D$695,3,FALSE),IF(Settings!$B$2="Average",VLOOKUP(L70,ADP!$A$2:$D$695,4,FALSE),"NA")))</f>
        <v>91.9</v>
      </c>
      <c r="R70" s="51">
        <f t="shared" si="4"/>
        <v>70</v>
      </c>
      <c r="S70" s="45"/>
      <c r="U70" s="46">
        <f t="shared" si="5"/>
        <v>68.5</v>
      </c>
      <c r="V70" s="47" t="s">
        <v>54</v>
      </c>
      <c r="W70" s="48" t="str">
        <f>VLOOKUP(V70,Positions!$A$2:$B$694,2,FALSE)</f>
        <v>D</v>
      </c>
      <c r="X70" s="49">
        <f>IF(W70="C",VLOOKUP(V70,'C'!$M$3:$P$100,3,FALSE),IF(W70="C/LW",VLOOKUP(V70,'C'!$M$3:$P$100,3,FALSE),IF(W70="C/RW",VLOOKUP(V70,'C'!$M$3:$P$100,3,FALSE),IF(W70="LW",VLOOKUP(V70,LW!$M$3:$P$100,3,FALSE),IF(W70="LW/RW",VLOOKUP(V70,LW!$M$3:$P$100,3,FALSE),IF(W70="RW",VLOOKUP(V70,RW!$M$3:$P$100,3,FALSE),IF(W70="D",VLOOKUP(V70,D!$M$3:$P$100,3,FALSE),IF(W70="G",VLOOKUP(V70,G!$M$3:$P$100,3,FALSE)))))))))</f>
        <v>14</v>
      </c>
      <c r="Y70" s="50" t="str">
        <f t="shared" si="6"/>
        <v>D14</v>
      </c>
      <c r="Z70" s="50" t="str">
        <f>VLOOKUP(V70,ADP!$A$2:$E$695,5,FALSE)</f>
        <v>ARI</v>
      </c>
      <c r="AA70" s="51">
        <f>IF(Settings!$B$2="Yahoo",VLOOKUP(V70,ADP!$A$2:$D$695,2,FALSE),IF(Settings!$B$2="ESPN",VLOOKUP(V70,ADP!$A$2:$D$695,3,FALSE),IF(Settings!$B$2="Average",VLOOKUP(V70,ADP!$A$2:$D$695,4,FALSE),"NA")))</f>
        <v>89.6</v>
      </c>
      <c r="AB70" s="20"/>
    </row>
    <row r="71">
      <c r="A71" s="39">
        <v>69.0</v>
      </c>
      <c r="B71" s="53" t="s">
        <v>89</v>
      </c>
      <c r="C71" s="41" t="str">
        <f>VLOOKUP(B71,Positions!$A$2:$B$694,2,FALSE)</f>
        <v>C</v>
      </c>
      <c r="D71" s="42">
        <f>IF(C71="C",VLOOKUP(B71,'C'!$A$3:$C$100,3,FALSE),IF(C71="C/LW",VLOOKUP(B71,'C'!$A$3:$C$100,3,FALSE),IF(C71="C/RW",VLOOKUP(B71,'C'!$A$3:$C$100,3,FALSE),IF(C71="LW",VLOOKUP(B71,LW!$A$3:$C$100,3,FALSE),IF(C71="LW/RW",VLOOKUP(B71,LW!$A$3:$C$100,3,FALSE),IF(C71="RW",VLOOKUP(B71,RW!$A$3:$C$100,3,FALSE),IF(C71="D",VLOOKUP(B71,D!$A$3:$C$100,3,FALSE),IF(C71="G",VLOOKUP(B71,G!$A$3:$C$100,3,FALSE)))))))))</f>
        <v>22</v>
      </c>
      <c r="E71" s="43" t="str">
        <f t="shared" si="1"/>
        <v>C22</v>
      </c>
      <c r="F71" s="43" t="str">
        <f>VLOOKUP(B71,ADP!$A$2:$E$695,5,FALSE)</f>
        <v>LAK</v>
      </c>
      <c r="G71" s="43">
        <f>IF(Settings!$B$2="Yahoo",VLOOKUP(B71,ADP!$A$2:$D$695,2,FALSE),IF(Settings!$B$2="ESPN",VLOOKUP(B71,ADP!$A$2:$D$695,3,FALSE),IF(Settings!$B$2="Average",VLOOKUP(B71,ADP!$A$2:$D$695,4,FALSE),"NA")))</f>
        <v>90.5</v>
      </c>
      <c r="H71" s="44">
        <f t="shared" si="2"/>
        <v>64</v>
      </c>
      <c r="I71" s="20"/>
      <c r="J71" s="20"/>
      <c r="K71" s="39">
        <v>69.0</v>
      </c>
      <c r="L71" s="40" t="s">
        <v>45</v>
      </c>
      <c r="M71" s="41" t="str">
        <f>VLOOKUP(L71,Positions!$A$2:$B$694,2,FALSE)</f>
        <v>G</v>
      </c>
      <c r="N71" s="42">
        <f>IF(M71="C",VLOOKUP(L71,'C'!$G$3:$J$100,3,FALSE),IF(M71="C/LW",VLOOKUP(L71,'C'!$G$3:$J$100,3,FALSE),IF(M71="C/RW",VLOOKUP(L71,'C'!$G$3:$J$100,3,FALSE),IF(M71="LW",VLOOKUP(L71,LW!$G$3:$J$100,3,FALSE),IF(M71="LW/RW",VLOOKUP(L71,LW!$G$3:$J$100,3,FALSE),IF(M71="RW",VLOOKUP(L71,RW!$G$3:$J$100,3,FALSE),IF(M71="D",VLOOKUP(L71,D!$G$3:$J$100,3,FALSE),IF(M71="G",VLOOKUP(L71,G!$G$3:$J$100,3,FALSE)))))))))</f>
        <v>7</v>
      </c>
      <c r="O71" s="43" t="str">
        <f t="shared" si="3"/>
        <v>G7</v>
      </c>
      <c r="P71" s="43" t="str">
        <f>VLOOKUP(L71,ADP!$A$2:$E$695,5,FALSE)</f>
        <v>CGY</v>
      </c>
      <c r="Q71" s="43">
        <f>IF(Settings!$B$2="Yahoo",VLOOKUP(L71,ADP!$A$2:$D$695,2,FALSE),IF(Settings!$B$2="ESPN",VLOOKUP(L71,ADP!$A$2:$D$695,3,FALSE),IF(Settings!$B$2="Average",VLOOKUP(L71,ADP!$A$2:$D$695,4,FALSE),"NA")))</f>
        <v>135.1</v>
      </c>
      <c r="R71" s="44">
        <f t="shared" si="4"/>
        <v>72</v>
      </c>
      <c r="S71" s="45"/>
      <c r="U71" s="39">
        <f t="shared" si="5"/>
        <v>68.5</v>
      </c>
      <c r="V71" s="40" t="s">
        <v>94</v>
      </c>
      <c r="W71" s="41" t="str">
        <f>VLOOKUP(V71,Positions!$A$2:$B$694,2,FALSE)</f>
        <v>D</v>
      </c>
      <c r="X71" s="42">
        <f>IF(W71="C",VLOOKUP(V71,'C'!$M$3:$P$100,3,FALSE),IF(W71="C/LW",VLOOKUP(V71,'C'!$M$3:$P$100,3,FALSE),IF(W71="C/RW",VLOOKUP(V71,'C'!$M$3:$P$100,3,FALSE),IF(W71="LW",VLOOKUP(V71,LW!$M$3:$P$100,3,FALSE),IF(W71="LW/RW",VLOOKUP(V71,LW!$M$3:$P$100,3,FALSE),IF(W71="RW",VLOOKUP(V71,RW!$M$3:$P$100,3,FALSE),IF(W71="D",VLOOKUP(V71,D!$M$3:$P$100,3,FALSE),IF(W71="G",VLOOKUP(V71,G!$M$3:$P$100,3,FALSE)))))))))</f>
        <v>15</v>
      </c>
      <c r="Y71" s="43" t="str">
        <f t="shared" si="6"/>
        <v>D15</v>
      </c>
      <c r="Z71" s="43" t="str">
        <f>VLOOKUP(V71,ADP!$A$2:$E$695,5,FALSE)</f>
        <v>TOR</v>
      </c>
      <c r="AA71" s="44">
        <f>IF(Settings!$B$2="Yahoo",VLOOKUP(V71,ADP!$A$2:$D$695,2,FALSE),IF(Settings!$B$2="ESPN",VLOOKUP(V71,ADP!$A$2:$D$695,3,FALSE),IF(Settings!$B$2="Average",VLOOKUP(V71,ADP!$A$2:$D$695,4,FALSE),"NA")))</f>
        <v>56.7</v>
      </c>
      <c r="AB71" s="20"/>
    </row>
    <row r="72">
      <c r="A72" s="46">
        <v>70.0</v>
      </c>
      <c r="B72" s="52" t="s">
        <v>97</v>
      </c>
      <c r="C72" s="48" t="str">
        <f>VLOOKUP(B72,Positions!$A$2:$B$694,2,FALSE)</f>
        <v>D</v>
      </c>
      <c r="D72" s="49">
        <f>IF(C72="C",VLOOKUP(B72,'C'!$A$3:$C$100,3,FALSE),IF(C72="C/LW",VLOOKUP(B72,'C'!$A$3:$C$100,3,FALSE),IF(C72="C/RW",VLOOKUP(B72,'C'!$A$3:$C$100,3,FALSE),IF(C72="LW",VLOOKUP(B72,LW!$A$3:$C$100,3,FALSE),IF(C72="LW/RW",VLOOKUP(B72,LW!$A$3:$C$100,3,FALSE),IF(C72="RW",VLOOKUP(B72,RW!$A$3:$C$100,3,FALSE),IF(C72="D",VLOOKUP(B72,D!$A$3:$C$100,3,FALSE),IF(C72="G",VLOOKUP(B72,G!$A$3:$C$100,3,FALSE)))))))))</f>
        <v>17</v>
      </c>
      <c r="E72" s="50" t="str">
        <f t="shared" si="1"/>
        <v>D17</v>
      </c>
      <c r="F72" s="50" t="str">
        <f>VLOOKUP(B72,ADP!$A$2:$E$695,5,FALSE)</f>
        <v>EDM</v>
      </c>
      <c r="G72" s="50">
        <f>IF(Settings!$B$2="Yahoo",VLOOKUP(B72,ADP!$A$2:$D$695,2,FALSE),IF(Settings!$B$2="ESPN",VLOOKUP(B72,ADP!$A$2:$D$695,3,FALSE),IF(Settings!$B$2="Average",VLOOKUP(B72,ADP!$A$2:$D$695,4,FALSE),"NA")))</f>
        <v>69.8</v>
      </c>
      <c r="H72" s="51">
        <f t="shared" si="2"/>
        <v>72</v>
      </c>
      <c r="I72" s="20"/>
      <c r="J72" s="20"/>
      <c r="K72" s="46">
        <v>70.0</v>
      </c>
      <c r="L72" s="47" t="s">
        <v>86</v>
      </c>
      <c r="M72" s="48" t="str">
        <f>VLOOKUP(L72,Positions!$A$2:$B$694,2,FALSE)</f>
        <v>LW/RW</v>
      </c>
      <c r="N72" s="49">
        <f>IF(M72="C",VLOOKUP(L72,'C'!$G$3:$J$100,3,FALSE),IF(M72="C/LW",VLOOKUP(L72,'C'!$G$3:$J$100,3,FALSE),IF(M72="C/RW",VLOOKUP(L72,'C'!$G$3:$J$100,3,FALSE),IF(M72="LW",VLOOKUP(L72,LW!$G$3:$J$100,3,FALSE),IF(M72="LW/RW",VLOOKUP(L72,LW!$G$3:$J$100,3,FALSE),IF(M72="RW",VLOOKUP(L72,RW!$G$3:$J$100,3,FALSE),IF(M72="D",VLOOKUP(L72,D!$G$3:$J$100,3,FALSE),IF(M72="G",VLOOKUP(L72,G!$G$3:$J$100,3,FALSE)))))))))</f>
        <v>19</v>
      </c>
      <c r="O72" s="50" t="str">
        <f t="shared" si="3"/>
        <v>LW/RW19</v>
      </c>
      <c r="P72" s="50" t="str">
        <f>VLOOKUP(L72,ADP!$A$2:$E$695,5,FALSE)</f>
        <v>PIT</v>
      </c>
      <c r="Q72" s="50">
        <f>IF(Settings!$B$2="Yahoo",VLOOKUP(L72,ADP!$A$2:$D$695,2,FALSE),IF(Settings!$B$2="ESPN",VLOOKUP(L72,ADP!$A$2:$D$695,3,FALSE),IF(Settings!$B$2="Average",VLOOKUP(L72,ADP!$A$2:$D$695,4,FALSE),"NA")))</f>
        <v>109</v>
      </c>
      <c r="R72" s="51">
        <f t="shared" si="4"/>
        <v>62.5</v>
      </c>
      <c r="S72" s="45"/>
      <c r="U72" s="46">
        <f t="shared" si="5"/>
        <v>70</v>
      </c>
      <c r="V72" s="47" t="s">
        <v>30</v>
      </c>
      <c r="W72" s="48" t="str">
        <f>VLOOKUP(V72,Positions!$A$2:$B$694,2,FALSE)</f>
        <v>G</v>
      </c>
      <c r="X72" s="49">
        <f>IF(W72="C",VLOOKUP(V72,'C'!$M$3:$P$100,3,FALSE),IF(W72="C/LW",VLOOKUP(V72,'C'!$M$3:$P$100,3,FALSE),IF(W72="C/RW",VLOOKUP(V72,'C'!$M$3:$P$100,3,FALSE),IF(W72="LW",VLOOKUP(V72,LW!$M$3:$P$100,3,FALSE),IF(W72="LW/RW",VLOOKUP(V72,LW!$M$3:$P$100,3,FALSE),IF(W72="RW",VLOOKUP(V72,RW!$M$3:$P$100,3,FALSE),IF(W72="D",VLOOKUP(V72,D!$M$3:$P$100,3,FALSE),IF(W72="G",VLOOKUP(V72,G!$M$3:$P$100,3,FALSE)))))))))</f>
        <v>7</v>
      </c>
      <c r="Y72" s="50" t="str">
        <f t="shared" si="6"/>
        <v>G7</v>
      </c>
      <c r="Z72" s="50" t="str">
        <f>VLOOKUP(V72,ADP!$A$2:$E$695,5,FALSE)</f>
        <v>COL</v>
      </c>
      <c r="AA72" s="51">
        <f>IF(Settings!$B$2="Yahoo",VLOOKUP(V72,ADP!$A$2:$D$695,2,FALSE),IF(Settings!$B$2="ESPN",VLOOKUP(V72,ADP!$A$2:$D$695,3,FALSE),IF(Settings!$B$2="Average",VLOOKUP(V72,ADP!$A$2:$D$695,4,FALSE),"NA")))</f>
        <v>21.7</v>
      </c>
      <c r="AB72" s="20"/>
    </row>
    <row r="73">
      <c r="A73" s="39">
        <v>71.0</v>
      </c>
      <c r="B73" s="40" t="s">
        <v>98</v>
      </c>
      <c r="C73" s="41" t="str">
        <f>VLOOKUP(B73,Positions!$A$2:$B$694,2,FALSE)</f>
        <v>C/RW</v>
      </c>
      <c r="D73" s="42">
        <f>IF(C73="C",VLOOKUP(B73,'C'!$A$3:$C$100,3,FALSE),IF(C73="C/LW",VLOOKUP(B73,'C'!$A$3:$C$100,3,FALSE),IF(C73="C/RW",VLOOKUP(B73,'C'!$A$3:$C$100,3,FALSE),IF(C73="LW",VLOOKUP(B73,LW!$A$3:$C$100,3,FALSE),IF(C73="LW/RW",VLOOKUP(B73,LW!$A$3:$C$100,3,FALSE),IF(C73="RW",VLOOKUP(B73,RW!$A$3:$C$100,3,FALSE),IF(C73="D",VLOOKUP(B73,D!$A$3:$C$100,3,FALSE),IF(C73="G",VLOOKUP(B73,G!$A$3:$C$100,3,FALSE)))))))))</f>
        <v>23</v>
      </c>
      <c r="E73" s="43" t="str">
        <f t="shared" si="1"/>
        <v>C/RW23</v>
      </c>
      <c r="F73" s="43" t="str">
        <f>VLOOKUP(B73,ADP!$A$2:$E$695,5,FALSE)</f>
        <v>FLA</v>
      </c>
      <c r="G73" s="43">
        <f>IF(Settings!$B$2="Yahoo",VLOOKUP(B73,ADP!$A$2:$D$695,2,FALSE),IF(Settings!$B$2="ESPN",VLOOKUP(B73,ADP!$A$2:$D$695,3,FALSE),IF(Settings!$B$2="Average",VLOOKUP(B73,ADP!$A$2:$D$695,4,FALSE),"NA")))</f>
        <v>82.8</v>
      </c>
      <c r="H73" s="44">
        <f t="shared" si="2"/>
        <v>84.5</v>
      </c>
      <c r="I73" s="20"/>
      <c r="J73" s="20"/>
      <c r="K73" s="39">
        <v>71.0</v>
      </c>
      <c r="L73" s="40" t="s">
        <v>94</v>
      </c>
      <c r="M73" s="41" t="str">
        <f>VLOOKUP(L73,Positions!$A$2:$B$694,2,FALSE)</f>
        <v>D</v>
      </c>
      <c r="N73" s="42">
        <f>IF(M73="C",VLOOKUP(L73,'C'!$G$3:$J$100,3,FALSE),IF(M73="C/LW",VLOOKUP(L73,'C'!$G$3:$J$100,3,FALSE),IF(M73="C/RW",VLOOKUP(L73,'C'!$G$3:$J$100,3,FALSE),IF(M73="LW",VLOOKUP(L73,LW!$G$3:$J$100,3,FALSE),IF(M73="LW/RW",VLOOKUP(L73,LW!$G$3:$J$100,3,FALSE),IF(M73="RW",VLOOKUP(L73,RW!$G$3:$J$100,3,FALSE),IF(M73="D",VLOOKUP(L73,D!$G$3:$J$100,3,FALSE),IF(M73="G",VLOOKUP(L73,G!$G$3:$J$100,3,FALSE)))))))))</f>
        <v>13</v>
      </c>
      <c r="O73" s="43" t="str">
        <f t="shared" si="3"/>
        <v>D13</v>
      </c>
      <c r="P73" s="43" t="str">
        <f>VLOOKUP(L73,ADP!$A$2:$E$695,5,FALSE)</f>
        <v>TOR</v>
      </c>
      <c r="Q73" s="43">
        <f>IF(Settings!$B$2="Yahoo",VLOOKUP(L73,ADP!$A$2:$D$695,2,FALSE),IF(Settings!$B$2="ESPN",VLOOKUP(L73,ADP!$A$2:$D$695,3,FALSE),IF(Settings!$B$2="Average",VLOOKUP(L73,ADP!$A$2:$D$695,4,FALSE),"NA")))</f>
        <v>56.7</v>
      </c>
      <c r="R73" s="44">
        <f t="shared" si="4"/>
        <v>68.5</v>
      </c>
      <c r="S73" s="45"/>
      <c r="U73" s="39">
        <f t="shared" si="5"/>
        <v>70</v>
      </c>
      <c r="V73" s="40" t="s">
        <v>96</v>
      </c>
      <c r="W73" s="41" t="str">
        <f>VLOOKUP(V73,Positions!$A$2:$B$694,2,FALSE)</f>
        <v>C/RW</v>
      </c>
      <c r="X73" s="42">
        <f>IF(W73="C",VLOOKUP(V73,'C'!$M$3:$P$100,3,FALSE),IF(W73="C/LW",VLOOKUP(V73,'C'!$M$3:$P$100,3,FALSE),IF(W73="C/RW",VLOOKUP(V73,'C'!$M$3:$P$100,3,FALSE),IF(W73="LW",VLOOKUP(V73,LW!$M$3:$P$100,3,FALSE),IF(W73="LW/RW",VLOOKUP(V73,LW!$M$3:$P$100,3,FALSE),IF(W73="RW",VLOOKUP(V73,RW!$M$3:$P$100,3,FALSE),IF(W73="D",VLOOKUP(V73,D!$M$3:$P$100,3,FALSE),IF(W73="G",VLOOKUP(V73,G!$M$3:$P$100,3,FALSE)))))))))</f>
        <v>23</v>
      </c>
      <c r="Y73" s="43" t="str">
        <f t="shared" si="6"/>
        <v>C/RW23</v>
      </c>
      <c r="Z73" s="43" t="str">
        <f>VLOOKUP(V73,ADP!$A$2:$E$695,5,FALSE)</f>
        <v>MTL</v>
      </c>
      <c r="AA73" s="44">
        <f>IF(Settings!$B$2="Yahoo",VLOOKUP(V73,ADP!$A$2:$D$695,2,FALSE),IF(Settings!$B$2="ESPN",VLOOKUP(V73,ADP!$A$2:$D$695,3,FALSE),IF(Settings!$B$2="Average",VLOOKUP(V73,ADP!$A$2:$D$695,4,FALSE),"NA")))</f>
        <v>91.9</v>
      </c>
      <c r="AB73" s="20"/>
    </row>
    <row r="74">
      <c r="A74" s="46">
        <v>72.0</v>
      </c>
      <c r="B74" s="47" t="s">
        <v>96</v>
      </c>
      <c r="C74" s="48" t="str">
        <f>VLOOKUP(B74,Positions!$A$2:$B$694,2,FALSE)</f>
        <v>C/RW</v>
      </c>
      <c r="D74" s="49">
        <f>IF(C74="C",VLOOKUP(B74,'C'!$A$3:$C$100,3,FALSE),IF(C74="C/LW",VLOOKUP(B74,'C'!$A$3:$C$100,3,FALSE),IF(C74="C/RW",VLOOKUP(B74,'C'!$A$3:$C$100,3,FALSE),IF(C74="LW",VLOOKUP(B74,LW!$A$3:$C$100,3,FALSE),IF(C74="LW/RW",VLOOKUP(B74,LW!$A$3:$C$100,3,FALSE),IF(C74="RW",VLOOKUP(B74,RW!$A$3:$C$100,3,FALSE),IF(C74="D",VLOOKUP(B74,D!$A$3:$C$100,3,FALSE),IF(C74="G",VLOOKUP(B74,G!$A$3:$C$100,3,FALSE)))))))))</f>
        <v>24</v>
      </c>
      <c r="E74" s="50" t="str">
        <f t="shared" si="1"/>
        <v>C/RW24</v>
      </c>
      <c r="F74" s="50" t="str">
        <f>VLOOKUP(B74,ADP!$A$2:$E$695,5,FALSE)</f>
        <v>MTL</v>
      </c>
      <c r="G74" s="50">
        <f>IF(Settings!$B$2="Yahoo",VLOOKUP(B74,ADP!$A$2:$D$695,2,FALSE),IF(Settings!$B$2="ESPN",VLOOKUP(B74,ADP!$A$2:$D$695,3,FALSE),IF(Settings!$B$2="Average",VLOOKUP(B74,ADP!$A$2:$D$695,4,FALSE),"NA")))</f>
        <v>91.9</v>
      </c>
      <c r="H74" s="51">
        <f t="shared" si="2"/>
        <v>70</v>
      </c>
      <c r="I74" s="20"/>
      <c r="J74" s="20"/>
      <c r="K74" s="46">
        <v>72.0</v>
      </c>
      <c r="L74" s="47" t="s">
        <v>44</v>
      </c>
      <c r="M74" s="48" t="str">
        <f>VLOOKUP(L74,Positions!$A$2:$B$694,2,FALSE)</f>
        <v>D</v>
      </c>
      <c r="N74" s="49">
        <f>IF(M74="C",VLOOKUP(L74,'C'!$G$3:$J$100,3,FALSE),IF(M74="C/LW",VLOOKUP(L74,'C'!$G$3:$J$100,3,FALSE),IF(M74="C/RW",VLOOKUP(L74,'C'!$G$3:$J$100,3,FALSE),IF(M74="LW",VLOOKUP(L74,LW!$G$3:$J$100,3,FALSE),IF(M74="LW/RW",VLOOKUP(L74,LW!$G$3:$J$100,3,FALSE),IF(M74="RW",VLOOKUP(L74,RW!$G$3:$J$100,3,FALSE),IF(M74="D",VLOOKUP(L74,D!$G$3:$J$100,3,FALSE),IF(M74="G",VLOOKUP(L74,G!$G$3:$J$100,3,FALSE)))))))))</f>
        <v>14</v>
      </c>
      <c r="O74" s="50" t="str">
        <f t="shared" si="3"/>
        <v>D14</v>
      </c>
      <c r="P74" s="50" t="str">
        <f>VLOOKUP(L74,ADP!$A$2:$E$695,5,FALSE)</f>
        <v>FLA</v>
      </c>
      <c r="Q74" s="50">
        <f>IF(Settings!$B$2="Yahoo",VLOOKUP(L74,ADP!$A$2:$D$695,2,FALSE),IF(Settings!$B$2="ESPN",VLOOKUP(L74,ADP!$A$2:$D$695,3,FALSE),IF(Settings!$B$2="Average",VLOOKUP(L74,ADP!$A$2:$D$695,4,FALSE),"NA")))</f>
        <v>47.8</v>
      </c>
      <c r="R74" s="51">
        <f t="shared" si="4"/>
        <v>60</v>
      </c>
      <c r="S74" s="45"/>
      <c r="U74" s="46">
        <f t="shared" si="5"/>
        <v>70</v>
      </c>
      <c r="V74" s="47" t="s">
        <v>95</v>
      </c>
      <c r="W74" s="48" t="str">
        <f>VLOOKUP(V74,Positions!$A$2:$B$694,2,FALSE)</f>
        <v>C/LW</v>
      </c>
      <c r="X74" s="49">
        <f>IF(W74="C",VLOOKUP(V74,'C'!$M$3:$P$100,3,FALSE),IF(W74="C/LW",VLOOKUP(V74,'C'!$M$3:$P$100,3,FALSE),IF(W74="C/RW",VLOOKUP(V74,'C'!$M$3:$P$100,3,FALSE),IF(W74="LW",VLOOKUP(V74,LW!$M$3:$P$100,3,FALSE),IF(W74="LW/RW",VLOOKUP(V74,LW!$M$3:$P$100,3,FALSE),IF(W74="RW",VLOOKUP(V74,RW!$M$3:$P$100,3,FALSE),IF(W74="D",VLOOKUP(V74,D!$M$3:$P$100,3,FALSE),IF(W74="G",VLOOKUP(V74,G!$M$3:$P$100,3,FALSE)))))))))</f>
        <v>24</v>
      </c>
      <c r="Y74" s="50" t="str">
        <f t="shared" si="6"/>
        <v>C/LW24</v>
      </c>
      <c r="Z74" s="50" t="str">
        <f>VLOOKUP(V74,ADP!$A$2:$E$695,5,FALSE)</f>
        <v>VAN</v>
      </c>
      <c r="AA74" s="51">
        <f>IF(Settings!$B$2="Yahoo",VLOOKUP(V74,ADP!$A$2:$D$695,2,FALSE),IF(Settings!$B$2="ESPN",VLOOKUP(V74,ADP!$A$2:$D$695,3,FALSE),IF(Settings!$B$2="Average",VLOOKUP(V74,ADP!$A$2:$D$695,4,FALSE),"NA")))</f>
        <v>53.3</v>
      </c>
      <c r="AB74" s="20"/>
    </row>
    <row r="75">
      <c r="A75" s="39">
        <v>73.0</v>
      </c>
      <c r="B75" s="40" t="s">
        <v>88</v>
      </c>
      <c r="C75" s="41" t="str">
        <f>VLOOKUP(B75,Positions!$A$2:$B$694,2,FALSE)</f>
        <v>LW</v>
      </c>
      <c r="D75" s="42">
        <f>IF(C75="C",VLOOKUP(B75,'C'!$A$3:$C$100,3,FALSE),IF(C75="C/LW",VLOOKUP(B75,'C'!$A$3:$C$100,3,FALSE),IF(C75="C/RW",VLOOKUP(B75,'C'!$A$3:$C$100,3,FALSE),IF(C75="LW",VLOOKUP(B75,LW!$A$3:$C$100,3,FALSE),IF(C75="LW/RW",VLOOKUP(B75,LW!$A$3:$C$100,3,FALSE),IF(C75="RW",VLOOKUP(B75,RW!$A$3:$C$100,3,FALSE),IF(C75="D",VLOOKUP(B75,D!$A$3:$C$100,3,FALSE),IF(C75="G",VLOOKUP(B75,G!$A$3:$C$100,3,FALSE)))))))))</f>
        <v>19</v>
      </c>
      <c r="E75" s="43" t="str">
        <f t="shared" si="1"/>
        <v>LW19</v>
      </c>
      <c r="F75" s="43" t="str">
        <f>VLOOKUP(B75,ADP!$A$2:$E$695,5,FALSE)</f>
        <v>NSH</v>
      </c>
      <c r="G75" s="43">
        <f>IF(Settings!$B$2="Yahoo",VLOOKUP(B75,ADP!$A$2:$D$695,2,FALSE),IF(Settings!$B$2="ESPN",VLOOKUP(B75,ADP!$A$2:$D$695,3,FALSE),IF(Settings!$B$2="Average",VLOOKUP(B75,ADP!$A$2:$D$695,4,FALSE),"NA")))</f>
        <v>125.4</v>
      </c>
      <c r="H75" s="44">
        <f t="shared" si="2"/>
        <v>65.5</v>
      </c>
      <c r="I75" s="20"/>
      <c r="J75" s="20"/>
      <c r="K75" s="39">
        <v>73.0</v>
      </c>
      <c r="L75" s="40" t="s">
        <v>60</v>
      </c>
      <c r="M75" s="41" t="str">
        <f>VLOOKUP(L75,Positions!$A$2:$B$694,2,FALSE)</f>
        <v>G</v>
      </c>
      <c r="N75" s="42">
        <f>IF(M75="C",VLOOKUP(L75,'C'!$G$3:$J$100,3,FALSE),IF(M75="C/LW",VLOOKUP(L75,'C'!$G$3:$J$100,3,FALSE),IF(M75="C/RW",VLOOKUP(L75,'C'!$G$3:$J$100,3,FALSE),IF(M75="LW",VLOOKUP(L75,LW!$G$3:$J$100,3,FALSE),IF(M75="LW/RW",VLOOKUP(L75,LW!$G$3:$J$100,3,FALSE),IF(M75="RW",VLOOKUP(L75,RW!$G$3:$J$100,3,FALSE),IF(M75="D",VLOOKUP(L75,D!$G$3:$J$100,3,FALSE),IF(M75="G",VLOOKUP(L75,G!$G$3:$J$100,3,FALSE)))))))))</f>
        <v>8</v>
      </c>
      <c r="O75" s="43" t="str">
        <f t="shared" si="3"/>
        <v>G8</v>
      </c>
      <c r="P75" s="43" t="str">
        <f>VLOOKUP(L75,ADP!$A$2:$E$695,5,FALSE)</f>
        <v>CHI</v>
      </c>
      <c r="Q75" s="43">
        <f>IF(Settings!$B$2="Yahoo",VLOOKUP(L75,ADP!$A$2:$D$695,2,FALSE),IF(Settings!$B$2="ESPN",VLOOKUP(L75,ADP!$A$2:$D$695,3,FALSE),IF(Settings!$B$2="Average",VLOOKUP(L75,ADP!$A$2:$D$695,4,FALSE),"NA")))</f>
        <v>43.7</v>
      </c>
      <c r="R75" s="44">
        <f t="shared" si="4"/>
        <v>80.5</v>
      </c>
      <c r="S75" s="45"/>
      <c r="U75" s="39">
        <f t="shared" si="5"/>
        <v>72</v>
      </c>
      <c r="V75" s="40" t="s">
        <v>45</v>
      </c>
      <c r="W75" s="41" t="str">
        <f>VLOOKUP(V75,Positions!$A$2:$B$694,2,FALSE)</f>
        <v>G</v>
      </c>
      <c r="X75" s="42">
        <f>IF(W75="C",VLOOKUP(V75,'C'!$M$3:$P$100,3,FALSE),IF(W75="C/LW",VLOOKUP(V75,'C'!$M$3:$P$100,3,FALSE),IF(W75="C/RW",VLOOKUP(V75,'C'!$M$3:$P$100,3,FALSE),IF(W75="LW",VLOOKUP(V75,LW!$M$3:$P$100,3,FALSE),IF(W75="LW/RW",VLOOKUP(V75,LW!$M$3:$P$100,3,FALSE),IF(W75="RW",VLOOKUP(V75,RW!$M$3:$P$100,3,FALSE),IF(W75="D",VLOOKUP(V75,D!$M$3:$P$100,3,FALSE),IF(W75="G",VLOOKUP(V75,G!$M$3:$P$100,3,FALSE)))))))))</f>
        <v>8</v>
      </c>
      <c r="Y75" s="43" t="str">
        <f t="shared" si="6"/>
        <v>G8</v>
      </c>
      <c r="Z75" s="43" t="str">
        <f>VLOOKUP(V75,ADP!$A$2:$E$695,5,FALSE)</f>
        <v>CGY</v>
      </c>
      <c r="AA75" s="44">
        <f>IF(Settings!$B$2="Yahoo",VLOOKUP(V75,ADP!$A$2:$D$695,2,FALSE),IF(Settings!$B$2="ESPN",VLOOKUP(V75,ADP!$A$2:$D$695,3,FALSE),IF(Settings!$B$2="Average",VLOOKUP(V75,ADP!$A$2:$D$695,4,FALSE),"NA")))</f>
        <v>135.1</v>
      </c>
      <c r="AB75" s="20"/>
    </row>
    <row r="76">
      <c r="A76" s="46">
        <v>74.0</v>
      </c>
      <c r="B76" s="47" t="s">
        <v>95</v>
      </c>
      <c r="C76" s="48" t="str">
        <f>VLOOKUP(B76,Positions!$A$2:$B$694,2,FALSE)</f>
        <v>C/LW</v>
      </c>
      <c r="D76" s="49">
        <f>IF(C76="C",VLOOKUP(B76,'C'!$A$3:$C$100,3,FALSE),IF(C76="C/LW",VLOOKUP(B76,'C'!$A$3:$C$100,3,FALSE),IF(C76="C/RW",VLOOKUP(B76,'C'!$A$3:$C$100,3,FALSE),IF(C76="LW",VLOOKUP(B76,LW!$A$3:$C$100,3,FALSE),IF(C76="LW/RW",VLOOKUP(B76,LW!$A$3:$C$100,3,FALSE),IF(C76="RW",VLOOKUP(B76,RW!$A$3:$C$100,3,FALSE),IF(C76="D",VLOOKUP(B76,D!$A$3:$C$100,3,FALSE),IF(C76="G",VLOOKUP(B76,G!$A$3:$C$100,3,FALSE)))))))))</f>
        <v>25</v>
      </c>
      <c r="E76" s="50" t="str">
        <f t="shared" si="1"/>
        <v>C/LW25</v>
      </c>
      <c r="F76" s="50" t="str">
        <f>VLOOKUP(B76,ADP!$A$2:$E$695,5,FALSE)</f>
        <v>VAN</v>
      </c>
      <c r="G76" s="50">
        <f>IF(Settings!$B$2="Yahoo",VLOOKUP(B76,ADP!$A$2:$D$695,2,FALSE),IF(Settings!$B$2="ESPN",VLOOKUP(B76,ADP!$A$2:$D$695,3,FALSE),IF(Settings!$B$2="Average",VLOOKUP(B76,ADP!$A$2:$D$695,4,FALSE),"NA")))</f>
        <v>53.3</v>
      </c>
      <c r="H76" s="51">
        <f t="shared" si="2"/>
        <v>70</v>
      </c>
      <c r="I76" s="20"/>
      <c r="J76" s="20"/>
      <c r="K76" s="46">
        <v>74.0</v>
      </c>
      <c r="L76" s="47" t="s">
        <v>97</v>
      </c>
      <c r="M76" s="48" t="str">
        <f>VLOOKUP(L76,Positions!$A$2:$B$694,2,FALSE)</f>
        <v>D</v>
      </c>
      <c r="N76" s="49">
        <f>IF(M76="C",VLOOKUP(L76,'C'!$G$3:$J$100,3,FALSE),IF(M76="C/LW",VLOOKUP(L76,'C'!$G$3:$J$100,3,FALSE),IF(M76="C/RW",VLOOKUP(L76,'C'!$G$3:$J$100,3,FALSE),IF(M76="LW",VLOOKUP(L76,LW!$G$3:$J$100,3,FALSE),IF(M76="LW/RW",VLOOKUP(L76,LW!$G$3:$J$100,3,FALSE),IF(M76="RW",VLOOKUP(L76,RW!$G$3:$J$100,3,FALSE),IF(M76="D",VLOOKUP(L76,D!$G$3:$J$100,3,FALSE),IF(M76="G",VLOOKUP(L76,G!$G$3:$J$100,3,FALSE)))))))))</f>
        <v>15</v>
      </c>
      <c r="O76" s="50" t="str">
        <f t="shared" si="3"/>
        <v>D15</v>
      </c>
      <c r="P76" s="50" t="str">
        <f>VLOOKUP(L76,ADP!$A$2:$E$695,5,FALSE)</f>
        <v>EDM</v>
      </c>
      <c r="Q76" s="50">
        <f>IF(Settings!$B$2="Yahoo",VLOOKUP(L76,ADP!$A$2:$D$695,2,FALSE),IF(Settings!$B$2="ESPN",VLOOKUP(L76,ADP!$A$2:$D$695,3,FALSE),IF(Settings!$B$2="Average",VLOOKUP(L76,ADP!$A$2:$D$695,4,FALSE),"NA")))</f>
        <v>69.8</v>
      </c>
      <c r="R76" s="51">
        <f t="shared" si="4"/>
        <v>72</v>
      </c>
      <c r="S76" s="45"/>
      <c r="U76" s="46">
        <f t="shared" si="5"/>
        <v>72</v>
      </c>
      <c r="V76" s="57" t="s">
        <v>97</v>
      </c>
      <c r="W76" s="48" t="str">
        <f>VLOOKUP(V76,Positions!$A$2:$B$694,2,FALSE)</f>
        <v>D</v>
      </c>
      <c r="X76" s="49">
        <f>IF(W76="C",VLOOKUP(V76,'C'!$M$3:$P$100,3,FALSE),IF(W76="C/LW",VLOOKUP(V76,'C'!$M$3:$P$100,3,FALSE),IF(W76="C/RW",VLOOKUP(V76,'C'!$M$3:$P$100,3,FALSE),IF(W76="LW",VLOOKUP(V76,LW!$M$3:$P$100,3,FALSE),IF(W76="LW/RW",VLOOKUP(V76,LW!$M$3:$P$100,3,FALSE),IF(W76="RW",VLOOKUP(V76,RW!$M$3:$P$100,3,FALSE),IF(W76="D",VLOOKUP(V76,D!$M$3:$P$100,3,FALSE),IF(W76="G",VLOOKUP(V76,G!$M$3:$P$100,3,FALSE)))))))))</f>
        <v>16</v>
      </c>
      <c r="Y76" s="50" t="str">
        <f t="shared" si="6"/>
        <v>D16</v>
      </c>
      <c r="Z76" s="50" t="str">
        <f>VLOOKUP(V76,ADP!$A$2:$E$695,5,FALSE)</f>
        <v>EDM</v>
      </c>
      <c r="AA76" s="51">
        <f>IF(Settings!$B$2="Yahoo",VLOOKUP(V76,ADP!$A$2:$D$695,2,FALSE),IF(Settings!$B$2="ESPN",VLOOKUP(V76,ADP!$A$2:$D$695,3,FALSE),IF(Settings!$B$2="Average",VLOOKUP(V76,ADP!$A$2:$D$695,4,FALSE),"NA")))</f>
        <v>69.8</v>
      </c>
      <c r="AB76" s="20"/>
    </row>
    <row r="77">
      <c r="A77" s="39">
        <v>75.0</v>
      </c>
      <c r="B77" s="40" t="s">
        <v>45</v>
      </c>
      <c r="C77" s="41" t="str">
        <f>VLOOKUP(B77,Positions!$A$2:$B$694,2,FALSE)</f>
        <v>G</v>
      </c>
      <c r="D77" s="42">
        <f>IF(C77="C",VLOOKUP(B77,'C'!$A$3:$C$100,3,FALSE),IF(C77="C/LW",VLOOKUP(B77,'C'!$A$3:$C$100,3,FALSE),IF(C77="C/RW",VLOOKUP(B77,'C'!$A$3:$C$100,3,FALSE),IF(C77="LW",VLOOKUP(B77,LW!$A$3:$C$100,3,FALSE),IF(C77="LW/RW",VLOOKUP(B77,LW!$A$3:$C$100,3,FALSE),IF(C77="RW",VLOOKUP(B77,RW!$A$3:$C$100,3,FALSE),IF(C77="D",VLOOKUP(B77,D!$A$3:$C$100,3,FALSE),IF(C77="G",VLOOKUP(B77,G!$A$3:$C$100,3,FALSE)))))))))</f>
        <v>7</v>
      </c>
      <c r="E77" s="43" t="str">
        <f t="shared" si="1"/>
        <v>G7</v>
      </c>
      <c r="F77" s="43" t="str">
        <f>VLOOKUP(B77,ADP!$A$2:$E$695,5,FALSE)</f>
        <v>CGY</v>
      </c>
      <c r="G77" s="43">
        <f>IF(Settings!$B$2="Yahoo",VLOOKUP(B77,ADP!$A$2:$D$695,2,FALSE),IF(Settings!$B$2="ESPN",VLOOKUP(B77,ADP!$A$2:$D$695,3,FALSE),IF(Settings!$B$2="Average",VLOOKUP(B77,ADP!$A$2:$D$695,4,FALSE),"NA")))</f>
        <v>135.1</v>
      </c>
      <c r="H77" s="44">
        <f t="shared" si="2"/>
        <v>72</v>
      </c>
      <c r="I77" s="20"/>
      <c r="J77" s="20"/>
      <c r="K77" s="39">
        <v>75.0</v>
      </c>
      <c r="L77" s="58" t="s">
        <v>30</v>
      </c>
      <c r="M77" s="41" t="str">
        <f>VLOOKUP(L77,Positions!$A$2:$B$694,2,FALSE)</f>
        <v>G</v>
      </c>
      <c r="N77" s="42">
        <f>IF(M77="C",VLOOKUP(L77,'C'!$G$3:$J$100,3,FALSE),IF(M77="C/LW",VLOOKUP(L77,'C'!$G$3:$J$100,3,FALSE),IF(M77="C/RW",VLOOKUP(L77,'C'!$G$3:$J$100,3,FALSE),IF(M77="LW",VLOOKUP(L77,LW!$G$3:$J$100,3,FALSE),IF(M77="LW/RW",VLOOKUP(L77,LW!$G$3:$J$100,3,FALSE),IF(M77="RW",VLOOKUP(L77,RW!$G$3:$J$100,3,FALSE),IF(M77="D",VLOOKUP(L77,D!$G$3:$J$100,3,FALSE),IF(M77="G",VLOOKUP(L77,G!$G$3:$J$100,3,FALSE)))))))))</f>
        <v>9</v>
      </c>
      <c r="O77" s="43" t="str">
        <f t="shared" si="3"/>
        <v>G9</v>
      </c>
      <c r="P77" s="43" t="str">
        <f>VLOOKUP(L77,ADP!$A$2:$E$695,5,FALSE)</f>
        <v>COL</v>
      </c>
      <c r="Q77" s="43">
        <f>IF(Settings!$B$2="Yahoo",VLOOKUP(L77,ADP!$A$2:$D$695,2,FALSE),IF(Settings!$B$2="ESPN",VLOOKUP(L77,ADP!$A$2:$D$695,3,FALSE),IF(Settings!$B$2="Average",VLOOKUP(L77,ADP!$A$2:$D$695,4,FALSE),"NA")))</f>
        <v>21.7</v>
      </c>
      <c r="R77" s="44">
        <f t="shared" si="4"/>
        <v>70</v>
      </c>
      <c r="S77" s="45"/>
      <c r="U77" s="39">
        <f t="shared" si="5"/>
        <v>75</v>
      </c>
      <c r="V77" s="40" t="s">
        <v>92</v>
      </c>
      <c r="W77" s="41" t="str">
        <f>VLOOKUP(V77,Positions!$A$2:$B$694,2,FALSE)</f>
        <v>D</v>
      </c>
      <c r="X77" s="42">
        <f>IF(W77="C",VLOOKUP(V77,'C'!$M$3:$P$100,3,FALSE),IF(W77="C/LW",VLOOKUP(V77,'C'!$M$3:$P$100,3,FALSE),IF(W77="C/RW",VLOOKUP(V77,'C'!$M$3:$P$100,3,FALSE),IF(W77="LW",VLOOKUP(V77,LW!$M$3:$P$100,3,FALSE),IF(W77="LW/RW",VLOOKUP(V77,LW!$M$3:$P$100,3,FALSE),IF(W77="RW",VLOOKUP(V77,RW!$M$3:$P$100,3,FALSE),IF(W77="D",VLOOKUP(V77,D!$M$3:$P$100,3,FALSE),IF(W77="G",VLOOKUP(V77,G!$M$3:$P$100,3,FALSE)))))))))</f>
        <v>17</v>
      </c>
      <c r="Y77" s="43" t="str">
        <f t="shared" si="6"/>
        <v>D17</v>
      </c>
      <c r="Z77" s="43" t="str">
        <f>VLOOKUP(V77,ADP!$A$2:$E$695,5,FALSE)</f>
        <v>VGK</v>
      </c>
      <c r="AA77" s="44">
        <f>IF(Settings!$B$2="Yahoo",VLOOKUP(V77,ADP!$A$2:$D$695,2,FALSE),IF(Settings!$B$2="ESPN",VLOOKUP(V77,ADP!$A$2:$D$695,3,FALSE),IF(Settings!$B$2="Average",VLOOKUP(V77,ADP!$A$2:$D$695,4,FALSE),"NA")))</f>
        <v>48.3</v>
      </c>
      <c r="AB77" s="20"/>
    </row>
    <row r="78">
      <c r="A78" s="46">
        <v>76.0</v>
      </c>
      <c r="B78" s="52" t="s">
        <v>50</v>
      </c>
      <c r="C78" s="48" t="str">
        <f>VLOOKUP(B78,Positions!$A$2:$B$694,2,FALSE)</f>
        <v>G</v>
      </c>
      <c r="D78" s="49">
        <f>IF(C78="C",VLOOKUP(B78,'C'!$A$3:$C$100,3,FALSE),IF(C78="C/LW",VLOOKUP(B78,'C'!$A$3:$C$100,3,FALSE),IF(C78="C/RW",VLOOKUP(B78,'C'!$A$3:$C$100,3,FALSE),IF(C78="LW",VLOOKUP(B78,LW!$A$3:$C$100,3,FALSE),IF(C78="LW/RW",VLOOKUP(B78,LW!$A$3:$C$100,3,FALSE),IF(C78="RW",VLOOKUP(B78,RW!$A$3:$C$100,3,FALSE),IF(C78="D",VLOOKUP(B78,D!$A$3:$C$100,3,FALSE),IF(C78="G",VLOOKUP(B78,G!$A$3:$C$100,3,FALSE)))))))))</f>
        <v>8</v>
      </c>
      <c r="E78" s="50" t="str">
        <f t="shared" si="1"/>
        <v>G8</v>
      </c>
      <c r="F78" s="50" t="str">
        <f>VLOOKUP(B78,ADP!$A$2:$E$695,5,FALSE)</f>
        <v>VAN</v>
      </c>
      <c r="G78" s="50">
        <f>IF(Settings!$B$2="Yahoo",VLOOKUP(B78,ADP!$A$2:$D$695,2,FALSE),IF(Settings!$B$2="ESPN",VLOOKUP(B78,ADP!$A$2:$D$695,3,FALSE),IF(Settings!$B$2="Average",VLOOKUP(B78,ADP!$A$2:$D$695,4,FALSE),"NA")))</f>
        <v>102.1</v>
      </c>
      <c r="H78" s="51">
        <f t="shared" si="2"/>
        <v>68</v>
      </c>
      <c r="I78" s="20"/>
      <c r="J78" s="20"/>
      <c r="K78" s="46">
        <v>76.0</v>
      </c>
      <c r="L78" s="47" t="s">
        <v>99</v>
      </c>
      <c r="M78" s="48" t="str">
        <f>VLOOKUP(L78,Positions!$A$2:$B$694,2,FALSE)</f>
        <v>LW</v>
      </c>
      <c r="N78" s="49">
        <f>IF(M78="C",VLOOKUP(L78,'C'!$G$3:$J$100,3,FALSE),IF(M78="C/LW",VLOOKUP(L78,'C'!$G$3:$J$100,3,FALSE),IF(M78="C/RW",VLOOKUP(L78,'C'!$G$3:$J$100,3,FALSE),IF(M78="LW",VLOOKUP(L78,LW!$G$3:$J$100,3,FALSE),IF(M78="LW/RW",VLOOKUP(L78,LW!$G$3:$J$100,3,FALSE),IF(M78="RW",VLOOKUP(L78,RW!$G$3:$J$100,3,FALSE),IF(M78="D",VLOOKUP(L78,D!$G$3:$J$100,3,FALSE),IF(M78="G",VLOOKUP(L78,G!$G$3:$J$100,3,FALSE)))))))))</f>
        <v>20</v>
      </c>
      <c r="O78" s="50" t="str">
        <f t="shared" si="3"/>
        <v>LW20</v>
      </c>
      <c r="P78" s="50" t="str">
        <f>VLOOKUP(L78,ADP!$A$2:$E$695,5,FALSE)</f>
        <v>BOS</v>
      </c>
      <c r="Q78" s="50">
        <f>IF(Settings!$B$2="Yahoo",VLOOKUP(L78,ADP!$A$2:$D$695,2,FALSE),IF(Settings!$B$2="ESPN",VLOOKUP(L78,ADP!$A$2:$D$695,3,FALSE),IF(Settings!$B$2="Average",VLOOKUP(L78,ADP!$A$2:$D$695,4,FALSE),"NA")))</f>
        <v>97.5</v>
      </c>
      <c r="R78" s="51">
        <f t="shared" si="4"/>
        <v>84.5</v>
      </c>
      <c r="S78" s="45"/>
      <c r="U78" s="46">
        <f t="shared" si="5"/>
        <v>77.5</v>
      </c>
      <c r="V78" s="47" t="s">
        <v>100</v>
      </c>
      <c r="W78" s="48" t="str">
        <f>VLOOKUP(V78,Positions!$A$2:$B$694,2,FALSE)</f>
        <v>D</v>
      </c>
      <c r="X78" s="49">
        <f>IF(W78="C",VLOOKUP(V78,'C'!$M$3:$P$100,3,FALSE),IF(W78="C/LW",VLOOKUP(V78,'C'!$M$3:$P$100,3,FALSE),IF(W78="C/RW",VLOOKUP(V78,'C'!$M$3:$P$100,3,FALSE),IF(W78="LW",VLOOKUP(V78,LW!$M$3:$P$100,3,FALSE),IF(W78="LW/RW",VLOOKUP(V78,LW!$M$3:$P$100,3,FALSE),IF(W78="RW",VLOOKUP(V78,RW!$M$3:$P$100,3,FALSE),IF(W78="D",VLOOKUP(V78,D!$M$3:$P$100,3,FALSE),IF(W78="G",VLOOKUP(V78,G!$M$3:$P$100,3,FALSE)))))))))</f>
        <v>18</v>
      </c>
      <c r="Y78" s="50" t="str">
        <f t="shared" si="6"/>
        <v>D18</v>
      </c>
      <c r="Z78" s="50" t="str">
        <f>VLOOKUP(V78,ADP!$A$2:$E$695,5,FALSE)</f>
        <v>OTT</v>
      </c>
      <c r="AA78" s="51">
        <f>IF(Settings!$B$2="Yahoo",VLOOKUP(V78,ADP!$A$2:$D$695,2,FALSE),IF(Settings!$B$2="ESPN",VLOOKUP(V78,ADP!$A$2:$D$695,3,FALSE),IF(Settings!$B$2="Average",VLOOKUP(V78,ADP!$A$2:$D$695,4,FALSE),"NA")))</f>
        <v>120.5</v>
      </c>
      <c r="AB78" s="20"/>
    </row>
    <row r="79">
      <c r="A79" s="39">
        <v>77.0</v>
      </c>
      <c r="B79" s="53" t="s">
        <v>100</v>
      </c>
      <c r="C79" s="41" t="str">
        <f>VLOOKUP(B79,Positions!$A$2:$B$694,2,FALSE)</f>
        <v>D</v>
      </c>
      <c r="D79" s="42">
        <f>IF(C79="C",VLOOKUP(B79,'C'!$A$3:$C$100,3,FALSE),IF(C79="C/LW",VLOOKUP(B79,'C'!$A$3:$C$100,3,FALSE),IF(C79="C/RW",VLOOKUP(B79,'C'!$A$3:$C$100,3,FALSE),IF(C79="LW",VLOOKUP(B79,LW!$A$3:$C$100,3,FALSE),IF(C79="LW/RW",VLOOKUP(B79,LW!$A$3:$C$100,3,FALSE),IF(C79="RW",VLOOKUP(B79,RW!$A$3:$C$100,3,FALSE),IF(C79="D",VLOOKUP(B79,D!$A$3:$C$100,3,FALSE),IF(C79="G",VLOOKUP(B79,G!$A$3:$C$100,3,FALSE)))))))))</f>
        <v>18</v>
      </c>
      <c r="E79" s="43" t="str">
        <f t="shared" si="1"/>
        <v>D18</v>
      </c>
      <c r="F79" s="43" t="str">
        <f>VLOOKUP(B79,ADP!$A$2:$E$695,5,FALSE)</f>
        <v>OTT</v>
      </c>
      <c r="G79" s="43">
        <f>IF(Settings!$B$2="Yahoo",VLOOKUP(B79,ADP!$A$2:$D$695,2,FALSE),IF(Settings!$B$2="ESPN",VLOOKUP(B79,ADP!$A$2:$D$695,3,FALSE),IF(Settings!$B$2="Average",VLOOKUP(B79,ADP!$A$2:$D$695,4,FALSE),"NA")))</f>
        <v>120.5</v>
      </c>
      <c r="H79" s="44">
        <f t="shared" si="2"/>
        <v>77.5</v>
      </c>
      <c r="I79" s="20"/>
      <c r="J79" s="20"/>
      <c r="K79" s="39">
        <v>77.0</v>
      </c>
      <c r="L79" s="40" t="s">
        <v>101</v>
      </c>
      <c r="M79" s="41" t="str">
        <f>VLOOKUP(L79,Positions!$A$2:$B$694,2,FALSE)</f>
        <v>D</v>
      </c>
      <c r="N79" s="42">
        <f>IF(M79="C",VLOOKUP(L79,'C'!$G$3:$J$100,3,FALSE),IF(M79="C/LW",VLOOKUP(L79,'C'!$G$3:$J$100,3,FALSE),IF(M79="C/RW",VLOOKUP(L79,'C'!$G$3:$J$100,3,FALSE),IF(M79="LW",VLOOKUP(L79,LW!$G$3:$J$100,3,FALSE),IF(M79="LW/RW",VLOOKUP(L79,LW!$G$3:$J$100,3,FALSE),IF(M79="RW",VLOOKUP(L79,RW!$G$3:$J$100,3,FALSE),IF(M79="D",VLOOKUP(L79,D!$G$3:$J$100,3,FALSE),IF(M79="G",VLOOKUP(L79,G!$G$3:$J$100,3,FALSE)))))))))</f>
        <v>16</v>
      </c>
      <c r="O79" s="43" t="str">
        <f t="shared" si="3"/>
        <v>D16</v>
      </c>
      <c r="P79" s="43" t="str">
        <f>VLOOKUP(L79,ADP!$A$2:$E$695,5,FALSE)</f>
        <v>STL</v>
      </c>
      <c r="Q79" s="43">
        <f>IF(Settings!$B$2="Yahoo",VLOOKUP(L79,ADP!$A$2:$D$695,2,FALSE),IF(Settings!$B$2="ESPN",VLOOKUP(L79,ADP!$A$2:$D$695,3,FALSE),IF(Settings!$B$2="Average",VLOOKUP(L79,ADP!$A$2:$D$695,4,FALSE),"NA")))</f>
        <v>95.1</v>
      </c>
      <c r="R79" s="44">
        <f t="shared" si="4"/>
        <v>83.5</v>
      </c>
      <c r="S79" s="45"/>
      <c r="U79" s="39">
        <f t="shared" si="5"/>
        <v>80</v>
      </c>
      <c r="V79" s="40" t="s">
        <v>93</v>
      </c>
      <c r="W79" s="41" t="str">
        <f>VLOOKUP(V79,Positions!$A$2:$B$694,2,FALSE)</f>
        <v>RW</v>
      </c>
      <c r="X79" s="42">
        <f>IF(W79="C",VLOOKUP(V79,'C'!$M$3:$P$100,3,FALSE),IF(W79="C/LW",VLOOKUP(V79,'C'!$M$3:$P$100,3,FALSE),IF(W79="C/RW",VLOOKUP(V79,'C'!$M$3:$P$100,3,FALSE),IF(W79="LW",VLOOKUP(V79,LW!$M$3:$P$100,3,FALSE),IF(W79="LW/RW",VLOOKUP(V79,LW!$M$3:$P$100,3,FALSE),IF(W79="RW",VLOOKUP(V79,RW!$M$3:$P$100,3,FALSE),IF(W79="D",VLOOKUP(V79,D!$M$3:$P$100,3,FALSE),IF(W79="G",VLOOKUP(V79,G!$M$3:$P$100,3,FALSE)))))))))</f>
        <v>8</v>
      </c>
      <c r="Y79" s="43" t="str">
        <f t="shared" si="6"/>
        <v>RW8</v>
      </c>
      <c r="Z79" s="43" t="str">
        <f>VLOOKUP(V79,ADP!$A$2:$E$695,5,FALSE)</f>
        <v>PHI</v>
      </c>
      <c r="AA79" s="44">
        <f>IF(Settings!$B$2="Yahoo",VLOOKUP(V79,ADP!$A$2:$D$695,2,FALSE),IF(Settings!$B$2="ESPN",VLOOKUP(V79,ADP!$A$2:$D$695,3,FALSE),IF(Settings!$B$2="Average",VLOOKUP(V79,ADP!$A$2:$D$695,4,FALSE),"NA")))</f>
        <v>169.8</v>
      </c>
      <c r="AB79" s="20"/>
    </row>
    <row r="80">
      <c r="A80" s="46">
        <v>78.0</v>
      </c>
      <c r="B80" s="47" t="s">
        <v>102</v>
      </c>
      <c r="C80" s="48" t="str">
        <f>VLOOKUP(B80,Positions!$A$2:$B$694,2,FALSE)</f>
        <v>C/LW</v>
      </c>
      <c r="D80" s="49">
        <f>IF(C80="C",VLOOKUP(B80,'C'!$A$3:$C$100,3,FALSE),IF(C80="C/LW",VLOOKUP(B80,'C'!$A$3:$C$100,3,FALSE),IF(C80="C/RW",VLOOKUP(B80,'C'!$A$3:$C$100,3,FALSE),IF(C80="LW",VLOOKUP(B80,LW!$A$3:$C$100,3,FALSE),IF(C80="LW/RW",VLOOKUP(B80,LW!$A$3:$C$100,3,FALSE),IF(C80="RW",VLOOKUP(B80,RW!$A$3:$C$100,3,FALSE),IF(C80="D",VLOOKUP(B80,D!$A$3:$C$100,3,FALSE),IF(C80="G",VLOOKUP(B80,G!$A$3:$C$100,3,FALSE)))))))))</f>
        <v>26</v>
      </c>
      <c r="E80" s="50" t="str">
        <f t="shared" si="1"/>
        <v>C/LW26</v>
      </c>
      <c r="F80" s="50" t="str">
        <f>VLOOKUP(B80,ADP!$A$2:$E$695,5,FALSE)</f>
        <v>SJS</v>
      </c>
      <c r="G80" s="50">
        <f>IF(Settings!$B$2="Yahoo",VLOOKUP(B80,ADP!$A$2:$D$695,2,FALSE),IF(Settings!$B$2="ESPN",VLOOKUP(B80,ADP!$A$2:$D$695,3,FALSE),IF(Settings!$B$2="Average",VLOOKUP(B80,ADP!$A$2:$D$695,4,FALSE),"NA")))</f>
        <v>128.6</v>
      </c>
      <c r="H80" s="51">
        <f t="shared" si="2"/>
        <v>99.5</v>
      </c>
      <c r="I80" s="20"/>
      <c r="J80" s="20"/>
      <c r="K80" s="46">
        <v>78.0</v>
      </c>
      <c r="L80" s="47" t="s">
        <v>100</v>
      </c>
      <c r="M80" s="48" t="str">
        <f>VLOOKUP(L80,Positions!$A$2:$B$694,2,FALSE)</f>
        <v>D</v>
      </c>
      <c r="N80" s="49">
        <f>IF(M80="C",VLOOKUP(L80,'C'!$G$3:$J$100,3,FALSE),IF(M80="C/LW",VLOOKUP(L80,'C'!$G$3:$J$100,3,FALSE),IF(M80="C/RW",VLOOKUP(L80,'C'!$G$3:$J$100,3,FALSE),IF(M80="LW",VLOOKUP(L80,LW!$G$3:$J$100,3,FALSE),IF(M80="LW/RW",VLOOKUP(L80,LW!$G$3:$J$100,3,FALSE),IF(M80="RW",VLOOKUP(L80,RW!$G$3:$J$100,3,FALSE),IF(M80="D",VLOOKUP(L80,D!$G$3:$J$100,3,FALSE),IF(M80="G",VLOOKUP(L80,G!$G$3:$J$100,3,FALSE)))))))))</f>
        <v>17</v>
      </c>
      <c r="O80" s="50" t="str">
        <f t="shared" si="3"/>
        <v>D17</v>
      </c>
      <c r="P80" s="50" t="str">
        <f>VLOOKUP(L80,ADP!$A$2:$E$695,5,FALSE)</f>
        <v>OTT</v>
      </c>
      <c r="Q80" s="50">
        <f>IF(Settings!$B$2="Yahoo",VLOOKUP(L80,ADP!$A$2:$D$695,2,FALSE),IF(Settings!$B$2="ESPN",VLOOKUP(L80,ADP!$A$2:$D$695,3,FALSE),IF(Settings!$B$2="Average",VLOOKUP(L80,ADP!$A$2:$D$695,4,FALSE),"NA")))</f>
        <v>120.5</v>
      </c>
      <c r="R80" s="51">
        <f t="shared" si="4"/>
        <v>77.5</v>
      </c>
      <c r="S80" s="45"/>
      <c r="U80" s="46">
        <f t="shared" si="5"/>
        <v>80.5</v>
      </c>
      <c r="V80" s="47" t="s">
        <v>60</v>
      </c>
      <c r="W80" s="48" t="str">
        <f>VLOOKUP(V80,Positions!$A$2:$B$694,2,FALSE)</f>
        <v>G</v>
      </c>
      <c r="X80" s="49">
        <f>IF(W80="C",VLOOKUP(V80,'C'!$M$3:$P$100,3,FALSE),IF(W80="C/LW",VLOOKUP(V80,'C'!$M$3:$P$100,3,FALSE),IF(W80="C/RW",VLOOKUP(V80,'C'!$M$3:$P$100,3,FALSE),IF(W80="LW",VLOOKUP(V80,LW!$M$3:$P$100,3,FALSE),IF(W80="LW/RW",VLOOKUP(V80,LW!$M$3:$P$100,3,FALSE),IF(W80="RW",VLOOKUP(V80,RW!$M$3:$P$100,3,FALSE),IF(W80="D",VLOOKUP(V80,D!$M$3:$P$100,3,FALSE),IF(W80="G",VLOOKUP(V80,G!$M$3:$P$100,3,FALSE)))))))))</f>
        <v>9</v>
      </c>
      <c r="Y80" s="50" t="str">
        <f t="shared" si="6"/>
        <v>G9</v>
      </c>
      <c r="Z80" s="50" t="str">
        <f>VLOOKUP(V80,ADP!$A$2:$E$695,5,FALSE)</f>
        <v>CHI</v>
      </c>
      <c r="AA80" s="51">
        <f>IF(Settings!$B$2="Yahoo",VLOOKUP(V80,ADP!$A$2:$D$695,2,FALSE),IF(Settings!$B$2="ESPN",VLOOKUP(V80,ADP!$A$2:$D$695,3,FALSE),IF(Settings!$B$2="Average",VLOOKUP(V80,ADP!$A$2:$D$695,4,FALSE),"NA")))</f>
        <v>43.7</v>
      </c>
      <c r="AB80" s="20"/>
    </row>
    <row r="81">
      <c r="A81" s="39">
        <v>79.0</v>
      </c>
      <c r="B81" s="40" t="s">
        <v>103</v>
      </c>
      <c r="C81" s="41" t="str">
        <f>VLOOKUP(B81,Positions!$A$2:$B$694,2,FALSE)</f>
        <v>LW/RW</v>
      </c>
      <c r="D81" s="42">
        <f>IF(C81="C",VLOOKUP(B81,'C'!$A$3:$C$100,3,FALSE),IF(C81="C/LW",VLOOKUP(B81,'C'!$A$3:$C$100,3,FALSE),IF(C81="C/RW",VLOOKUP(B81,'C'!$A$3:$C$100,3,FALSE),IF(C81="LW",VLOOKUP(B81,LW!$A$3:$C$100,3,FALSE),IF(C81="LW/RW",VLOOKUP(B81,LW!$A$3:$C$100,3,FALSE),IF(C81="RW",VLOOKUP(B81,RW!$A$3:$C$100,3,FALSE),IF(C81="D",VLOOKUP(B81,D!$A$3:$C$100,3,FALSE),IF(C81="G",VLOOKUP(B81,G!$A$3:$C$100,3,FALSE)))))))))</f>
        <v>20</v>
      </c>
      <c r="E81" s="43" t="str">
        <f t="shared" si="1"/>
        <v>LW/RW20</v>
      </c>
      <c r="F81" s="43" t="str">
        <f>VLOOKUP(B81,ADP!$A$2:$E$695,5,FALSE)</f>
        <v>MTL</v>
      </c>
      <c r="G81" s="43">
        <f>IF(Settings!$B$2="Yahoo",VLOOKUP(B81,ADP!$A$2:$D$695,2,FALSE),IF(Settings!$B$2="ESPN",VLOOKUP(B81,ADP!$A$2:$D$695,3,FALSE),IF(Settings!$B$2="Average",VLOOKUP(B81,ADP!$A$2:$D$695,4,FALSE),"NA")))</f>
        <v>148.4</v>
      </c>
      <c r="H81" s="44">
        <f t="shared" si="2"/>
        <v>83.5</v>
      </c>
      <c r="I81" s="20"/>
      <c r="J81" s="20"/>
      <c r="K81" s="39">
        <v>79.0</v>
      </c>
      <c r="L81" s="40" t="s">
        <v>104</v>
      </c>
      <c r="M81" s="41" t="str">
        <f>VLOOKUP(L81,Positions!$A$2:$B$694,2,FALSE)</f>
        <v>C</v>
      </c>
      <c r="N81" s="42">
        <f>IF(M81="C",VLOOKUP(L81,'C'!$G$3:$J$100,3,FALSE),IF(M81="C/LW",VLOOKUP(L81,'C'!$G$3:$J$100,3,FALSE),IF(M81="C/RW",VLOOKUP(L81,'C'!$G$3:$J$100,3,FALSE),IF(M81="LW",VLOOKUP(L81,LW!$G$3:$J$100,3,FALSE),IF(M81="LW/RW",VLOOKUP(L81,LW!$G$3:$J$100,3,FALSE),IF(M81="RW",VLOOKUP(L81,RW!$G$3:$J$100,3,FALSE),IF(M81="D",VLOOKUP(L81,D!$G$3:$J$100,3,FALSE),IF(M81="G",VLOOKUP(L81,G!$G$3:$J$100,3,FALSE)))))))))</f>
        <v>25</v>
      </c>
      <c r="O81" s="43" t="str">
        <f t="shared" si="3"/>
        <v>C25</v>
      </c>
      <c r="P81" s="43" t="str">
        <f>VLOOKUP(L81,ADP!$A$2:$E$695,5,FALSE)</f>
        <v>WSH</v>
      </c>
      <c r="Q81" s="43">
        <f>IF(Settings!$B$2="Yahoo",VLOOKUP(L81,ADP!$A$2:$D$695,2,FALSE),IF(Settings!$B$2="ESPN",VLOOKUP(L81,ADP!$A$2:$D$695,3,FALSE),IF(Settings!$B$2="Average",VLOOKUP(L81,ADP!$A$2:$D$695,4,FALSE),"NA")))</f>
        <v>94.2</v>
      </c>
      <c r="R81" s="44">
        <f t="shared" si="4"/>
        <v>86.5</v>
      </c>
      <c r="S81" s="45"/>
      <c r="U81" s="39">
        <f t="shared" si="5"/>
        <v>82.5</v>
      </c>
      <c r="V81" s="59" t="s">
        <v>55</v>
      </c>
      <c r="W81" s="41" t="str">
        <f>VLOOKUP(V81,Positions!$A$2:$B$694,2,FALSE)</f>
        <v>G</v>
      </c>
      <c r="X81" s="42">
        <f>IF(W81="C",VLOOKUP(V81,'C'!$M$3:$P$100,3,FALSE),IF(W81="C/LW",VLOOKUP(V81,'C'!$M$3:$P$100,3,FALSE),IF(W81="C/RW",VLOOKUP(V81,'C'!$M$3:$P$100,3,FALSE),IF(W81="LW",VLOOKUP(V81,LW!$M$3:$P$100,3,FALSE),IF(W81="LW/RW",VLOOKUP(V81,LW!$M$3:$P$100,3,FALSE),IF(W81="RW",VLOOKUP(V81,RW!$M$3:$P$100,3,FALSE),IF(W81="D",VLOOKUP(V81,D!$M$3:$P$100,3,FALSE),IF(W81="G",VLOOKUP(V81,G!$M$3:$P$100,3,FALSE)))))))))</f>
        <v>10</v>
      </c>
      <c r="Y81" s="43" t="str">
        <f t="shared" si="6"/>
        <v>G10</v>
      </c>
      <c r="Z81" s="43" t="str">
        <f>VLOOKUP(V81,ADP!$A$2:$E$695,5,FALSE)</f>
        <v>STL</v>
      </c>
      <c r="AA81" s="44">
        <f>IF(Settings!$B$2="Yahoo",VLOOKUP(V81,ADP!$A$2:$D$695,2,FALSE),IF(Settings!$B$2="ESPN",VLOOKUP(V81,ADP!$A$2:$D$695,3,FALSE),IF(Settings!$B$2="Average",VLOOKUP(V81,ADP!$A$2:$D$695,4,FALSE),"NA")))</f>
        <v>84.9</v>
      </c>
      <c r="AB81" s="20"/>
    </row>
    <row r="82">
      <c r="A82" s="46">
        <v>80.0</v>
      </c>
      <c r="B82" s="47" t="s">
        <v>105</v>
      </c>
      <c r="C82" s="48" t="str">
        <f>VLOOKUP(B82,Positions!$A$2:$B$694,2,FALSE)</f>
        <v>D</v>
      </c>
      <c r="D82" s="49">
        <f>IF(C82="C",VLOOKUP(B82,'C'!$A$3:$C$100,3,FALSE),IF(C82="C/LW",VLOOKUP(B82,'C'!$A$3:$C$100,3,FALSE),IF(C82="C/RW",VLOOKUP(B82,'C'!$A$3:$C$100,3,FALSE),IF(C82="LW",VLOOKUP(B82,LW!$A$3:$C$100,3,FALSE),IF(C82="LW/RW",VLOOKUP(B82,LW!$A$3:$C$100,3,FALSE),IF(C82="RW",VLOOKUP(B82,RW!$A$3:$C$100,3,FALSE),IF(C82="D",VLOOKUP(B82,D!$A$3:$C$100,3,FALSE),IF(C82="G",VLOOKUP(B82,G!$A$3:$C$100,3,FALSE)))))))))</f>
        <v>19</v>
      </c>
      <c r="E82" s="50" t="str">
        <f t="shared" si="1"/>
        <v>D19</v>
      </c>
      <c r="F82" s="50" t="str">
        <f>VLOOKUP(B82,ADP!$A$2:$E$695,5,FALSE)</f>
        <v>SJS</v>
      </c>
      <c r="G82" s="50">
        <f>IF(Settings!$B$2="Yahoo",VLOOKUP(B82,ADP!$A$2:$D$695,2,FALSE),IF(Settings!$B$2="ESPN",VLOOKUP(B82,ADP!$A$2:$D$695,3,FALSE),IF(Settings!$B$2="Average",VLOOKUP(B82,ADP!$A$2:$D$695,4,FALSE),"NA")))</f>
        <v>132.4</v>
      </c>
      <c r="H82" s="51">
        <f t="shared" si="2"/>
        <v>87.5</v>
      </c>
      <c r="I82" s="20"/>
      <c r="J82" s="20"/>
      <c r="K82" s="46">
        <v>80.0</v>
      </c>
      <c r="L82" s="47" t="s">
        <v>106</v>
      </c>
      <c r="M82" s="48" t="str">
        <f>VLOOKUP(L82,Positions!$A$2:$B$694,2,FALSE)</f>
        <v>LW/RW</v>
      </c>
      <c r="N82" s="49">
        <f>IF(M82="C",VLOOKUP(L82,'C'!$G$3:$J$100,3,FALSE),IF(M82="C/LW",VLOOKUP(L82,'C'!$G$3:$J$100,3,FALSE),IF(M82="C/RW",VLOOKUP(L82,'C'!$G$3:$J$100,3,FALSE),IF(M82="LW",VLOOKUP(L82,LW!$G$3:$J$100,3,FALSE),IF(M82="LW/RW",VLOOKUP(L82,LW!$G$3:$J$100,3,FALSE),IF(M82="RW",VLOOKUP(L82,RW!$G$3:$J$100,3,FALSE),IF(M82="D",VLOOKUP(L82,D!$G$3:$J$100,3,FALSE),IF(M82="G",VLOOKUP(L82,G!$G$3:$J$100,3,FALSE)))))))))</f>
        <v>21</v>
      </c>
      <c r="O82" s="50" t="str">
        <f t="shared" si="3"/>
        <v>LW/RW21</v>
      </c>
      <c r="P82" s="50" t="str">
        <f>VLOOKUP(L82,ADP!$A$2:$E$695,5,FALSE)</f>
        <v>CAR</v>
      </c>
      <c r="Q82" s="50">
        <f>IF(Settings!$B$2="Yahoo",VLOOKUP(L82,ADP!$A$2:$D$695,2,FALSE),IF(Settings!$B$2="ESPN",VLOOKUP(L82,ADP!$A$2:$D$695,3,FALSE),IF(Settings!$B$2="Average",VLOOKUP(L82,ADP!$A$2:$D$695,4,FALSE),"NA")))</f>
        <v>138.2</v>
      </c>
      <c r="R82" s="51">
        <f t="shared" si="4"/>
        <v>88.5</v>
      </c>
      <c r="S82" s="45"/>
      <c r="U82" s="46">
        <f t="shared" si="5"/>
        <v>83.5</v>
      </c>
      <c r="V82" s="60" t="s">
        <v>103</v>
      </c>
      <c r="W82" s="48" t="str">
        <f>VLOOKUP(V82,Positions!$A$2:$B$694,2,FALSE)</f>
        <v>LW/RW</v>
      </c>
      <c r="X82" s="49">
        <f>IF(W82="C",VLOOKUP(V82,'C'!$M$3:$P$100,3,FALSE),IF(W82="C/LW",VLOOKUP(V82,'C'!$M$3:$P$100,3,FALSE),IF(W82="C/RW",VLOOKUP(V82,'C'!$M$3:$P$100,3,FALSE),IF(W82="LW",VLOOKUP(V82,LW!$M$3:$P$100,3,FALSE),IF(W82="LW/RW",VLOOKUP(V82,LW!$M$3:$P$100,3,FALSE),IF(W82="RW",VLOOKUP(V82,RW!$M$3:$P$100,3,FALSE),IF(W82="D",VLOOKUP(V82,D!$M$3:$P$100,3,FALSE),IF(W82="G",VLOOKUP(V82,G!$M$3:$P$100,3,FALSE)))))))))</f>
        <v>20</v>
      </c>
      <c r="Y82" s="50" t="str">
        <f t="shared" si="6"/>
        <v>LW/RW20</v>
      </c>
      <c r="Z82" s="50" t="str">
        <f>VLOOKUP(V82,ADP!$A$2:$E$695,5,FALSE)</f>
        <v>MTL</v>
      </c>
      <c r="AA82" s="51">
        <f>IF(Settings!$B$2="Yahoo",VLOOKUP(V82,ADP!$A$2:$D$695,2,FALSE),IF(Settings!$B$2="ESPN",VLOOKUP(V82,ADP!$A$2:$D$695,3,FALSE),IF(Settings!$B$2="Average",VLOOKUP(V82,ADP!$A$2:$D$695,4,FALSE),"NA")))</f>
        <v>148.4</v>
      </c>
      <c r="AB82" s="20"/>
    </row>
    <row r="83">
      <c r="A83" s="39">
        <v>81.0</v>
      </c>
      <c r="B83" s="40" t="s">
        <v>107</v>
      </c>
      <c r="C83" s="41" t="str">
        <f>VLOOKUP(B83,Positions!$A$2:$B$694,2,FALSE)</f>
        <v>LW/RW</v>
      </c>
      <c r="D83" s="42">
        <f>IF(C83="C",VLOOKUP(B83,'C'!$A$3:$C$100,3,FALSE),IF(C83="C/LW",VLOOKUP(B83,'C'!$A$3:$C$100,3,FALSE),IF(C83="C/RW",VLOOKUP(B83,'C'!$A$3:$C$100,3,FALSE),IF(C83="LW",VLOOKUP(B83,LW!$A$3:$C$100,3,FALSE),IF(C83="LW/RW",VLOOKUP(B83,LW!$A$3:$C$100,3,FALSE),IF(C83="RW",VLOOKUP(B83,RW!$A$3:$C$100,3,FALSE),IF(C83="D",VLOOKUP(B83,D!$A$3:$C$100,3,FALSE),IF(C83="G",VLOOKUP(B83,G!$A$3:$C$100,3,FALSE)))))))))</f>
        <v>21</v>
      </c>
      <c r="E83" s="43" t="str">
        <f t="shared" si="1"/>
        <v>LW/RW21</v>
      </c>
      <c r="F83" s="43" t="str">
        <f>VLOOKUP(B83,ADP!$A$2:$E$695,5,FALSE)</f>
        <v>CBJ</v>
      </c>
      <c r="G83" s="43">
        <f>IF(Settings!$B$2="Yahoo",VLOOKUP(B83,ADP!$A$2:$D$695,2,FALSE),IF(Settings!$B$2="ESPN",VLOOKUP(B83,ADP!$A$2:$D$695,3,FALSE),IF(Settings!$B$2="Average",VLOOKUP(B83,ADP!$A$2:$D$695,4,FALSE),"NA")))</f>
        <v>172.4</v>
      </c>
      <c r="H83" s="44">
        <f t="shared" si="2"/>
        <v>86</v>
      </c>
      <c r="I83" s="20"/>
      <c r="J83" s="20"/>
      <c r="K83" s="39">
        <v>81.0</v>
      </c>
      <c r="L83" s="40" t="s">
        <v>108</v>
      </c>
      <c r="M83" s="41" t="str">
        <f>VLOOKUP(L83,Positions!$A$2:$B$694,2,FALSE)</f>
        <v>C</v>
      </c>
      <c r="N83" s="42">
        <f>IF(M83="C",VLOOKUP(L83,'C'!$G$3:$J$100,3,FALSE),IF(M83="C/LW",VLOOKUP(L83,'C'!$G$3:$J$100,3,FALSE),IF(M83="C/RW",VLOOKUP(L83,'C'!$G$3:$J$100,3,FALSE),IF(M83="LW",VLOOKUP(L83,LW!$G$3:$J$100,3,FALSE),IF(M83="LW/RW",VLOOKUP(L83,LW!$G$3:$J$100,3,FALSE),IF(M83="RW",VLOOKUP(L83,RW!$G$3:$J$100,3,FALSE),IF(M83="D",VLOOKUP(L83,D!$G$3:$J$100,3,FALSE),IF(M83="G",VLOOKUP(L83,G!$G$3:$J$100,3,FALSE)))))))))</f>
        <v>26</v>
      </c>
      <c r="O83" s="43" t="str">
        <f t="shared" si="3"/>
        <v>C26</v>
      </c>
      <c r="P83" s="43" t="str">
        <f>VLOOKUP(L83,ADP!$A$2:$E$695,5,FALSE)</f>
        <v>OTT</v>
      </c>
      <c r="Q83" s="43">
        <f>IF(Settings!$B$2="Yahoo",VLOOKUP(L83,ADP!$A$2:$D$695,2,FALSE),IF(Settings!$B$2="ESPN",VLOOKUP(L83,ADP!$A$2:$D$695,3,FALSE),IF(Settings!$B$2="Average",VLOOKUP(L83,ADP!$A$2:$D$695,4,FALSE),"NA")))</f>
        <v>178.9</v>
      </c>
      <c r="R83" s="44">
        <f t="shared" si="4"/>
        <v>86.5</v>
      </c>
      <c r="S83" s="45"/>
      <c r="U83" s="39">
        <f t="shared" si="5"/>
        <v>83.5</v>
      </c>
      <c r="V83" s="59" t="s">
        <v>101</v>
      </c>
      <c r="W83" s="41" t="str">
        <f>VLOOKUP(V83,Positions!$A$2:$B$694,2,FALSE)</f>
        <v>D</v>
      </c>
      <c r="X83" s="42">
        <f>IF(W83="C",VLOOKUP(V83,'C'!$M$3:$P$100,3,FALSE),IF(W83="C/LW",VLOOKUP(V83,'C'!$M$3:$P$100,3,FALSE),IF(W83="C/RW",VLOOKUP(V83,'C'!$M$3:$P$100,3,FALSE),IF(W83="LW",VLOOKUP(V83,LW!$M$3:$P$100,3,FALSE),IF(W83="LW/RW",VLOOKUP(V83,LW!$M$3:$P$100,3,FALSE),IF(W83="RW",VLOOKUP(V83,RW!$M$3:$P$100,3,FALSE),IF(W83="D",VLOOKUP(V83,D!$M$3:$P$100,3,FALSE),IF(W83="G",VLOOKUP(V83,G!$M$3:$P$100,3,FALSE)))))))))</f>
        <v>19</v>
      </c>
      <c r="Y83" s="43" t="str">
        <f t="shared" si="6"/>
        <v>D19</v>
      </c>
      <c r="Z83" s="43" t="str">
        <f>VLOOKUP(V83,ADP!$A$2:$E$695,5,FALSE)</f>
        <v>STL</v>
      </c>
      <c r="AA83" s="44">
        <f>IF(Settings!$B$2="Yahoo",VLOOKUP(V83,ADP!$A$2:$D$695,2,FALSE),IF(Settings!$B$2="ESPN",VLOOKUP(V83,ADP!$A$2:$D$695,3,FALSE),IF(Settings!$B$2="Average",VLOOKUP(V83,ADP!$A$2:$D$695,4,FALSE),"NA")))</f>
        <v>95.1</v>
      </c>
      <c r="AB83" s="20"/>
    </row>
    <row r="84">
      <c r="A84" s="46">
        <v>82.0</v>
      </c>
      <c r="B84" s="47" t="s">
        <v>109</v>
      </c>
      <c r="C84" s="48" t="str">
        <f>VLOOKUP(B84,Positions!$A$2:$B$694,2,FALSE)</f>
        <v>D</v>
      </c>
      <c r="D84" s="49">
        <f>IF(C84="C",VLOOKUP(B84,'C'!$A$3:$C$100,3,FALSE),IF(C84="C/LW",VLOOKUP(B84,'C'!$A$3:$C$100,3,FALSE),IF(C84="C/RW",VLOOKUP(B84,'C'!$A$3:$C$100,3,FALSE),IF(C84="LW",VLOOKUP(B84,LW!$A$3:$C$100,3,FALSE),IF(C84="LW/RW",VLOOKUP(B84,LW!$A$3:$C$100,3,FALSE),IF(C84="RW",VLOOKUP(B84,RW!$A$3:$C$100,3,FALSE),IF(C84="D",VLOOKUP(B84,D!$A$3:$C$100,3,FALSE),IF(C84="G",VLOOKUP(B84,G!$A$3:$C$100,3,FALSE)))))))))</f>
        <v>20</v>
      </c>
      <c r="E84" s="50" t="str">
        <f t="shared" si="1"/>
        <v>D20</v>
      </c>
      <c r="F84" s="50" t="str">
        <f>VLOOKUP(B84,ADP!$A$2:$E$695,5,FALSE)</f>
        <v>CBJ</v>
      </c>
      <c r="G84" s="50">
        <f>IF(Settings!$B$2="Yahoo",VLOOKUP(B84,ADP!$A$2:$D$695,2,FALSE),IF(Settings!$B$2="ESPN",VLOOKUP(B84,ADP!$A$2:$D$695,3,FALSE),IF(Settings!$B$2="Average",VLOOKUP(B84,ADP!$A$2:$D$695,4,FALSE),"NA")))</f>
        <v>112.5</v>
      </c>
      <c r="H84" s="51">
        <f t="shared" si="2"/>
        <v>85.5</v>
      </c>
      <c r="I84" s="20"/>
      <c r="J84" s="20"/>
      <c r="K84" s="46">
        <v>82.0</v>
      </c>
      <c r="L84" s="60" t="s">
        <v>55</v>
      </c>
      <c r="M84" s="48" t="str">
        <f>VLOOKUP(L84,Positions!$A$2:$B$694,2,FALSE)</f>
        <v>G</v>
      </c>
      <c r="N84" s="49">
        <f>IF(M84="C",VLOOKUP(L84,'C'!$G$3:$J$100,3,FALSE),IF(M84="C/LW",VLOOKUP(L84,'C'!$G$3:$J$100,3,FALSE),IF(M84="C/RW",VLOOKUP(L84,'C'!$G$3:$J$100,3,FALSE),IF(M84="LW",VLOOKUP(L84,LW!$G$3:$J$100,3,FALSE),IF(M84="LW/RW",VLOOKUP(L84,LW!$G$3:$J$100,3,FALSE),IF(M84="RW",VLOOKUP(L84,RW!$G$3:$J$100,3,FALSE),IF(M84="D",VLOOKUP(L84,D!$G$3:$J$100,3,FALSE),IF(M84="G",VLOOKUP(L84,G!$G$3:$J$100,3,FALSE)))))))))</f>
        <v>10</v>
      </c>
      <c r="O84" s="50" t="str">
        <f t="shared" si="3"/>
        <v>G10</v>
      </c>
      <c r="P84" s="50" t="str">
        <f>VLOOKUP(L84,ADP!$A$2:$E$695,5,FALSE)</f>
        <v>STL</v>
      </c>
      <c r="Q84" s="50">
        <f>IF(Settings!$B$2="Yahoo",VLOOKUP(L84,ADP!$A$2:$D$695,2,FALSE),IF(Settings!$B$2="ESPN",VLOOKUP(L84,ADP!$A$2:$D$695,3,FALSE),IF(Settings!$B$2="Average",VLOOKUP(L84,ADP!$A$2:$D$695,4,FALSE),"NA")))</f>
        <v>84.9</v>
      </c>
      <c r="R84" s="51">
        <f t="shared" si="4"/>
        <v>82.5</v>
      </c>
      <c r="S84" s="45"/>
      <c r="U84" s="46">
        <f t="shared" si="5"/>
        <v>84.5</v>
      </c>
      <c r="V84" s="60" t="s">
        <v>98</v>
      </c>
      <c r="W84" s="48" t="str">
        <f>VLOOKUP(V84,Positions!$A$2:$B$694,2,FALSE)</f>
        <v>C/RW</v>
      </c>
      <c r="X84" s="49">
        <f>IF(W84="C",VLOOKUP(V84,'C'!$M$3:$P$100,3,FALSE),IF(W84="C/LW",VLOOKUP(V84,'C'!$M$3:$P$100,3,FALSE),IF(W84="C/RW",VLOOKUP(V84,'C'!$M$3:$P$100,3,FALSE),IF(W84="LW",VLOOKUP(V84,LW!$M$3:$P$100,3,FALSE),IF(W84="LW/RW",VLOOKUP(V84,LW!$M$3:$P$100,3,FALSE),IF(W84="RW",VLOOKUP(V84,RW!$M$3:$P$100,3,FALSE),IF(W84="D",VLOOKUP(V84,D!$M$3:$P$100,3,FALSE),IF(W84="G",VLOOKUP(V84,G!$M$3:$P$100,3,FALSE)))))))))</f>
        <v>25</v>
      </c>
      <c r="Y84" s="50" t="str">
        <f t="shared" si="6"/>
        <v>C/RW25</v>
      </c>
      <c r="Z84" s="50" t="str">
        <f>VLOOKUP(V84,ADP!$A$2:$E$695,5,FALSE)</f>
        <v>FLA</v>
      </c>
      <c r="AA84" s="51">
        <f>IF(Settings!$B$2="Yahoo",VLOOKUP(V84,ADP!$A$2:$D$695,2,FALSE),IF(Settings!$B$2="ESPN",VLOOKUP(V84,ADP!$A$2:$D$695,3,FALSE),IF(Settings!$B$2="Average",VLOOKUP(V84,ADP!$A$2:$D$695,4,FALSE),"NA")))</f>
        <v>82.8</v>
      </c>
      <c r="AB84" s="20"/>
    </row>
    <row r="85">
      <c r="A85" s="39">
        <v>83.0</v>
      </c>
      <c r="B85" s="53" t="s">
        <v>55</v>
      </c>
      <c r="C85" s="41" t="str">
        <f>VLOOKUP(B85,Positions!$A$2:$B$694,2,FALSE)</f>
        <v>G</v>
      </c>
      <c r="D85" s="42">
        <f>IF(C85="C",VLOOKUP(B85,'C'!$A$3:$C$100,3,FALSE),IF(C85="C/LW",VLOOKUP(B85,'C'!$A$3:$C$100,3,FALSE),IF(C85="C/RW",VLOOKUP(B85,'C'!$A$3:$C$100,3,FALSE),IF(C85="LW",VLOOKUP(B85,LW!$A$3:$C$100,3,FALSE),IF(C85="LW/RW",VLOOKUP(B85,LW!$A$3:$C$100,3,FALSE),IF(C85="RW",VLOOKUP(B85,RW!$A$3:$C$100,3,FALSE),IF(C85="D",VLOOKUP(B85,D!$A$3:$C$100,3,FALSE),IF(C85="G",VLOOKUP(B85,G!$A$3:$C$100,3,FALSE)))))))))</f>
        <v>9</v>
      </c>
      <c r="E85" s="43" t="str">
        <f t="shared" si="1"/>
        <v>G9</v>
      </c>
      <c r="F85" s="43" t="str">
        <f>VLOOKUP(B85,ADP!$A$2:$E$695,5,FALSE)</f>
        <v>STL</v>
      </c>
      <c r="G85" s="43">
        <f>IF(Settings!$B$2="Yahoo",VLOOKUP(B85,ADP!$A$2:$D$695,2,FALSE),IF(Settings!$B$2="ESPN",VLOOKUP(B85,ADP!$A$2:$D$695,3,FALSE),IF(Settings!$B$2="Average",VLOOKUP(B85,ADP!$A$2:$D$695,4,FALSE),"NA")))</f>
        <v>84.9</v>
      </c>
      <c r="H85" s="44">
        <f t="shared" si="2"/>
        <v>82.5</v>
      </c>
      <c r="I85" s="20"/>
      <c r="J85" s="20"/>
      <c r="K85" s="61">
        <v>82.0</v>
      </c>
      <c r="L85" s="59" t="s">
        <v>110</v>
      </c>
      <c r="M85" s="41" t="str">
        <f>VLOOKUP(L85,Positions!$A$2:$B$694,2,FALSE)</f>
        <v>G</v>
      </c>
      <c r="N85" s="42">
        <f>IF(M85="C",VLOOKUP(L85,'C'!$G$3:$J$100,3,FALSE),IF(M85="C/LW",VLOOKUP(L85,'C'!$G$3:$J$100,3,FALSE),IF(M85="C/RW",VLOOKUP(L85,'C'!$G$3:$J$100,3,FALSE),IF(M85="LW",VLOOKUP(L85,LW!$G$3:$J$100,3,FALSE),IF(M85="LW/RW",VLOOKUP(L85,LW!$G$3:$J$100,3,FALSE),IF(M85="RW",VLOOKUP(L85,RW!$G$3:$J$100,3,FALSE),IF(M85="D",VLOOKUP(L85,D!$G$3:$J$100,3,FALSE),IF(M85="G",VLOOKUP(L85,G!$G$3:$J$100,3,FALSE)))))))))</f>
        <v>11</v>
      </c>
      <c r="O85" s="43" t="str">
        <f t="shared" si="3"/>
        <v>G11</v>
      </c>
      <c r="P85" s="43" t="str">
        <f>VLOOKUP(L85,ADP!$A$2:$E$695,5,FALSE)</f>
        <v>NYI</v>
      </c>
      <c r="Q85" s="43">
        <f>IF(Settings!$B$2="Yahoo",VLOOKUP(L85,ADP!$A$2:$D$695,2,FALSE),IF(Settings!$B$2="ESPN",VLOOKUP(L85,ADP!$A$2:$D$695,3,FALSE),IF(Settings!$B$2="Average",VLOOKUP(L85,ADP!$A$2:$D$695,4,FALSE),"NA")))</f>
        <v>48.4</v>
      </c>
      <c r="R85" s="44">
        <f t="shared" si="4"/>
        <v>98</v>
      </c>
      <c r="S85" s="45"/>
      <c r="U85" s="39">
        <f t="shared" si="5"/>
        <v>84.5</v>
      </c>
      <c r="V85" s="59" t="s">
        <v>99</v>
      </c>
      <c r="W85" s="41" t="str">
        <f>VLOOKUP(V85,Positions!$A$2:$B$694,2,FALSE)</f>
        <v>LW</v>
      </c>
      <c r="X85" s="42">
        <f>IF(W85="C",VLOOKUP(V85,'C'!$M$3:$P$100,3,FALSE),IF(W85="C/LW",VLOOKUP(V85,'C'!$M$3:$P$100,3,FALSE),IF(W85="C/RW",VLOOKUP(V85,'C'!$M$3:$P$100,3,FALSE),IF(W85="LW",VLOOKUP(V85,LW!$M$3:$P$100,3,FALSE),IF(W85="LW/RW",VLOOKUP(V85,LW!$M$3:$P$100,3,FALSE),IF(W85="RW",VLOOKUP(V85,RW!$M$3:$P$100,3,FALSE),IF(W85="D",VLOOKUP(V85,D!$M$3:$P$100,3,FALSE),IF(W85="G",VLOOKUP(V85,G!$M$3:$P$100,3,FALSE)))))))))</f>
        <v>21</v>
      </c>
      <c r="Y85" s="43" t="str">
        <f t="shared" si="6"/>
        <v>LW21</v>
      </c>
      <c r="Z85" s="43" t="str">
        <f>VLOOKUP(V85,ADP!$A$2:$E$695,5,FALSE)</f>
        <v>BOS</v>
      </c>
      <c r="AA85" s="44">
        <f>IF(Settings!$B$2="Yahoo",VLOOKUP(V85,ADP!$A$2:$D$695,2,FALSE),IF(Settings!$B$2="ESPN",VLOOKUP(V85,ADP!$A$2:$D$695,3,FALSE),IF(Settings!$B$2="Average",VLOOKUP(V85,ADP!$A$2:$D$695,4,FALSE),"NA")))</f>
        <v>97.5</v>
      </c>
      <c r="AB85" s="20"/>
    </row>
    <row r="86">
      <c r="A86" s="46">
        <v>84.0</v>
      </c>
      <c r="B86" s="52" t="s">
        <v>111</v>
      </c>
      <c r="C86" s="48" t="str">
        <f>VLOOKUP(B86,Positions!$A$2:$B$694,2,FALSE)</f>
        <v>D</v>
      </c>
      <c r="D86" s="49">
        <f>IF(C86="C",VLOOKUP(B86,'C'!$A$3:$C$100,3,FALSE),IF(C86="C/LW",VLOOKUP(B86,'C'!$A$3:$C$100,3,FALSE),IF(C86="C/RW",VLOOKUP(B86,'C'!$A$3:$C$100,3,FALSE),IF(C86="LW",VLOOKUP(B86,LW!$A$3:$C$100,3,FALSE),IF(C86="LW/RW",VLOOKUP(B86,LW!$A$3:$C$100,3,FALSE),IF(C86="RW",VLOOKUP(B86,RW!$A$3:$C$100,3,FALSE),IF(C86="D",VLOOKUP(B86,D!$A$3:$C$100,3,FALSE),IF(C86="G",VLOOKUP(B86,G!$A$3:$C$100,3,FALSE)))))))))</f>
        <v>21</v>
      </c>
      <c r="E86" s="50" t="str">
        <f t="shared" si="1"/>
        <v>D21</v>
      </c>
      <c r="F86" s="50" t="str">
        <f>VLOOKUP(B86,ADP!$A$2:$E$695,5,FALSE)</f>
        <v>WPG</v>
      </c>
      <c r="G86" s="50">
        <f>IF(Settings!$B$2="Yahoo",VLOOKUP(B86,ADP!$A$2:$D$695,2,FALSE),IF(Settings!$B$2="ESPN",VLOOKUP(B86,ADP!$A$2:$D$695,3,FALSE),IF(Settings!$B$2="Average",VLOOKUP(B86,ADP!$A$2:$D$695,4,FALSE),"NA")))</f>
        <v>106.4</v>
      </c>
      <c r="H86" s="51">
        <f t="shared" si="2"/>
        <v>93</v>
      </c>
      <c r="I86" s="20"/>
      <c r="J86" s="20"/>
      <c r="K86" s="62">
        <v>83.0</v>
      </c>
      <c r="L86" s="60" t="s">
        <v>54</v>
      </c>
      <c r="M86" s="48" t="str">
        <f>VLOOKUP(L86,Positions!$A$2:$B$694,2,FALSE)</f>
        <v>D</v>
      </c>
      <c r="N86" s="49">
        <f>IF(M86="C",VLOOKUP(L86,'C'!$G$3:$J$100,3,FALSE),IF(M86="C/LW",VLOOKUP(L86,'C'!$G$3:$J$100,3,FALSE),IF(M86="C/RW",VLOOKUP(L86,'C'!$G$3:$J$100,3,FALSE),IF(M86="LW",VLOOKUP(L86,LW!$G$3:$J$100,3,FALSE),IF(M86="LW/RW",VLOOKUP(L86,LW!$G$3:$J$100,3,FALSE),IF(M86="RW",VLOOKUP(L86,RW!$G$3:$J$100,3,FALSE),IF(M86="D",VLOOKUP(L86,D!$G$3:$J$100,3,FALSE),IF(M86="G",VLOOKUP(L86,G!$G$3:$J$100,3,FALSE)))))))))</f>
        <v>18</v>
      </c>
      <c r="O86" s="50" t="str">
        <f t="shared" si="3"/>
        <v>D18</v>
      </c>
      <c r="P86" s="50" t="str">
        <f>VLOOKUP(L86,ADP!$A$2:$E$695,5,FALSE)</f>
        <v>ARI</v>
      </c>
      <c r="Q86" s="50">
        <f>IF(Settings!$B$2="Yahoo",VLOOKUP(L86,ADP!$A$2:$D$695,2,FALSE),IF(Settings!$B$2="ESPN",VLOOKUP(L86,ADP!$A$2:$D$695,3,FALSE),IF(Settings!$B$2="Average",VLOOKUP(L86,ADP!$A$2:$D$695,4,FALSE),"NA")))</f>
        <v>89.6</v>
      </c>
      <c r="R86" s="51">
        <f t="shared" si="4"/>
        <v>68.5</v>
      </c>
      <c r="S86" s="45"/>
      <c r="U86" s="46">
        <f t="shared" si="5"/>
        <v>85.5</v>
      </c>
      <c r="V86" s="60" t="s">
        <v>109</v>
      </c>
      <c r="W86" s="48" t="str">
        <f>VLOOKUP(V86,Positions!$A$2:$B$694,2,FALSE)</f>
        <v>D</v>
      </c>
      <c r="X86" s="49">
        <f>IF(W86="C",VLOOKUP(V86,'C'!$M$3:$P$100,3,FALSE),IF(W86="C/LW",VLOOKUP(V86,'C'!$M$3:$P$100,3,FALSE),IF(W86="C/RW",VLOOKUP(V86,'C'!$M$3:$P$100,3,FALSE),IF(W86="LW",VLOOKUP(V86,LW!$M$3:$P$100,3,FALSE),IF(W86="LW/RW",VLOOKUP(V86,LW!$M$3:$P$100,3,FALSE),IF(W86="RW",VLOOKUP(V86,RW!$M$3:$P$100,3,FALSE),IF(W86="D",VLOOKUP(V86,D!$M$3:$P$100,3,FALSE),IF(W86="G",VLOOKUP(V86,G!$M$3:$P$100,3,FALSE)))))))))</f>
        <v>20</v>
      </c>
      <c r="Y86" s="50" t="str">
        <f t="shared" si="6"/>
        <v>D20</v>
      </c>
      <c r="Z86" s="50" t="str">
        <f>VLOOKUP(V86,ADP!$A$2:$E$695,5,FALSE)</f>
        <v>CBJ</v>
      </c>
      <c r="AA86" s="51">
        <f>IF(Settings!$B$2="Yahoo",VLOOKUP(V86,ADP!$A$2:$D$695,2,FALSE),IF(Settings!$B$2="ESPN",VLOOKUP(V86,ADP!$A$2:$D$695,3,FALSE),IF(Settings!$B$2="Average",VLOOKUP(V86,ADP!$A$2:$D$695,4,FALSE),"NA")))</f>
        <v>112.5</v>
      </c>
      <c r="AB86" s="20"/>
    </row>
    <row r="87">
      <c r="A87" s="39">
        <v>85.0</v>
      </c>
      <c r="B87" s="40" t="s">
        <v>112</v>
      </c>
      <c r="C87" s="41" t="str">
        <f>VLOOKUP(B87,Positions!$A$2:$B$694,2,FALSE)</f>
        <v>RW</v>
      </c>
      <c r="D87" s="42">
        <f>IF(C87="C",VLOOKUP(B87,'C'!$A$3:$C$100,3,FALSE),IF(C87="C/LW",VLOOKUP(B87,'C'!$A$3:$C$100,3,FALSE),IF(C87="C/RW",VLOOKUP(B87,'C'!$A$3:$C$100,3,FALSE),IF(C87="LW",VLOOKUP(B87,LW!$A$3:$C$100,3,FALSE),IF(C87="LW/RW",VLOOKUP(B87,LW!$A$3:$C$100,3,FALSE),IF(C87="RW",VLOOKUP(B87,RW!$A$3:$C$100,3,FALSE),IF(C87="D",VLOOKUP(B87,D!$A$3:$C$100,3,FALSE),IF(C87="G",VLOOKUP(B87,G!$A$3:$C$100,3,FALSE)))))))))</f>
        <v>8</v>
      </c>
      <c r="E87" s="43" t="str">
        <f t="shared" si="1"/>
        <v>RW8</v>
      </c>
      <c r="F87" s="43" t="str">
        <f>VLOOKUP(B87,ADP!$A$2:$E$695,5,FALSE)</f>
        <v>MTL</v>
      </c>
      <c r="G87" s="43">
        <f>IF(Settings!$B$2="Yahoo",VLOOKUP(B87,ADP!$A$2:$D$695,2,FALSE),IF(Settings!$B$2="ESPN",VLOOKUP(B87,ADP!$A$2:$D$695,3,FALSE),IF(Settings!$B$2="Average",VLOOKUP(B87,ADP!$A$2:$D$695,4,FALSE),"NA")))</f>
        <v>104.9</v>
      </c>
      <c r="H87" s="44">
        <f t="shared" si="2"/>
        <v>87.5</v>
      </c>
      <c r="I87" s="20"/>
      <c r="J87" s="20"/>
      <c r="K87" s="61">
        <v>84.0</v>
      </c>
      <c r="L87" s="59" t="s">
        <v>113</v>
      </c>
      <c r="M87" s="41" t="str">
        <f>VLOOKUP(L87,Positions!$A$2:$B$694,2,FALSE)</f>
        <v>D</v>
      </c>
      <c r="N87" s="42">
        <f>IF(M87="C",VLOOKUP(L87,'C'!$G$3:$J$100,3,FALSE),IF(M87="C/LW",VLOOKUP(L87,'C'!$G$3:$J$100,3,FALSE),IF(M87="C/RW",VLOOKUP(L87,'C'!$G$3:$J$100,3,FALSE),IF(M87="LW",VLOOKUP(L87,LW!$G$3:$J$100,3,FALSE),IF(M87="LW/RW",VLOOKUP(L87,LW!$G$3:$J$100,3,FALSE),IF(M87="RW",VLOOKUP(L87,RW!$G$3:$J$100,3,FALSE),IF(M87="D",VLOOKUP(L87,D!$G$3:$J$100,3,FALSE),IF(M87="G",VLOOKUP(L87,G!$G$3:$J$100,3,FALSE)))))))))</f>
        <v>19</v>
      </c>
      <c r="O87" s="43" t="str">
        <f t="shared" si="3"/>
        <v>D19</v>
      </c>
      <c r="P87" s="43" t="str">
        <f>VLOOKUP(L87,ADP!$A$2:$E$695,5,FALSE)</f>
        <v>DAL</v>
      </c>
      <c r="Q87" s="43">
        <f>IF(Settings!$B$2="Yahoo",VLOOKUP(L87,ADP!$A$2:$D$695,2,FALSE),IF(Settings!$B$2="ESPN",VLOOKUP(L87,ADP!$A$2:$D$695,3,FALSE),IF(Settings!$B$2="Average",VLOOKUP(L87,ADP!$A$2:$D$695,4,FALSE),"NA")))</f>
        <v>107.2</v>
      </c>
      <c r="R87" s="44">
        <f t="shared" si="4"/>
        <v>95.5</v>
      </c>
      <c r="S87" s="45"/>
      <c r="U87" s="39">
        <f t="shared" si="5"/>
        <v>86</v>
      </c>
      <c r="V87" s="59" t="s">
        <v>107</v>
      </c>
      <c r="W87" s="41" t="str">
        <f>VLOOKUP(V87,Positions!$A$2:$B$694,2,FALSE)</f>
        <v>LW/RW</v>
      </c>
      <c r="X87" s="42">
        <f>IF(W87="C",VLOOKUP(V87,'C'!$M$3:$P$100,3,FALSE),IF(W87="C/LW",VLOOKUP(V87,'C'!$M$3:$P$100,3,FALSE),IF(W87="C/RW",VLOOKUP(V87,'C'!$M$3:$P$100,3,FALSE),IF(W87="LW",VLOOKUP(V87,LW!$M$3:$P$100,3,FALSE),IF(W87="LW/RW",VLOOKUP(V87,LW!$M$3:$P$100,3,FALSE),IF(W87="RW",VLOOKUP(V87,RW!$M$3:$P$100,3,FALSE),IF(W87="D",VLOOKUP(V87,D!$M$3:$P$100,3,FALSE),IF(W87="G",VLOOKUP(V87,G!$M$3:$P$100,3,FALSE)))))))))</f>
        <v>22</v>
      </c>
      <c r="Y87" s="43" t="str">
        <f t="shared" si="6"/>
        <v>LW/RW22</v>
      </c>
      <c r="Z87" s="43" t="str">
        <f>VLOOKUP(V87,ADP!$A$2:$E$695,5,FALSE)</f>
        <v>CBJ</v>
      </c>
      <c r="AA87" s="44">
        <f>IF(Settings!$B$2="Yahoo",VLOOKUP(V87,ADP!$A$2:$D$695,2,FALSE),IF(Settings!$B$2="ESPN",VLOOKUP(V87,ADP!$A$2:$D$695,3,FALSE),IF(Settings!$B$2="Average",VLOOKUP(V87,ADP!$A$2:$D$695,4,FALSE),"NA")))</f>
        <v>172.4</v>
      </c>
      <c r="AB87" s="20"/>
    </row>
    <row r="88">
      <c r="A88" s="46">
        <v>86.0</v>
      </c>
      <c r="B88" s="47" t="s">
        <v>114</v>
      </c>
      <c r="C88" s="48" t="str">
        <f>VLOOKUP(B88,Positions!$A$2:$B$694,2,FALSE)</f>
        <v>C</v>
      </c>
      <c r="D88" s="49">
        <f>IF(C88="C",VLOOKUP(B88,'C'!$A$3:$C$100,3,FALSE),IF(C88="C/LW",VLOOKUP(B88,'C'!$A$3:$C$100,3,FALSE),IF(C88="C/RW",VLOOKUP(B88,'C'!$A$3:$C$100,3,FALSE),IF(C88="LW",VLOOKUP(B88,LW!$A$3:$C$100,3,FALSE),IF(C88="LW/RW",VLOOKUP(B88,LW!$A$3:$C$100,3,FALSE),IF(C88="RW",VLOOKUP(B88,RW!$A$3:$C$100,3,FALSE),IF(C88="D",VLOOKUP(B88,D!$A$3:$C$100,3,FALSE),IF(C88="G",VLOOKUP(B88,G!$A$3:$C$100,3,FALSE)))))))))</f>
        <v>27</v>
      </c>
      <c r="E88" s="50" t="str">
        <f t="shared" si="1"/>
        <v>C27</v>
      </c>
      <c r="F88" s="50" t="str">
        <f>VLOOKUP(B88,ADP!$A$2:$E$695,5,FALSE)</f>
        <v>VAN</v>
      </c>
      <c r="G88" s="50">
        <f>IF(Settings!$B$2="Yahoo",VLOOKUP(B88,ADP!$A$2:$D$695,2,FALSE),IF(Settings!$B$2="ESPN",VLOOKUP(B88,ADP!$A$2:$D$695,3,FALSE),IF(Settings!$B$2="Average",VLOOKUP(B88,ADP!$A$2:$D$695,4,FALSE),"NA")))</f>
        <v>150.7</v>
      </c>
      <c r="H88" s="51">
        <f t="shared" si="2"/>
        <v>91</v>
      </c>
      <c r="I88" s="25"/>
      <c r="J88" s="20"/>
      <c r="K88" s="62">
        <v>85.0</v>
      </c>
      <c r="L88" s="60" t="s">
        <v>115</v>
      </c>
      <c r="M88" s="48" t="str">
        <f>VLOOKUP(L88,Positions!$A$2:$B$694,2,FALSE)</f>
        <v>G</v>
      </c>
      <c r="N88" s="49">
        <f>IF(M88="C",VLOOKUP(L88,'C'!$G$3:$J$100,3,FALSE),IF(M88="C/LW",VLOOKUP(L88,'C'!$G$3:$J$100,3,FALSE),IF(M88="C/RW",VLOOKUP(L88,'C'!$G$3:$J$100,3,FALSE),IF(M88="LW",VLOOKUP(L88,LW!$G$3:$J$100,3,FALSE),IF(M88="LW/RW",VLOOKUP(L88,LW!$G$3:$J$100,3,FALSE),IF(M88="RW",VLOOKUP(L88,RW!$G$3:$J$100,3,FALSE),IF(M88="D",VLOOKUP(L88,D!$G$3:$J$100,3,FALSE),IF(M88="G",VLOOKUP(L88,G!$G$3:$J$100,3,FALSE)))))))))</f>
        <v>12</v>
      </c>
      <c r="O88" s="50" t="str">
        <f t="shared" si="3"/>
        <v>G12</v>
      </c>
      <c r="P88" s="50" t="str">
        <f>VLOOKUP(L88,ADP!$A$2:$E$695,5,FALSE)</f>
        <v>EDM</v>
      </c>
      <c r="Q88" s="50">
        <f>IF(Settings!$B$2="Yahoo",VLOOKUP(L88,ADP!$A$2:$D$695,2,FALSE),IF(Settings!$B$2="ESPN",VLOOKUP(L88,ADP!$A$2:$D$695,3,FALSE),IF(Settings!$B$2="Average",VLOOKUP(L88,ADP!$A$2:$D$695,4,FALSE),"NA")))</f>
        <v>132.7</v>
      </c>
      <c r="R88" s="51">
        <f t="shared" si="4"/>
        <v>93</v>
      </c>
      <c r="S88" s="45"/>
      <c r="U88" s="46">
        <f t="shared" si="5"/>
        <v>86.5</v>
      </c>
      <c r="V88" s="60" t="s">
        <v>104</v>
      </c>
      <c r="W88" s="48" t="str">
        <f>VLOOKUP(V88,Positions!$A$2:$B$694,2,FALSE)</f>
        <v>C</v>
      </c>
      <c r="X88" s="49">
        <f>IF(W88="C",VLOOKUP(V88,'C'!$M$3:$P$100,3,FALSE),IF(W88="C/LW",VLOOKUP(V88,'C'!$M$3:$P$100,3,FALSE),IF(W88="C/RW",VLOOKUP(V88,'C'!$M$3:$P$100,3,FALSE),IF(W88="LW",VLOOKUP(V88,LW!$M$3:$P$100,3,FALSE),IF(W88="LW/RW",VLOOKUP(V88,LW!$M$3:$P$100,3,FALSE),IF(W88="RW",VLOOKUP(V88,RW!$M$3:$P$100,3,FALSE),IF(W88="D",VLOOKUP(V88,D!$M$3:$P$100,3,FALSE),IF(W88="G",VLOOKUP(V88,G!$M$3:$P$100,3,FALSE)))))))))</f>
        <v>26</v>
      </c>
      <c r="Y88" s="50" t="str">
        <f t="shared" si="6"/>
        <v>C26</v>
      </c>
      <c r="Z88" s="50" t="str">
        <f>VLOOKUP(V88,ADP!$A$2:$E$695,5,FALSE)</f>
        <v>WSH</v>
      </c>
      <c r="AA88" s="51">
        <f>IF(Settings!$B$2="Yahoo",VLOOKUP(V88,ADP!$A$2:$D$695,2,FALSE),IF(Settings!$B$2="ESPN",VLOOKUP(V88,ADP!$A$2:$D$695,3,FALSE),IF(Settings!$B$2="Average",VLOOKUP(V88,ADP!$A$2:$D$695,4,FALSE),"NA")))</f>
        <v>94.2</v>
      </c>
      <c r="AB88" s="20"/>
    </row>
    <row r="89">
      <c r="A89" s="39">
        <v>87.0</v>
      </c>
      <c r="B89" s="40" t="s">
        <v>116</v>
      </c>
      <c r="C89" s="41" t="str">
        <f>VLOOKUP(B89,Positions!$A$2:$B$694,2,FALSE)</f>
        <v>D</v>
      </c>
      <c r="D89" s="42">
        <f>IF(C89="C",VLOOKUP(B89,'C'!$A$3:$C$100,3,FALSE),IF(C89="C/LW",VLOOKUP(B89,'C'!$A$3:$C$100,3,FALSE),IF(C89="C/RW",VLOOKUP(B89,'C'!$A$3:$C$100,3,FALSE),IF(C89="LW",VLOOKUP(B89,LW!$A$3:$C$100,3,FALSE),IF(C89="LW/RW",VLOOKUP(B89,LW!$A$3:$C$100,3,FALSE),IF(C89="RW",VLOOKUP(B89,RW!$A$3:$C$100,3,FALSE),IF(C89="D",VLOOKUP(B89,D!$A$3:$C$100,3,FALSE),IF(C89="G",VLOOKUP(B89,G!$A$3:$C$100,3,FALSE)))))))))</f>
        <v>22</v>
      </c>
      <c r="E89" s="43" t="str">
        <f t="shared" si="1"/>
        <v>D22</v>
      </c>
      <c r="F89" s="43" t="str">
        <f>VLOOKUP(B89,ADP!$A$2:$E$695,5,FALSE)</f>
        <v>BUF</v>
      </c>
      <c r="G89" s="43">
        <f>IF(Settings!$B$2="Yahoo",VLOOKUP(B89,ADP!$A$2:$D$695,2,FALSE),IF(Settings!$B$2="ESPN",VLOOKUP(B89,ADP!$A$2:$D$695,3,FALSE),IF(Settings!$B$2="Average",VLOOKUP(B89,ADP!$A$2:$D$695,4,FALSE),"NA")))</f>
        <v>154</v>
      </c>
      <c r="H89" s="44">
        <f t="shared" si="2"/>
        <v>103.5</v>
      </c>
      <c r="I89" s="20"/>
      <c r="J89" s="20"/>
      <c r="K89" s="61">
        <v>86.0</v>
      </c>
      <c r="L89" s="59" t="s">
        <v>92</v>
      </c>
      <c r="M89" s="41" t="str">
        <f>VLOOKUP(L89,Positions!$A$2:$B$694,2,FALSE)</f>
        <v>D</v>
      </c>
      <c r="N89" s="42">
        <f>IF(M89="C",VLOOKUP(L89,'C'!$G$3:$J$100,3,FALSE),IF(M89="C/LW",VLOOKUP(L89,'C'!$G$3:$J$100,3,FALSE),IF(M89="C/RW",VLOOKUP(L89,'C'!$G$3:$J$100,3,FALSE),IF(M89="LW",VLOOKUP(L89,LW!$G$3:$J$100,3,FALSE),IF(M89="LW/RW",VLOOKUP(L89,LW!$G$3:$J$100,3,FALSE),IF(M89="RW",VLOOKUP(L89,RW!$G$3:$J$100,3,FALSE),IF(M89="D",VLOOKUP(L89,D!$G$3:$J$100,3,FALSE),IF(M89="G",VLOOKUP(L89,G!$G$3:$J$100,3,FALSE)))))))))</f>
        <v>20</v>
      </c>
      <c r="O89" s="43" t="str">
        <f t="shared" si="3"/>
        <v>D20</v>
      </c>
      <c r="P89" s="43" t="str">
        <f>VLOOKUP(L89,ADP!$A$2:$E$695,5,FALSE)</f>
        <v>VGK</v>
      </c>
      <c r="Q89" s="43">
        <f>IF(Settings!$B$2="Yahoo",VLOOKUP(L89,ADP!$A$2:$D$695,2,FALSE),IF(Settings!$B$2="ESPN",VLOOKUP(L89,ADP!$A$2:$D$695,3,FALSE),IF(Settings!$B$2="Average",VLOOKUP(L89,ADP!$A$2:$D$695,4,FALSE),"NA")))</f>
        <v>48.3</v>
      </c>
      <c r="R89" s="44">
        <f t="shared" si="4"/>
        <v>75</v>
      </c>
      <c r="S89" s="45"/>
      <c r="U89" s="39">
        <f t="shared" si="5"/>
        <v>86.5</v>
      </c>
      <c r="V89" s="59" t="s">
        <v>108</v>
      </c>
      <c r="W89" s="41" t="str">
        <f>VLOOKUP(V89,Positions!$A$2:$B$694,2,FALSE)</f>
        <v>C</v>
      </c>
      <c r="X89" s="42">
        <f>IF(W89="C",VLOOKUP(V89,'C'!$M$3:$P$100,3,FALSE),IF(W89="C/LW",VLOOKUP(V89,'C'!$M$3:$P$100,3,FALSE),IF(W89="C/RW",VLOOKUP(V89,'C'!$M$3:$P$100,3,FALSE),IF(W89="LW",VLOOKUP(V89,LW!$M$3:$P$100,3,FALSE),IF(W89="LW/RW",VLOOKUP(V89,LW!$M$3:$P$100,3,FALSE),IF(W89="RW",VLOOKUP(V89,RW!$M$3:$P$100,3,FALSE),IF(W89="D",VLOOKUP(V89,D!$M$3:$P$100,3,FALSE),IF(W89="G",VLOOKUP(V89,G!$M$3:$P$100,3,FALSE)))))))))</f>
        <v>27</v>
      </c>
      <c r="Y89" s="43" t="str">
        <f t="shared" si="6"/>
        <v>C27</v>
      </c>
      <c r="Z89" s="43" t="str">
        <f>VLOOKUP(V89,ADP!$A$2:$E$695,5,FALSE)</f>
        <v>OTT</v>
      </c>
      <c r="AA89" s="44">
        <f>IF(Settings!$B$2="Yahoo",VLOOKUP(V89,ADP!$A$2:$D$695,2,FALSE),IF(Settings!$B$2="ESPN",VLOOKUP(V89,ADP!$A$2:$D$695,3,FALSE),IF(Settings!$B$2="Average",VLOOKUP(V89,ADP!$A$2:$D$695,4,FALSE),"NA")))</f>
        <v>178.9</v>
      </c>
      <c r="AB89" s="20"/>
    </row>
    <row r="90">
      <c r="A90" s="46">
        <v>88.0</v>
      </c>
      <c r="B90" s="47" t="s">
        <v>60</v>
      </c>
      <c r="C90" s="48" t="str">
        <f>VLOOKUP(B90,Positions!$A$2:$B$694,2,FALSE)</f>
        <v>G</v>
      </c>
      <c r="D90" s="49">
        <f>IF(C90="C",VLOOKUP(B90,'C'!$A$3:$C$100,3,FALSE),IF(C90="C/LW",VLOOKUP(B90,'C'!$A$3:$C$100,3,FALSE),IF(C90="C/RW",VLOOKUP(B90,'C'!$A$3:$C$100,3,FALSE),IF(C90="LW",VLOOKUP(B90,LW!$A$3:$C$100,3,FALSE),IF(C90="LW/RW",VLOOKUP(B90,LW!$A$3:$C$100,3,FALSE),IF(C90="RW",VLOOKUP(B90,RW!$A$3:$C$100,3,FALSE),IF(C90="D",VLOOKUP(B90,D!$A$3:$C$100,3,FALSE),IF(C90="G",VLOOKUP(B90,G!$A$3:$C$100,3,FALSE)))))))))</f>
        <v>10</v>
      </c>
      <c r="E90" s="50" t="str">
        <f t="shared" si="1"/>
        <v>G10</v>
      </c>
      <c r="F90" s="50" t="str">
        <f>VLOOKUP(B90,ADP!$A$2:$E$695,5,FALSE)</f>
        <v>CHI</v>
      </c>
      <c r="G90" s="50">
        <f>IF(Settings!$B$2="Yahoo",VLOOKUP(B90,ADP!$A$2:$D$695,2,FALSE),IF(Settings!$B$2="ESPN",VLOOKUP(B90,ADP!$A$2:$D$695,3,FALSE),IF(Settings!$B$2="Average",VLOOKUP(B90,ADP!$A$2:$D$695,4,FALSE),"NA")))</f>
        <v>43.7</v>
      </c>
      <c r="H90" s="51">
        <f t="shared" si="2"/>
        <v>80.5</v>
      </c>
      <c r="I90" s="20"/>
      <c r="J90" s="20"/>
      <c r="K90" s="62">
        <v>87.0</v>
      </c>
      <c r="L90" s="60" t="s">
        <v>103</v>
      </c>
      <c r="M90" s="48" t="str">
        <f>VLOOKUP(L90,Positions!$A$2:$B$694,2,FALSE)</f>
        <v>LW/RW</v>
      </c>
      <c r="N90" s="49">
        <f>IF(M90="C",VLOOKUP(L90,'C'!$G$3:$J$100,3,FALSE),IF(M90="C/LW",VLOOKUP(L90,'C'!$G$3:$J$100,3,FALSE),IF(M90="C/RW",VLOOKUP(L90,'C'!$G$3:$J$100,3,FALSE),IF(M90="LW",VLOOKUP(L90,LW!$G$3:$J$100,3,FALSE),IF(M90="LW/RW",VLOOKUP(L90,LW!$G$3:$J$100,3,FALSE),IF(M90="RW",VLOOKUP(L90,RW!$G$3:$J$100,3,FALSE),IF(M90="D",VLOOKUP(L90,D!$G$3:$J$100,3,FALSE),IF(M90="G",VLOOKUP(L90,G!$G$3:$J$100,3,FALSE)))))))))</f>
        <v>22</v>
      </c>
      <c r="O90" s="50" t="str">
        <f t="shared" si="3"/>
        <v>LW/RW22</v>
      </c>
      <c r="P90" s="50" t="str">
        <f>VLOOKUP(L90,ADP!$A$2:$E$695,5,FALSE)</f>
        <v>MTL</v>
      </c>
      <c r="Q90" s="50">
        <f>IF(Settings!$B$2="Yahoo",VLOOKUP(L90,ADP!$A$2:$D$695,2,FALSE),IF(Settings!$B$2="ESPN",VLOOKUP(L90,ADP!$A$2:$D$695,3,FALSE),IF(Settings!$B$2="Average",VLOOKUP(L90,ADP!$A$2:$D$695,4,FALSE),"NA")))</f>
        <v>148.4</v>
      </c>
      <c r="R90" s="51">
        <f t="shared" si="4"/>
        <v>83.5</v>
      </c>
      <c r="S90" s="45"/>
      <c r="U90" s="46">
        <f t="shared" si="5"/>
        <v>87.5</v>
      </c>
      <c r="V90" s="60" t="s">
        <v>105</v>
      </c>
      <c r="W90" s="48" t="str">
        <f>VLOOKUP(V90,Positions!$A$2:$B$694,2,FALSE)</f>
        <v>D</v>
      </c>
      <c r="X90" s="49">
        <f>IF(W90="C",VLOOKUP(V90,'C'!$M$3:$P$100,3,FALSE),IF(W90="C/LW",VLOOKUP(V90,'C'!$M$3:$P$100,3,FALSE),IF(W90="C/RW",VLOOKUP(V90,'C'!$M$3:$P$100,3,FALSE),IF(W90="LW",VLOOKUP(V90,LW!$M$3:$P$100,3,FALSE),IF(W90="LW/RW",VLOOKUP(V90,LW!$M$3:$P$100,3,FALSE),IF(W90="RW",VLOOKUP(V90,RW!$M$3:$P$100,3,FALSE),IF(W90="D",VLOOKUP(V90,D!$M$3:$P$100,3,FALSE),IF(W90="G",VLOOKUP(V90,G!$M$3:$P$100,3,FALSE)))))))))</f>
        <v>21</v>
      </c>
      <c r="Y90" s="50" t="str">
        <f t="shared" si="6"/>
        <v>D21</v>
      </c>
      <c r="Z90" s="50" t="str">
        <f>VLOOKUP(V90,ADP!$A$2:$E$695,5,FALSE)</f>
        <v>SJS</v>
      </c>
      <c r="AA90" s="51">
        <f>IF(Settings!$B$2="Yahoo",VLOOKUP(V90,ADP!$A$2:$D$695,2,FALSE),IF(Settings!$B$2="ESPN",VLOOKUP(V90,ADP!$A$2:$D$695,3,FALSE),IF(Settings!$B$2="Average",VLOOKUP(V90,ADP!$A$2:$D$695,4,FALSE),"NA")))</f>
        <v>132.4</v>
      </c>
      <c r="AB90" s="20"/>
    </row>
    <row r="91">
      <c r="A91" s="39">
        <v>89.0</v>
      </c>
      <c r="B91" s="40" t="s">
        <v>117</v>
      </c>
      <c r="C91" s="41" t="str">
        <f>VLOOKUP(B91,Positions!$A$2:$B$694,2,FALSE)</f>
        <v>D</v>
      </c>
      <c r="D91" s="42">
        <f>IF(C91="C",VLOOKUP(B91,'C'!$A$3:$C$100,3,FALSE),IF(C91="C/LW",VLOOKUP(B91,'C'!$A$3:$C$100,3,FALSE),IF(C91="C/RW",VLOOKUP(B91,'C'!$A$3:$C$100,3,FALSE),IF(C91="LW",VLOOKUP(B91,LW!$A$3:$C$100,3,FALSE),IF(C91="LW/RW",VLOOKUP(B91,LW!$A$3:$C$100,3,FALSE),IF(C91="RW",VLOOKUP(B91,RW!$A$3:$C$100,3,FALSE),IF(C91="D",VLOOKUP(B91,D!$A$3:$C$100,3,FALSE),IF(C91="G",VLOOKUP(B91,G!$A$3:$C$100,3,FALSE)))))))))</f>
        <v>23</v>
      </c>
      <c r="E91" s="43" t="str">
        <f t="shared" si="1"/>
        <v>D23</v>
      </c>
      <c r="F91" s="43" t="str">
        <f>VLOOKUP(B91,ADP!$A$2:$E$695,5,FALSE)</f>
        <v>DAL</v>
      </c>
      <c r="G91" s="43">
        <f>IF(Settings!$B$2="Yahoo",VLOOKUP(B91,ADP!$A$2:$D$695,2,FALSE),IF(Settings!$B$2="ESPN",VLOOKUP(B91,ADP!$A$2:$D$695,3,FALSE),IF(Settings!$B$2="Average",VLOOKUP(B91,ADP!$A$2:$D$695,4,FALSE),"NA")))</f>
        <v>80.3</v>
      </c>
      <c r="H91" s="44">
        <f t="shared" si="2"/>
        <v>99.5</v>
      </c>
      <c r="I91" s="20"/>
      <c r="J91" s="20"/>
      <c r="K91" s="61">
        <v>88.0</v>
      </c>
      <c r="L91" s="59" t="s">
        <v>109</v>
      </c>
      <c r="M91" s="41" t="str">
        <f>VLOOKUP(L91,Positions!$A$2:$B$694,2,FALSE)</f>
        <v>D</v>
      </c>
      <c r="N91" s="42">
        <f>IF(M91="C",VLOOKUP(L91,'C'!$G$3:$J$100,3,FALSE),IF(M91="C/LW",VLOOKUP(L91,'C'!$G$3:$J$100,3,FALSE),IF(M91="C/RW",VLOOKUP(L91,'C'!$G$3:$J$100,3,FALSE),IF(M91="LW",VLOOKUP(L91,LW!$G$3:$J$100,3,FALSE),IF(M91="LW/RW",VLOOKUP(L91,LW!$G$3:$J$100,3,FALSE),IF(M91="RW",VLOOKUP(L91,RW!$G$3:$J$100,3,FALSE),IF(M91="D",VLOOKUP(L91,D!$G$3:$J$100,3,FALSE),IF(M91="G",VLOOKUP(L91,G!$G$3:$J$100,3,FALSE)))))))))</f>
        <v>21</v>
      </c>
      <c r="O91" s="43" t="str">
        <f t="shared" si="3"/>
        <v>D21</v>
      </c>
      <c r="P91" s="43" t="str">
        <f>VLOOKUP(L91,ADP!$A$2:$E$695,5,FALSE)</f>
        <v>CBJ</v>
      </c>
      <c r="Q91" s="43">
        <f>IF(Settings!$B$2="Yahoo",VLOOKUP(L91,ADP!$A$2:$D$695,2,FALSE),IF(Settings!$B$2="ESPN",VLOOKUP(L91,ADP!$A$2:$D$695,3,FALSE),IF(Settings!$B$2="Average",VLOOKUP(L91,ADP!$A$2:$D$695,4,FALSE),"NA")))</f>
        <v>112.5</v>
      </c>
      <c r="R91" s="44">
        <f t="shared" si="4"/>
        <v>85.5</v>
      </c>
      <c r="S91" s="45"/>
      <c r="U91" s="39">
        <f t="shared" si="5"/>
        <v>87.5</v>
      </c>
      <c r="V91" s="59" t="s">
        <v>112</v>
      </c>
      <c r="W91" s="41" t="str">
        <f>VLOOKUP(V91,Positions!$A$2:$B$694,2,FALSE)</f>
        <v>RW</v>
      </c>
      <c r="X91" s="42">
        <f>IF(W91="C",VLOOKUP(V91,'C'!$M$3:$P$100,3,FALSE),IF(W91="C/LW",VLOOKUP(V91,'C'!$M$3:$P$100,3,FALSE),IF(W91="C/RW",VLOOKUP(V91,'C'!$M$3:$P$100,3,FALSE),IF(W91="LW",VLOOKUP(V91,LW!$M$3:$P$100,3,FALSE),IF(W91="LW/RW",VLOOKUP(V91,LW!$M$3:$P$100,3,FALSE),IF(W91="RW",VLOOKUP(V91,RW!$M$3:$P$100,3,FALSE),IF(W91="D",VLOOKUP(V91,D!$M$3:$P$100,3,FALSE),IF(W91="G",VLOOKUP(V91,G!$M$3:$P$100,3,FALSE)))))))))</f>
        <v>9</v>
      </c>
      <c r="Y91" s="43" t="str">
        <f t="shared" si="6"/>
        <v>RW9</v>
      </c>
      <c r="Z91" s="43" t="str">
        <f>VLOOKUP(V91,ADP!$A$2:$E$695,5,FALSE)</f>
        <v>MTL</v>
      </c>
      <c r="AA91" s="44">
        <f>IF(Settings!$B$2="Yahoo",VLOOKUP(V91,ADP!$A$2:$D$695,2,FALSE),IF(Settings!$B$2="ESPN",VLOOKUP(V91,ADP!$A$2:$D$695,3,FALSE),IF(Settings!$B$2="Average",VLOOKUP(V91,ADP!$A$2:$D$695,4,FALSE),"NA")))</f>
        <v>104.9</v>
      </c>
      <c r="AB91" s="20"/>
    </row>
    <row r="92">
      <c r="A92" s="46">
        <v>90.0</v>
      </c>
      <c r="B92" s="52" t="s">
        <v>101</v>
      </c>
      <c r="C92" s="48" t="str">
        <f>VLOOKUP(B92,Positions!$A$2:$B$694,2,FALSE)</f>
        <v>D</v>
      </c>
      <c r="D92" s="49">
        <f>IF(C92="C",VLOOKUP(B92,'C'!$A$3:$C$100,3,FALSE),IF(C92="C/LW",VLOOKUP(B92,'C'!$A$3:$C$100,3,FALSE),IF(C92="C/RW",VLOOKUP(B92,'C'!$A$3:$C$100,3,FALSE),IF(C92="LW",VLOOKUP(B92,LW!$A$3:$C$100,3,FALSE),IF(C92="LW/RW",VLOOKUP(B92,LW!$A$3:$C$100,3,FALSE),IF(C92="RW",VLOOKUP(B92,RW!$A$3:$C$100,3,FALSE),IF(C92="D",VLOOKUP(B92,D!$A$3:$C$100,3,FALSE),IF(C92="G",VLOOKUP(B92,G!$A$3:$C$100,3,FALSE)))))))))</f>
        <v>24</v>
      </c>
      <c r="E92" s="50" t="str">
        <f t="shared" si="1"/>
        <v>D24</v>
      </c>
      <c r="F92" s="50" t="str">
        <f>VLOOKUP(B92,ADP!$A$2:$E$695,5,FALSE)</f>
        <v>STL</v>
      </c>
      <c r="G92" s="50">
        <f>IF(Settings!$B$2="Yahoo",VLOOKUP(B92,ADP!$A$2:$D$695,2,FALSE),IF(Settings!$B$2="ESPN",VLOOKUP(B92,ADP!$A$2:$D$695,3,FALSE),IF(Settings!$B$2="Average",VLOOKUP(B92,ADP!$A$2:$D$695,4,FALSE),"NA")))</f>
        <v>95.1</v>
      </c>
      <c r="H92" s="51">
        <f t="shared" si="2"/>
        <v>83.5</v>
      </c>
      <c r="I92" s="20"/>
      <c r="J92" s="20"/>
      <c r="K92" s="62">
        <v>89.0</v>
      </c>
      <c r="L92" s="60" t="s">
        <v>112</v>
      </c>
      <c r="M92" s="48" t="str">
        <f>VLOOKUP(L92,Positions!$A$2:$B$694,2,FALSE)</f>
        <v>RW</v>
      </c>
      <c r="N92" s="49">
        <f>IF(M92="C",VLOOKUP(L92,'C'!$G$3:$J$100,3,FALSE),IF(M92="C/LW",VLOOKUP(L92,'C'!$G$3:$J$100,3,FALSE),IF(M92="C/RW",VLOOKUP(L92,'C'!$G$3:$J$100,3,FALSE),IF(M92="LW",VLOOKUP(L92,LW!$G$3:$J$100,3,FALSE),IF(M92="LW/RW",VLOOKUP(L92,LW!$G$3:$J$100,3,FALSE),IF(M92="RW",VLOOKUP(L92,RW!$G$3:$J$100,3,FALSE),IF(M92="D",VLOOKUP(L92,D!$G$3:$J$100,3,FALSE),IF(M92="G",VLOOKUP(L92,G!$G$3:$J$100,3,FALSE)))))))))</f>
        <v>9</v>
      </c>
      <c r="O92" s="50" t="str">
        <f t="shared" si="3"/>
        <v>RW9</v>
      </c>
      <c r="P92" s="50" t="str">
        <f>VLOOKUP(L92,ADP!$A$2:$E$695,5,FALSE)</f>
        <v>MTL</v>
      </c>
      <c r="Q92" s="50">
        <f>IF(Settings!$B$2="Yahoo",VLOOKUP(L92,ADP!$A$2:$D$695,2,FALSE),IF(Settings!$B$2="ESPN",VLOOKUP(L92,ADP!$A$2:$D$695,3,FALSE),IF(Settings!$B$2="Average",VLOOKUP(L92,ADP!$A$2:$D$695,4,FALSE),"NA")))</f>
        <v>104.9</v>
      </c>
      <c r="R92" s="51">
        <f t="shared" si="4"/>
        <v>87.5</v>
      </c>
      <c r="S92" s="45"/>
      <c r="U92" s="46">
        <f t="shared" si="5"/>
        <v>88.5</v>
      </c>
      <c r="V92" s="60" t="s">
        <v>106</v>
      </c>
      <c r="W92" s="48" t="str">
        <f>VLOOKUP(V92,Positions!$A$2:$B$694,2,FALSE)</f>
        <v>LW/RW</v>
      </c>
      <c r="X92" s="49">
        <f>IF(W92="C",VLOOKUP(V92,'C'!$M$3:$P$100,3,FALSE),IF(W92="C/LW",VLOOKUP(V92,'C'!$M$3:$P$100,3,FALSE),IF(W92="C/RW",VLOOKUP(V92,'C'!$M$3:$P$100,3,FALSE),IF(W92="LW",VLOOKUP(V92,LW!$M$3:$P$100,3,FALSE),IF(W92="LW/RW",VLOOKUP(V92,LW!$M$3:$P$100,3,FALSE),IF(W92="RW",VLOOKUP(V92,RW!$M$3:$P$100,3,FALSE),IF(W92="D",VLOOKUP(V92,D!$M$3:$P$100,3,FALSE),IF(W92="G",VLOOKUP(V92,G!$M$3:$P$100,3,FALSE)))))))))</f>
        <v>23</v>
      </c>
      <c r="Y92" s="50" t="str">
        <f t="shared" si="6"/>
        <v>LW/RW23</v>
      </c>
      <c r="Z92" s="50" t="str">
        <f>VLOOKUP(V92,ADP!$A$2:$E$695,5,FALSE)</f>
        <v>CAR</v>
      </c>
      <c r="AA92" s="51">
        <f>IF(Settings!$B$2="Yahoo",VLOOKUP(V92,ADP!$A$2:$D$695,2,FALSE),IF(Settings!$B$2="ESPN",VLOOKUP(V92,ADP!$A$2:$D$695,3,FALSE),IF(Settings!$B$2="Average",VLOOKUP(V92,ADP!$A$2:$D$695,4,FALSE),"NA")))</f>
        <v>138.2</v>
      </c>
      <c r="AB92" s="20"/>
    </row>
    <row r="93">
      <c r="A93" s="39">
        <v>91.0</v>
      </c>
      <c r="B93" s="53" t="s">
        <v>118</v>
      </c>
      <c r="C93" s="41" t="str">
        <f>VLOOKUP(B93,Positions!$A$2:$B$694,2,FALSE)</f>
        <v>LW/RW</v>
      </c>
      <c r="D93" s="42">
        <f>IF(C93="C",VLOOKUP(B93,'C'!$A$3:$C$100,3,FALSE),IF(C93="C/LW",VLOOKUP(B93,'C'!$A$3:$C$100,3,FALSE),IF(C93="C/RW",VLOOKUP(B93,'C'!$A$3:$C$100,3,FALSE),IF(C93="LW",VLOOKUP(B93,LW!$A$3:$C$100,3,FALSE),IF(C93="LW/RW",VLOOKUP(B93,LW!$A$3:$C$100,3,FALSE),IF(C93="RW",VLOOKUP(B93,RW!$A$3:$C$100,3,FALSE),IF(C93="D",VLOOKUP(B93,D!$A$3:$C$100,3,FALSE),IF(C93="G",VLOOKUP(B93,G!$A$3:$C$100,3,FALSE)))))))))</f>
        <v>22</v>
      </c>
      <c r="E93" s="43" t="str">
        <f t="shared" si="1"/>
        <v>LW/RW22</v>
      </c>
      <c r="F93" s="43" t="str">
        <f>VLOOKUP(B93,ADP!$A$2:$E$695,5,FALSE)</f>
        <v>EDM</v>
      </c>
      <c r="G93" s="43">
        <f>IF(Settings!$B$2="Yahoo",VLOOKUP(B93,ADP!$A$2:$D$695,2,FALSE),IF(Settings!$B$2="ESPN",VLOOKUP(B93,ADP!$A$2:$D$695,3,FALSE),IF(Settings!$B$2="Average",VLOOKUP(B93,ADP!$A$2:$D$695,4,FALSE),"NA")))</f>
        <v>122.1</v>
      </c>
      <c r="H93" s="44">
        <f t="shared" si="2"/>
        <v>101</v>
      </c>
      <c r="I93" s="20"/>
      <c r="J93" s="20"/>
      <c r="K93" s="61">
        <v>90.0</v>
      </c>
      <c r="L93" s="59" t="s">
        <v>107</v>
      </c>
      <c r="M93" s="41" t="str">
        <f>VLOOKUP(L93,Positions!$A$2:$B$694,2,FALSE)</f>
        <v>LW/RW</v>
      </c>
      <c r="N93" s="42">
        <f>IF(M93="C",VLOOKUP(L93,'C'!$G$3:$J$100,3,FALSE),IF(M93="C/LW",VLOOKUP(L93,'C'!$G$3:$J$100,3,FALSE),IF(M93="C/RW",VLOOKUP(L93,'C'!$G$3:$J$100,3,FALSE),IF(M93="LW",VLOOKUP(L93,LW!$G$3:$J$100,3,FALSE),IF(M93="LW/RW",VLOOKUP(L93,LW!$G$3:$J$100,3,FALSE),IF(M93="RW",VLOOKUP(L93,RW!$G$3:$J$100,3,FALSE),IF(M93="D",VLOOKUP(L93,D!$G$3:$J$100,3,FALSE),IF(M93="G",VLOOKUP(L93,G!$G$3:$J$100,3,FALSE)))))))))</f>
        <v>23</v>
      </c>
      <c r="O93" s="43" t="str">
        <f t="shared" si="3"/>
        <v>LW/RW23</v>
      </c>
      <c r="P93" s="43" t="str">
        <f>VLOOKUP(L93,ADP!$A$2:$E$695,5,FALSE)</f>
        <v>CBJ</v>
      </c>
      <c r="Q93" s="43">
        <f>IF(Settings!$B$2="Yahoo",VLOOKUP(L93,ADP!$A$2:$D$695,2,FALSE),IF(Settings!$B$2="ESPN",VLOOKUP(L93,ADP!$A$2:$D$695,3,FALSE),IF(Settings!$B$2="Average",VLOOKUP(L93,ADP!$A$2:$D$695,4,FALSE),"NA")))</f>
        <v>172.4</v>
      </c>
      <c r="R93" s="44">
        <f t="shared" si="4"/>
        <v>86</v>
      </c>
      <c r="S93" s="45"/>
      <c r="U93" s="39">
        <f t="shared" si="5"/>
        <v>91</v>
      </c>
      <c r="V93" s="59" t="s">
        <v>114</v>
      </c>
      <c r="W93" s="41" t="str">
        <f>VLOOKUP(V93,Positions!$A$2:$B$694,2,FALSE)</f>
        <v>C</v>
      </c>
      <c r="X93" s="42">
        <f>IF(W93="C",VLOOKUP(V93,'C'!$M$3:$P$100,3,FALSE),IF(W93="C/LW",VLOOKUP(V93,'C'!$M$3:$P$100,3,FALSE),IF(W93="C/RW",VLOOKUP(V93,'C'!$M$3:$P$100,3,FALSE),IF(W93="LW",VLOOKUP(V93,LW!$M$3:$P$100,3,FALSE),IF(W93="LW/RW",VLOOKUP(V93,LW!$M$3:$P$100,3,FALSE),IF(W93="RW",VLOOKUP(V93,RW!$M$3:$P$100,3,FALSE),IF(W93="D",VLOOKUP(V93,D!$M$3:$P$100,3,FALSE),IF(W93="G",VLOOKUP(V93,G!$M$3:$P$100,3,FALSE)))))))))</f>
        <v>28</v>
      </c>
      <c r="Y93" s="43" t="str">
        <f t="shared" si="6"/>
        <v>C28</v>
      </c>
      <c r="Z93" s="43" t="str">
        <f>VLOOKUP(V93,ADP!$A$2:$E$695,5,FALSE)</f>
        <v>VAN</v>
      </c>
      <c r="AA93" s="44">
        <f>IF(Settings!$B$2="Yahoo",VLOOKUP(V93,ADP!$A$2:$D$695,2,FALSE),IF(Settings!$B$2="ESPN",VLOOKUP(V93,ADP!$A$2:$D$695,3,FALSE),IF(Settings!$B$2="Average",VLOOKUP(V93,ADP!$A$2:$D$695,4,FALSE),"NA")))</f>
        <v>150.7</v>
      </c>
      <c r="AB93" s="20"/>
    </row>
    <row r="94">
      <c r="A94" s="46">
        <v>92.0</v>
      </c>
      <c r="B94" s="47" t="s">
        <v>108</v>
      </c>
      <c r="C94" s="48" t="str">
        <f>VLOOKUP(B94,Positions!$A$2:$B$694,2,FALSE)</f>
        <v>C</v>
      </c>
      <c r="D94" s="49">
        <f>IF(C94="C",VLOOKUP(B94,'C'!$A$3:$C$100,3,FALSE),IF(C94="C/LW",VLOOKUP(B94,'C'!$A$3:$C$100,3,FALSE),IF(C94="C/RW",VLOOKUP(B94,'C'!$A$3:$C$100,3,FALSE),IF(C94="LW",VLOOKUP(B94,LW!$A$3:$C$100,3,FALSE),IF(C94="LW/RW",VLOOKUP(B94,LW!$A$3:$C$100,3,FALSE),IF(C94="RW",VLOOKUP(B94,RW!$A$3:$C$100,3,FALSE),IF(C94="D",VLOOKUP(B94,D!$A$3:$C$100,3,FALSE),IF(C94="G",VLOOKUP(B94,G!$A$3:$C$100,3,FALSE)))))))))</f>
        <v>28</v>
      </c>
      <c r="E94" s="50" t="str">
        <f t="shared" si="1"/>
        <v>C28</v>
      </c>
      <c r="F94" s="50" t="str">
        <f>VLOOKUP(B94,ADP!$A$2:$E$695,5,FALSE)</f>
        <v>OTT</v>
      </c>
      <c r="G94" s="50">
        <f>IF(Settings!$B$2="Yahoo",VLOOKUP(B94,ADP!$A$2:$D$695,2,FALSE),IF(Settings!$B$2="ESPN",VLOOKUP(B94,ADP!$A$2:$D$695,3,FALSE),IF(Settings!$B$2="Average",VLOOKUP(B94,ADP!$A$2:$D$695,4,FALSE),"NA")))</f>
        <v>178.9</v>
      </c>
      <c r="H94" s="51">
        <f t="shared" si="2"/>
        <v>86.5</v>
      </c>
      <c r="I94" s="20"/>
      <c r="J94" s="20"/>
      <c r="K94" s="62">
        <v>91.0</v>
      </c>
      <c r="L94" s="60" t="s">
        <v>119</v>
      </c>
      <c r="M94" s="48" t="str">
        <f>VLOOKUP(L94,Positions!$A$2:$B$694,2,FALSE)</f>
        <v>G</v>
      </c>
      <c r="N94" s="49">
        <f>IF(M94="C",VLOOKUP(L94,'C'!$G$3:$J$100,3,FALSE),IF(M94="C/LW",VLOOKUP(L94,'C'!$G$3:$J$100,3,FALSE),IF(M94="C/RW",VLOOKUP(L94,'C'!$G$3:$J$100,3,FALSE),IF(M94="LW",VLOOKUP(L94,LW!$G$3:$J$100,3,FALSE),IF(M94="LW/RW",VLOOKUP(L94,LW!$G$3:$J$100,3,FALSE),IF(M94="RW",VLOOKUP(L94,RW!$G$3:$J$100,3,FALSE),IF(M94="D",VLOOKUP(L94,D!$G$3:$J$100,3,FALSE),IF(M94="G",VLOOKUP(L94,G!$G$3:$J$100,3,FALSE)))))))))</f>
        <v>13</v>
      </c>
      <c r="O94" s="50" t="str">
        <f t="shared" si="3"/>
        <v>G13</v>
      </c>
      <c r="P94" s="50" t="str">
        <f>VLOOKUP(L94,ADP!$A$2:$E$695,5,FALSE)</f>
        <v>MIN</v>
      </c>
      <c r="Q94" s="50">
        <f>IF(Settings!$B$2="Yahoo",VLOOKUP(L94,ADP!$A$2:$D$695,2,FALSE),IF(Settings!$B$2="ESPN",VLOOKUP(L94,ADP!$A$2:$D$695,3,FALSE),IF(Settings!$B$2="Average",VLOOKUP(L94,ADP!$A$2:$D$695,4,FALSE),"NA")))</f>
        <v>66.4</v>
      </c>
      <c r="R94" s="51">
        <f t="shared" si="4"/>
        <v>104.5</v>
      </c>
      <c r="S94" s="45"/>
      <c r="U94" s="46">
        <f t="shared" si="5"/>
        <v>93</v>
      </c>
      <c r="V94" s="60" t="s">
        <v>115</v>
      </c>
      <c r="W94" s="48" t="str">
        <f>VLOOKUP(V94,Positions!$A$2:$B$694,2,FALSE)</f>
        <v>G</v>
      </c>
      <c r="X94" s="49">
        <f>IF(W94="C",VLOOKUP(V94,'C'!$M$3:$P$100,3,FALSE),IF(W94="C/LW",VLOOKUP(V94,'C'!$M$3:$P$100,3,FALSE),IF(W94="C/RW",VLOOKUP(V94,'C'!$M$3:$P$100,3,FALSE),IF(W94="LW",VLOOKUP(V94,LW!$M$3:$P$100,3,FALSE),IF(W94="LW/RW",VLOOKUP(V94,LW!$M$3:$P$100,3,FALSE),IF(W94="RW",VLOOKUP(V94,RW!$M$3:$P$100,3,FALSE),IF(W94="D",VLOOKUP(V94,D!$M$3:$P$100,3,FALSE),IF(W94="G",VLOOKUP(V94,G!$M$3:$P$100,3,FALSE)))))))))</f>
        <v>11</v>
      </c>
      <c r="Y94" s="50" t="str">
        <f t="shared" si="6"/>
        <v>G11</v>
      </c>
      <c r="Z94" s="50" t="str">
        <f>VLOOKUP(V94,ADP!$A$2:$E$695,5,FALSE)</f>
        <v>EDM</v>
      </c>
      <c r="AA94" s="51">
        <f>IF(Settings!$B$2="Yahoo",VLOOKUP(V94,ADP!$A$2:$D$695,2,FALSE),IF(Settings!$B$2="ESPN",VLOOKUP(V94,ADP!$A$2:$D$695,3,FALSE),IF(Settings!$B$2="Average",VLOOKUP(V94,ADP!$A$2:$D$695,4,FALSE),"NA")))</f>
        <v>132.7</v>
      </c>
      <c r="AB94" s="20"/>
    </row>
    <row r="95">
      <c r="A95" s="39">
        <v>93.0</v>
      </c>
      <c r="B95" s="40" t="s">
        <v>99</v>
      </c>
      <c r="C95" s="41" t="str">
        <f>VLOOKUP(B95,Positions!$A$2:$B$694,2,FALSE)</f>
        <v>LW</v>
      </c>
      <c r="D95" s="42">
        <f>IF(C95="C",VLOOKUP(B95,'C'!$A$3:$C$100,3,FALSE),IF(C95="C/LW",VLOOKUP(B95,'C'!$A$3:$C$100,3,FALSE),IF(C95="C/RW",VLOOKUP(B95,'C'!$A$3:$C$100,3,FALSE),IF(C95="LW",VLOOKUP(B95,LW!$A$3:$C$100,3,FALSE),IF(C95="LW/RW",VLOOKUP(B95,LW!$A$3:$C$100,3,FALSE),IF(C95="RW",VLOOKUP(B95,RW!$A$3:$C$100,3,FALSE),IF(C95="D",VLOOKUP(B95,D!$A$3:$C$100,3,FALSE),IF(C95="G",VLOOKUP(B95,G!$A$3:$C$100,3,FALSE)))))))))</f>
        <v>23</v>
      </c>
      <c r="E95" s="43" t="str">
        <f t="shared" si="1"/>
        <v>LW23</v>
      </c>
      <c r="F95" s="43" t="str">
        <f>VLOOKUP(B95,ADP!$A$2:$E$695,5,FALSE)</f>
        <v>BOS</v>
      </c>
      <c r="G95" s="43">
        <f>IF(Settings!$B$2="Yahoo",VLOOKUP(B95,ADP!$A$2:$D$695,2,FALSE),IF(Settings!$B$2="ESPN",VLOOKUP(B95,ADP!$A$2:$D$695,3,FALSE),IF(Settings!$B$2="Average",VLOOKUP(B95,ADP!$A$2:$D$695,4,FALSE),"NA")))</f>
        <v>97.5</v>
      </c>
      <c r="H95" s="44">
        <f t="shared" si="2"/>
        <v>84.5</v>
      </c>
      <c r="I95" s="20"/>
      <c r="J95" s="20"/>
      <c r="K95" s="61">
        <v>92.0</v>
      </c>
      <c r="L95" s="59" t="s">
        <v>120</v>
      </c>
      <c r="M95" s="41" t="str">
        <f>VLOOKUP(L95,Positions!$A$2:$B$694,2,FALSE)</f>
        <v>G</v>
      </c>
      <c r="N95" s="42">
        <f>IF(M95="C",VLOOKUP(L95,'C'!$G$3:$J$100,3,FALSE),IF(M95="C/LW",VLOOKUP(L95,'C'!$G$3:$J$100,3,FALSE),IF(M95="C/RW",VLOOKUP(L95,'C'!$G$3:$J$100,3,FALSE),IF(M95="LW",VLOOKUP(L95,LW!$G$3:$J$100,3,FALSE),IF(M95="LW/RW",VLOOKUP(L95,LW!$G$3:$J$100,3,FALSE),IF(M95="RW",VLOOKUP(L95,RW!$G$3:$J$100,3,FALSE),IF(M95="D",VLOOKUP(L95,D!$G$3:$J$100,3,FALSE),IF(M95="G",VLOOKUP(L95,G!$G$3:$J$100,3,FALSE)))))))))</f>
        <v>14</v>
      </c>
      <c r="O95" s="43" t="str">
        <f t="shared" si="3"/>
        <v>G14</v>
      </c>
      <c r="P95" s="43" t="str">
        <f>VLOOKUP(L95,ADP!$A$2:$E$695,5,FALSE)</f>
        <v>SEA</v>
      </c>
      <c r="Q95" s="43">
        <f>IF(Settings!$B$2="Yahoo",VLOOKUP(L95,ADP!$A$2:$D$695,2,FALSE),IF(Settings!$B$2="ESPN",VLOOKUP(L95,ADP!$A$2:$D$695,3,FALSE),IF(Settings!$B$2="Average",VLOOKUP(L95,ADP!$A$2:$D$695,4,FALSE),"NA")))</f>
        <v>68.3</v>
      </c>
      <c r="R95" s="44">
        <f t="shared" si="4"/>
        <v>110</v>
      </c>
      <c r="S95" s="45"/>
      <c r="U95" s="39">
        <f t="shared" si="5"/>
        <v>93</v>
      </c>
      <c r="V95" s="59" t="s">
        <v>111</v>
      </c>
      <c r="W95" s="41" t="str">
        <f>VLOOKUP(V95,Positions!$A$2:$B$694,2,FALSE)</f>
        <v>D</v>
      </c>
      <c r="X95" s="42">
        <f>IF(W95="C",VLOOKUP(V95,'C'!$M$3:$P$100,3,FALSE),IF(W95="C/LW",VLOOKUP(V95,'C'!$M$3:$P$100,3,FALSE),IF(W95="C/RW",VLOOKUP(V95,'C'!$M$3:$P$100,3,FALSE),IF(W95="LW",VLOOKUP(V95,LW!$M$3:$P$100,3,FALSE),IF(W95="LW/RW",VLOOKUP(V95,LW!$M$3:$P$100,3,FALSE),IF(W95="RW",VLOOKUP(V95,RW!$M$3:$P$100,3,FALSE),IF(W95="D",VLOOKUP(V95,D!$M$3:$P$100,3,FALSE),IF(W95="G",VLOOKUP(V95,G!$M$3:$P$100,3,FALSE)))))))))</f>
        <v>22</v>
      </c>
      <c r="Y95" s="43" t="str">
        <f t="shared" si="6"/>
        <v>D22</v>
      </c>
      <c r="Z95" s="43" t="str">
        <f>VLOOKUP(V95,ADP!$A$2:$E$695,5,FALSE)</f>
        <v>WPG</v>
      </c>
      <c r="AA95" s="44">
        <f>IF(Settings!$B$2="Yahoo",VLOOKUP(V95,ADP!$A$2:$D$695,2,FALSE),IF(Settings!$B$2="ESPN",VLOOKUP(V95,ADP!$A$2:$D$695,3,FALSE),IF(Settings!$B$2="Average",VLOOKUP(V95,ADP!$A$2:$D$695,4,FALSE),"NA")))</f>
        <v>106.4</v>
      </c>
      <c r="AB95" s="20"/>
    </row>
    <row r="96">
      <c r="A96" s="46">
        <v>94.0</v>
      </c>
      <c r="B96" s="47" t="s">
        <v>104</v>
      </c>
      <c r="C96" s="48" t="str">
        <f>VLOOKUP(B96,Positions!$A$2:$B$694,2,FALSE)</f>
        <v>C</v>
      </c>
      <c r="D96" s="49">
        <f>IF(C96="C",VLOOKUP(B96,'C'!$A$3:$C$100,3,FALSE),IF(C96="C/LW",VLOOKUP(B96,'C'!$A$3:$C$100,3,FALSE),IF(C96="C/RW",VLOOKUP(B96,'C'!$A$3:$C$100,3,FALSE),IF(C96="LW",VLOOKUP(B96,LW!$A$3:$C$100,3,FALSE),IF(C96="LW/RW",VLOOKUP(B96,LW!$A$3:$C$100,3,FALSE),IF(C96="RW",VLOOKUP(B96,RW!$A$3:$C$100,3,FALSE),IF(C96="D",VLOOKUP(B96,D!$A$3:$C$100,3,FALSE),IF(C96="G",VLOOKUP(B96,G!$A$3:$C$100,3,FALSE)))))))))</f>
        <v>29</v>
      </c>
      <c r="E96" s="50" t="str">
        <f t="shared" si="1"/>
        <v>C29</v>
      </c>
      <c r="F96" s="50" t="str">
        <f>VLOOKUP(B96,ADP!$A$2:$E$695,5,FALSE)</f>
        <v>WSH</v>
      </c>
      <c r="G96" s="50">
        <f>IF(Settings!$B$2="Yahoo",VLOOKUP(B96,ADP!$A$2:$D$695,2,FALSE),IF(Settings!$B$2="ESPN",VLOOKUP(B96,ADP!$A$2:$D$695,3,FALSE),IF(Settings!$B$2="Average",VLOOKUP(B96,ADP!$A$2:$D$695,4,FALSE),"NA")))</f>
        <v>94.2</v>
      </c>
      <c r="H96" s="51">
        <f t="shared" si="2"/>
        <v>86.5</v>
      </c>
      <c r="I96" s="20"/>
      <c r="J96" s="20"/>
      <c r="K96" s="62">
        <v>93.0</v>
      </c>
      <c r="L96" s="60" t="s">
        <v>121</v>
      </c>
      <c r="M96" s="48" t="str">
        <f>VLOOKUP(L96,Positions!$A$2:$B$694,2,FALSE)</f>
        <v>D</v>
      </c>
      <c r="N96" s="49">
        <f>IF(M96="C",VLOOKUP(L96,'C'!$G$3:$J$100,3,FALSE),IF(M96="C/LW",VLOOKUP(L96,'C'!$G$3:$J$100,3,FALSE),IF(M96="C/RW",VLOOKUP(L96,'C'!$G$3:$J$100,3,FALSE),IF(M96="LW",VLOOKUP(L96,LW!$G$3:$J$100,3,FALSE),IF(M96="LW/RW",VLOOKUP(L96,LW!$G$3:$J$100,3,FALSE),IF(M96="RW",VLOOKUP(L96,RW!$G$3:$J$100,3,FALSE),IF(M96="D",VLOOKUP(L96,D!$G$3:$J$100,3,FALSE),IF(M96="G",VLOOKUP(L96,G!$G$3:$J$100,3,FALSE)))))))))</f>
        <v>22</v>
      </c>
      <c r="O96" s="50" t="str">
        <f t="shared" si="3"/>
        <v>D22</v>
      </c>
      <c r="P96" s="50" t="str">
        <f>VLOOKUP(L96,ADP!$A$2:$E$695,5,FALSE)</f>
        <v>LAK</v>
      </c>
      <c r="Q96" s="50">
        <f>IF(Settings!$B$2="Yahoo",VLOOKUP(L96,ADP!$A$2:$D$695,2,FALSE),IF(Settings!$B$2="ESPN",VLOOKUP(L96,ADP!$A$2:$D$695,3,FALSE),IF(Settings!$B$2="Average",VLOOKUP(L96,ADP!$A$2:$D$695,4,FALSE),"NA")))</f>
        <v>102.7</v>
      </c>
      <c r="R96" s="51">
        <f t="shared" si="4"/>
        <v>99</v>
      </c>
      <c r="S96" s="45"/>
      <c r="U96" s="46">
        <f t="shared" si="5"/>
        <v>95.5</v>
      </c>
      <c r="V96" s="47" t="s">
        <v>113</v>
      </c>
      <c r="W96" s="48" t="str">
        <f>VLOOKUP(V96,Positions!$A$2:$B$694,2,FALSE)</f>
        <v>D</v>
      </c>
      <c r="X96" s="49">
        <f>IF(W96="C",VLOOKUP(V96,'C'!$M$3:$P$100,3,FALSE),IF(W96="C/LW",VLOOKUP(V96,'C'!$M$3:$P$100,3,FALSE),IF(W96="C/RW",VLOOKUP(V96,'C'!$M$3:$P$100,3,FALSE),IF(W96="LW",VLOOKUP(V96,LW!$M$3:$P$100,3,FALSE),IF(W96="LW/RW",VLOOKUP(V96,LW!$M$3:$P$100,3,FALSE),IF(W96="RW",VLOOKUP(V96,RW!$M$3:$P$100,3,FALSE),IF(W96="D",VLOOKUP(V96,D!$M$3:$P$100,3,FALSE),IF(W96="G",VLOOKUP(V96,G!$M$3:$P$100,3,FALSE)))))))))</f>
        <v>23</v>
      </c>
      <c r="Y96" s="50" t="str">
        <f t="shared" si="6"/>
        <v>D23</v>
      </c>
      <c r="Z96" s="50" t="str">
        <f>VLOOKUP(V96,ADP!$A$2:$E$695,5,FALSE)</f>
        <v>DAL</v>
      </c>
      <c r="AA96" s="51">
        <f>IF(Settings!$B$2="Yahoo",VLOOKUP(V96,ADP!$A$2:$D$695,2,FALSE),IF(Settings!$B$2="ESPN",VLOOKUP(V96,ADP!$A$2:$D$695,3,FALSE),IF(Settings!$B$2="Average",VLOOKUP(V96,ADP!$A$2:$D$695,4,FALSE),"NA")))</f>
        <v>107.2</v>
      </c>
      <c r="AB96" s="20"/>
    </row>
    <row r="97">
      <c r="A97" s="39">
        <v>95.0</v>
      </c>
      <c r="B97" s="40" t="s">
        <v>122</v>
      </c>
      <c r="C97" s="41" t="str">
        <f>VLOOKUP(B97,Positions!$A$2:$B$694,2,FALSE)</f>
        <v>C/LW</v>
      </c>
      <c r="D97" s="42">
        <f>IF(C97="C",VLOOKUP(B97,'C'!$A$3:$C$100,3,FALSE),IF(C97="C/LW",VLOOKUP(B97,'C'!$A$3:$C$100,3,FALSE),IF(C97="C/RW",VLOOKUP(B97,'C'!$A$3:$C$100,3,FALSE),IF(C97="LW",VLOOKUP(B97,LW!$A$3:$C$100,3,FALSE),IF(C97="LW/RW",VLOOKUP(B97,LW!$A$3:$C$100,3,FALSE),IF(C97="RW",VLOOKUP(B97,RW!$A$3:$C$100,3,FALSE),IF(C97="D",VLOOKUP(B97,D!$A$3:$C$100,3,FALSE),IF(C97="G",VLOOKUP(B97,G!$A$3:$C$100,3,FALSE)))))))))</f>
        <v>30</v>
      </c>
      <c r="E97" s="43" t="str">
        <f t="shared" si="1"/>
        <v>C/LW30</v>
      </c>
      <c r="F97" s="43" t="str">
        <f>VLOOKUP(B97,ADP!$A$2:$E$695,5,FALSE)</f>
        <v>SEA</v>
      </c>
      <c r="G97" s="43">
        <f>IF(Settings!$B$2="Yahoo",VLOOKUP(B97,ADP!$A$2:$D$695,2,FALSE),IF(Settings!$B$2="ESPN",VLOOKUP(B97,ADP!$A$2:$D$695,3,FALSE),IF(Settings!$B$2="Average",VLOOKUP(B97,ADP!$A$2:$D$695,4,FALSE),"NA")))</f>
        <v>168.3</v>
      </c>
      <c r="H97" s="44">
        <f t="shared" si="2"/>
        <v>112</v>
      </c>
      <c r="I97" s="20"/>
      <c r="J97" s="20"/>
      <c r="K97" s="61">
        <v>94.0</v>
      </c>
      <c r="L97" s="59" t="s">
        <v>105</v>
      </c>
      <c r="M97" s="41" t="str">
        <f>VLOOKUP(L97,Positions!$A$2:$B$694,2,FALSE)</f>
        <v>D</v>
      </c>
      <c r="N97" s="42">
        <f>IF(M97="C",VLOOKUP(L97,'C'!$G$3:$J$100,3,FALSE),IF(M97="C/LW",VLOOKUP(L97,'C'!$G$3:$J$100,3,FALSE),IF(M97="C/RW",VLOOKUP(L97,'C'!$G$3:$J$100,3,FALSE),IF(M97="LW",VLOOKUP(L97,LW!$G$3:$J$100,3,FALSE),IF(M97="LW/RW",VLOOKUP(L97,LW!$G$3:$J$100,3,FALSE),IF(M97="RW",VLOOKUP(L97,RW!$G$3:$J$100,3,FALSE),IF(M97="D",VLOOKUP(L97,D!$G$3:$J$100,3,FALSE),IF(M97="G",VLOOKUP(L97,G!$G$3:$J$100,3,FALSE)))))))))</f>
        <v>23</v>
      </c>
      <c r="O97" s="43" t="str">
        <f t="shared" si="3"/>
        <v>D23</v>
      </c>
      <c r="P97" s="43" t="str">
        <f>VLOOKUP(L97,ADP!$A$2:$E$695,5,FALSE)</f>
        <v>SJS</v>
      </c>
      <c r="Q97" s="43">
        <f>IF(Settings!$B$2="Yahoo",VLOOKUP(L97,ADP!$A$2:$D$695,2,FALSE),IF(Settings!$B$2="ESPN",VLOOKUP(L97,ADP!$A$2:$D$695,3,FALSE),IF(Settings!$B$2="Average",VLOOKUP(L97,ADP!$A$2:$D$695,4,FALSE),"NA")))</f>
        <v>132.4</v>
      </c>
      <c r="R97" s="44">
        <f t="shared" si="4"/>
        <v>87.5</v>
      </c>
      <c r="S97" s="45"/>
      <c r="U97" s="39">
        <f t="shared" si="5"/>
        <v>98</v>
      </c>
      <c r="V97" s="59" t="s">
        <v>110</v>
      </c>
      <c r="W97" s="41" t="str">
        <f>VLOOKUP(V97,Positions!$A$2:$B$694,2,FALSE)</f>
        <v>G</v>
      </c>
      <c r="X97" s="42">
        <f>IF(W97="C",VLOOKUP(V97,'C'!$M$3:$P$100,3,FALSE),IF(W97="C/LW",VLOOKUP(V97,'C'!$M$3:$P$100,3,FALSE),IF(W97="C/RW",VLOOKUP(V97,'C'!$M$3:$P$100,3,FALSE),IF(W97="LW",VLOOKUP(V97,LW!$M$3:$P$100,3,FALSE),IF(W97="LW/RW",VLOOKUP(V97,LW!$M$3:$P$100,3,FALSE),IF(W97="RW",VLOOKUP(V97,RW!$M$3:$P$100,3,FALSE),IF(W97="D",VLOOKUP(V97,D!$M$3:$P$100,3,FALSE),IF(W97="G",VLOOKUP(V97,G!$M$3:$P$100,3,FALSE)))))))))</f>
        <v>12</v>
      </c>
      <c r="Y97" s="43" t="str">
        <f t="shared" si="6"/>
        <v>G12</v>
      </c>
      <c r="Z97" s="43" t="str">
        <f>VLOOKUP(V97,ADP!$A$2:$E$695,5,FALSE)</f>
        <v>NYI</v>
      </c>
      <c r="AA97" s="44">
        <f>IF(Settings!$B$2="Yahoo",VLOOKUP(V97,ADP!$A$2:$D$695,2,FALSE),IF(Settings!$B$2="ESPN",VLOOKUP(V97,ADP!$A$2:$D$695,3,FALSE),IF(Settings!$B$2="Average",VLOOKUP(V97,ADP!$A$2:$D$695,4,FALSE),"NA")))</f>
        <v>48.4</v>
      </c>
      <c r="AB97" s="20"/>
    </row>
    <row r="98">
      <c r="A98" s="46">
        <v>96.0</v>
      </c>
      <c r="B98" s="47" t="s">
        <v>93</v>
      </c>
      <c r="C98" s="48" t="str">
        <f>VLOOKUP(B98,Positions!$A$2:$B$694,2,FALSE)</f>
        <v>RW</v>
      </c>
      <c r="D98" s="49">
        <f>IF(C98="C",VLOOKUP(B98,'C'!$A$3:$C$100,3,FALSE),IF(C98="C/LW",VLOOKUP(B98,'C'!$A$3:$C$100,3,FALSE),IF(C98="C/RW",VLOOKUP(B98,'C'!$A$3:$C$100,3,FALSE),IF(C98="LW",VLOOKUP(B98,LW!$A$3:$C$100,3,FALSE),IF(C98="LW/RW",VLOOKUP(B98,LW!$A$3:$C$100,3,FALSE),IF(C98="RW",VLOOKUP(B98,RW!$A$3:$C$100,3,FALSE),IF(C98="D",VLOOKUP(B98,D!$A$3:$C$100,3,FALSE),IF(C98="G",VLOOKUP(B98,G!$A$3:$C$100,3,FALSE)))))))))</f>
        <v>9</v>
      </c>
      <c r="E98" s="50" t="str">
        <f t="shared" si="1"/>
        <v>RW9</v>
      </c>
      <c r="F98" s="50" t="str">
        <f>VLOOKUP(B98,ADP!$A$2:$E$695,5,FALSE)</f>
        <v>PHI</v>
      </c>
      <c r="G98" s="50">
        <f>IF(Settings!$B$2="Yahoo",VLOOKUP(B98,ADP!$A$2:$D$695,2,FALSE),IF(Settings!$B$2="ESPN",VLOOKUP(B98,ADP!$A$2:$D$695,3,FALSE),IF(Settings!$B$2="Average",VLOOKUP(B98,ADP!$A$2:$D$695,4,FALSE),"NA")))</f>
        <v>169.8</v>
      </c>
      <c r="H98" s="51">
        <f t="shared" si="2"/>
        <v>80</v>
      </c>
      <c r="I98" s="20"/>
      <c r="J98" s="20"/>
      <c r="K98" s="62">
        <v>95.0</v>
      </c>
      <c r="L98" s="60" t="s">
        <v>114</v>
      </c>
      <c r="M98" s="48" t="str">
        <f>VLOOKUP(L98,Positions!$A$2:$B$694,2,FALSE)</f>
        <v>C</v>
      </c>
      <c r="N98" s="49">
        <f>IF(M98="C",VLOOKUP(L98,'C'!$G$3:$J$100,3,FALSE),IF(M98="C/LW",VLOOKUP(L98,'C'!$G$3:$J$100,3,FALSE),IF(M98="C/RW",VLOOKUP(L98,'C'!$G$3:$J$100,3,FALSE),IF(M98="LW",VLOOKUP(L98,LW!$G$3:$J$100,3,FALSE),IF(M98="LW/RW",VLOOKUP(L98,LW!$G$3:$J$100,3,FALSE),IF(M98="RW",VLOOKUP(L98,RW!$G$3:$J$100,3,FALSE),IF(M98="D",VLOOKUP(L98,D!$G$3:$J$100,3,FALSE),IF(M98="G",VLOOKUP(L98,G!$G$3:$J$100,3,FALSE)))))))))</f>
        <v>27</v>
      </c>
      <c r="O98" s="50" t="str">
        <f t="shared" si="3"/>
        <v>C27</v>
      </c>
      <c r="P98" s="50" t="str">
        <f>VLOOKUP(L98,ADP!$A$2:$E$695,5,FALSE)</f>
        <v>VAN</v>
      </c>
      <c r="Q98" s="50">
        <f>IF(Settings!$B$2="Yahoo",VLOOKUP(L98,ADP!$A$2:$D$695,2,FALSE),IF(Settings!$B$2="ESPN",VLOOKUP(L98,ADP!$A$2:$D$695,3,FALSE),IF(Settings!$B$2="Average",VLOOKUP(L98,ADP!$A$2:$D$695,4,FALSE),"NA")))</f>
        <v>150.7</v>
      </c>
      <c r="R98" s="51">
        <f t="shared" si="4"/>
        <v>91</v>
      </c>
      <c r="S98" s="45"/>
      <c r="U98" s="46">
        <f t="shared" si="5"/>
        <v>99</v>
      </c>
      <c r="V98" s="60" t="s">
        <v>121</v>
      </c>
      <c r="W98" s="48" t="str">
        <f>VLOOKUP(V98,Positions!$A$2:$B$694,2,FALSE)</f>
        <v>D</v>
      </c>
      <c r="X98" s="49">
        <f>IF(W98="C",VLOOKUP(V98,'C'!$M$3:$P$100,3,FALSE),IF(W98="C/LW",VLOOKUP(V98,'C'!$M$3:$P$100,3,FALSE),IF(W98="C/RW",VLOOKUP(V98,'C'!$M$3:$P$100,3,FALSE),IF(W98="LW",VLOOKUP(V98,LW!$M$3:$P$100,3,FALSE),IF(W98="LW/RW",VLOOKUP(V98,LW!$M$3:$P$100,3,FALSE),IF(W98="RW",VLOOKUP(V98,RW!$M$3:$P$100,3,FALSE),IF(W98="D",VLOOKUP(V98,D!$M$3:$P$100,3,FALSE),IF(W98="G",VLOOKUP(V98,G!$M$3:$P$100,3,FALSE)))))))))</f>
        <v>24</v>
      </c>
      <c r="Y98" s="50" t="str">
        <f t="shared" si="6"/>
        <v>D24</v>
      </c>
      <c r="Z98" s="50" t="str">
        <f>VLOOKUP(V98,ADP!$A$2:$E$695,5,FALSE)</f>
        <v>LAK</v>
      </c>
      <c r="AA98" s="51">
        <f>IF(Settings!$B$2="Yahoo",VLOOKUP(V98,ADP!$A$2:$D$695,2,FALSE),IF(Settings!$B$2="ESPN",VLOOKUP(V98,ADP!$A$2:$D$695,3,FALSE),IF(Settings!$B$2="Average",VLOOKUP(V98,ADP!$A$2:$D$695,4,FALSE),"NA")))</f>
        <v>102.7</v>
      </c>
      <c r="AB98" s="20"/>
    </row>
    <row r="99">
      <c r="A99" s="39">
        <v>97.0</v>
      </c>
      <c r="B99" s="53" t="s">
        <v>106</v>
      </c>
      <c r="C99" s="41" t="str">
        <f>VLOOKUP(B99,Positions!$A$2:$B$694,2,FALSE)</f>
        <v>LW/RW</v>
      </c>
      <c r="D99" s="42">
        <f>IF(C99="C",VLOOKUP(B99,'C'!$A$3:$C$100,3,FALSE),IF(C99="C/LW",VLOOKUP(B99,'C'!$A$3:$C$100,3,FALSE),IF(C99="C/RW",VLOOKUP(B99,'C'!$A$3:$C$100,3,FALSE),IF(C99="LW",VLOOKUP(B99,LW!$A$3:$C$100,3,FALSE),IF(C99="LW/RW",VLOOKUP(B99,LW!$A$3:$C$100,3,FALSE),IF(C99="RW",VLOOKUP(B99,RW!$A$3:$C$100,3,FALSE),IF(C99="D",VLOOKUP(B99,D!$A$3:$C$100,3,FALSE),IF(C99="G",VLOOKUP(B99,G!$A$3:$C$100,3,FALSE)))))))))</f>
        <v>24</v>
      </c>
      <c r="E99" s="43" t="str">
        <f t="shared" si="1"/>
        <v>LW/RW24</v>
      </c>
      <c r="F99" s="43" t="str">
        <f>VLOOKUP(B99,ADP!$A$2:$E$695,5,FALSE)</f>
        <v>CAR</v>
      </c>
      <c r="G99" s="43">
        <f>IF(Settings!$B$2="Yahoo",VLOOKUP(B99,ADP!$A$2:$D$695,2,FALSE),IF(Settings!$B$2="ESPN",VLOOKUP(B99,ADP!$A$2:$D$695,3,FALSE),IF(Settings!$B$2="Average",VLOOKUP(B99,ADP!$A$2:$D$695,4,FALSE),"NA")))</f>
        <v>138.2</v>
      </c>
      <c r="H99" s="44">
        <f t="shared" si="2"/>
        <v>88.5</v>
      </c>
      <c r="I99" s="20"/>
      <c r="J99" s="20"/>
      <c r="K99" s="61">
        <v>96.0</v>
      </c>
      <c r="L99" s="59" t="s">
        <v>123</v>
      </c>
      <c r="M99" s="41" t="str">
        <f>VLOOKUP(L99,Positions!$A$2:$B$694,2,FALSE)</f>
        <v>C/RW</v>
      </c>
      <c r="N99" s="42">
        <f>IF(M99="C",VLOOKUP(L99,'C'!$G$3:$J$100,3,FALSE),IF(M99="C/LW",VLOOKUP(L99,'C'!$G$3:$J$100,3,FALSE),IF(M99="C/RW",VLOOKUP(L99,'C'!$G$3:$J$100,3,FALSE),IF(M99="LW",VLOOKUP(L99,LW!$G$3:$J$100,3,FALSE),IF(M99="LW/RW",VLOOKUP(L99,LW!$G$3:$J$100,3,FALSE),IF(M99="RW",VLOOKUP(L99,RW!$G$3:$J$100,3,FALSE),IF(M99="D",VLOOKUP(L99,D!$G$3:$J$100,3,FALSE),IF(M99="G",VLOOKUP(L99,G!$G$3:$J$100,3,FALSE)))))))))</f>
        <v>28</v>
      </c>
      <c r="O99" s="43" t="str">
        <f t="shared" si="3"/>
        <v>C/RW28</v>
      </c>
      <c r="P99" s="43" t="str">
        <f>VLOOKUP(L99,ADP!$A$2:$E$695,5,FALSE)</f>
        <v>DAL</v>
      </c>
      <c r="Q99" s="43">
        <f>IF(Settings!$B$2="Yahoo",VLOOKUP(L99,ADP!$A$2:$D$695,2,FALSE),IF(Settings!$B$2="ESPN",VLOOKUP(L99,ADP!$A$2:$D$695,3,FALSE),IF(Settings!$B$2="Average",VLOOKUP(L99,ADP!$A$2:$D$695,4,FALSE),"NA")))</f>
        <v>105.4</v>
      </c>
      <c r="R99" s="44">
        <f t="shared" si="4"/>
        <v>117.5</v>
      </c>
      <c r="S99" s="45"/>
      <c r="U99" s="39">
        <f t="shared" si="5"/>
        <v>99.5</v>
      </c>
      <c r="V99" s="59" t="s">
        <v>102</v>
      </c>
      <c r="W99" s="41" t="str">
        <f>VLOOKUP(V99,Positions!$A$2:$B$694,2,FALSE)</f>
        <v>C/LW</v>
      </c>
      <c r="X99" s="42">
        <f>IF(W99="C",VLOOKUP(V99,'C'!$M$3:$P$100,3,FALSE),IF(W99="C/LW",VLOOKUP(V99,'C'!$M$3:$P$100,3,FALSE),IF(W99="C/RW",VLOOKUP(V99,'C'!$M$3:$P$100,3,FALSE),IF(W99="LW",VLOOKUP(V99,LW!$M$3:$P$100,3,FALSE),IF(W99="LW/RW",VLOOKUP(V99,LW!$M$3:$P$100,3,FALSE),IF(W99="RW",VLOOKUP(V99,RW!$M$3:$P$100,3,FALSE),IF(W99="D",VLOOKUP(V99,D!$M$3:$P$100,3,FALSE),IF(W99="G",VLOOKUP(V99,G!$M$3:$P$100,3,FALSE)))))))))</f>
        <v>29</v>
      </c>
      <c r="Y99" s="43" t="str">
        <f t="shared" si="6"/>
        <v>C/LW29</v>
      </c>
      <c r="Z99" s="43" t="str">
        <f>VLOOKUP(V99,ADP!$A$2:$E$695,5,FALSE)</f>
        <v>SJS</v>
      </c>
      <c r="AA99" s="44">
        <f>IF(Settings!$B$2="Yahoo",VLOOKUP(V99,ADP!$A$2:$D$695,2,FALSE),IF(Settings!$B$2="ESPN",VLOOKUP(V99,ADP!$A$2:$D$695,3,FALSE),IF(Settings!$B$2="Average",VLOOKUP(V99,ADP!$A$2:$D$695,4,FALSE),"NA")))</f>
        <v>128.6</v>
      </c>
      <c r="AB99" s="20"/>
    </row>
    <row r="100">
      <c r="A100" s="46">
        <v>98.0</v>
      </c>
      <c r="B100" s="52" t="s">
        <v>124</v>
      </c>
      <c r="C100" s="48" t="str">
        <f>VLOOKUP(B100,Positions!$A$2:$B$694,2,FALSE)</f>
        <v>C/LW</v>
      </c>
      <c r="D100" s="49">
        <f>IF(C100="C",VLOOKUP(B100,'C'!$A$3:$C$100,3,FALSE),IF(C100="C/LW",VLOOKUP(B100,'C'!$A$3:$C$100,3,FALSE),IF(C100="C/RW",VLOOKUP(B100,'C'!$A$3:$C$100,3,FALSE),IF(C100="LW",VLOOKUP(B100,LW!$A$3:$C$100,3,FALSE),IF(C100="LW/RW",VLOOKUP(B100,LW!$A$3:$C$100,3,FALSE),IF(C100="RW",VLOOKUP(B100,RW!$A$3:$C$100,3,FALSE),IF(C100="D",VLOOKUP(B100,D!$A$3:$C$100,3,FALSE),IF(C100="G",VLOOKUP(B100,G!$A$3:$C$100,3,FALSE)))))))))</f>
        <v>31</v>
      </c>
      <c r="E100" s="50" t="str">
        <f t="shared" si="1"/>
        <v>C/LW31</v>
      </c>
      <c r="F100" s="50" t="str">
        <f>VLOOKUP(B100,ADP!$A$2:$E$695,5,FALSE)</f>
        <v>DAL</v>
      </c>
      <c r="G100" s="50">
        <f>IF(Settings!$B$2="Yahoo",VLOOKUP(B100,ADP!$A$2:$D$695,2,FALSE),IF(Settings!$B$2="ESPN",VLOOKUP(B100,ADP!$A$2:$D$695,3,FALSE),IF(Settings!$B$2="Average",VLOOKUP(B100,ADP!$A$2:$D$695,4,FALSE),"NA")))</f>
        <v>67.3</v>
      </c>
      <c r="H100" s="51">
        <f t="shared" si="2"/>
        <v>101.5</v>
      </c>
      <c r="I100" s="20"/>
      <c r="J100" s="20"/>
      <c r="K100" s="62">
        <v>97.0</v>
      </c>
      <c r="L100" s="60" t="s">
        <v>98</v>
      </c>
      <c r="M100" s="48" t="str">
        <f>VLOOKUP(L100,Positions!$A$2:$B$694,2,FALSE)</f>
        <v>C/RW</v>
      </c>
      <c r="N100" s="49">
        <f>IF(M100="C",VLOOKUP(L100,'C'!$G$3:$J$100,3,FALSE),IF(M100="C/LW",VLOOKUP(L100,'C'!$G$3:$J$100,3,FALSE),IF(M100="C/RW",VLOOKUP(L100,'C'!$G$3:$J$100,3,FALSE),IF(M100="LW",VLOOKUP(L100,LW!$G$3:$J$100,3,FALSE),IF(M100="LW/RW",VLOOKUP(L100,LW!$G$3:$J$100,3,FALSE),IF(M100="RW",VLOOKUP(L100,RW!$G$3:$J$100,3,FALSE),IF(M100="D",VLOOKUP(L100,D!$G$3:$J$100,3,FALSE),IF(M100="G",VLOOKUP(L100,G!$G$3:$J$100,3,FALSE)))))))))</f>
        <v>29</v>
      </c>
      <c r="O100" s="50" t="str">
        <f t="shared" si="3"/>
        <v>C/RW29</v>
      </c>
      <c r="P100" s="50" t="str">
        <f>VLOOKUP(L100,ADP!$A$2:$E$695,5,FALSE)</f>
        <v>FLA</v>
      </c>
      <c r="Q100" s="50">
        <f>IF(Settings!$B$2="Yahoo",VLOOKUP(L100,ADP!$A$2:$D$695,2,FALSE),IF(Settings!$B$2="ESPN",VLOOKUP(L100,ADP!$A$2:$D$695,3,FALSE),IF(Settings!$B$2="Average",VLOOKUP(L100,ADP!$A$2:$D$695,4,FALSE),"NA")))</f>
        <v>82.8</v>
      </c>
      <c r="R100" s="51">
        <f t="shared" si="4"/>
        <v>84.5</v>
      </c>
      <c r="S100" s="45"/>
      <c r="U100" s="46">
        <f t="shared" si="5"/>
        <v>99.5</v>
      </c>
      <c r="V100" s="47" t="s">
        <v>117</v>
      </c>
      <c r="W100" s="48" t="str">
        <f>VLOOKUP(V100,Positions!$A$2:$B$694,2,FALSE)</f>
        <v>D</v>
      </c>
      <c r="X100" s="49">
        <f>IF(W100="C",VLOOKUP(V100,'C'!$M$3:$P$100,3,FALSE),IF(W100="C/LW",VLOOKUP(V100,'C'!$M$3:$P$100,3,FALSE),IF(W100="C/RW",VLOOKUP(V100,'C'!$M$3:$P$100,3,FALSE),IF(W100="LW",VLOOKUP(V100,LW!$M$3:$P$100,3,FALSE),IF(W100="LW/RW",VLOOKUP(V100,LW!$M$3:$P$100,3,FALSE),IF(W100="RW",VLOOKUP(V100,RW!$M$3:$P$100,3,FALSE),IF(W100="D",VLOOKUP(V100,D!$M$3:$P$100,3,FALSE),IF(W100="G",VLOOKUP(V100,G!$M$3:$P$100,3,FALSE)))))))))</f>
        <v>25</v>
      </c>
      <c r="Y100" s="50" t="str">
        <f t="shared" si="6"/>
        <v>D25</v>
      </c>
      <c r="Z100" s="50" t="str">
        <f>VLOOKUP(V100,ADP!$A$2:$E$695,5,FALSE)</f>
        <v>DAL</v>
      </c>
      <c r="AA100" s="51">
        <f>IF(Settings!$B$2="Yahoo",VLOOKUP(V100,ADP!$A$2:$D$695,2,FALSE),IF(Settings!$B$2="ESPN",VLOOKUP(V100,ADP!$A$2:$D$695,3,FALSE),IF(Settings!$B$2="Average",VLOOKUP(V100,ADP!$A$2:$D$695,4,FALSE),"NA")))</f>
        <v>80.3</v>
      </c>
      <c r="AB100" s="20"/>
    </row>
    <row r="101">
      <c r="A101" s="39">
        <v>99.0</v>
      </c>
      <c r="B101" s="40" t="s">
        <v>125</v>
      </c>
      <c r="C101" s="41" t="str">
        <f>VLOOKUP(B101,Positions!$A$2:$B$694,2,FALSE)</f>
        <v>LW/RW</v>
      </c>
      <c r="D101" s="42">
        <f>IF(C101="C",VLOOKUP(B101,'C'!$A$3:$C$100,3,FALSE),IF(C101="C/LW",VLOOKUP(B101,'C'!$A$3:$C$100,3,FALSE),IF(C101="C/RW",VLOOKUP(B101,'C'!$A$3:$C$100,3,FALSE),IF(C101="LW",VLOOKUP(B101,LW!$A$3:$C$100,3,FALSE),IF(C101="LW/RW",VLOOKUP(B101,LW!$A$3:$C$100,3,FALSE),IF(C101="RW",VLOOKUP(B101,RW!$A$3:$C$100,3,FALSE),IF(C101="D",VLOOKUP(B101,D!$A$3:$C$100,3,FALSE),IF(C101="G",VLOOKUP(B101,G!$A$3:$C$100,3,FALSE)))))))))</f>
        <v>25</v>
      </c>
      <c r="E101" s="43" t="str">
        <f t="shared" si="1"/>
        <v>LW/RW25</v>
      </c>
      <c r="F101" s="43" t="str">
        <f>VLOOKUP(B101,ADP!$A$2:$E$695,5,FALSE)</f>
        <v>MTL</v>
      </c>
      <c r="G101" s="43">
        <f>IF(Settings!$B$2="Yahoo",VLOOKUP(B101,ADP!$A$2:$D$695,2,FALSE),IF(Settings!$B$2="ESPN",VLOOKUP(B101,ADP!$A$2:$D$695,3,FALSE),IF(Settings!$B$2="Average",VLOOKUP(B101,ADP!$A$2:$D$695,4,FALSE),"NA")))</f>
        <v>169</v>
      </c>
      <c r="H101" s="44">
        <f t="shared" si="2"/>
        <v>109</v>
      </c>
      <c r="I101" s="20"/>
      <c r="J101" s="20"/>
      <c r="K101" s="61">
        <v>98.0</v>
      </c>
      <c r="L101" s="59" t="s">
        <v>126</v>
      </c>
      <c r="M101" s="41" t="str">
        <f>VLOOKUP(L101,Positions!$A$2:$B$694,2,FALSE)</f>
        <v>G</v>
      </c>
      <c r="N101" s="42">
        <f>IF(M101="C",VLOOKUP(L101,'C'!$G$3:$J$100,3,FALSE),IF(M101="C/LW",VLOOKUP(L101,'C'!$G$3:$J$100,3,FALSE),IF(M101="C/RW",VLOOKUP(L101,'C'!$G$3:$J$100,3,FALSE),IF(M101="LW",VLOOKUP(L101,LW!$G$3:$J$100,3,FALSE),IF(M101="LW/RW",VLOOKUP(L101,LW!$G$3:$J$100,3,FALSE),IF(M101="RW",VLOOKUP(L101,RW!$G$3:$J$100,3,FALSE),IF(M101="D",VLOOKUP(L101,D!$G$3:$J$100,3,FALSE),IF(M101="G",VLOOKUP(L101,G!$G$3:$J$100,3,FALSE)))))))))</f>
        <v>15</v>
      </c>
      <c r="O101" s="43" t="str">
        <f t="shared" si="3"/>
        <v>G15</v>
      </c>
      <c r="P101" s="43" t="str">
        <f>VLOOKUP(L101,ADP!$A$2:$E$695,5,FALSE)</f>
        <v>PHI</v>
      </c>
      <c r="Q101" s="43">
        <f>IF(Settings!$B$2="Yahoo",VLOOKUP(L101,ADP!$A$2:$D$695,2,FALSE),IF(Settings!$B$2="ESPN",VLOOKUP(L101,ADP!$A$2:$D$695,3,FALSE),IF(Settings!$B$2="Average",VLOOKUP(L101,ADP!$A$2:$D$695,4,FALSE),"NA")))</f>
        <v>128.1</v>
      </c>
      <c r="R101" s="44">
        <f t="shared" si="4"/>
        <v>118</v>
      </c>
      <c r="S101" s="45"/>
      <c r="U101" s="39">
        <f t="shared" si="5"/>
        <v>101</v>
      </c>
      <c r="V101" s="40" t="s">
        <v>118</v>
      </c>
      <c r="W101" s="41" t="str">
        <f>VLOOKUP(V101,Positions!$A$2:$B$694,2,FALSE)</f>
        <v>LW/RW</v>
      </c>
      <c r="X101" s="42">
        <f>IF(W101="C",VLOOKUP(V101,'C'!$M$3:$P$100,3,FALSE),IF(W101="C/LW",VLOOKUP(V101,'C'!$M$3:$P$100,3,FALSE),IF(W101="C/RW",VLOOKUP(V101,'C'!$M$3:$P$100,3,FALSE),IF(W101="LW",VLOOKUP(V101,LW!$M$3:$P$100,3,FALSE),IF(W101="LW/RW",VLOOKUP(V101,LW!$M$3:$P$100,3,FALSE),IF(W101="RW",VLOOKUP(V101,RW!$M$3:$P$100,3,FALSE),IF(W101="D",VLOOKUP(V101,D!$M$3:$P$100,3,FALSE),IF(W101="G",VLOOKUP(V101,G!$M$3:$P$100,3,FALSE)))))))))</f>
        <v>24</v>
      </c>
      <c r="Y101" s="43" t="str">
        <f t="shared" si="6"/>
        <v>LW/RW24</v>
      </c>
      <c r="Z101" s="43" t="str">
        <f>VLOOKUP(V101,ADP!$A$2:$E$695,5,FALSE)</f>
        <v>EDM</v>
      </c>
      <c r="AA101" s="44">
        <f>IF(Settings!$B$2="Yahoo",VLOOKUP(V101,ADP!$A$2:$D$695,2,FALSE),IF(Settings!$B$2="ESPN",VLOOKUP(V101,ADP!$A$2:$D$695,3,FALSE),IF(Settings!$B$2="Average",VLOOKUP(V101,ADP!$A$2:$D$695,4,FALSE),"NA")))</f>
        <v>122.1</v>
      </c>
      <c r="AB101" s="20"/>
    </row>
    <row r="102">
      <c r="A102" s="46">
        <v>100.0</v>
      </c>
      <c r="B102" s="47" t="s">
        <v>115</v>
      </c>
      <c r="C102" s="48" t="str">
        <f>VLOOKUP(B102,Positions!$A$2:$B$694,2,FALSE)</f>
        <v>G</v>
      </c>
      <c r="D102" s="49">
        <f>IF(C102="C",VLOOKUP(B102,'C'!$A$3:$C$100,3,FALSE),IF(C102="C/LW",VLOOKUP(B102,'C'!$A$3:$C$100,3,FALSE),IF(C102="C/RW",VLOOKUP(B102,'C'!$A$3:$C$100,3,FALSE),IF(C102="LW",VLOOKUP(B102,LW!$A$3:$C$100,3,FALSE),IF(C102="LW/RW",VLOOKUP(B102,LW!$A$3:$C$100,3,FALSE),IF(C102="RW",VLOOKUP(B102,RW!$A$3:$C$100,3,FALSE),IF(C102="D",VLOOKUP(B102,D!$A$3:$C$100,3,FALSE),IF(C102="G",VLOOKUP(B102,G!$A$3:$C$100,3,FALSE)))))))))</f>
        <v>11</v>
      </c>
      <c r="E102" s="50" t="str">
        <f t="shared" si="1"/>
        <v>G11</v>
      </c>
      <c r="F102" s="50" t="str">
        <f>VLOOKUP(B102,ADP!$A$2:$E$695,5,FALSE)</f>
        <v>EDM</v>
      </c>
      <c r="G102" s="50">
        <f>IF(Settings!$B$2="Yahoo",VLOOKUP(B102,ADP!$A$2:$D$695,2,FALSE),IF(Settings!$B$2="ESPN",VLOOKUP(B102,ADP!$A$2:$D$695,3,FALSE),IF(Settings!$B$2="Average",VLOOKUP(B102,ADP!$A$2:$D$695,4,FALSE),"NA")))</f>
        <v>132.7</v>
      </c>
      <c r="H102" s="51">
        <f t="shared" si="2"/>
        <v>93</v>
      </c>
      <c r="I102" s="20"/>
      <c r="J102" s="20"/>
      <c r="K102" s="62">
        <v>99.0</v>
      </c>
      <c r="L102" s="60" t="s">
        <v>127</v>
      </c>
      <c r="M102" s="48" t="str">
        <f>VLOOKUP(L102,Positions!$A$2:$B$694,2,FALSE)</f>
        <v>G</v>
      </c>
      <c r="N102" s="49">
        <f>IF(M102="C",VLOOKUP(L102,'C'!$G$3:$J$100,3,FALSE),IF(M102="C/LW",VLOOKUP(L102,'C'!$G$3:$J$100,3,FALSE),IF(M102="C/RW",VLOOKUP(L102,'C'!$G$3:$J$100,3,FALSE),IF(M102="LW",VLOOKUP(L102,LW!$G$3:$J$100,3,FALSE),IF(M102="LW/RW",VLOOKUP(L102,LW!$G$3:$J$100,3,FALSE),IF(M102="RW",VLOOKUP(L102,RW!$G$3:$J$100,3,FALSE),IF(M102="D",VLOOKUP(L102,D!$G$3:$J$100,3,FALSE),IF(M102="G",VLOOKUP(L102,G!$G$3:$J$100,3,FALSE)))))))))</f>
        <v>16</v>
      </c>
      <c r="O102" s="50" t="str">
        <f t="shared" si="3"/>
        <v>G16</v>
      </c>
      <c r="P102" s="50" t="str">
        <f>VLOOKUP(L102,ADP!$A$2:$E$695,5,FALSE)</f>
        <v>LAK</v>
      </c>
      <c r="Q102" s="50">
        <f>IF(Settings!$B$2="Yahoo",VLOOKUP(L102,ADP!$A$2:$D$695,2,FALSE),IF(Settings!$B$2="ESPN",VLOOKUP(L102,ADP!$A$2:$D$695,3,FALSE),IF(Settings!$B$2="Average",VLOOKUP(L102,ADP!$A$2:$D$695,4,FALSE),"NA")))</f>
        <v>168.7</v>
      </c>
      <c r="R102" s="51">
        <f t="shared" si="4"/>
        <v>109.5</v>
      </c>
      <c r="S102" s="45"/>
      <c r="U102" s="46">
        <f t="shared" si="5"/>
        <v>101.5</v>
      </c>
      <c r="V102" s="47" t="s">
        <v>124</v>
      </c>
      <c r="W102" s="48" t="str">
        <f>VLOOKUP(V102,Positions!$A$2:$B$694,2,FALSE)</f>
        <v>C/LW</v>
      </c>
      <c r="X102" s="49">
        <f>IF(W102="C",VLOOKUP(V102,'C'!$M$3:$P$100,3,FALSE),IF(W102="C/LW",VLOOKUP(V102,'C'!$M$3:$P$100,3,FALSE),IF(W102="C/RW",VLOOKUP(V102,'C'!$M$3:$P$100,3,FALSE),IF(W102="LW",VLOOKUP(V102,LW!$M$3:$P$100,3,FALSE),IF(W102="LW/RW",VLOOKUP(V102,LW!$M$3:$P$100,3,FALSE),IF(W102="RW",VLOOKUP(V102,RW!$M$3:$P$100,3,FALSE),IF(W102="D",VLOOKUP(V102,D!$M$3:$P$100,3,FALSE),IF(W102="G",VLOOKUP(V102,G!$M$3:$P$100,3,FALSE)))))))))</f>
        <v>30</v>
      </c>
      <c r="Y102" s="50" t="str">
        <f t="shared" si="6"/>
        <v>C/LW30</v>
      </c>
      <c r="Z102" s="50" t="str">
        <f>VLOOKUP(V102,ADP!$A$2:$E$695,5,FALSE)</f>
        <v>DAL</v>
      </c>
      <c r="AA102" s="51">
        <f>IF(Settings!$B$2="Yahoo",VLOOKUP(V102,ADP!$A$2:$D$695,2,FALSE),IF(Settings!$B$2="ESPN",VLOOKUP(V102,ADP!$A$2:$D$695,3,FALSE),IF(Settings!$B$2="Average",VLOOKUP(V102,ADP!$A$2:$D$695,4,FALSE),"NA")))</f>
        <v>67.3</v>
      </c>
      <c r="AB102" s="20"/>
    </row>
    <row r="103">
      <c r="A103" s="39">
        <v>101.0</v>
      </c>
      <c r="B103" s="40" t="s">
        <v>128</v>
      </c>
      <c r="C103" s="41" t="str">
        <f>VLOOKUP(B103,Positions!$A$2:$B$694,2,FALSE)</f>
        <v>D</v>
      </c>
      <c r="D103" s="42">
        <f>IF(C103="C",VLOOKUP(B103,'C'!$A$3:$C$100,3,FALSE),IF(C103="C/LW",VLOOKUP(B103,'C'!$A$3:$C$100,3,FALSE),IF(C103="C/RW",VLOOKUP(B103,'C'!$A$3:$C$100,3,FALSE),IF(C103="LW",VLOOKUP(B103,LW!$A$3:$C$100,3,FALSE),IF(C103="LW/RW",VLOOKUP(B103,LW!$A$3:$C$100,3,FALSE),IF(C103="RW",VLOOKUP(B103,RW!$A$3:$C$100,3,FALSE),IF(C103="D",VLOOKUP(B103,D!$A$3:$C$100,3,FALSE),IF(C103="G",VLOOKUP(B103,G!$A$3:$C$100,3,FALSE)))))))))</f>
        <v>25</v>
      </c>
      <c r="E103" s="43" t="str">
        <f t="shared" si="1"/>
        <v>D25</v>
      </c>
      <c r="F103" s="43" t="str">
        <f>VLOOKUP(B103,ADP!$A$2:$E$695,5,FALSE)</f>
        <v>BOS</v>
      </c>
      <c r="G103" s="43">
        <f>IF(Settings!$B$2="Yahoo",VLOOKUP(B103,ADP!$A$2:$D$695,2,FALSE),IF(Settings!$B$2="ESPN",VLOOKUP(B103,ADP!$A$2:$D$695,3,FALSE),IF(Settings!$B$2="Average",VLOOKUP(B103,ADP!$A$2:$D$695,4,FALSE),"NA")))</f>
        <v>59.5</v>
      </c>
      <c r="H103" s="44">
        <f t="shared" si="2"/>
        <v>108</v>
      </c>
      <c r="I103" s="20"/>
      <c r="J103" s="20"/>
      <c r="K103" s="61">
        <v>100.0</v>
      </c>
      <c r="L103" s="59" t="s">
        <v>129</v>
      </c>
      <c r="M103" s="41" t="str">
        <f>VLOOKUP(L103,Positions!$A$2:$B$694,2,FALSE)</f>
        <v>C/LW</v>
      </c>
      <c r="N103" s="42">
        <f>IF(M103="C",VLOOKUP(L103,'C'!$G$3:$J$100,3,FALSE),IF(M103="C/LW",VLOOKUP(L103,'C'!$G$3:$J$100,3,FALSE),IF(M103="C/RW",VLOOKUP(L103,'C'!$G$3:$J$100,3,FALSE),IF(M103="LW",VLOOKUP(L103,LW!$G$3:$J$100,3,FALSE),IF(M103="LW/RW",VLOOKUP(L103,LW!$G$3:$J$100,3,FALSE),IF(M103="RW",VLOOKUP(L103,RW!$G$3:$J$100,3,FALSE),IF(M103="D",VLOOKUP(L103,D!$G$3:$J$100,3,FALSE),IF(M103="G",VLOOKUP(L103,G!$G$3:$J$100,3,FALSE)))))))))</f>
        <v>30</v>
      </c>
      <c r="O103" s="43" t="str">
        <f t="shared" si="3"/>
        <v>C/LW30</v>
      </c>
      <c r="P103" s="43" t="str">
        <f>VLOOKUP(L103,ADP!$A$2:$E$695,5,FALSE)</f>
        <v>VGK</v>
      </c>
      <c r="Q103" s="43">
        <f>IF(Settings!$B$2="Yahoo",VLOOKUP(L103,ADP!$A$2:$D$695,2,FALSE),IF(Settings!$B$2="ESPN",VLOOKUP(L103,ADP!$A$2:$D$695,3,FALSE),IF(Settings!$B$2="Average",VLOOKUP(L103,ADP!$A$2:$D$695,4,FALSE),"NA")))</f>
        <v>91.9</v>
      </c>
      <c r="R103" s="44">
        <f t="shared" si="4"/>
        <v>106.5</v>
      </c>
      <c r="S103" s="45"/>
      <c r="U103" s="39">
        <f t="shared" si="5"/>
        <v>103</v>
      </c>
      <c r="V103" s="59" t="s">
        <v>130</v>
      </c>
      <c r="W103" s="41" t="str">
        <f>VLOOKUP(V103,Positions!$A$2:$B$694,2,FALSE)</f>
        <v>RW</v>
      </c>
      <c r="X103" s="42">
        <f>IF(W103="C",VLOOKUP(V103,'C'!$M$3:$P$100,3,FALSE),IF(W103="C/LW",VLOOKUP(V103,'C'!$M$3:$P$100,3,FALSE),IF(W103="C/RW",VLOOKUP(V103,'C'!$M$3:$P$100,3,FALSE),IF(W103="LW",VLOOKUP(V103,LW!$M$3:$P$100,3,FALSE),IF(W103="LW/RW",VLOOKUP(V103,LW!$M$3:$P$100,3,FALSE),IF(W103="RW",VLOOKUP(V103,RW!$M$3:$P$100,3,FALSE),IF(W103="D",VLOOKUP(V103,D!$M$3:$P$100,3,FALSE),IF(W103="G",VLOOKUP(V103,G!$M$3:$P$100,3,FALSE)))))))))</f>
        <v>10</v>
      </c>
      <c r="Y103" s="43" t="str">
        <f t="shared" si="6"/>
        <v>RW10</v>
      </c>
      <c r="Z103" s="43" t="str">
        <f>VLOOKUP(V103,ADP!$A$2:$E$695,5,FALSE)</f>
        <v>WSH</v>
      </c>
      <c r="AA103" s="44">
        <f>IF(Settings!$B$2="Yahoo",VLOOKUP(V103,ADP!$A$2:$D$695,2,FALSE),IF(Settings!$B$2="ESPN",VLOOKUP(V103,ADP!$A$2:$D$695,3,FALSE),IF(Settings!$B$2="Average",VLOOKUP(V103,ADP!$A$2:$D$695,4,FALSE),"NA")))</f>
        <v>90.6</v>
      </c>
      <c r="AB103" s="20"/>
    </row>
    <row r="104">
      <c r="A104" s="46">
        <v>102.0</v>
      </c>
      <c r="B104" s="47" t="s">
        <v>131</v>
      </c>
      <c r="C104" s="48" t="str">
        <f>VLOOKUP(B104,Positions!$A$2:$B$694,2,FALSE)</f>
        <v>D</v>
      </c>
      <c r="D104" s="49">
        <f>IF(C104="C",VLOOKUP(B104,'C'!$A$3:$C$100,3,FALSE),IF(C104="C/LW",VLOOKUP(B104,'C'!$A$3:$C$100,3,FALSE),IF(C104="C/RW",VLOOKUP(B104,'C'!$A$3:$C$100,3,FALSE),IF(C104="LW",VLOOKUP(B104,LW!$A$3:$C$100,3,FALSE),IF(C104="LW/RW",VLOOKUP(B104,LW!$A$3:$C$100,3,FALSE),IF(C104="RW",VLOOKUP(B104,RW!$A$3:$C$100,3,FALSE),IF(C104="D",VLOOKUP(B104,D!$A$3:$C$100,3,FALSE),IF(C104="G",VLOOKUP(B104,G!$A$3:$C$100,3,FALSE)))))))))</f>
        <v>26</v>
      </c>
      <c r="E104" s="50" t="str">
        <f t="shared" si="1"/>
        <v>D26</v>
      </c>
      <c r="F104" s="50" t="str">
        <f>VLOOKUP(B104,ADP!$A$2:$E$695,5,FALSE)</f>
        <v>SEA</v>
      </c>
      <c r="G104" s="50">
        <f>IF(Settings!$B$2="Yahoo",VLOOKUP(B104,ADP!$A$2:$D$695,2,FALSE),IF(Settings!$B$2="ESPN",VLOOKUP(B104,ADP!$A$2:$D$695,3,FALSE),IF(Settings!$B$2="Average",VLOOKUP(B104,ADP!$A$2:$D$695,4,FALSE),"NA")))</f>
        <v>143.3</v>
      </c>
      <c r="H104" s="51">
        <f t="shared" si="2"/>
        <v>113</v>
      </c>
      <c r="I104" s="25"/>
      <c r="J104" s="20"/>
      <c r="K104" s="62">
        <v>101.0</v>
      </c>
      <c r="L104" s="60" t="s">
        <v>111</v>
      </c>
      <c r="M104" s="48" t="str">
        <f>VLOOKUP(L104,Positions!$A$2:$B$694,2,FALSE)</f>
        <v>D</v>
      </c>
      <c r="N104" s="49">
        <f>IF(M104="C",VLOOKUP(L104,'C'!$G$3:$J$100,3,FALSE),IF(M104="C/LW",VLOOKUP(L104,'C'!$G$3:$J$100,3,FALSE),IF(M104="C/RW",VLOOKUP(L104,'C'!$G$3:$J$100,3,FALSE),IF(M104="LW",VLOOKUP(L104,LW!$G$3:$J$100,3,FALSE),IF(M104="LW/RW",VLOOKUP(L104,LW!$G$3:$J$100,3,FALSE),IF(M104="RW",VLOOKUP(L104,RW!$G$3:$J$100,3,FALSE),IF(M104="D",VLOOKUP(L104,D!$G$3:$J$100,3,FALSE),IF(M104="G",VLOOKUP(L104,G!$G$3:$J$100,3,FALSE)))))))))</f>
        <v>24</v>
      </c>
      <c r="O104" s="50" t="str">
        <f t="shared" si="3"/>
        <v>D24</v>
      </c>
      <c r="P104" s="50" t="str">
        <f>VLOOKUP(L104,ADP!$A$2:$E$695,5,FALSE)</f>
        <v>WPG</v>
      </c>
      <c r="Q104" s="50">
        <f>IF(Settings!$B$2="Yahoo",VLOOKUP(L104,ADP!$A$2:$D$695,2,FALSE),IF(Settings!$B$2="ESPN",VLOOKUP(L104,ADP!$A$2:$D$695,3,FALSE),IF(Settings!$B$2="Average",VLOOKUP(L104,ADP!$A$2:$D$695,4,FALSE),"NA")))</f>
        <v>106.4</v>
      </c>
      <c r="R104" s="51">
        <f t="shared" si="4"/>
        <v>93</v>
      </c>
      <c r="S104" s="45"/>
      <c r="U104" s="46">
        <f t="shared" si="5"/>
        <v>103.5</v>
      </c>
      <c r="V104" s="60" t="s">
        <v>116</v>
      </c>
      <c r="W104" s="48" t="str">
        <f>VLOOKUP(V104,Positions!$A$2:$B$694,2,FALSE)</f>
        <v>D</v>
      </c>
      <c r="X104" s="49">
        <f>IF(W104="C",VLOOKUP(V104,'C'!$M$3:$P$100,3,FALSE),IF(W104="C/LW",VLOOKUP(V104,'C'!$M$3:$P$100,3,FALSE),IF(W104="C/RW",VLOOKUP(V104,'C'!$M$3:$P$100,3,FALSE),IF(W104="LW",VLOOKUP(V104,LW!$M$3:$P$100,3,FALSE),IF(W104="LW/RW",VLOOKUP(V104,LW!$M$3:$P$100,3,FALSE),IF(W104="RW",VLOOKUP(V104,RW!$M$3:$P$100,3,FALSE),IF(W104="D",VLOOKUP(V104,D!$M$3:$P$100,3,FALSE),IF(W104="G",VLOOKUP(V104,G!$M$3:$P$100,3,FALSE)))))))))</f>
        <v>26</v>
      </c>
      <c r="Y104" s="50" t="str">
        <f t="shared" si="6"/>
        <v>D26</v>
      </c>
      <c r="Z104" s="50" t="str">
        <f>VLOOKUP(V104,ADP!$A$2:$E$695,5,FALSE)</f>
        <v>BUF</v>
      </c>
      <c r="AA104" s="51">
        <f>IF(Settings!$B$2="Yahoo",VLOOKUP(V104,ADP!$A$2:$D$695,2,FALSE),IF(Settings!$B$2="ESPN",VLOOKUP(V104,ADP!$A$2:$D$695,3,FALSE),IF(Settings!$B$2="Average",VLOOKUP(V104,ADP!$A$2:$D$695,4,FALSE),"NA")))</f>
        <v>154</v>
      </c>
      <c r="AB104" s="20"/>
    </row>
    <row r="105">
      <c r="A105" s="39">
        <v>103.0</v>
      </c>
      <c r="B105" s="53" t="s">
        <v>130</v>
      </c>
      <c r="C105" s="41" t="str">
        <f>VLOOKUP(B105,Positions!$A$2:$B$694,2,FALSE)</f>
        <v>RW</v>
      </c>
      <c r="D105" s="42">
        <f>IF(C105="C",VLOOKUP(B105,'C'!$A$3:$C$100,3,FALSE),IF(C105="C/LW",VLOOKUP(B105,'C'!$A$3:$C$100,3,FALSE),IF(C105="C/RW",VLOOKUP(B105,'C'!$A$3:$C$100,3,FALSE),IF(C105="LW",VLOOKUP(B105,LW!$A$3:$C$100,3,FALSE),IF(C105="LW/RW",VLOOKUP(B105,LW!$A$3:$C$100,3,FALSE),IF(C105="RW",VLOOKUP(B105,RW!$A$3:$C$100,3,FALSE),IF(C105="D",VLOOKUP(B105,D!$A$3:$C$100,3,FALSE),IF(C105="G",VLOOKUP(B105,G!$A$3:$C$100,3,FALSE)))))))))</f>
        <v>10</v>
      </c>
      <c r="E105" s="43" t="str">
        <f t="shared" si="1"/>
        <v>RW10</v>
      </c>
      <c r="F105" s="43" t="str">
        <f>VLOOKUP(B105,ADP!$A$2:$E$695,5,FALSE)</f>
        <v>WSH</v>
      </c>
      <c r="G105" s="43">
        <f>IF(Settings!$B$2="Yahoo",VLOOKUP(B105,ADP!$A$2:$D$695,2,FALSE),IF(Settings!$B$2="ESPN",VLOOKUP(B105,ADP!$A$2:$D$695,3,FALSE),IF(Settings!$B$2="Average",VLOOKUP(B105,ADP!$A$2:$D$695,4,FALSE),"NA")))</f>
        <v>90.6</v>
      </c>
      <c r="H105" s="44">
        <f t="shared" si="2"/>
        <v>103</v>
      </c>
      <c r="I105" s="20"/>
      <c r="J105" s="20"/>
      <c r="K105" s="61">
        <v>102.0</v>
      </c>
      <c r="L105" s="59" t="s">
        <v>130</v>
      </c>
      <c r="M105" s="41" t="str">
        <f>VLOOKUP(L105,Positions!$A$2:$B$694,2,FALSE)</f>
        <v>RW</v>
      </c>
      <c r="N105" s="42">
        <f>IF(M105="C",VLOOKUP(L105,'C'!$G$3:$J$100,3,FALSE),IF(M105="C/LW",VLOOKUP(L105,'C'!$G$3:$J$100,3,FALSE),IF(M105="C/RW",VLOOKUP(L105,'C'!$G$3:$J$100,3,FALSE),IF(M105="LW",VLOOKUP(L105,LW!$G$3:$J$100,3,FALSE),IF(M105="LW/RW",VLOOKUP(L105,LW!$G$3:$J$100,3,FALSE),IF(M105="RW",VLOOKUP(L105,RW!$G$3:$J$100,3,FALSE),IF(M105="D",VLOOKUP(L105,D!$G$3:$J$100,3,FALSE),IF(M105="G",VLOOKUP(L105,G!$G$3:$J$100,3,FALSE)))))))))</f>
        <v>10</v>
      </c>
      <c r="O105" s="43" t="str">
        <f t="shared" si="3"/>
        <v>RW10</v>
      </c>
      <c r="P105" s="43" t="str">
        <f>VLOOKUP(L105,ADP!$A$2:$E$695,5,FALSE)</f>
        <v>WSH</v>
      </c>
      <c r="Q105" s="43">
        <f>IF(Settings!$B$2="Yahoo",VLOOKUP(L105,ADP!$A$2:$D$695,2,FALSE),IF(Settings!$B$2="ESPN",VLOOKUP(L105,ADP!$A$2:$D$695,3,FALSE),IF(Settings!$B$2="Average",VLOOKUP(L105,ADP!$A$2:$D$695,4,FALSE),"NA")))</f>
        <v>90.6</v>
      </c>
      <c r="R105" s="44">
        <f t="shared" si="4"/>
        <v>103</v>
      </c>
      <c r="S105" s="45"/>
      <c r="U105" s="39">
        <f t="shared" si="5"/>
        <v>104.5</v>
      </c>
      <c r="V105" s="59" t="s">
        <v>119</v>
      </c>
      <c r="W105" s="41" t="str">
        <f>VLOOKUP(V105,Positions!$A$2:$B$694,2,FALSE)</f>
        <v>G</v>
      </c>
      <c r="X105" s="42">
        <f>IF(W105="C",VLOOKUP(V105,'C'!$M$3:$P$100,3,FALSE),IF(W105="C/LW",VLOOKUP(V105,'C'!$M$3:$P$100,3,FALSE),IF(W105="C/RW",VLOOKUP(V105,'C'!$M$3:$P$100,3,FALSE),IF(W105="LW",VLOOKUP(V105,LW!$M$3:$P$100,3,FALSE),IF(W105="LW/RW",VLOOKUP(V105,LW!$M$3:$P$100,3,FALSE),IF(W105="RW",VLOOKUP(V105,RW!$M$3:$P$100,3,FALSE),IF(W105="D",VLOOKUP(V105,D!$M$3:$P$100,3,FALSE),IF(W105="G",VLOOKUP(V105,G!$M$3:$P$100,3,FALSE)))))))))</f>
        <v>13</v>
      </c>
      <c r="Y105" s="43" t="str">
        <f t="shared" si="6"/>
        <v>G13</v>
      </c>
      <c r="Z105" s="43" t="str">
        <f>VLOOKUP(V105,ADP!$A$2:$E$695,5,FALSE)</f>
        <v>MIN</v>
      </c>
      <c r="AA105" s="44">
        <f>IF(Settings!$B$2="Yahoo",VLOOKUP(V105,ADP!$A$2:$D$695,2,FALSE),IF(Settings!$B$2="ESPN",VLOOKUP(V105,ADP!$A$2:$D$695,3,FALSE),IF(Settings!$B$2="Average",VLOOKUP(V105,ADP!$A$2:$D$695,4,FALSE),"NA")))</f>
        <v>66.4</v>
      </c>
      <c r="AB105" s="20"/>
    </row>
    <row r="106">
      <c r="A106" s="46">
        <v>104.0</v>
      </c>
      <c r="B106" s="52" t="s">
        <v>121</v>
      </c>
      <c r="C106" s="48" t="str">
        <f>VLOOKUP(B106,Positions!$A$2:$B$694,2,FALSE)</f>
        <v>D</v>
      </c>
      <c r="D106" s="49">
        <f>IF(C106="C",VLOOKUP(B106,'C'!$A$3:$C$100,3,FALSE),IF(C106="C/LW",VLOOKUP(B106,'C'!$A$3:$C$100,3,FALSE),IF(C106="C/RW",VLOOKUP(B106,'C'!$A$3:$C$100,3,FALSE),IF(C106="LW",VLOOKUP(B106,LW!$A$3:$C$100,3,FALSE),IF(C106="LW/RW",VLOOKUP(B106,LW!$A$3:$C$100,3,FALSE),IF(C106="RW",VLOOKUP(B106,RW!$A$3:$C$100,3,FALSE),IF(C106="D",VLOOKUP(B106,D!$A$3:$C$100,3,FALSE),IF(C106="G",VLOOKUP(B106,G!$A$3:$C$100,3,FALSE)))))))))</f>
        <v>27</v>
      </c>
      <c r="E106" s="50" t="str">
        <f t="shared" si="1"/>
        <v>D27</v>
      </c>
      <c r="F106" s="50" t="str">
        <f>VLOOKUP(B106,ADP!$A$2:$E$695,5,FALSE)</f>
        <v>LAK</v>
      </c>
      <c r="G106" s="50">
        <f>IF(Settings!$B$2="Yahoo",VLOOKUP(B106,ADP!$A$2:$D$695,2,FALSE),IF(Settings!$B$2="ESPN",VLOOKUP(B106,ADP!$A$2:$D$695,3,FALSE),IF(Settings!$B$2="Average",VLOOKUP(B106,ADP!$A$2:$D$695,4,FALSE),"NA")))</f>
        <v>102.7</v>
      </c>
      <c r="H106" s="51">
        <f t="shared" si="2"/>
        <v>99</v>
      </c>
      <c r="I106" s="20"/>
      <c r="J106" s="20"/>
      <c r="K106" s="62">
        <v>103.0</v>
      </c>
      <c r="L106" s="60" t="s">
        <v>132</v>
      </c>
      <c r="M106" s="48" t="str">
        <f>VLOOKUP(L106,Positions!$A$2:$B$694,2,FALSE)</f>
        <v>C</v>
      </c>
      <c r="N106" s="49">
        <f>IF(M106="C",VLOOKUP(L106,'C'!$G$3:$J$100,3,FALSE),IF(M106="C/LW",VLOOKUP(L106,'C'!$G$3:$J$100,3,FALSE),IF(M106="C/RW",VLOOKUP(L106,'C'!$G$3:$J$100,3,FALSE),IF(M106="LW",VLOOKUP(L106,LW!$G$3:$J$100,3,FALSE),IF(M106="LW/RW",VLOOKUP(L106,LW!$G$3:$J$100,3,FALSE),IF(M106="RW",VLOOKUP(L106,RW!$G$3:$J$100,3,FALSE),IF(M106="D",VLOOKUP(L106,D!$G$3:$J$100,3,FALSE),IF(M106="G",VLOOKUP(L106,G!$G$3:$J$100,3,FALSE)))))))))</f>
        <v>31</v>
      </c>
      <c r="O106" s="50" t="str">
        <f t="shared" si="3"/>
        <v>C31</v>
      </c>
      <c r="P106" s="50" t="str">
        <f>VLOOKUP(L106,ADP!$A$2:$E$695,5,FALSE)</f>
        <v>CHI</v>
      </c>
      <c r="Q106" s="50">
        <f>IF(Settings!$B$2="Yahoo",VLOOKUP(L106,ADP!$A$2:$D$695,2,FALSE),IF(Settings!$B$2="ESPN",VLOOKUP(L106,ADP!$A$2:$D$695,3,FALSE),IF(Settings!$B$2="Average",VLOOKUP(L106,ADP!$A$2:$D$695,4,FALSE),"NA")))</f>
        <v>163.1</v>
      </c>
      <c r="R106" s="51">
        <f t="shared" si="4"/>
        <v>118</v>
      </c>
      <c r="S106" s="45"/>
      <c r="U106" s="46">
        <f t="shared" si="5"/>
        <v>106.5</v>
      </c>
      <c r="V106" s="47" t="s">
        <v>129</v>
      </c>
      <c r="W106" s="48" t="str">
        <f>VLOOKUP(V106,Positions!$A$2:$B$694,2,FALSE)</f>
        <v>C/LW</v>
      </c>
      <c r="X106" s="49">
        <f>IF(W106="C",VLOOKUP(V106,'C'!$M$3:$P$100,3,FALSE),IF(W106="C/LW",VLOOKUP(V106,'C'!$M$3:$P$100,3,FALSE),IF(W106="C/RW",VLOOKUP(V106,'C'!$M$3:$P$100,3,FALSE),IF(W106="LW",VLOOKUP(V106,LW!$M$3:$P$100,3,FALSE),IF(W106="LW/RW",VLOOKUP(V106,LW!$M$3:$P$100,3,FALSE),IF(W106="RW",VLOOKUP(V106,RW!$M$3:$P$100,3,FALSE),IF(W106="D",VLOOKUP(V106,D!$M$3:$P$100,3,FALSE),IF(W106="G",VLOOKUP(V106,G!$M$3:$P$100,3,FALSE)))))))))</f>
        <v>31</v>
      </c>
      <c r="Y106" s="50" t="str">
        <f t="shared" si="6"/>
        <v>C/LW31</v>
      </c>
      <c r="Z106" s="50" t="str">
        <f>VLOOKUP(V106,ADP!$A$2:$E$695,5,FALSE)</f>
        <v>VGK</v>
      </c>
      <c r="AA106" s="51">
        <f>IF(Settings!$B$2="Yahoo",VLOOKUP(V106,ADP!$A$2:$D$695,2,FALSE),IF(Settings!$B$2="ESPN",VLOOKUP(V106,ADP!$A$2:$D$695,3,FALSE),IF(Settings!$B$2="Average",VLOOKUP(V106,ADP!$A$2:$D$695,4,FALSE),"NA")))</f>
        <v>91.9</v>
      </c>
      <c r="AB106" s="20"/>
    </row>
    <row r="107">
      <c r="A107" s="39">
        <v>105.0</v>
      </c>
      <c r="B107" s="40" t="s">
        <v>133</v>
      </c>
      <c r="C107" s="41" t="str">
        <f>VLOOKUP(B107,Positions!$A$2:$B$694,2,FALSE)</f>
        <v>C/LW</v>
      </c>
      <c r="D107" s="42">
        <f>IF(C107="C",VLOOKUP(B107,'C'!$A$3:$C$100,3,FALSE),IF(C107="C/LW",VLOOKUP(B107,'C'!$A$3:$C$100,3,FALSE),IF(C107="C/RW",VLOOKUP(B107,'C'!$A$3:$C$100,3,FALSE),IF(C107="LW",VLOOKUP(B107,LW!$A$3:$C$100,3,FALSE),IF(C107="LW/RW",VLOOKUP(B107,LW!$A$3:$C$100,3,FALSE),IF(C107="RW",VLOOKUP(B107,RW!$A$3:$C$100,3,FALSE),IF(C107="D",VLOOKUP(B107,D!$A$3:$C$100,3,FALSE),IF(C107="G",VLOOKUP(B107,G!$A$3:$C$100,3,FALSE)))))))))</f>
        <v>32</v>
      </c>
      <c r="E107" s="43" t="str">
        <f t="shared" si="1"/>
        <v>C/LW32</v>
      </c>
      <c r="F107" s="43" t="str">
        <f>VLOOKUP(B107,ADP!$A$2:$E$695,5,FALSE)</f>
        <v>NJD</v>
      </c>
      <c r="G107" s="43">
        <f>IF(Settings!$B$2="Yahoo",VLOOKUP(B107,ADP!$A$2:$D$695,2,FALSE),IF(Settings!$B$2="ESPN",VLOOKUP(B107,ADP!$A$2:$D$695,3,FALSE),IF(Settings!$B$2="Average",VLOOKUP(B107,ADP!$A$2:$D$695,4,FALSE),"NA")))</f>
        <v>141.8</v>
      </c>
      <c r="H107" s="44">
        <f t="shared" si="2"/>
        <v>110.5</v>
      </c>
      <c r="I107" s="20"/>
      <c r="J107" s="20"/>
      <c r="K107" s="61">
        <v>104.0</v>
      </c>
      <c r="L107" s="59" t="s">
        <v>124</v>
      </c>
      <c r="M107" s="41" t="str">
        <f>VLOOKUP(L107,Positions!$A$2:$B$694,2,FALSE)</f>
        <v>C/LW</v>
      </c>
      <c r="N107" s="42">
        <f>IF(M107="C",VLOOKUP(L107,'C'!$G$3:$J$100,3,FALSE),IF(M107="C/LW",VLOOKUP(L107,'C'!$G$3:$J$100,3,FALSE),IF(M107="C/RW",VLOOKUP(L107,'C'!$G$3:$J$100,3,FALSE),IF(M107="LW",VLOOKUP(L107,LW!$G$3:$J$100,3,FALSE),IF(M107="LW/RW",VLOOKUP(L107,LW!$G$3:$J$100,3,FALSE),IF(M107="RW",VLOOKUP(L107,RW!$G$3:$J$100,3,FALSE),IF(M107="D",VLOOKUP(L107,D!$G$3:$J$100,3,FALSE),IF(M107="G",VLOOKUP(L107,G!$G$3:$J$100,3,FALSE)))))))))</f>
        <v>32</v>
      </c>
      <c r="O107" s="43" t="str">
        <f t="shared" si="3"/>
        <v>C/LW32</v>
      </c>
      <c r="P107" s="43" t="str">
        <f>VLOOKUP(L107,ADP!$A$2:$E$695,5,FALSE)</f>
        <v>DAL</v>
      </c>
      <c r="Q107" s="43">
        <f>IF(Settings!$B$2="Yahoo",VLOOKUP(L107,ADP!$A$2:$D$695,2,FALSE),IF(Settings!$B$2="ESPN",VLOOKUP(L107,ADP!$A$2:$D$695,3,FALSE),IF(Settings!$B$2="Average",VLOOKUP(L107,ADP!$A$2:$D$695,4,FALSE),"NA")))</f>
        <v>67.3</v>
      </c>
      <c r="R107" s="44">
        <f t="shared" si="4"/>
        <v>101.5</v>
      </c>
      <c r="S107" s="45"/>
      <c r="U107" s="39">
        <f t="shared" si="5"/>
        <v>108</v>
      </c>
      <c r="V107" s="40" t="s">
        <v>134</v>
      </c>
      <c r="W107" s="41" t="str">
        <f>VLOOKUP(V107,Positions!$A$2:$B$694,2,FALSE)</f>
        <v>C/LW</v>
      </c>
      <c r="X107" s="42">
        <f>IF(W107="C",VLOOKUP(V107,'C'!$M$3:$P$100,3,FALSE),IF(W107="C/LW",VLOOKUP(V107,'C'!$M$3:$P$100,3,FALSE),IF(W107="C/RW",VLOOKUP(V107,'C'!$M$3:$P$100,3,FALSE),IF(W107="LW",VLOOKUP(V107,LW!$M$3:$P$100,3,FALSE),IF(W107="LW/RW",VLOOKUP(V107,LW!$M$3:$P$100,3,FALSE),IF(W107="RW",VLOOKUP(V107,RW!$M$3:$P$100,3,FALSE),IF(W107="D",VLOOKUP(V107,D!$M$3:$P$100,3,FALSE),IF(W107="G",VLOOKUP(V107,G!$M$3:$P$100,3,FALSE)))))))))</f>
        <v>32</v>
      </c>
      <c r="Y107" s="43" t="str">
        <f t="shared" si="6"/>
        <v>C/LW32</v>
      </c>
      <c r="Z107" s="43" t="str">
        <f>VLOOKUP(V107,ADP!$A$2:$E$695,5,FALSE)</f>
        <v>PHI</v>
      </c>
      <c r="AA107" s="44">
        <f>IF(Settings!$B$2="Yahoo",VLOOKUP(V107,ADP!$A$2:$D$695,2,FALSE),IF(Settings!$B$2="ESPN",VLOOKUP(V107,ADP!$A$2:$D$695,3,FALSE),IF(Settings!$B$2="Average",VLOOKUP(V107,ADP!$A$2:$D$695,4,FALSE),"NA")))</f>
        <v>160.1</v>
      </c>
      <c r="AB107" s="20"/>
    </row>
    <row r="108">
      <c r="A108" s="46">
        <v>106.0</v>
      </c>
      <c r="B108" s="47" t="s">
        <v>113</v>
      </c>
      <c r="C108" s="48" t="str">
        <f>VLOOKUP(B108,Positions!$A$2:$B$694,2,FALSE)</f>
        <v>D</v>
      </c>
      <c r="D108" s="49">
        <f>IF(C108="C",VLOOKUP(B108,'C'!$A$3:$C$100,3,FALSE),IF(C108="C/LW",VLOOKUP(B108,'C'!$A$3:$C$100,3,FALSE),IF(C108="C/RW",VLOOKUP(B108,'C'!$A$3:$C$100,3,FALSE),IF(C108="LW",VLOOKUP(B108,LW!$A$3:$C$100,3,FALSE),IF(C108="LW/RW",VLOOKUP(B108,LW!$A$3:$C$100,3,FALSE),IF(C108="RW",VLOOKUP(B108,RW!$A$3:$C$100,3,FALSE),IF(C108="D",VLOOKUP(B108,D!$A$3:$C$100,3,FALSE),IF(C108="G",VLOOKUP(B108,G!$A$3:$C$100,3,FALSE)))))))))</f>
        <v>28</v>
      </c>
      <c r="E108" s="50" t="str">
        <f t="shared" si="1"/>
        <v>D28</v>
      </c>
      <c r="F108" s="50" t="str">
        <f>VLOOKUP(B108,ADP!$A$2:$E$695,5,FALSE)</f>
        <v>DAL</v>
      </c>
      <c r="G108" s="50">
        <f>IF(Settings!$B$2="Yahoo",VLOOKUP(B108,ADP!$A$2:$D$695,2,FALSE),IF(Settings!$B$2="ESPN",VLOOKUP(B108,ADP!$A$2:$D$695,3,FALSE),IF(Settings!$B$2="Average",VLOOKUP(B108,ADP!$A$2:$D$695,4,FALSE),"NA")))</f>
        <v>107.2</v>
      </c>
      <c r="H108" s="51">
        <f t="shared" si="2"/>
        <v>95.5</v>
      </c>
      <c r="I108" s="20"/>
      <c r="J108" s="20"/>
      <c r="K108" s="62">
        <v>105.0</v>
      </c>
      <c r="L108" s="60" t="s">
        <v>135</v>
      </c>
      <c r="M108" s="48" t="str">
        <f>VLOOKUP(L108,Positions!$A$2:$B$694,2,FALSE)</f>
        <v>C</v>
      </c>
      <c r="N108" s="49">
        <f>IF(M108="C",VLOOKUP(L108,'C'!$G$3:$J$100,3,FALSE),IF(M108="C/LW",VLOOKUP(L108,'C'!$G$3:$J$100,3,FALSE),IF(M108="C/RW",VLOOKUP(L108,'C'!$G$3:$J$100,3,FALSE),IF(M108="LW",VLOOKUP(L108,LW!$G$3:$J$100,3,FALSE),IF(M108="LW/RW",VLOOKUP(L108,LW!$G$3:$J$100,3,FALSE),IF(M108="RW",VLOOKUP(L108,RW!$G$3:$J$100,3,FALSE),IF(M108="D",VLOOKUP(L108,D!$G$3:$J$100,3,FALSE),IF(M108="G",VLOOKUP(L108,G!$G$3:$J$100,3,FALSE)))))))))</f>
        <v>33</v>
      </c>
      <c r="O108" s="50" t="str">
        <f t="shared" si="3"/>
        <v>C33</v>
      </c>
      <c r="P108" s="50" t="str">
        <f>VLOOKUP(L108,ADP!$A$2:$E$695,5,FALSE)</f>
        <v>CAR</v>
      </c>
      <c r="Q108" s="50">
        <f>IF(Settings!$B$2="Yahoo",VLOOKUP(L108,ADP!$A$2:$D$695,2,FALSE),IF(Settings!$B$2="ESPN",VLOOKUP(L108,ADP!$A$2:$D$695,3,FALSE),IF(Settings!$B$2="Average",VLOOKUP(L108,ADP!$A$2:$D$695,4,FALSE),"NA")))</f>
        <v>153.7</v>
      </c>
      <c r="R108" s="51">
        <f t="shared" si="4"/>
        <v>118.5</v>
      </c>
      <c r="S108" s="45"/>
      <c r="U108" s="46">
        <f t="shared" si="5"/>
        <v>108</v>
      </c>
      <c r="V108" s="47" t="s">
        <v>128</v>
      </c>
      <c r="W108" s="48" t="str">
        <f>VLOOKUP(V108,Positions!$A$2:$B$694,2,FALSE)</f>
        <v>D</v>
      </c>
      <c r="X108" s="49">
        <f>IF(W108="C",VLOOKUP(V108,'C'!$M$3:$P$100,3,FALSE),IF(W108="C/LW",VLOOKUP(V108,'C'!$M$3:$P$100,3,FALSE),IF(W108="C/RW",VLOOKUP(V108,'C'!$M$3:$P$100,3,FALSE),IF(W108="LW",VLOOKUP(V108,LW!$M$3:$P$100,3,FALSE),IF(W108="LW/RW",VLOOKUP(V108,LW!$M$3:$P$100,3,FALSE),IF(W108="RW",VLOOKUP(V108,RW!$M$3:$P$100,3,FALSE),IF(W108="D",VLOOKUP(V108,D!$M$3:$P$100,3,FALSE),IF(W108="G",VLOOKUP(V108,G!$M$3:$P$100,3,FALSE)))))))))</f>
        <v>27</v>
      </c>
      <c r="Y108" s="50" t="str">
        <f t="shared" si="6"/>
        <v>D27</v>
      </c>
      <c r="Z108" s="50" t="str">
        <f>VLOOKUP(V108,ADP!$A$2:$E$695,5,FALSE)</f>
        <v>BOS</v>
      </c>
      <c r="AA108" s="51">
        <f>IF(Settings!$B$2="Yahoo",VLOOKUP(V108,ADP!$A$2:$D$695,2,FALSE),IF(Settings!$B$2="ESPN",VLOOKUP(V108,ADP!$A$2:$D$695,3,FALSE),IF(Settings!$B$2="Average",VLOOKUP(V108,ADP!$A$2:$D$695,4,FALSE),"NA")))</f>
        <v>59.5</v>
      </c>
      <c r="AB108" s="20"/>
    </row>
    <row r="109">
      <c r="A109" s="39">
        <v>107.0</v>
      </c>
      <c r="B109" s="40" t="s">
        <v>134</v>
      </c>
      <c r="C109" s="41" t="str">
        <f>VLOOKUP(B109,Positions!$A$2:$B$694,2,FALSE)</f>
        <v>C/LW</v>
      </c>
      <c r="D109" s="42">
        <f>IF(C109="C",VLOOKUP(B109,'C'!$A$3:$C$100,3,FALSE),IF(C109="C/LW",VLOOKUP(B109,'C'!$A$3:$C$100,3,FALSE),IF(C109="C/RW",VLOOKUP(B109,'C'!$A$3:$C$100,3,FALSE),IF(C109="LW",VLOOKUP(B109,LW!$A$3:$C$100,3,FALSE),IF(C109="LW/RW",VLOOKUP(B109,LW!$A$3:$C$100,3,FALSE),IF(C109="RW",VLOOKUP(B109,RW!$A$3:$C$100,3,FALSE),IF(C109="D",VLOOKUP(B109,D!$A$3:$C$100,3,FALSE),IF(C109="G",VLOOKUP(B109,G!$A$3:$C$100,3,FALSE)))))))))</f>
        <v>33</v>
      </c>
      <c r="E109" s="43" t="str">
        <f t="shared" si="1"/>
        <v>C/LW33</v>
      </c>
      <c r="F109" s="43" t="str">
        <f>VLOOKUP(B109,ADP!$A$2:$E$695,5,FALSE)</f>
        <v>PHI</v>
      </c>
      <c r="G109" s="43">
        <f>IF(Settings!$B$2="Yahoo",VLOOKUP(B109,ADP!$A$2:$D$695,2,FALSE),IF(Settings!$B$2="ESPN",VLOOKUP(B109,ADP!$A$2:$D$695,3,FALSE),IF(Settings!$B$2="Average",VLOOKUP(B109,ADP!$A$2:$D$695,4,FALSE),"NA")))</f>
        <v>160.1</v>
      </c>
      <c r="H109" s="44">
        <f t="shared" si="2"/>
        <v>108</v>
      </c>
      <c r="I109" s="20"/>
      <c r="J109" s="63"/>
      <c r="K109" s="61">
        <v>106.0</v>
      </c>
      <c r="L109" s="59" t="s">
        <v>136</v>
      </c>
      <c r="M109" s="41" t="str">
        <f>VLOOKUP(L109,Positions!$A$2:$B$694,2,FALSE)</f>
        <v>G</v>
      </c>
      <c r="N109" s="42">
        <f>IF(M109="C",VLOOKUP(L109,'C'!$G$3:$J$100,3,FALSE),IF(M109="C/LW",VLOOKUP(L109,'C'!$G$3:$J$100,3,FALSE),IF(M109="C/RW",VLOOKUP(L109,'C'!$G$3:$J$100,3,FALSE),IF(M109="LW",VLOOKUP(L109,LW!$G$3:$J$100,3,FALSE),IF(M109="LW/RW",VLOOKUP(L109,LW!$G$3:$J$100,3,FALSE),IF(M109="RW",VLOOKUP(L109,RW!$G$3:$J$100,3,FALSE),IF(M109="D",VLOOKUP(L109,D!$G$3:$J$100,3,FALSE),IF(M109="G",VLOOKUP(L109,G!$G$3:$J$100,3,FALSE)))))))))</f>
        <v>17</v>
      </c>
      <c r="O109" s="43" t="str">
        <f t="shared" si="3"/>
        <v>G17</v>
      </c>
      <c r="P109" s="43" t="str">
        <f>VLOOKUP(L109,ADP!$A$2:$E$695,5,FALSE)</f>
        <v>BOS</v>
      </c>
      <c r="Q109" s="43">
        <f>IF(Settings!$B$2="Yahoo",VLOOKUP(L109,ADP!$A$2:$D$695,2,FALSE),IF(Settings!$B$2="ESPN",VLOOKUP(L109,ADP!$A$2:$D$695,3,FALSE),IF(Settings!$B$2="Average",VLOOKUP(L109,ADP!$A$2:$D$695,4,FALSE),"NA")))</f>
        <v>90.2</v>
      </c>
      <c r="R109" s="44">
        <f t="shared" si="4"/>
        <v>117.5</v>
      </c>
      <c r="S109" s="45"/>
      <c r="U109" s="39">
        <f t="shared" si="5"/>
        <v>109</v>
      </c>
      <c r="V109" s="40" t="s">
        <v>125</v>
      </c>
      <c r="W109" s="41" t="str">
        <f>VLOOKUP(V109,Positions!$A$2:$B$694,2,FALSE)</f>
        <v>LW/RW</v>
      </c>
      <c r="X109" s="42">
        <f>IF(W109="C",VLOOKUP(V109,'C'!$M$3:$P$100,3,FALSE),IF(W109="C/LW",VLOOKUP(V109,'C'!$M$3:$P$100,3,FALSE),IF(W109="C/RW",VLOOKUP(V109,'C'!$M$3:$P$100,3,FALSE),IF(W109="LW",VLOOKUP(V109,LW!$M$3:$P$100,3,FALSE),IF(W109="LW/RW",VLOOKUP(V109,LW!$M$3:$P$100,3,FALSE),IF(W109="RW",VLOOKUP(V109,RW!$M$3:$P$100,3,FALSE),IF(W109="D",VLOOKUP(V109,D!$M$3:$P$100,3,FALSE),IF(W109="G",VLOOKUP(V109,G!$M$3:$P$100,3,FALSE)))))))))</f>
        <v>25</v>
      </c>
      <c r="Y109" s="43" t="str">
        <f t="shared" si="6"/>
        <v>LW/RW25</v>
      </c>
      <c r="Z109" s="43" t="str">
        <f>VLOOKUP(V109,ADP!$A$2:$E$695,5,FALSE)</f>
        <v>MTL</v>
      </c>
      <c r="AA109" s="44">
        <f>IF(Settings!$B$2="Yahoo",VLOOKUP(V109,ADP!$A$2:$D$695,2,FALSE),IF(Settings!$B$2="ESPN",VLOOKUP(V109,ADP!$A$2:$D$695,3,FALSE),IF(Settings!$B$2="Average",VLOOKUP(V109,ADP!$A$2:$D$695,4,FALSE),"NA")))</f>
        <v>169</v>
      </c>
      <c r="AB109" s="20"/>
    </row>
    <row r="110">
      <c r="A110" s="46">
        <v>108.0</v>
      </c>
      <c r="B110" s="47" t="s">
        <v>137</v>
      </c>
      <c r="C110" s="48" t="str">
        <f>VLOOKUP(B110,Positions!$A$2:$B$694,2,FALSE)</f>
        <v>LW/RW</v>
      </c>
      <c r="D110" s="49">
        <f>IF(C110="C",VLOOKUP(B110,'C'!$A$3:$C$100,3,FALSE),IF(C110="C/LW",VLOOKUP(B110,'C'!$A$3:$C$100,3,FALSE),IF(C110="C/RW",VLOOKUP(B110,'C'!$A$3:$C$100,3,FALSE),IF(C110="LW",VLOOKUP(B110,LW!$A$3:$C$100,3,FALSE),IF(C110="LW/RW",VLOOKUP(B110,LW!$A$3:$C$100,3,FALSE),IF(C110="RW",VLOOKUP(B110,RW!$A$3:$C$100,3,FALSE),IF(C110="D",VLOOKUP(B110,D!$A$3:$C$100,3,FALSE),IF(C110="G",VLOOKUP(B110,G!$A$3:$C$100,3,FALSE)))))))))</f>
        <v>26</v>
      </c>
      <c r="E110" s="50" t="str">
        <f t="shared" si="1"/>
        <v>LW/RW26</v>
      </c>
      <c r="F110" s="50" t="str">
        <f>VLOOKUP(B110,ADP!$A$2:$E$695,5,FALSE)</f>
        <v>CHI</v>
      </c>
      <c r="G110" s="50">
        <f>IF(Settings!$B$2="Yahoo",VLOOKUP(B110,ADP!$A$2:$D$695,2,FALSE),IF(Settings!$B$2="ESPN",VLOOKUP(B110,ADP!$A$2:$D$695,3,FALSE),IF(Settings!$B$2="Average",VLOOKUP(B110,ADP!$A$2:$D$695,4,FALSE),"NA")))</f>
        <v>145.3</v>
      </c>
      <c r="H110" s="51">
        <f t="shared" si="2"/>
        <v>111</v>
      </c>
      <c r="I110" s="20"/>
      <c r="J110" s="20"/>
      <c r="K110" s="62">
        <v>107.0</v>
      </c>
      <c r="L110" s="60" t="s">
        <v>138</v>
      </c>
      <c r="M110" s="48" t="str">
        <f>VLOOKUP(L110,Positions!$A$2:$B$694,2,FALSE)</f>
        <v>LW/RW</v>
      </c>
      <c r="N110" s="49">
        <f>IF(M110="C",VLOOKUP(L110,'C'!$G$3:$J$100,3,FALSE),IF(M110="C/LW",VLOOKUP(L110,'C'!$G$3:$J$100,3,FALSE),IF(M110="C/RW",VLOOKUP(L110,'C'!$G$3:$J$100,3,FALSE),IF(M110="LW",VLOOKUP(L110,LW!$G$3:$J$100,3,FALSE),IF(M110="LW/RW",VLOOKUP(L110,LW!$G$3:$J$100,3,FALSE),IF(M110="RW",VLOOKUP(L110,RW!$G$3:$J$100,3,FALSE),IF(M110="D",VLOOKUP(L110,D!$G$3:$J$100,3,FALSE),IF(M110="G",VLOOKUP(L110,G!$G$3:$J$100,3,FALSE)))))))))</f>
        <v>24</v>
      </c>
      <c r="O110" s="50" t="str">
        <f t="shared" si="3"/>
        <v>LW/RW24</v>
      </c>
      <c r="P110" s="50" t="str">
        <f>VLOOKUP(L110,ADP!$A$2:$E$695,5,FALSE)</f>
        <v>SJS</v>
      </c>
      <c r="Q110" s="50">
        <f>IF(Settings!$B$2="Yahoo",VLOOKUP(L110,ADP!$A$2:$D$695,2,FALSE),IF(Settings!$B$2="ESPN",VLOOKUP(L110,ADP!$A$2:$D$695,3,FALSE),IF(Settings!$B$2="Average",VLOOKUP(L110,ADP!$A$2:$D$695,4,FALSE),"NA")))</f>
        <v>169.1</v>
      </c>
      <c r="R110" s="51">
        <f t="shared" si="4"/>
        <v>137</v>
      </c>
      <c r="S110" s="45"/>
      <c r="U110" s="46">
        <f t="shared" si="5"/>
        <v>109.5</v>
      </c>
      <c r="V110" s="60" t="s">
        <v>127</v>
      </c>
      <c r="W110" s="48" t="str">
        <f>VLOOKUP(V110,Positions!$A$2:$B$694,2,FALSE)</f>
        <v>G</v>
      </c>
      <c r="X110" s="49">
        <f>IF(W110="C",VLOOKUP(V110,'C'!$M$3:$P$100,3,FALSE),IF(W110="C/LW",VLOOKUP(V110,'C'!$M$3:$P$100,3,FALSE),IF(W110="C/RW",VLOOKUP(V110,'C'!$M$3:$P$100,3,FALSE),IF(W110="LW",VLOOKUP(V110,LW!$M$3:$P$100,3,FALSE),IF(W110="LW/RW",VLOOKUP(V110,LW!$M$3:$P$100,3,FALSE),IF(W110="RW",VLOOKUP(V110,RW!$M$3:$P$100,3,FALSE),IF(W110="D",VLOOKUP(V110,D!$M$3:$P$100,3,FALSE),IF(W110="G",VLOOKUP(V110,G!$M$3:$P$100,3,FALSE)))))))))</f>
        <v>14</v>
      </c>
      <c r="Y110" s="50" t="str">
        <f t="shared" si="6"/>
        <v>G14</v>
      </c>
      <c r="Z110" s="50" t="str">
        <f>VLOOKUP(V110,ADP!$A$2:$E$695,5,FALSE)</f>
        <v>LAK</v>
      </c>
      <c r="AA110" s="51">
        <f>IF(Settings!$B$2="Yahoo",VLOOKUP(V110,ADP!$A$2:$D$695,2,FALSE),IF(Settings!$B$2="ESPN",VLOOKUP(V110,ADP!$A$2:$D$695,3,FALSE),IF(Settings!$B$2="Average",VLOOKUP(V110,ADP!$A$2:$D$695,4,FALSE),"NA")))</f>
        <v>168.7</v>
      </c>
      <c r="AB110" s="20"/>
    </row>
    <row r="111">
      <c r="A111" s="39">
        <v>109.0</v>
      </c>
      <c r="B111" s="40" t="s">
        <v>139</v>
      </c>
      <c r="C111" s="41" t="str">
        <f>VLOOKUP(B111,Positions!$A$2:$B$694,2,FALSE)</f>
        <v>D</v>
      </c>
      <c r="D111" s="42">
        <f>IF(C111="C",VLOOKUP(B111,'C'!$A$3:$C$100,3,FALSE),IF(C111="C/LW",VLOOKUP(B111,'C'!$A$3:$C$100,3,FALSE),IF(C111="C/RW",VLOOKUP(B111,'C'!$A$3:$C$100,3,FALSE),IF(C111="LW",VLOOKUP(B111,LW!$A$3:$C$100,3,FALSE),IF(C111="LW/RW",VLOOKUP(B111,LW!$A$3:$C$100,3,FALSE),IF(C111="RW",VLOOKUP(B111,RW!$A$3:$C$100,3,FALSE),IF(C111="D",VLOOKUP(B111,D!$A$3:$C$100,3,FALSE),IF(C111="G",VLOOKUP(B111,G!$A$3:$C$100,3,FALSE)))))))))</f>
        <v>29</v>
      </c>
      <c r="E111" s="43" t="str">
        <f t="shared" si="1"/>
        <v>D29</v>
      </c>
      <c r="F111" s="43" t="str">
        <f>VLOOKUP(B111,ADP!$A$2:$E$695,5,FALSE)</f>
        <v>MIN</v>
      </c>
      <c r="G111" s="43">
        <f>IF(Settings!$B$2="Yahoo",VLOOKUP(B111,ADP!$A$2:$D$695,2,FALSE),IF(Settings!$B$2="ESPN",VLOOKUP(B111,ADP!$A$2:$D$695,3,FALSE),IF(Settings!$B$2="Average",VLOOKUP(B111,ADP!$A$2:$D$695,4,FALSE),"NA")))</f>
        <v>129.1</v>
      </c>
      <c r="H111" s="44">
        <f t="shared" si="2"/>
        <v>121</v>
      </c>
      <c r="I111" s="20"/>
      <c r="J111" s="20"/>
      <c r="K111" s="61">
        <v>108.0</v>
      </c>
      <c r="L111" s="59" t="s">
        <v>134</v>
      </c>
      <c r="M111" s="41" t="str">
        <f>VLOOKUP(L111,Positions!$A$2:$B$694,2,FALSE)</f>
        <v>C/LW</v>
      </c>
      <c r="N111" s="42">
        <f>IF(M111="C",VLOOKUP(L111,'C'!$G$3:$J$100,3,FALSE),IF(M111="C/LW",VLOOKUP(L111,'C'!$G$3:$J$100,3,FALSE),IF(M111="C/RW",VLOOKUP(L111,'C'!$G$3:$J$100,3,FALSE),IF(M111="LW",VLOOKUP(L111,LW!$G$3:$J$100,3,FALSE),IF(M111="LW/RW",VLOOKUP(L111,LW!$G$3:$J$100,3,FALSE),IF(M111="RW",VLOOKUP(L111,RW!$G$3:$J$100,3,FALSE),IF(M111="D",VLOOKUP(L111,D!$G$3:$J$100,3,FALSE),IF(M111="G",VLOOKUP(L111,G!$G$3:$J$100,3,FALSE)))))))))</f>
        <v>34</v>
      </c>
      <c r="O111" s="43" t="str">
        <f t="shared" si="3"/>
        <v>C/LW34</v>
      </c>
      <c r="P111" s="43" t="str">
        <f>VLOOKUP(L111,ADP!$A$2:$E$695,5,FALSE)</f>
        <v>PHI</v>
      </c>
      <c r="Q111" s="43">
        <f>IF(Settings!$B$2="Yahoo",VLOOKUP(L111,ADP!$A$2:$D$695,2,FALSE),IF(Settings!$B$2="ESPN",VLOOKUP(L111,ADP!$A$2:$D$695,3,FALSE),IF(Settings!$B$2="Average",VLOOKUP(L111,ADP!$A$2:$D$695,4,FALSE),"NA")))</f>
        <v>160.1</v>
      </c>
      <c r="R111" s="44">
        <f t="shared" si="4"/>
        <v>108</v>
      </c>
      <c r="S111" s="45"/>
      <c r="U111" s="39">
        <f t="shared" si="5"/>
        <v>110</v>
      </c>
      <c r="V111" s="59" t="s">
        <v>120</v>
      </c>
      <c r="W111" s="41" t="str">
        <f>VLOOKUP(V111,Positions!$A$2:$B$694,2,FALSE)</f>
        <v>G</v>
      </c>
      <c r="X111" s="42">
        <f>IF(W111="C",VLOOKUP(V111,'C'!$M$3:$P$100,3,FALSE),IF(W111="C/LW",VLOOKUP(V111,'C'!$M$3:$P$100,3,FALSE),IF(W111="C/RW",VLOOKUP(V111,'C'!$M$3:$P$100,3,FALSE),IF(W111="LW",VLOOKUP(V111,LW!$M$3:$P$100,3,FALSE),IF(W111="LW/RW",VLOOKUP(V111,LW!$M$3:$P$100,3,FALSE),IF(W111="RW",VLOOKUP(V111,RW!$M$3:$P$100,3,FALSE),IF(W111="D",VLOOKUP(V111,D!$M$3:$P$100,3,FALSE),IF(W111="G",VLOOKUP(V111,G!$M$3:$P$100,3,FALSE)))))))))</f>
        <v>15</v>
      </c>
      <c r="Y111" s="43" t="str">
        <f t="shared" si="6"/>
        <v>G15</v>
      </c>
      <c r="Z111" s="43" t="str">
        <f>VLOOKUP(V111,ADP!$A$2:$E$695,5,FALSE)</f>
        <v>SEA</v>
      </c>
      <c r="AA111" s="44">
        <f>IF(Settings!$B$2="Yahoo",VLOOKUP(V111,ADP!$A$2:$D$695,2,FALSE),IF(Settings!$B$2="ESPN",VLOOKUP(V111,ADP!$A$2:$D$695,3,FALSE),IF(Settings!$B$2="Average",VLOOKUP(V111,ADP!$A$2:$D$695,4,FALSE),"NA")))</f>
        <v>68.3</v>
      </c>
      <c r="AB111" s="20"/>
    </row>
    <row r="112">
      <c r="A112" s="46">
        <v>110.0</v>
      </c>
      <c r="B112" s="52" t="s">
        <v>140</v>
      </c>
      <c r="C112" s="48" t="str">
        <f>VLOOKUP(B112,Positions!$A$2:$B$694,2,FALSE)</f>
        <v>LW/RW</v>
      </c>
      <c r="D112" s="49">
        <f>IF(C112="C",VLOOKUP(B112,'C'!$A$3:$C$100,3,FALSE),IF(C112="C/LW",VLOOKUP(B112,'C'!$A$3:$C$100,3,FALSE),IF(C112="C/RW",VLOOKUP(B112,'C'!$A$3:$C$100,3,FALSE),IF(C112="LW",VLOOKUP(B112,LW!$A$3:$C$100,3,FALSE),IF(C112="LW/RW",VLOOKUP(B112,LW!$A$3:$C$100,3,FALSE),IF(C112="RW",VLOOKUP(B112,RW!$A$3:$C$100,3,FALSE),IF(C112="D",VLOOKUP(B112,D!$A$3:$C$100,3,FALSE),IF(C112="G",VLOOKUP(B112,G!$A$3:$C$100,3,FALSE)))))))))</f>
        <v>27</v>
      </c>
      <c r="E112" s="50" t="str">
        <f t="shared" si="1"/>
        <v>LW/RW27</v>
      </c>
      <c r="F112" s="50" t="str">
        <f>VLOOKUP(B112,ADP!$A$2:$E$695,5,FALSE)</f>
        <v>CBJ</v>
      </c>
      <c r="G112" s="50">
        <f>IF(Settings!$B$2="Yahoo",VLOOKUP(B112,ADP!$A$2:$D$695,2,FALSE),IF(Settings!$B$2="ESPN",VLOOKUP(B112,ADP!$A$2:$D$695,3,FALSE),IF(Settings!$B$2="Average",VLOOKUP(B112,ADP!$A$2:$D$695,4,FALSE),"NA")))</f>
        <v>128.1</v>
      </c>
      <c r="H112" s="51">
        <f t="shared" si="2"/>
        <v>111</v>
      </c>
      <c r="I112" s="20"/>
      <c r="J112" s="20"/>
      <c r="K112" s="62">
        <v>109.0</v>
      </c>
      <c r="L112" s="60" t="s">
        <v>117</v>
      </c>
      <c r="M112" s="48" t="str">
        <f>VLOOKUP(L112,Positions!$A$2:$B$694,2,FALSE)</f>
        <v>D</v>
      </c>
      <c r="N112" s="49">
        <f>IF(M112="C",VLOOKUP(L112,'C'!$G$3:$J$100,3,FALSE),IF(M112="C/LW",VLOOKUP(L112,'C'!$G$3:$J$100,3,FALSE),IF(M112="C/RW",VLOOKUP(L112,'C'!$G$3:$J$100,3,FALSE),IF(M112="LW",VLOOKUP(L112,LW!$G$3:$J$100,3,FALSE),IF(M112="LW/RW",VLOOKUP(L112,LW!$G$3:$J$100,3,FALSE),IF(M112="RW",VLOOKUP(L112,RW!$G$3:$J$100,3,FALSE),IF(M112="D",VLOOKUP(L112,D!$G$3:$J$100,3,FALSE),IF(M112="G",VLOOKUP(L112,G!$G$3:$J$100,3,FALSE)))))))))</f>
        <v>25</v>
      </c>
      <c r="O112" s="50" t="str">
        <f t="shared" si="3"/>
        <v>D25</v>
      </c>
      <c r="P112" s="50" t="str">
        <f>VLOOKUP(L112,ADP!$A$2:$E$695,5,FALSE)</f>
        <v>DAL</v>
      </c>
      <c r="Q112" s="50">
        <f>IF(Settings!$B$2="Yahoo",VLOOKUP(L112,ADP!$A$2:$D$695,2,FALSE),IF(Settings!$B$2="ESPN",VLOOKUP(L112,ADP!$A$2:$D$695,3,FALSE),IF(Settings!$B$2="Average",VLOOKUP(L112,ADP!$A$2:$D$695,4,FALSE),"NA")))</f>
        <v>80.3</v>
      </c>
      <c r="R112" s="51">
        <f t="shared" si="4"/>
        <v>99.5</v>
      </c>
      <c r="S112" s="45"/>
      <c r="U112" s="46">
        <f t="shared" si="5"/>
        <v>110.5</v>
      </c>
      <c r="V112" s="47" t="s">
        <v>133</v>
      </c>
      <c r="W112" s="48" t="str">
        <f>VLOOKUP(V112,Positions!$A$2:$B$694,2,FALSE)</f>
        <v>C/LW</v>
      </c>
      <c r="X112" s="49">
        <f>IF(W112="C",VLOOKUP(V112,'C'!$M$3:$P$100,3,FALSE),IF(W112="C/LW",VLOOKUP(V112,'C'!$M$3:$P$100,3,FALSE),IF(W112="C/RW",VLOOKUP(V112,'C'!$M$3:$P$100,3,FALSE),IF(W112="LW",VLOOKUP(V112,LW!$M$3:$P$100,3,FALSE),IF(W112="LW/RW",VLOOKUP(V112,LW!$M$3:$P$100,3,FALSE),IF(W112="RW",VLOOKUP(V112,RW!$M$3:$P$100,3,FALSE),IF(W112="D",VLOOKUP(V112,D!$M$3:$P$100,3,FALSE),IF(W112="G",VLOOKUP(V112,G!$M$3:$P$100,3,FALSE)))))))))</f>
        <v>33</v>
      </c>
      <c r="Y112" s="50" t="str">
        <f t="shared" si="6"/>
        <v>C/LW33</v>
      </c>
      <c r="Z112" s="50" t="str">
        <f>VLOOKUP(V112,ADP!$A$2:$E$695,5,FALSE)</f>
        <v>NJD</v>
      </c>
      <c r="AA112" s="51">
        <f>IF(Settings!$B$2="Yahoo",VLOOKUP(V112,ADP!$A$2:$D$695,2,FALSE),IF(Settings!$B$2="ESPN",VLOOKUP(V112,ADP!$A$2:$D$695,3,FALSE),IF(Settings!$B$2="Average",VLOOKUP(V112,ADP!$A$2:$D$695,4,FALSE),"NA")))</f>
        <v>141.8</v>
      </c>
      <c r="AB112" s="20"/>
    </row>
    <row r="113">
      <c r="A113" s="39">
        <v>111.0</v>
      </c>
      <c r="B113" s="53" t="s">
        <v>141</v>
      </c>
      <c r="C113" s="41" t="str">
        <f>VLOOKUP(B113,Positions!$A$2:$B$694,2,FALSE)</f>
        <v>LW</v>
      </c>
      <c r="D113" s="42">
        <f>IF(C113="C",VLOOKUP(B113,'C'!$A$3:$C$100,3,FALSE),IF(C113="C/LW",VLOOKUP(B113,'C'!$A$3:$C$100,3,FALSE),IF(C113="C/RW",VLOOKUP(B113,'C'!$A$3:$C$100,3,FALSE),IF(C113="LW",VLOOKUP(B113,LW!$A$3:$C$100,3,FALSE),IF(C113="LW/RW",VLOOKUP(B113,LW!$A$3:$C$100,3,FALSE),IF(C113="RW",VLOOKUP(B113,RW!$A$3:$C$100,3,FALSE),IF(C113="D",VLOOKUP(B113,D!$A$3:$C$100,3,FALSE),IF(C113="G",VLOOKUP(B113,G!$A$3:$C$100,3,FALSE)))))))))</f>
        <v>28</v>
      </c>
      <c r="E113" s="43" t="str">
        <f t="shared" si="1"/>
        <v>LW28</v>
      </c>
      <c r="F113" s="43" t="str">
        <f>VLOOKUP(B113,ADP!$A$2:$E$695,5,FALSE)</f>
        <v>OTT</v>
      </c>
      <c r="G113" s="43">
        <f>IF(Settings!$B$2="Yahoo",VLOOKUP(B113,ADP!$A$2:$D$695,2,FALSE),IF(Settings!$B$2="ESPN",VLOOKUP(B113,ADP!$A$2:$D$695,3,FALSE),IF(Settings!$B$2="Average",VLOOKUP(B113,ADP!$A$2:$D$695,4,FALSE),"NA")))</f>
        <v>175.8</v>
      </c>
      <c r="H113" s="44">
        <f t="shared" si="2"/>
        <v>130</v>
      </c>
      <c r="I113" s="20"/>
      <c r="J113" s="63"/>
      <c r="K113" s="61">
        <v>110.0</v>
      </c>
      <c r="L113" s="59" t="s">
        <v>118</v>
      </c>
      <c r="M113" s="41" t="str">
        <f>VLOOKUP(L113,Positions!$A$2:$B$694,2,FALSE)</f>
        <v>LW/RW</v>
      </c>
      <c r="N113" s="42">
        <f>IF(M113="C",VLOOKUP(L113,'C'!$G$3:$J$100,3,FALSE),IF(M113="C/LW",VLOOKUP(L113,'C'!$G$3:$J$100,3,FALSE),IF(M113="C/RW",VLOOKUP(L113,'C'!$G$3:$J$100,3,FALSE),IF(M113="LW",VLOOKUP(L113,LW!$G$3:$J$100,3,FALSE),IF(M113="LW/RW",VLOOKUP(L113,LW!$G$3:$J$100,3,FALSE),IF(M113="RW",VLOOKUP(L113,RW!$G$3:$J$100,3,FALSE),IF(M113="D",VLOOKUP(L113,D!$G$3:$J$100,3,FALSE),IF(M113="G",VLOOKUP(L113,G!$G$3:$J$100,3,FALSE)))))))))</f>
        <v>25</v>
      </c>
      <c r="O113" s="43" t="str">
        <f t="shared" si="3"/>
        <v>LW/RW25</v>
      </c>
      <c r="P113" s="43" t="str">
        <f>VLOOKUP(L113,ADP!$A$2:$E$695,5,FALSE)</f>
        <v>EDM</v>
      </c>
      <c r="Q113" s="43">
        <f>IF(Settings!$B$2="Yahoo",VLOOKUP(L113,ADP!$A$2:$D$695,2,FALSE),IF(Settings!$B$2="ESPN",VLOOKUP(L113,ADP!$A$2:$D$695,3,FALSE),IF(Settings!$B$2="Average",VLOOKUP(L113,ADP!$A$2:$D$695,4,FALSE),"NA")))</f>
        <v>122.1</v>
      </c>
      <c r="R113" s="44">
        <f t="shared" si="4"/>
        <v>101</v>
      </c>
      <c r="S113" s="45"/>
      <c r="U113" s="39">
        <f t="shared" si="5"/>
        <v>111</v>
      </c>
      <c r="V113" s="40" t="s">
        <v>137</v>
      </c>
      <c r="W113" s="41" t="str">
        <f>VLOOKUP(V113,Positions!$A$2:$B$694,2,FALSE)</f>
        <v>LW/RW</v>
      </c>
      <c r="X113" s="42">
        <f>IF(W113="C",VLOOKUP(V113,'C'!$M$3:$P$100,3,FALSE),IF(W113="C/LW",VLOOKUP(V113,'C'!$M$3:$P$100,3,FALSE),IF(W113="C/RW",VLOOKUP(V113,'C'!$M$3:$P$100,3,FALSE),IF(W113="LW",VLOOKUP(V113,LW!$M$3:$P$100,3,FALSE),IF(W113="LW/RW",VLOOKUP(V113,LW!$M$3:$P$100,3,FALSE),IF(W113="RW",VLOOKUP(V113,RW!$M$3:$P$100,3,FALSE),IF(W113="D",VLOOKUP(V113,D!$M$3:$P$100,3,FALSE),IF(W113="G",VLOOKUP(V113,G!$M$3:$P$100,3,FALSE)))))))))</f>
        <v>26</v>
      </c>
      <c r="Y113" s="43" t="str">
        <f t="shared" si="6"/>
        <v>LW/RW26</v>
      </c>
      <c r="Z113" s="43" t="str">
        <f>VLOOKUP(V113,ADP!$A$2:$E$695,5,FALSE)</f>
        <v>CHI</v>
      </c>
      <c r="AA113" s="44">
        <f>IF(Settings!$B$2="Yahoo",VLOOKUP(V113,ADP!$A$2:$D$695,2,FALSE),IF(Settings!$B$2="ESPN",VLOOKUP(V113,ADP!$A$2:$D$695,3,FALSE),IF(Settings!$B$2="Average",VLOOKUP(V113,ADP!$A$2:$D$695,4,FALSE),"NA")))</f>
        <v>145.3</v>
      </c>
      <c r="AB113" s="20"/>
    </row>
    <row r="114">
      <c r="A114" s="46">
        <v>112.0</v>
      </c>
      <c r="B114" s="47" t="s">
        <v>129</v>
      </c>
      <c r="C114" s="48" t="str">
        <f>VLOOKUP(B114,Positions!$A$2:$B$694,2,FALSE)</f>
        <v>C/LW</v>
      </c>
      <c r="D114" s="49">
        <f>IF(C114="C",VLOOKUP(B114,'C'!$A$3:$C$100,3,FALSE),IF(C114="C/LW",VLOOKUP(B114,'C'!$A$3:$C$100,3,FALSE),IF(C114="C/RW",VLOOKUP(B114,'C'!$A$3:$C$100,3,FALSE),IF(C114="LW",VLOOKUP(B114,LW!$A$3:$C$100,3,FALSE),IF(C114="LW/RW",VLOOKUP(B114,LW!$A$3:$C$100,3,FALSE),IF(C114="RW",VLOOKUP(B114,RW!$A$3:$C$100,3,FALSE),IF(C114="D",VLOOKUP(B114,D!$A$3:$C$100,3,FALSE),IF(C114="G",VLOOKUP(B114,G!$A$3:$C$100,3,FALSE)))))))))</f>
        <v>34</v>
      </c>
      <c r="E114" s="50" t="str">
        <f t="shared" si="1"/>
        <v>C/LW34</v>
      </c>
      <c r="F114" s="50" t="str">
        <f>VLOOKUP(B114,ADP!$A$2:$E$695,5,FALSE)</f>
        <v>VGK</v>
      </c>
      <c r="G114" s="50">
        <f>IF(Settings!$B$2="Yahoo",VLOOKUP(B114,ADP!$A$2:$D$695,2,FALSE),IF(Settings!$B$2="ESPN",VLOOKUP(B114,ADP!$A$2:$D$695,3,FALSE),IF(Settings!$B$2="Average",VLOOKUP(B114,ADP!$A$2:$D$695,4,FALSE),"NA")))</f>
        <v>91.9</v>
      </c>
      <c r="H114" s="51">
        <f t="shared" si="2"/>
        <v>106.5</v>
      </c>
      <c r="I114" s="20"/>
      <c r="J114" s="20"/>
      <c r="K114" s="62">
        <v>111.0</v>
      </c>
      <c r="L114" s="60" t="s">
        <v>140</v>
      </c>
      <c r="M114" s="48" t="str">
        <f>VLOOKUP(L114,Positions!$A$2:$B$694,2,FALSE)</f>
        <v>LW/RW</v>
      </c>
      <c r="N114" s="49">
        <f>IF(M114="C",VLOOKUP(L114,'C'!$G$3:$J$100,3,FALSE),IF(M114="C/LW",VLOOKUP(L114,'C'!$G$3:$J$100,3,FALSE),IF(M114="C/RW",VLOOKUP(L114,'C'!$G$3:$J$100,3,FALSE),IF(M114="LW",VLOOKUP(L114,LW!$G$3:$J$100,3,FALSE),IF(M114="LW/RW",VLOOKUP(L114,LW!$G$3:$J$100,3,FALSE),IF(M114="RW",VLOOKUP(L114,RW!$G$3:$J$100,3,FALSE),IF(M114="D",VLOOKUP(L114,D!$G$3:$J$100,3,FALSE),IF(M114="G",VLOOKUP(L114,G!$G$3:$J$100,3,FALSE)))))))))</f>
        <v>26</v>
      </c>
      <c r="O114" s="50" t="str">
        <f t="shared" si="3"/>
        <v>LW/RW26</v>
      </c>
      <c r="P114" s="50" t="str">
        <f>VLOOKUP(L114,ADP!$A$2:$E$695,5,FALSE)</f>
        <v>CBJ</v>
      </c>
      <c r="Q114" s="50">
        <f>IF(Settings!$B$2="Yahoo",VLOOKUP(L114,ADP!$A$2:$D$695,2,FALSE),IF(Settings!$B$2="ESPN",VLOOKUP(L114,ADP!$A$2:$D$695,3,FALSE),IF(Settings!$B$2="Average",VLOOKUP(L114,ADP!$A$2:$D$695,4,FALSE),"NA")))</f>
        <v>128.1</v>
      </c>
      <c r="R114" s="51">
        <f t="shared" si="4"/>
        <v>111</v>
      </c>
      <c r="S114" s="45"/>
      <c r="U114" s="46">
        <f t="shared" si="5"/>
        <v>111</v>
      </c>
      <c r="V114" s="47" t="s">
        <v>140</v>
      </c>
      <c r="W114" s="48" t="str">
        <f>VLOOKUP(V114,Positions!$A$2:$B$694,2,FALSE)</f>
        <v>LW/RW</v>
      </c>
      <c r="X114" s="49">
        <f>IF(W114="C",VLOOKUP(V114,'C'!$M$3:$P$100,3,FALSE),IF(W114="C/LW",VLOOKUP(V114,'C'!$M$3:$P$100,3,FALSE),IF(W114="C/RW",VLOOKUP(V114,'C'!$M$3:$P$100,3,FALSE),IF(W114="LW",VLOOKUP(V114,LW!$M$3:$P$100,3,FALSE),IF(W114="LW/RW",VLOOKUP(V114,LW!$M$3:$P$100,3,FALSE),IF(W114="RW",VLOOKUP(V114,RW!$M$3:$P$100,3,FALSE),IF(W114="D",VLOOKUP(V114,D!$M$3:$P$100,3,FALSE),IF(W114="G",VLOOKUP(V114,G!$M$3:$P$100,3,FALSE)))))))))</f>
        <v>27</v>
      </c>
      <c r="Y114" s="50" t="str">
        <f t="shared" si="6"/>
        <v>LW/RW27</v>
      </c>
      <c r="Z114" s="50" t="str">
        <f>VLOOKUP(V114,ADP!$A$2:$E$695,5,FALSE)</f>
        <v>CBJ</v>
      </c>
      <c r="AA114" s="51">
        <f>IF(Settings!$B$2="Yahoo",VLOOKUP(V114,ADP!$A$2:$D$695,2,FALSE),IF(Settings!$B$2="ESPN",VLOOKUP(V114,ADP!$A$2:$D$695,3,FALSE),IF(Settings!$B$2="Average",VLOOKUP(V114,ADP!$A$2:$D$695,4,FALSE),"NA")))</f>
        <v>128.1</v>
      </c>
      <c r="AB114" s="20"/>
    </row>
    <row r="115">
      <c r="A115" s="39">
        <v>113.0</v>
      </c>
      <c r="B115" s="40" t="s">
        <v>110</v>
      </c>
      <c r="C115" s="41" t="str">
        <f>VLOOKUP(B115,Positions!$A$2:$B$694,2,FALSE)</f>
        <v>G</v>
      </c>
      <c r="D115" s="42">
        <f>IF(C115="C",VLOOKUP(B115,'C'!$A$3:$C$100,3,FALSE),IF(C115="C/LW",VLOOKUP(B115,'C'!$A$3:$C$100,3,FALSE),IF(C115="C/RW",VLOOKUP(B115,'C'!$A$3:$C$100,3,FALSE),IF(C115="LW",VLOOKUP(B115,LW!$A$3:$C$100,3,FALSE),IF(C115="LW/RW",VLOOKUP(B115,LW!$A$3:$C$100,3,FALSE),IF(C115="RW",VLOOKUP(B115,RW!$A$3:$C$100,3,FALSE),IF(C115="D",VLOOKUP(B115,D!$A$3:$C$100,3,FALSE),IF(C115="G",VLOOKUP(B115,G!$A$3:$C$100,3,FALSE)))))))))</f>
        <v>12</v>
      </c>
      <c r="E115" s="43" t="str">
        <f t="shared" si="1"/>
        <v>G12</v>
      </c>
      <c r="F115" s="43" t="str">
        <f>VLOOKUP(B115,ADP!$A$2:$E$695,5,FALSE)</f>
        <v>NYI</v>
      </c>
      <c r="G115" s="43">
        <f>IF(Settings!$B$2="Yahoo",VLOOKUP(B115,ADP!$A$2:$D$695,2,FALSE),IF(Settings!$B$2="ESPN",VLOOKUP(B115,ADP!$A$2:$D$695,3,FALSE),IF(Settings!$B$2="Average",VLOOKUP(B115,ADP!$A$2:$D$695,4,FALSE),"NA")))</f>
        <v>48.4</v>
      </c>
      <c r="H115" s="44">
        <f t="shared" si="2"/>
        <v>98</v>
      </c>
      <c r="I115" s="20"/>
      <c r="J115" s="20"/>
      <c r="K115" s="61">
        <v>112.0</v>
      </c>
      <c r="L115" s="59" t="s">
        <v>142</v>
      </c>
      <c r="M115" s="41" t="str">
        <f>VLOOKUP(L115,Positions!$A$2:$B$694,2,FALSE)</f>
        <v>G</v>
      </c>
      <c r="N115" s="42">
        <f>IF(M115="C",VLOOKUP(L115,'C'!$G$3:$J$100,3,FALSE),IF(M115="C/LW",VLOOKUP(L115,'C'!$G$3:$J$100,3,FALSE),IF(M115="C/RW",VLOOKUP(L115,'C'!$G$3:$J$100,3,FALSE),IF(M115="LW",VLOOKUP(L115,LW!$G$3:$J$100,3,FALSE),IF(M115="LW/RW",VLOOKUP(L115,LW!$G$3:$J$100,3,FALSE),IF(M115="RW",VLOOKUP(L115,RW!$G$3:$J$100,3,FALSE),IF(M115="D",VLOOKUP(L115,D!$G$3:$J$100,3,FALSE),IF(M115="G",VLOOKUP(L115,G!$G$3:$J$100,3,FALSE)))))))))</f>
        <v>18</v>
      </c>
      <c r="O115" s="43" t="str">
        <f t="shared" si="3"/>
        <v>G18</v>
      </c>
      <c r="P115" s="43" t="str">
        <f>VLOOKUP(L115,ADP!$A$2:$E$695,5,FALSE)</f>
        <v>TOR</v>
      </c>
      <c r="Q115" s="43">
        <f>IF(Settings!$B$2="Yahoo",VLOOKUP(L115,ADP!$A$2:$D$695,2,FALSE),IF(Settings!$B$2="ESPN",VLOOKUP(L115,ADP!$A$2:$D$695,3,FALSE),IF(Settings!$B$2="Average",VLOOKUP(L115,ADP!$A$2:$D$695,4,FALSE),"NA")))</f>
        <v>84.1</v>
      </c>
      <c r="R115" s="44">
        <f t="shared" si="4"/>
        <v>146</v>
      </c>
      <c r="S115" s="45"/>
      <c r="U115" s="39">
        <f t="shared" si="5"/>
        <v>112</v>
      </c>
      <c r="V115" s="59" t="s">
        <v>122</v>
      </c>
      <c r="W115" s="41" t="str">
        <f>VLOOKUP(V115,Positions!$A$2:$B$694,2,FALSE)</f>
        <v>C/LW</v>
      </c>
      <c r="X115" s="42">
        <f>IF(W115="C",VLOOKUP(V115,'C'!$M$3:$P$100,3,FALSE),IF(W115="C/LW",VLOOKUP(V115,'C'!$M$3:$P$100,3,FALSE),IF(W115="C/RW",VLOOKUP(V115,'C'!$M$3:$P$100,3,FALSE),IF(W115="LW",VLOOKUP(V115,LW!$M$3:$P$100,3,FALSE),IF(W115="LW/RW",VLOOKUP(V115,LW!$M$3:$P$100,3,FALSE),IF(W115="RW",VLOOKUP(V115,RW!$M$3:$P$100,3,FALSE),IF(W115="D",VLOOKUP(V115,D!$M$3:$P$100,3,FALSE),IF(W115="G",VLOOKUP(V115,G!$M$3:$P$100,3,FALSE)))))))))</f>
        <v>34</v>
      </c>
      <c r="Y115" s="43" t="str">
        <f t="shared" si="6"/>
        <v>C/LW34</v>
      </c>
      <c r="Z115" s="43" t="str">
        <f>VLOOKUP(V115,ADP!$A$2:$E$695,5,FALSE)</f>
        <v>SEA</v>
      </c>
      <c r="AA115" s="44">
        <f>IF(Settings!$B$2="Yahoo",VLOOKUP(V115,ADP!$A$2:$D$695,2,FALSE),IF(Settings!$B$2="ESPN",VLOOKUP(V115,ADP!$A$2:$D$695,3,FALSE),IF(Settings!$B$2="Average",VLOOKUP(V115,ADP!$A$2:$D$695,4,FALSE),"NA")))</f>
        <v>168.3</v>
      </c>
      <c r="AB115" s="20"/>
    </row>
    <row r="116">
      <c r="A116" s="46">
        <v>114.0</v>
      </c>
      <c r="B116" s="47" t="s">
        <v>143</v>
      </c>
      <c r="C116" s="48" t="str">
        <f>VLOOKUP(B116,Positions!$A$2:$B$694,2,FALSE)</f>
        <v>LW</v>
      </c>
      <c r="D116" s="49">
        <f>IF(C116="C",VLOOKUP(B116,'C'!$A$3:$C$100,3,FALSE),IF(C116="C/LW",VLOOKUP(B116,'C'!$A$3:$C$100,3,FALSE),IF(C116="C/RW",VLOOKUP(B116,'C'!$A$3:$C$100,3,FALSE),IF(C116="LW",VLOOKUP(B116,LW!$A$3:$C$100,3,FALSE),IF(C116="LW/RW",VLOOKUP(B116,LW!$A$3:$C$100,3,FALSE),IF(C116="RW",VLOOKUP(B116,RW!$A$3:$C$100,3,FALSE),IF(C116="D",VLOOKUP(B116,D!$A$3:$C$100,3,FALSE),IF(C116="G",VLOOKUP(B116,G!$A$3:$C$100,3,FALSE)))))))))</f>
        <v>29</v>
      </c>
      <c r="E116" s="50" t="str">
        <f t="shared" si="1"/>
        <v>LW29</v>
      </c>
      <c r="F116" s="50" t="str">
        <f>VLOOKUP(B116,ADP!$A$2:$E$695,5,FALSE)</f>
        <v>DAL</v>
      </c>
      <c r="G116" s="50">
        <f>IF(Settings!$B$2="Yahoo",VLOOKUP(B116,ADP!$A$2:$D$695,2,FALSE),IF(Settings!$B$2="ESPN",VLOOKUP(B116,ADP!$A$2:$D$695,3,FALSE),IF(Settings!$B$2="Average",VLOOKUP(B116,ADP!$A$2:$D$695,4,FALSE),"NA")))</f>
        <v>90.9</v>
      </c>
      <c r="H116" s="51">
        <f t="shared" si="2"/>
        <v>124</v>
      </c>
      <c r="I116" s="20"/>
      <c r="J116" s="20"/>
      <c r="K116" s="62">
        <v>113.0</v>
      </c>
      <c r="L116" s="60" t="s">
        <v>137</v>
      </c>
      <c r="M116" s="48" t="str">
        <f>VLOOKUP(L116,Positions!$A$2:$B$694,2,FALSE)</f>
        <v>LW/RW</v>
      </c>
      <c r="N116" s="49">
        <f>IF(M116="C",VLOOKUP(L116,'C'!$G$3:$J$100,3,FALSE),IF(M116="C/LW",VLOOKUP(L116,'C'!$G$3:$J$100,3,FALSE),IF(M116="C/RW",VLOOKUP(L116,'C'!$G$3:$J$100,3,FALSE),IF(M116="LW",VLOOKUP(L116,LW!$G$3:$J$100,3,FALSE),IF(M116="LW/RW",VLOOKUP(L116,LW!$G$3:$J$100,3,FALSE),IF(M116="RW",VLOOKUP(L116,RW!$G$3:$J$100,3,FALSE),IF(M116="D",VLOOKUP(L116,D!$G$3:$J$100,3,FALSE),IF(M116="G",VLOOKUP(L116,G!$G$3:$J$100,3,FALSE)))))))))</f>
        <v>27</v>
      </c>
      <c r="O116" s="50" t="str">
        <f t="shared" si="3"/>
        <v>LW/RW27</v>
      </c>
      <c r="P116" s="50" t="str">
        <f>VLOOKUP(L116,ADP!$A$2:$E$695,5,FALSE)</f>
        <v>CHI</v>
      </c>
      <c r="Q116" s="50">
        <f>IF(Settings!$B$2="Yahoo",VLOOKUP(L116,ADP!$A$2:$D$695,2,FALSE),IF(Settings!$B$2="ESPN",VLOOKUP(L116,ADP!$A$2:$D$695,3,FALSE),IF(Settings!$B$2="Average",VLOOKUP(L116,ADP!$A$2:$D$695,4,FALSE),"NA")))</f>
        <v>145.3</v>
      </c>
      <c r="R116" s="51">
        <f t="shared" si="4"/>
        <v>111</v>
      </c>
      <c r="S116" s="45"/>
      <c r="U116" s="46">
        <f t="shared" si="5"/>
        <v>113</v>
      </c>
      <c r="V116" s="60" t="s">
        <v>131</v>
      </c>
      <c r="W116" s="48" t="str">
        <f>VLOOKUP(V116,Positions!$A$2:$B$694,2,FALSE)</f>
        <v>D</v>
      </c>
      <c r="X116" s="49">
        <f>IF(W116="C",VLOOKUP(V116,'C'!$M$3:$P$100,3,FALSE),IF(W116="C/LW",VLOOKUP(V116,'C'!$M$3:$P$100,3,FALSE),IF(W116="C/RW",VLOOKUP(V116,'C'!$M$3:$P$100,3,FALSE),IF(W116="LW",VLOOKUP(V116,LW!$M$3:$P$100,3,FALSE),IF(W116="LW/RW",VLOOKUP(V116,LW!$M$3:$P$100,3,FALSE),IF(W116="RW",VLOOKUP(V116,RW!$M$3:$P$100,3,FALSE),IF(W116="D",VLOOKUP(V116,D!$M$3:$P$100,3,FALSE),IF(W116="G",VLOOKUP(V116,G!$M$3:$P$100,3,FALSE)))))))))</f>
        <v>28</v>
      </c>
      <c r="Y116" s="50" t="str">
        <f t="shared" si="6"/>
        <v>D28</v>
      </c>
      <c r="Z116" s="50" t="str">
        <f>VLOOKUP(V116,ADP!$A$2:$E$695,5,FALSE)</f>
        <v>SEA</v>
      </c>
      <c r="AA116" s="51">
        <f>IF(Settings!$B$2="Yahoo",VLOOKUP(V116,ADP!$A$2:$D$695,2,FALSE),IF(Settings!$B$2="ESPN",VLOOKUP(V116,ADP!$A$2:$D$695,3,FALSE),IF(Settings!$B$2="Average",VLOOKUP(V116,ADP!$A$2:$D$695,4,FALSE),"NA")))</f>
        <v>143.3</v>
      </c>
      <c r="AB116" s="20"/>
    </row>
    <row r="117">
      <c r="A117" s="39">
        <v>115.0</v>
      </c>
      <c r="B117" s="40" t="s">
        <v>144</v>
      </c>
      <c r="C117" s="41" t="str">
        <f>VLOOKUP(B117,Positions!$A$2:$B$694,2,FALSE)</f>
        <v>LW/RW</v>
      </c>
      <c r="D117" s="42">
        <f>IF(C117="C",VLOOKUP(B117,'C'!$A$3:$C$100,3,FALSE),IF(C117="C/LW",VLOOKUP(B117,'C'!$A$3:$C$100,3,FALSE),IF(C117="C/RW",VLOOKUP(B117,'C'!$A$3:$C$100,3,FALSE),IF(C117="LW",VLOOKUP(B117,LW!$A$3:$C$100,3,FALSE),IF(C117="LW/RW",VLOOKUP(B117,LW!$A$3:$C$100,3,FALSE),IF(C117="RW",VLOOKUP(B117,RW!$A$3:$C$100,3,FALSE),IF(C117="D",VLOOKUP(B117,D!$A$3:$C$100,3,FALSE),IF(C117="G",VLOOKUP(B117,G!$A$3:$C$100,3,FALSE)))))))))</f>
        <v>30</v>
      </c>
      <c r="E117" s="43" t="str">
        <f t="shared" si="1"/>
        <v>LW/RW30</v>
      </c>
      <c r="F117" s="43" t="str">
        <f>VLOOKUP(B117,ADP!$A$2:$E$695,5,FALSE)</f>
        <v>ARI</v>
      </c>
      <c r="G117" s="43">
        <f>IF(Settings!$B$2="Yahoo",VLOOKUP(B117,ADP!$A$2:$D$695,2,FALSE),IF(Settings!$B$2="ESPN",VLOOKUP(B117,ADP!$A$2:$D$695,3,FALSE),IF(Settings!$B$2="Average",VLOOKUP(B117,ADP!$A$2:$D$695,4,FALSE),"NA")))</f>
        <v>169.9</v>
      </c>
      <c r="H117" s="44">
        <f t="shared" si="2"/>
        <v>120</v>
      </c>
      <c r="I117" s="20"/>
      <c r="J117" s="20"/>
      <c r="K117" s="61">
        <v>114.0</v>
      </c>
      <c r="L117" s="59" t="s">
        <v>128</v>
      </c>
      <c r="M117" s="41" t="str">
        <f>VLOOKUP(L117,Positions!$A$2:$B$694,2,FALSE)</f>
        <v>D</v>
      </c>
      <c r="N117" s="42">
        <f>IF(M117="C",VLOOKUP(L117,'C'!$G$3:$J$100,3,FALSE),IF(M117="C/LW",VLOOKUP(L117,'C'!$G$3:$J$100,3,FALSE),IF(M117="C/RW",VLOOKUP(L117,'C'!$G$3:$J$100,3,FALSE),IF(M117="LW",VLOOKUP(L117,LW!$G$3:$J$100,3,FALSE),IF(M117="LW/RW",VLOOKUP(L117,LW!$G$3:$J$100,3,FALSE),IF(M117="RW",VLOOKUP(L117,RW!$G$3:$J$100,3,FALSE),IF(M117="D",VLOOKUP(L117,D!$G$3:$J$100,3,FALSE),IF(M117="G",VLOOKUP(L117,G!$G$3:$J$100,3,FALSE)))))))))</f>
        <v>26</v>
      </c>
      <c r="O117" s="43" t="str">
        <f t="shared" si="3"/>
        <v>D26</v>
      </c>
      <c r="P117" s="43" t="str">
        <f>VLOOKUP(L117,ADP!$A$2:$E$695,5,FALSE)</f>
        <v>BOS</v>
      </c>
      <c r="Q117" s="43">
        <f>IF(Settings!$B$2="Yahoo",VLOOKUP(L117,ADP!$A$2:$D$695,2,FALSE),IF(Settings!$B$2="ESPN",VLOOKUP(L117,ADP!$A$2:$D$695,3,FALSE),IF(Settings!$B$2="Average",VLOOKUP(L117,ADP!$A$2:$D$695,4,FALSE),"NA")))</f>
        <v>59.5</v>
      </c>
      <c r="R117" s="44">
        <f t="shared" si="4"/>
        <v>108</v>
      </c>
      <c r="S117" s="45"/>
      <c r="U117" s="39">
        <f t="shared" si="5"/>
        <v>117.5</v>
      </c>
      <c r="V117" s="59" t="s">
        <v>136</v>
      </c>
      <c r="W117" s="41" t="str">
        <f>VLOOKUP(V117,Positions!$A$2:$B$694,2,FALSE)</f>
        <v>G</v>
      </c>
      <c r="X117" s="42">
        <f>IF(W117="C",VLOOKUP(V117,'C'!$M$3:$P$100,3,FALSE),IF(W117="C/LW",VLOOKUP(V117,'C'!$M$3:$P$100,3,FALSE),IF(W117="C/RW",VLOOKUP(V117,'C'!$M$3:$P$100,3,FALSE),IF(W117="LW",VLOOKUP(V117,LW!$M$3:$P$100,3,FALSE),IF(W117="LW/RW",VLOOKUP(V117,LW!$M$3:$P$100,3,FALSE),IF(W117="RW",VLOOKUP(V117,RW!$M$3:$P$100,3,FALSE),IF(W117="D",VLOOKUP(V117,D!$M$3:$P$100,3,FALSE),IF(W117="G",VLOOKUP(V117,G!$M$3:$P$100,3,FALSE)))))))))</f>
        <v>16</v>
      </c>
      <c r="Y117" s="43" t="str">
        <f t="shared" si="6"/>
        <v>G16</v>
      </c>
      <c r="Z117" s="43" t="str">
        <f>VLOOKUP(V117,ADP!$A$2:$E$695,5,FALSE)</f>
        <v>BOS</v>
      </c>
      <c r="AA117" s="44">
        <f>IF(Settings!$B$2="Yahoo",VLOOKUP(V117,ADP!$A$2:$D$695,2,FALSE),IF(Settings!$B$2="ESPN",VLOOKUP(V117,ADP!$A$2:$D$695,3,FALSE),IF(Settings!$B$2="Average",VLOOKUP(V117,ADP!$A$2:$D$695,4,FALSE),"NA")))</f>
        <v>90.2</v>
      </c>
      <c r="AB117" s="20"/>
    </row>
    <row r="118">
      <c r="A118" s="46">
        <v>116.0</v>
      </c>
      <c r="B118" s="47" t="s">
        <v>145</v>
      </c>
      <c r="C118" s="48" t="str">
        <f>VLOOKUP(B118,Positions!$A$2:$B$694,2,FALSE)</f>
        <v>D</v>
      </c>
      <c r="D118" s="49">
        <f>IF(C118="C",VLOOKUP(B118,'C'!$A$3:$C$100,3,FALSE),IF(C118="C/LW",VLOOKUP(B118,'C'!$A$3:$C$100,3,FALSE),IF(C118="C/RW",VLOOKUP(B118,'C'!$A$3:$C$100,3,FALSE),IF(C118="LW",VLOOKUP(B118,LW!$A$3:$C$100,3,FALSE),IF(C118="LW/RW",VLOOKUP(B118,LW!$A$3:$C$100,3,FALSE),IF(C118="RW",VLOOKUP(B118,RW!$A$3:$C$100,3,FALSE),IF(C118="D",VLOOKUP(B118,D!$A$3:$C$100,3,FALSE),IF(C118="G",VLOOKUP(B118,G!$A$3:$C$100,3,FALSE)))))))))</f>
        <v>30</v>
      </c>
      <c r="E118" s="50" t="str">
        <f t="shared" si="1"/>
        <v>D30</v>
      </c>
      <c r="F118" s="50" t="str">
        <f>VLOOKUP(B118,ADP!$A$2:$E$695,5,FALSE)</f>
        <v>CAR</v>
      </c>
      <c r="G118" s="50">
        <f>IF(Settings!$B$2="Yahoo",VLOOKUP(B118,ADP!$A$2:$D$695,2,FALSE),IF(Settings!$B$2="ESPN",VLOOKUP(B118,ADP!$A$2:$D$695,3,FALSE),IF(Settings!$B$2="Average",VLOOKUP(B118,ADP!$A$2:$D$695,4,FALSE),"NA")))</f>
        <v>145.6</v>
      </c>
      <c r="H118" s="51">
        <f t="shared" si="2"/>
        <v>121</v>
      </c>
      <c r="I118" s="20"/>
      <c r="J118" s="20"/>
      <c r="K118" s="62">
        <v>115.0</v>
      </c>
      <c r="L118" s="60" t="s">
        <v>133</v>
      </c>
      <c r="M118" s="48" t="str">
        <f>VLOOKUP(L118,Positions!$A$2:$B$694,2,FALSE)</f>
        <v>C/LW</v>
      </c>
      <c r="N118" s="49">
        <f>IF(M118="C",VLOOKUP(L118,'C'!$G$3:$J$100,3,FALSE),IF(M118="C/LW",VLOOKUP(L118,'C'!$G$3:$J$100,3,FALSE),IF(M118="C/RW",VLOOKUP(L118,'C'!$G$3:$J$100,3,FALSE),IF(M118="LW",VLOOKUP(L118,LW!$G$3:$J$100,3,FALSE),IF(M118="LW/RW",VLOOKUP(L118,LW!$G$3:$J$100,3,FALSE),IF(M118="RW",VLOOKUP(L118,RW!$G$3:$J$100,3,FALSE),IF(M118="D",VLOOKUP(L118,D!$G$3:$J$100,3,FALSE),IF(M118="G",VLOOKUP(L118,G!$G$3:$J$100,3,FALSE)))))))))</f>
        <v>35</v>
      </c>
      <c r="O118" s="50" t="str">
        <f t="shared" si="3"/>
        <v>C/LW35</v>
      </c>
      <c r="P118" s="50" t="str">
        <f>VLOOKUP(L118,ADP!$A$2:$E$695,5,FALSE)</f>
        <v>NJD</v>
      </c>
      <c r="Q118" s="50">
        <f>IF(Settings!$B$2="Yahoo",VLOOKUP(L118,ADP!$A$2:$D$695,2,FALSE),IF(Settings!$B$2="ESPN",VLOOKUP(L118,ADP!$A$2:$D$695,3,FALSE),IF(Settings!$B$2="Average",VLOOKUP(L118,ADP!$A$2:$D$695,4,FALSE),"NA")))</f>
        <v>141.8</v>
      </c>
      <c r="R118" s="51">
        <f t="shared" si="4"/>
        <v>110.5</v>
      </c>
      <c r="S118" s="45"/>
      <c r="U118" s="46">
        <f t="shared" si="5"/>
        <v>117.5</v>
      </c>
      <c r="V118" s="60" t="s">
        <v>123</v>
      </c>
      <c r="W118" s="48" t="str">
        <f>VLOOKUP(V118,Positions!$A$2:$B$694,2,FALSE)</f>
        <v>C/RW</v>
      </c>
      <c r="X118" s="49">
        <f>IF(W118="C",VLOOKUP(V118,'C'!$M$3:$P$100,3,FALSE),IF(W118="C/LW",VLOOKUP(V118,'C'!$M$3:$P$100,3,FALSE),IF(W118="C/RW",VLOOKUP(V118,'C'!$M$3:$P$100,3,FALSE),IF(W118="LW",VLOOKUP(V118,LW!$M$3:$P$100,3,FALSE),IF(W118="LW/RW",VLOOKUP(V118,LW!$M$3:$P$100,3,FALSE),IF(W118="RW",VLOOKUP(V118,RW!$M$3:$P$100,3,FALSE),IF(W118="D",VLOOKUP(V118,D!$M$3:$P$100,3,FALSE),IF(W118="G",VLOOKUP(V118,G!$M$3:$P$100,3,FALSE)))))))))</f>
        <v>35</v>
      </c>
      <c r="Y118" s="50" t="str">
        <f t="shared" si="6"/>
        <v>C/RW35</v>
      </c>
      <c r="Z118" s="50" t="str">
        <f>VLOOKUP(V118,ADP!$A$2:$E$695,5,FALSE)</f>
        <v>DAL</v>
      </c>
      <c r="AA118" s="51">
        <f>IF(Settings!$B$2="Yahoo",VLOOKUP(V118,ADP!$A$2:$D$695,2,FALSE),IF(Settings!$B$2="ESPN",VLOOKUP(V118,ADP!$A$2:$D$695,3,FALSE),IF(Settings!$B$2="Average",VLOOKUP(V118,ADP!$A$2:$D$695,4,FALSE),"NA")))</f>
        <v>105.4</v>
      </c>
      <c r="AB118" s="20"/>
    </row>
    <row r="119">
      <c r="A119" s="39">
        <v>117.0</v>
      </c>
      <c r="B119" s="53" t="s">
        <v>119</v>
      </c>
      <c r="C119" s="41" t="str">
        <f>VLOOKUP(B119,Positions!$A$2:$B$694,2,FALSE)</f>
        <v>G</v>
      </c>
      <c r="D119" s="42">
        <f>IF(C119="C",VLOOKUP(B119,'C'!$A$3:$C$100,3,FALSE),IF(C119="C/LW",VLOOKUP(B119,'C'!$A$3:$C$100,3,FALSE),IF(C119="C/RW",VLOOKUP(B119,'C'!$A$3:$C$100,3,FALSE),IF(C119="LW",VLOOKUP(B119,LW!$A$3:$C$100,3,FALSE),IF(C119="LW/RW",VLOOKUP(B119,LW!$A$3:$C$100,3,FALSE),IF(C119="RW",VLOOKUP(B119,RW!$A$3:$C$100,3,FALSE),IF(C119="D",VLOOKUP(B119,D!$A$3:$C$100,3,FALSE),IF(C119="G",VLOOKUP(B119,G!$A$3:$C$100,3,FALSE)))))))))</f>
        <v>13</v>
      </c>
      <c r="E119" s="43" t="str">
        <f t="shared" si="1"/>
        <v>G13</v>
      </c>
      <c r="F119" s="43" t="str">
        <f>VLOOKUP(B119,ADP!$A$2:$E$695,5,FALSE)</f>
        <v>MIN</v>
      </c>
      <c r="G119" s="43">
        <f>IF(Settings!$B$2="Yahoo",VLOOKUP(B119,ADP!$A$2:$D$695,2,FALSE),IF(Settings!$B$2="ESPN",VLOOKUP(B119,ADP!$A$2:$D$695,3,FALSE),IF(Settings!$B$2="Average",VLOOKUP(B119,ADP!$A$2:$D$695,4,FALSE),"NA")))</f>
        <v>66.4</v>
      </c>
      <c r="H119" s="44">
        <f t="shared" si="2"/>
        <v>104.5</v>
      </c>
      <c r="I119" s="20"/>
      <c r="J119" s="20"/>
      <c r="K119" s="61">
        <v>116.0</v>
      </c>
      <c r="L119" s="59" t="s">
        <v>146</v>
      </c>
      <c r="M119" s="41" t="str">
        <f>VLOOKUP(L119,Positions!$A$2:$B$694,2,FALSE)</f>
        <v>C</v>
      </c>
      <c r="N119" s="42">
        <f>IF(M119="C",VLOOKUP(L119,'C'!$G$3:$J$100,3,FALSE),IF(M119="C/LW",VLOOKUP(L119,'C'!$G$3:$J$100,3,FALSE),IF(M119="C/RW",VLOOKUP(L119,'C'!$G$3:$J$100,3,FALSE),IF(M119="LW",VLOOKUP(L119,LW!$G$3:$J$100,3,FALSE),IF(M119="LW/RW",VLOOKUP(L119,LW!$G$3:$J$100,3,FALSE),IF(M119="RW",VLOOKUP(L119,RW!$G$3:$J$100,3,FALSE),IF(M119="D",VLOOKUP(L119,D!$G$3:$J$100,3,FALSE),IF(M119="G",VLOOKUP(L119,G!$G$3:$J$100,3,FALSE)))))))))</f>
        <v>36</v>
      </c>
      <c r="O119" s="43" t="str">
        <f t="shared" si="3"/>
        <v>C36</v>
      </c>
      <c r="P119" s="43" t="str">
        <f>VLOOKUP(L119,ADP!$A$2:$E$695,5,FALSE)</f>
        <v>DET</v>
      </c>
      <c r="Q119" s="43">
        <f>IF(Settings!$B$2="Yahoo",VLOOKUP(L119,ADP!$A$2:$D$695,2,FALSE),IF(Settings!$B$2="ESPN",VLOOKUP(L119,ADP!$A$2:$D$695,3,FALSE),IF(Settings!$B$2="Average",VLOOKUP(L119,ADP!$A$2:$D$695,4,FALSE),"NA")))</f>
        <v>178.5</v>
      </c>
      <c r="R119" s="44">
        <f t="shared" si="4"/>
        <v>120.5</v>
      </c>
      <c r="S119" s="45"/>
      <c r="U119" s="39">
        <f t="shared" si="5"/>
        <v>118</v>
      </c>
      <c r="V119" s="59" t="s">
        <v>126</v>
      </c>
      <c r="W119" s="41" t="str">
        <f>VLOOKUP(V119,Positions!$A$2:$B$694,2,FALSE)</f>
        <v>G</v>
      </c>
      <c r="X119" s="42">
        <f>IF(W119="C",VLOOKUP(V119,'C'!$M$3:$P$100,3,FALSE),IF(W119="C/LW",VLOOKUP(V119,'C'!$M$3:$P$100,3,FALSE),IF(W119="C/RW",VLOOKUP(V119,'C'!$M$3:$P$100,3,FALSE),IF(W119="LW",VLOOKUP(V119,LW!$M$3:$P$100,3,FALSE),IF(W119="LW/RW",VLOOKUP(V119,LW!$M$3:$P$100,3,FALSE),IF(W119="RW",VLOOKUP(V119,RW!$M$3:$P$100,3,FALSE),IF(W119="D",VLOOKUP(V119,D!$M$3:$P$100,3,FALSE),IF(W119="G",VLOOKUP(V119,G!$M$3:$P$100,3,FALSE)))))))))</f>
        <v>17</v>
      </c>
      <c r="Y119" s="43" t="str">
        <f t="shared" si="6"/>
        <v>G17</v>
      </c>
      <c r="Z119" s="43" t="str">
        <f>VLOOKUP(V119,ADP!$A$2:$E$695,5,FALSE)</f>
        <v>PHI</v>
      </c>
      <c r="AA119" s="44">
        <f>IF(Settings!$B$2="Yahoo",VLOOKUP(V119,ADP!$A$2:$D$695,2,FALSE),IF(Settings!$B$2="ESPN",VLOOKUP(V119,ADP!$A$2:$D$695,3,FALSE),IF(Settings!$B$2="Average",VLOOKUP(V119,ADP!$A$2:$D$695,4,FALSE),"NA")))</f>
        <v>128.1</v>
      </c>
      <c r="AB119" s="20"/>
    </row>
    <row r="120">
      <c r="A120" s="46">
        <v>118.0</v>
      </c>
      <c r="B120" s="52" t="s">
        <v>147</v>
      </c>
      <c r="C120" s="48" t="str">
        <f>VLOOKUP(B120,Positions!$A$2:$B$694,2,FALSE)</f>
        <v>LW/RW</v>
      </c>
      <c r="D120" s="49">
        <f>IF(C120="C",VLOOKUP(B120,'C'!$A$3:$C$100,3,FALSE),IF(C120="C/LW",VLOOKUP(B120,'C'!$A$3:$C$100,3,FALSE),IF(C120="C/RW",VLOOKUP(B120,'C'!$A$3:$C$100,3,FALSE),IF(C120="LW",VLOOKUP(B120,LW!$A$3:$C$100,3,FALSE),IF(C120="LW/RW",VLOOKUP(B120,LW!$A$3:$C$100,3,FALSE),IF(C120="RW",VLOOKUP(B120,RW!$A$3:$C$100,3,FALSE),IF(C120="D",VLOOKUP(B120,D!$A$3:$C$100,3,FALSE),IF(C120="G",VLOOKUP(B120,G!$A$3:$C$100,3,FALSE)))))))))</f>
        <v>31</v>
      </c>
      <c r="E120" s="50" t="str">
        <f t="shared" si="1"/>
        <v>LW/RW31</v>
      </c>
      <c r="F120" s="50" t="str">
        <f>VLOOKUP(B120,ADP!$A$2:$E$695,5,FALSE)</f>
        <v>BUF</v>
      </c>
      <c r="G120" s="50">
        <f>IF(Settings!$B$2="Yahoo",VLOOKUP(B120,ADP!$A$2:$D$695,2,FALSE),IF(Settings!$B$2="ESPN",VLOOKUP(B120,ADP!$A$2:$D$695,3,FALSE),IF(Settings!$B$2="Average",VLOOKUP(B120,ADP!$A$2:$D$695,4,FALSE),"NA")))</f>
        <v>168.4</v>
      </c>
      <c r="H120" s="51">
        <f t="shared" si="2"/>
        <v>135.5</v>
      </c>
      <c r="I120" s="20"/>
      <c r="J120" s="20"/>
      <c r="K120" s="62">
        <v>117.0</v>
      </c>
      <c r="L120" s="60" t="s">
        <v>148</v>
      </c>
      <c r="M120" s="48" t="str">
        <f>VLOOKUP(L120,Positions!$A$2:$B$694,2,FALSE)</f>
        <v>G</v>
      </c>
      <c r="N120" s="49">
        <f>IF(M120="C",VLOOKUP(L120,'C'!$G$3:$J$100,3,FALSE),IF(M120="C/LW",VLOOKUP(L120,'C'!$G$3:$J$100,3,FALSE),IF(M120="C/RW",VLOOKUP(L120,'C'!$G$3:$J$100,3,FALSE),IF(M120="LW",VLOOKUP(L120,LW!$G$3:$J$100,3,FALSE),IF(M120="LW/RW",VLOOKUP(L120,LW!$G$3:$J$100,3,FALSE),IF(M120="RW",VLOOKUP(L120,RW!$G$3:$J$100,3,FALSE),IF(M120="D",VLOOKUP(L120,D!$G$3:$J$100,3,FALSE),IF(M120="G",VLOOKUP(L120,G!$G$3:$J$100,3,FALSE)))))))))</f>
        <v>19</v>
      </c>
      <c r="O120" s="50" t="str">
        <f t="shared" si="3"/>
        <v>G19</v>
      </c>
      <c r="P120" s="50" t="str">
        <f>VLOOKUP(L120,ADP!$A$2:$E$695,5,FALSE)</f>
        <v>TOR</v>
      </c>
      <c r="Q120" s="50">
        <f>IF(Settings!$B$2="Yahoo",VLOOKUP(L120,ADP!$A$2:$D$695,2,FALSE),IF(Settings!$B$2="ESPN",VLOOKUP(L120,ADP!$A$2:$D$695,3,FALSE),IF(Settings!$B$2="Average",VLOOKUP(L120,ADP!$A$2:$D$695,4,FALSE),"NA")))</f>
        <v>65.2</v>
      </c>
      <c r="R120" s="51">
        <f t="shared" si="4"/>
        <v>137</v>
      </c>
      <c r="S120" s="45"/>
      <c r="U120" s="46">
        <f t="shared" si="5"/>
        <v>118</v>
      </c>
      <c r="V120" s="60" t="s">
        <v>132</v>
      </c>
      <c r="W120" s="48" t="str">
        <f>VLOOKUP(V120,Positions!$A$2:$B$694,2,FALSE)</f>
        <v>C</v>
      </c>
      <c r="X120" s="49">
        <f>IF(W120="C",VLOOKUP(V120,'C'!$M$3:$P$100,3,FALSE),IF(W120="C/LW",VLOOKUP(V120,'C'!$M$3:$P$100,3,FALSE),IF(W120="C/RW",VLOOKUP(V120,'C'!$M$3:$P$100,3,FALSE),IF(W120="LW",VLOOKUP(V120,LW!$M$3:$P$100,3,FALSE),IF(W120="LW/RW",VLOOKUP(V120,LW!$M$3:$P$100,3,FALSE),IF(W120="RW",VLOOKUP(V120,RW!$M$3:$P$100,3,FALSE),IF(W120="D",VLOOKUP(V120,D!$M$3:$P$100,3,FALSE),IF(W120="G",VLOOKUP(V120,G!$M$3:$P$100,3,FALSE)))))))))</f>
        <v>36</v>
      </c>
      <c r="Y120" s="50" t="str">
        <f t="shared" si="6"/>
        <v>C36</v>
      </c>
      <c r="Z120" s="50" t="str">
        <f>VLOOKUP(V120,ADP!$A$2:$E$695,5,FALSE)</f>
        <v>CHI</v>
      </c>
      <c r="AA120" s="51">
        <f>IF(Settings!$B$2="Yahoo",VLOOKUP(V120,ADP!$A$2:$D$695,2,FALSE),IF(Settings!$B$2="ESPN",VLOOKUP(V120,ADP!$A$2:$D$695,3,FALSE),IF(Settings!$B$2="Average",VLOOKUP(V120,ADP!$A$2:$D$695,4,FALSE),"NA")))</f>
        <v>163.1</v>
      </c>
      <c r="AB120" s="20"/>
    </row>
    <row r="121">
      <c r="A121" s="39">
        <v>119.0</v>
      </c>
      <c r="B121" s="40" t="s">
        <v>127</v>
      </c>
      <c r="C121" s="41" t="str">
        <f>VLOOKUP(B121,Positions!$A$2:$B$694,2,FALSE)</f>
        <v>G</v>
      </c>
      <c r="D121" s="42">
        <f>IF(C121="C",VLOOKUP(B121,'C'!$A$3:$C$100,3,FALSE),IF(C121="C/LW",VLOOKUP(B121,'C'!$A$3:$C$100,3,FALSE),IF(C121="C/RW",VLOOKUP(B121,'C'!$A$3:$C$100,3,FALSE),IF(C121="LW",VLOOKUP(B121,LW!$A$3:$C$100,3,FALSE),IF(C121="LW/RW",VLOOKUP(B121,LW!$A$3:$C$100,3,FALSE),IF(C121="RW",VLOOKUP(B121,RW!$A$3:$C$100,3,FALSE),IF(C121="D",VLOOKUP(B121,D!$A$3:$C$100,3,FALSE),IF(C121="G",VLOOKUP(B121,G!$A$3:$C$100,3,FALSE)))))))))</f>
        <v>14</v>
      </c>
      <c r="E121" s="43" t="str">
        <f t="shared" si="1"/>
        <v>G14</v>
      </c>
      <c r="F121" s="43" t="str">
        <f>VLOOKUP(B121,ADP!$A$2:$E$695,5,FALSE)</f>
        <v>LAK</v>
      </c>
      <c r="G121" s="43">
        <f>IF(Settings!$B$2="Yahoo",VLOOKUP(B121,ADP!$A$2:$D$695,2,FALSE),IF(Settings!$B$2="ESPN",VLOOKUP(B121,ADP!$A$2:$D$695,3,FALSE),IF(Settings!$B$2="Average",VLOOKUP(B121,ADP!$A$2:$D$695,4,FALSE),"NA")))</f>
        <v>168.7</v>
      </c>
      <c r="H121" s="44">
        <f t="shared" si="2"/>
        <v>109.5</v>
      </c>
      <c r="I121" s="20"/>
      <c r="J121" s="20"/>
      <c r="K121" s="61">
        <v>118.0</v>
      </c>
      <c r="L121" s="59" t="s">
        <v>125</v>
      </c>
      <c r="M121" s="41" t="str">
        <f>VLOOKUP(L121,Positions!$A$2:$B$694,2,FALSE)</f>
        <v>LW/RW</v>
      </c>
      <c r="N121" s="42">
        <f>IF(M121="C",VLOOKUP(L121,'C'!$G$3:$J$100,3,FALSE),IF(M121="C/LW",VLOOKUP(L121,'C'!$G$3:$J$100,3,FALSE),IF(M121="C/RW",VLOOKUP(L121,'C'!$G$3:$J$100,3,FALSE),IF(M121="LW",VLOOKUP(L121,LW!$G$3:$J$100,3,FALSE),IF(M121="LW/RW",VLOOKUP(L121,LW!$G$3:$J$100,3,FALSE),IF(M121="RW",VLOOKUP(L121,RW!$G$3:$J$100,3,FALSE),IF(M121="D",VLOOKUP(L121,D!$G$3:$J$100,3,FALSE),IF(M121="G",VLOOKUP(L121,G!$G$3:$J$100,3,FALSE)))))))))</f>
        <v>28</v>
      </c>
      <c r="O121" s="43" t="str">
        <f t="shared" si="3"/>
        <v>LW/RW28</v>
      </c>
      <c r="P121" s="43" t="str">
        <f>VLOOKUP(L121,ADP!$A$2:$E$695,5,FALSE)</f>
        <v>MTL</v>
      </c>
      <c r="Q121" s="43">
        <f>IF(Settings!$B$2="Yahoo",VLOOKUP(L121,ADP!$A$2:$D$695,2,FALSE),IF(Settings!$B$2="ESPN",VLOOKUP(L121,ADP!$A$2:$D$695,3,FALSE),IF(Settings!$B$2="Average",VLOOKUP(L121,ADP!$A$2:$D$695,4,FALSE),"NA")))</f>
        <v>169</v>
      </c>
      <c r="R121" s="44">
        <f t="shared" si="4"/>
        <v>109</v>
      </c>
      <c r="S121" s="45"/>
      <c r="U121" s="39">
        <f t="shared" si="5"/>
        <v>118.5</v>
      </c>
      <c r="V121" s="59" t="s">
        <v>135</v>
      </c>
      <c r="W121" s="41" t="str">
        <f>VLOOKUP(V121,Positions!$A$2:$B$694,2,FALSE)</f>
        <v>C</v>
      </c>
      <c r="X121" s="42">
        <f>IF(W121="C",VLOOKUP(V121,'C'!$M$3:$P$100,3,FALSE),IF(W121="C/LW",VLOOKUP(V121,'C'!$M$3:$P$100,3,FALSE),IF(W121="C/RW",VLOOKUP(V121,'C'!$M$3:$P$100,3,FALSE),IF(W121="LW",VLOOKUP(V121,LW!$M$3:$P$100,3,FALSE),IF(W121="LW/RW",VLOOKUP(V121,LW!$M$3:$P$100,3,FALSE),IF(W121="RW",VLOOKUP(V121,RW!$M$3:$P$100,3,FALSE),IF(W121="D",VLOOKUP(V121,D!$M$3:$P$100,3,FALSE),IF(W121="G",VLOOKUP(V121,G!$M$3:$P$100,3,FALSE)))))))))</f>
        <v>37</v>
      </c>
      <c r="Y121" s="43" t="str">
        <f t="shared" si="6"/>
        <v>C37</v>
      </c>
      <c r="Z121" s="43" t="str">
        <f>VLOOKUP(V121,ADP!$A$2:$E$695,5,FALSE)</f>
        <v>CAR</v>
      </c>
      <c r="AA121" s="44">
        <f>IF(Settings!$B$2="Yahoo",VLOOKUP(V121,ADP!$A$2:$D$695,2,FALSE),IF(Settings!$B$2="ESPN",VLOOKUP(V121,ADP!$A$2:$D$695,3,FALSE),IF(Settings!$B$2="Average",VLOOKUP(V121,ADP!$A$2:$D$695,4,FALSE),"NA")))</f>
        <v>153.7</v>
      </c>
      <c r="AB121" s="20"/>
    </row>
    <row r="122">
      <c r="A122" s="46">
        <v>120.0</v>
      </c>
      <c r="B122" s="47" t="s">
        <v>149</v>
      </c>
      <c r="C122" s="48" t="str">
        <f>VLOOKUP(B122,Positions!$A$2:$B$694,2,FALSE)</f>
        <v>RW</v>
      </c>
      <c r="D122" s="49">
        <f>IF(C122="C",VLOOKUP(B122,'C'!$A$3:$C$100,3,FALSE),IF(C122="C/LW",VLOOKUP(B122,'C'!$A$3:$C$100,3,FALSE),IF(C122="C/RW",VLOOKUP(B122,'C'!$A$3:$C$100,3,FALSE),IF(C122="LW",VLOOKUP(B122,LW!$A$3:$C$100,3,FALSE),IF(C122="LW/RW",VLOOKUP(B122,LW!$A$3:$C$100,3,FALSE),IF(C122="RW",VLOOKUP(B122,RW!$A$3:$C$100,3,FALSE),IF(C122="D",VLOOKUP(B122,D!$A$3:$C$100,3,FALSE),IF(C122="G",VLOOKUP(B122,G!$A$3:$C$100,3,FALSE)))))))))</f>
        <v>11</v>
      </c>
      <c r="E122" s="50" t="str">
        <f t="shared" si="1"/>
        <v>RW11</v>
      </c>
      <c r="F122" s="50" t="str">
        <f>VLOOKUP(B122,ADP!$A$2:$E$695,5,FALSE)</f>
        <v>MTL</v>
      </c>
      <c r="G122" s="50">
        <f>IF(Settings!$B$2="Yahoo",VLOOKUP(B122,ADP!$A$2:$D$695,2,FALSE),IF(Settings!$B$2="ESPN",VLOOKUP(B122,ADP!$A$2:$D$695,3,FALSE),IF(Settings!$B$2="Average",VLOOKUP(B122,ADP!$A$2:$D$695,4,FALSE),"NA")))</f>
        <v>163.5</v>
      </c>
      <c r="H122" s="51">
        <f t="shared" si="2"/>
        <v>151</v>
      </c>
      <c r="I122" s="20"/>
      <c r="J122" s="20"/>
      <c r="K122" s="62">
        <v>119.0</v>
      </c>
      <c r="L122" s="60" t="s">
        <v>116</v>
      </c>
      <c r="M122" s="48" t="str">
        <f>VLOOKUP(L122,Positions!$A$2:$B$694,2,FALSE)</f>
        <v>D</v>
      </c>
      <c r="N122" s="49">
        <f>IF(M122="C",VLOOKUP(L122,'C'!$G$3:$J$100,3,FALSE),IF(M122="C/LW",VLOOKUP(L122,'C'!$G$3:$J$100,3,FALSE),IF(M122="C/RW",VLOOKUP(L122,'C'!$G$3:$J$100,3,FALSE),IF(M122="LW",VLOOKUP(L122,LW!$G$3:$J$100,3,FALSE),IF(M122="LW/RW",VLOOKUP(L122,LW!$G$3:$J$100,3,FALSE),IF(M122="RW",VLOOKUP(L122,RW!$G$3:$J$100,3,FALSE),IF(M122="D",VLOOKUP(L122,D!$G$3:$J$100,3,FALSE),IF(M122="G",VLOOKUP(L122,G!$G$3:$J$100,3,FALSE)))))))))</f>
        <v>27</v>
      </c>
      <c r="O122" s="50" t="str">
        <f t="shared" si="3"/>
        <v>D27</v>
      </c>
      <c r="P122" s="50" t="str">
        <f>VLOOKUP(L122,ADP!$A$2:$E$695,5,FALSE)</f>
        <v>BUF</v>
      </c>
      <c r="Q122" s="50">
        <f>IF(Settings!$B$2="Yahoo",VLOOKUP(L122,ADP!$A$2:$D$695,2,FALSE),IF(Settings!$B$2="ESPN",VLOOKUP(L122,ADP!$A$2:$D$695,3,FALSE),IF(Settings!$B$2="Average",VLOOKUP(L122,ADP!$A$2:$D$695,4,FALSE),"NA")))</f>
        <v>154</v>
      </c>
      <c r="R122" s="51">
        <f t="shared" si="4"/>
        <v>103.5</v>
      </c>
      <c r="S122" s="45"/>
      <c r="U122" s="46">
        <f t="shared" si="5"/>
        <v>120</v>
      </c>
      <c r="V122" s="60" t="s">
        <v>144</v>
      </c>
      <c r="W122" s="48" t="str">
        <f>VLOOKUP(V122,Positions!$A$2:$B$694,2,FALSE)</f>
        <v>LW/RW</v>
      </c>
      <c r="X122" s="49">
        <f>IF(W122="C",VLOOKUP(V122,'C'!$M$3:$P$100,3,FALSE),IF(W122="C/LW",VLOOKUP(V122,'C'!$M$3:$P$100,3,FALSE),IF(W122="C/RW",VLOOKUP(V122,'C'!$M$3:$P$100,3,FALSE),IF(W122="LW",VLOOKUP(V122,LW!$M$3:$P$100,3,FALSE),IF(W122="LW/RW",VLOOKUP(V122,LW!$M$3:$P$100,3,FALSE),IF(W122="RW",VLOOKUP(V122,RW!$M$3:$P$100,3,FALSE),IF(W122="D",VLOOKUP(V122,D!$M$3:$P$100,3,FALSE),IF(W122="G",VLOOKUP(V122,G!$M$3:$P$100,3,FALSE)))))))))</f>
        <v>28</v>
      </c>
      <c r="Y122" s="50" t="str">
        <f t="shared" si="6"/>
        <v>LW/RW28</v>
      </c>
      <c r="Z122" s="50" t="str">
        <f>VLOOKUP(V122,ADP!$A$2:$E$695,5,FALSE)</f>
        <v>ARI</v>
      </c>
      <c r="AA122" s="51">
        <f>IF(Settings!$B$2="Yahoo",VLOOKUP(V122,ADP!$A$2:$D$695,2,FALSE),IF(Settings!$B$2="ESPN",VLOOKUP(V122,ADP!$A$2:$D$695,3,FALSE),IF(Settings!$B$2="Average",VLOOKUP(V122,ADP!$A$2:$D$695,4,FALSE),"NA")))</f>
        <v>169.9</v>
      </c>
      <c r="AB122" s="20"/>
    </row>
    <row r="123">
      <c r="A123" s="39">
        <v>121.0</v>
      </c>
      <c r="B123" s="40" t="s">
        <v>150</v>
      </c>
      <c r="C123" s="41" t="str">
        <f>VLOOKUP(B123,Positions!$A$2:$B$694,2,FALSE)</f>
        <v>LW/RW</v>
      </c>
      <c r="D123" s="42">
        <f>IF(C123="C",VLOOKUP(B123,'C'!$A$3:$C$100,3,FALSE),IF(C123="C/LW",VLOOKUP(B123,'C'!$A$3:$C$100,3,FALSE),IF(C123="C/RW",VLOOKUP(B123,'C'!$A$3:$C$100,3,FALSE),IF(C123="LW",VLOOKUP(B123,LW!$A$3:$C$100,3,FALSE),IF(C123="LW/RW",VLOOKUP(B123,LW!$A$3:$C$100,3,FALSE),IF(C123="RW",VLOOKUP(B123,RW!$A$3:$C$100,3,FALSE),IF(C123="D",VLOOKUP(B123,D!$A$3:$C$100,3,FALSE),IF(C123="G",VLOOKUP(B123,G!$A$3:$C$100,3,FALSE)))))))))</f>
        <v>32</v>
      </c>
      <c r="E123" s="43" t="str">
        <f t="shared" si="1"/>
        <v>LW/RW32</v>
      </c>
      <c r="F123" s="43" t="str">
        <f>VLOOKUP(B123,ADP!$A$2:$E$695,5,FALSE)</f>
        <v>VAN</v>
      </c>
      <c r="G123" s="43">
        <f>IF(Settings!$B$2="Yahoo",VLOOKUP(B123,ADP!$A$2:$D$695,2,FALSE),IF(Settings!$B$2="ESPN",VLOOKUP(B123,ADP!$A$2:$D$695,3,FALSE),IF(Settings!$B$2="Average",VLOOKUP(B123,ADP!$A$2:$D$695,4,FALSE),"NA")))</f>
        <v>173.9</v>
      </c>
      <c r="H123" s="44">
        <f t="shared" si="2"/>
        <v>137.5</v>
      </c>
      <c r="I123" s="20"/>
      <c r="J123" s="20"/>
      <c r="K123" s="61">
        <v>120.0</v>
      </c>
      <c r="L123" s="64" t="s">
        <v>102</v>
      </c>
      <c r="M123" s="41" t="str">
        <f>VLOOKUP(L123,Positions!$A$2:$B$694,2,FALSE)</f>
        <v>C/LW</v>
      </c>
      <c r="N123" s="42">
        <f>IF(M123="C",VLOOKUP(L123,'C'!$G$3:$J$100,3,FALSE),IF(M123="C/LW",VLOOKUP(L123,'C'!$G$3:$J$100,3,FALSE),IF(M123="C/RW",VLOOKUP(L123,'C'!$G$3:$J$100,3,FALSE),IF(M123="LW",VLOOKUP(L123,LW!$G$3:$J$100,3,FALSE),IF(M123="LW/RW",VLOOKUP(L123,LW!$G$3:$J$100,3,FALSE),IF(M123="RW",VLOOKUP(L123,RW!$G$3:$J$100,3,FALSE),IF(M123="D",VLOOKUP(L123,D!$G$3:$J$100,3,FALSE),IF(M123="G",VLOOKUP(L123,G!$G$3:$J$100,3,FALSE)))))))))</f>
        <v>37</v>
      </c>
      <c r="O123" s="43" t="str">
        <f t="shared" si="3"/>
        <v>C/LW37</v>
      </c>
      <c r="P123" s="43" t="str">
        <f>VLOOKUP(L123,ADP!$A$2:$E$695,5,FALSE)</f>
        <v>SJS</v>
      </c>
      <c r="Q123" s="43">
        <f>IF(Settings!$B$2="Yahoo",VLOOKUP(L123,ADP!$A$2:$D$695,2,FALSE),IF(Settings!$B$2="ESPN",VLOOKUP(L123,ADP!$A$2:$D$695,3,FALSE),IF(Settings!$B$2="Average",VLOOKUP(L123,ADP!$A$2:$D$695,4,FALSE),"NA")))</f>
        <v>128.6</v>
      </c>
      <c r="R123" s="44">
        <f t="shared" si="4"/>
        <v>99.5</v>
      </c>
      <c r="S123" s="45"/>
      <c r="U123" s="39">
        <f t="shared" si="5"/>
        <v>120.5</v>
      </c>
      <c r="V123" s="59" t="s">
        <v>146</v>
      </c>
      <c r="W123" s="41" t="str">
        <f>VLOOKUP(V123,Positions!$A$2:$B$694,2,FALSE)</f>
        <v>C</v>
      </c>
      <c r="X123" s="42">
        <f>IF(W123="C",VLOOKUP(V123,'C'!$M$3:$P$100,3,FALSE),IF(W123="C/LW",VLOOKUP(V123,'C'!$M$3:$P$100,3,FALSE),IF(W123="C/RW",VLOOKUP(V123,'C'!$M$3:$P$100,3,FALSE),IF(W123="LW",VLOOKUP(V123,LW!$M$3:$P$100,3,FALSE),IF(W123="LW/RW",VLOOKUP(V123,LW!$M$3:$P$100,3,FALSE),IF(W123="RW",VLOOKUP(V123,RW!$M$3:$P$100,3,FALSE),IF(W123="D",VLOOKUP(V123,D!$M$3:$P$100,3,FALSE),IF(W123="G",VLOOKUP(V123,G!$M$3:$P$100,3,FALSE)))))))))</f>
        <v>38</v>
      </c>
      <c r="Y123" s="43" t="str">
        <f t="shared" si="6"/>
        <v>C38</v>
      </c>
      <c r="Z123" s="43" t="str">
        <f>VLOOKUP(V123,ADP!$A$2:$E$695,5,FALSE)</f>
        <v>DET</v>
      </c>
      <c r="AA123" s="44">
        <f>IF(Settings!$B$2="Yahoo",VLOOKUP(V123,ADP!$A$2:$D$695,2,FALSE),IF(Settings!$B$2="ESPN",VLOOKUP(V123,ADP!$A$2:$D$695,3,FALSE),IF(Settings!$B$2="Average",VLOOKUP(V123,ADP!$A$2:$D$695,4,FALSE),"NA")))</f>
        <v>178.5</v>
      </c>
      <c r="AB123" s="20"/>
    </row>
    <row r="124">
      <c r="A124" s="46">
        <v>122.0</v>
      </c>
      <c r="B124" s="47" t="s">
        <v>151</v>
      </c>
      <c r="C124" s="48" t="str">
        <f>VLOOKUP(B124,Positions!$A$2:$B$694,2,FALSE)</f>
        <v>D</v>
      </c>
      <c r="D124" s="49">
        <f>IF(C124="C",VLOOKUP(B124,'C'!$A$3:$C$100,3,FALSE),IF(C124="C/LW",VLOOKUP(B124,'C'!$A$3:$C$100,3,FALSE),IF(C124="C/RW",VLOOKUP(B124,'C'!$A$3:$C$100,3,FALSE),IF(C124="LW",VLOOKUP(B124,LW!$A$3:$C$100,3,FALSE),IF(C124="LW/RW",VLOOKUP(B124,LW!$A$3:$C$100,3,FALSE),IF(C124="RW",VLOOKUP(B124,RW!$A$3:$C$100,3,FALSE),IF(C124="D",VLOOKUP(B124,D!$A$3:$C$100,3,FALSE),IF(C124="G",VLOOKUP(B124,G!$A$3:$C$100,3,FALSE)))))))))</f>
        <v>31</v>
      </c>
      <c r="E124" s="50" t="str">
        <f t="shared" si="1"/>
        <v>D31</v>
      </c>
      <c r="F124" s="50" t="str">
        <f>VLOOKUP(B124,ADP!$A$2:$E$695,5,FALSE)</f>
        <v>PHI</v>
      </c>
      <c r="G124" s="50">
        <f>IF(Settings!$B$2="Yahoo",VLOOKUP(B124,ADP!$A$2:$D$695,2,FALSE),IF(Settings!$B$2="ESPN",VLOOKUP(B124,ADP!$A$2:$D$695,3,FALSE),IF(Settings!$B$2="Average",VLOOKUP(B124,ADP!$A$2:$D$695,4,FALSE),"NA")))</f>
        <v>119.4</v>
      </c>
      <c r="H124" s="51">
        <f t="shared" si="2"/>
        <v>126.5</v>
      </c>
      <c r="I124" s="20"/>
      <c r="J124" s="20"/>
      <c r="K124" s="62">
        <v>121.0</v>
      </c>
      <c r="L124" s="60" t="s">
        <v>152</v>
      </c>
      <c r="M124" s="48" t="str">
        <f>VLOOKUP(L124,Positions!$A$2:$B$694,2,FALSE)</f>
        <v>G</v>
      </c>
      <c r="N124" s="49">
        <f>IF(M124="C",VLOOKUP(L124,'C'!$G$3:$J$100,3,FALSE),IF(M124="C/LW",VLOOKUP(L124,'C'!$G$3:$J$100,3,FALSE),IF(M124="C/RW",VLOOKUP(L124,'C'!$G$3:$J$100,3,FALSE),IF(M124="LW",VLOOKUP(L124,LW!$G$3:$J$100,3,FALSE),IF(M124="LW/RW",VLOOKUP(L124,LW!$G$3:$J$100,3,FALSE),IF(M124="RW",VLOOKUP(L124,RW!$G$3:$J$100,3,FALSE),IF(M124="D",VLOOKUP(L124,D!$G$3:$J$100,3,FALSE),IF(M124="G",VLOOKUP(L124,G!$G$3:$J$100,3,FALSE)))))))))</f>
        <v>20</v>
      </c>
      <c r="O124" s="50" t="str">
        <f t="shared" si="3"/>
        <v>G20</v>
      </c>
      <c r="P124" s="50" t="str">
        <f>VLOOKUP(L124,ADP!$A$2:$E$695,5,FALSE)</f>
        <v>ANA</v>
      </c>
      <c r="Q124" s="50">
        <f>IF(Settings!$B$2="Yahoo",VLOOKUP(L124,ADP!$A$2:$D$695,2,FALSE),IF(Settings!$B$2="ESPN",VLOOKUP(L124,ADP!$A$2:$D$695,3,FALSE),IF(Settings!$B$2="Average",VLOOKUP(L124,ADP!$A$2:$D$695,4,FALSE),"NA")))</f>
        <v>172</v>
      </c>
      <c r="R124" s="51">
        <f t="shared" si="4"/>
        <v>143</v>
      </c>
      <c r="S124" s="45"/>
      <c r="U124" s="46">
        <f t="shared" si="5"/>
        <v>121</v>
      </c>
      <c r="V124" s="60" t="s">
        <v>139</v>
      </c>
      <c r="W124" s="48" t="str">
        <f>VLOOKUP(V124,Positions!$A$2:$B$694,2,FALSE)</f>
        <v>D</v>
      </c>
      <c r="X124" s="49">
        <f>IF(W124="C",VLOOKUP(V124,'C'!$M$3:$P$100,3,FALSE),IF(W124="C/LW",VLOOKUP(V124,'C'!$M$3:$P$100,3,FALSE),IF(W124="C/RW",VLOOKUP(V124,'C'!$M$3:$P$100,3,FALSE),IF(W124="LW",VLOOKUP(V124,LW!$M$3:$P$100,3,FALSE),IF(W124="LW/RW",VLOOKUP(V124,LW!$M$3:$P$100,3,FALSE),IF(W124="RW",VLOOKUP(V124,RW!$M$3:$P$100,3,FALSE),IF(W124="D",VLOOKUP(V124,D!$M$3:$P$100,3,FALSE),IF(W124="G",VLOOKUP(V124,G!$M$3:$P$100,3,FALSE)))))))))</f>
        <v>29</v>
      </c>
      <c r="Y124" s="50" t="str">
        <f t="shared" si="6"/>
        <v>D29</v>
      </c>
      <c r="Z124" s="50" t="str">
        <f>VLOOKUP(V124,ADP!$A$2:$E$695,5,FALSE)</f>
        <v>MIN</v>
      </c>
      <c r="AA124" s="51">
        <f>IF(Settings!$B$2="Yahoo",VLOOKUP(V124,ADP!$A$2:$D$695,2,FALSE),IF(Settings!$B$2="ESPN",VLOOKUP(V124,ADP!$A$2:$D$695,3,FALSE),IF(Settings!$B$2="Average",VLOOKUP(V124,ADP!$A$2:$D$695,4,FALSE),"NA")))</f>
        <v>129.1</v>
      </c>
      <c r="AB124" s="20"/>
    </row>
    <row r="125">
      <c r="A125" s="39">
        <v>123.0</v>
      </c>
      <c r="B125" s="40" t="s">
        <v>153</v>
      </c>
      <c r="C125" s="41" t="str">
        <f>VLOOKUP(B125,Positions!$A$2:$B$694,2,FALSE)</f>
        <v>D</v>
      </c>
      <c r="D125" s="42">
        <f>IF(C125="C",VLOOKUP(B125,'C'!$A$3:$C$100,3,FALSE),IF(C125="C/LW",VLOOKUP(B125,'C'!$A$3:$C$100,3,FALSE),IF(C125="C/RW",VLOOKUP(B125,'C'!$A$3:$C$100,3,FALSE),IF(C125="LW",VLOOKUP(B125,LW!$A$3:$C$100,3,FALSE),IF(C125="LW/RW",VLOOKUP(B125,LW!$A$3:$C$100,3,FALSE),IF(C125="RW",VLOOKUP(B125,RW!$A$3:$C$100,3,FALSE),IF(C125="D",VLOOKUP(B125,D!$A$3:$C$100,3,FALSE),IF(C125="G",VLOOKUP(B125,G!$A$3:$C$100,3,FALSE)))))))))</f>
        <v>32</v>
      </c>
      <c r="E125" s="43" t="str">
        <f t="shared" si="1"/>
        <v>D32</v>
      </c>
      <c r="F125" s="43" t="str">
        <f>VLOOKUP(B125,ADP!$A$2:$E$695,5,FALSE)</f>
        <v>SEA</v>
      </c>
      <c r="G125" s="43">
        <f>IF(Settings!$B$2="Yahoo",VLOOKUP(B125,ADP!$A$2:$D$695,2,FALSE),IF(Settings!$B$2="ESPN",VLOOKUP(B125,ADP!$A$2:$D$695,3,FALSE),IF(Settings!$B$2="Average",VLOOKUP(B125,ADP!$A$2:$D$695,4,FALSE),"NA")))</f>
        <v>145.3</v>
      </c>
      <c r="H125" s="44">
        <f t="shared" si="2"/>
        <v>165.5</v>
      </c>
      <c r="I125" s="20"/>
      <c r="J125" s="20"/>
      <c r="K125" s="61">
        <v>122.0</v>
      </c>
      <c r="L125" s="59" t="s">
        <v>154</v>
      </c>
      <c r="M125" s="41" t="str">
        <f>VLOOKUP(L125,Positions!$A$2:$B$694,2,FALSE)</f>
        <v>C/RW</v>
      </c>
      <c r="N125" s="42">
        <f>IF(M125="C",VLOOKUP(L125,'C'!$G$3:$J$100,3,FALSE),IF(M125="C/LW",VLOOKUP(L125,'C'!$G$3:$J$100,3,FALSE),IF(M125="C/RW",VLOOKUP(L125,'C'!$G$3:$J$100,3,FALSE),IF(M125="LW",VLOOKUP(L125,LW!$G$3:$J$100,3,FALSE),IF(M125="LW/RW",VLOOKUP(L125,LW!$G$3:$J$100,3,FALSE),IF(M125="RW",VLOOKUP(L125,RW!$G$3:$J$100,3,FALSE),IF(M125="D",VLOOKUP(L125,D!$G$3:$J$100,3,FALSE),IF(M125="G",VLOOKUP(L125,G!$G$3:$J$100,3,FALSE)))))))))</f>
        <v>38</v>
      </c>
      <c r="O125" s="43" t="str">
        <f t="shared" si="3"/>
        <v>C/RW38</v>
      </c>
      <c r="P125" s="43" t="str">
        <f>VLOOKUP(L125,ADP!$A$2:$E$695,5,FALSE)</f>
        <v>NYR</v>
      </c>
      <c r="Q125" s="43">
        <f>IF(Settings!$B$2="Yahoo",VLOOKUP(L125,ADP!$A$2:$D$695,2,FALSE),IF(Settings!$B$2="ESPN",VLOOKUP(L125,ADP!$A$2:$D$695,3,FALSE),IF(Settings!$B$2="Average",VLOOKUP(L125,ADP!$A$2:$D$695,4,FALSE),"NA")))</f>
        <v>136.4</v>
      </c>
      <c r="R125" s="44">
        <f t="shared" si="4"/>
        <v>124.5</v>
      </c>
      <c r="S125" s="45"/>
      <c r="U125" s="39">
        <f t="shared" si="5"/>
        <v>121</v>
      </c>
      <c r="V125" s="59" t="s">
        <v>145</v>
      </c>
      <c r="W125" s="41" t="str">
        <f>VLOOKUP(V125,Positions!$A$2:$B$694,2,FALSE)</f>
        <v>D</v>
      </c>
      <c r="X125" s="42">
        <f>IF(W125="C",VLOOKUP(V125,'C'!$M$3:$P$100,3,FALSE),IF(W125="C/LW",VLOOKUP(V125,'C'!$M$3:$P$100,3,FALSE),IF(W125="C/RW",VLOOKUP(V125,'C'!$M$3:$P$100,3,FALSE),IF(W125="LW",VLOOKUP(V125,LW!$M$3:$P$100,3,FALSE),IF(W125="LW/RW",VLOOKUP(V125,LW!$M$3:$P$100,3,FALSE),IF(W125="RW",VLOOKUP(V125,RW!$M$3:$P$100,3,FALSE),IF(W125="D",VLOOKUP(V125,D!$M$3:$P$100,3,FALSE),IF(W125="G",VLOOKUP(V125,G!$M$3:$P$100,3,FALSE)))))))))</f>
        <v>30</v>
      </c>
      <c r="Y125" s="43" t="str">
        <f t="shared" si="6"/>
        <v>D30</v>
      </c>
      <c r="Z125" s="43" t="str">
        <f>VLOOKUP(V125,ADP!$A$2:$E$695,5,FALSE)</f>
        <v>CAR</v>
      </c>
      <c r="AA125" s="44">
        <f>IF(Settings!$B$2="Yahoo",VLOOKUP(V125,ADP!$A$2:$D$695,2,FALSE),IF(Settings!$B$2="ESPN",VLOOKUP(V125,ADP!$A$2:$D$695,3,FALSE),IF(Settings!$B$2="Average",VLOOKUP(V125,ADP!$A$2:$D$695,4,FALSE),"NA")))</f>
        <v>145.6</v>
      </c>
      <c r="AB125" s="20"/>
    </row>
    <row r="126">
      <c r="A126" s="46">
        <v>124.0</v>
      </c>
      <c r="B126" s="52" t="s">
        <v>146</v>
      </c>
      <c r="C126" s="48" t="str">
        <f>VLOOKUP(B126,Positions!$A$2:$B$694,2,FALSE)</f>
        <v>C</v>
      </c>
      <c r="D126" s="49">
        <f>IF(C126="C",VLOOKUP(B126,'C'!$A$3:$C$100,3,FALSE),IF(C126="C/LW",VLOOKUP(B126,'C'!$A$3:$C$100,3,FALSE),IF(C126="C/RW",VLOOKUP(B126,'C'!$A$3:$C$100,3,FALSE),IF(C126="LW",VLOOKUP(B126,LW!$A$3:$C$100,3,FALSE),IF(C126="LW/RW",VLOOKUP(B126,LW!$A$3:$C$100,3,FALSE),IF(C126="RW",VLOOKUP(B126,RW!$A$3:$C$100,3,FALSE),IF(C126="D",VLOOKUP(B126,D!$A$3:$C$100,3,FALSE),IF(C126="G",VLOOKUP(B126,G!$A$3:$C$100,3,FALSE)))))))))</f>
        <v>35</v>
      </c>
      <c r="E126" s="50" t="str">
        <f t="shared" si="1"/>
        <v>C35</v>
      </c>
      <c r="F126" s="50" t="str">
        <f>VLOOKUP(B126,ADP!$A$2:$E$695,5,FALSE)</f>
        <v>DET</v>
      </c>
      <c r="G126" s="50"/>
      <c r="H126" s="51">
        <f t="shared" si="2"/>
        <v>120.5</v>
      </c>
      <c r="I126" s="20"/>
      <c r="J126" s="20"/>
      <c r="K126" s="62">
        <v>123.0</v>
      </c>
      <c r="L126" s="60" t="s">
        <v>131</v>
      </c>
      <c r="M126" s="48" t="str">
        <f>VLOOKUP(L126,Positions!$A$2:$B$694,2,FALSE)</f>
        <v>D</v>
      </c>
      <c r="N126" s="49">
        <f>IF(M126="C",VLOOKUP(L126,'C'!$G$3:$J$100,3,FALSE),IF(M126="C/LW",VLOOKUP(L126,'C'!$G$3:$J$100,3,FALSE),IF(M126="C/RW",VLOOKUP(L126,'C'!$G$3:$J$100,3,FALSE),IF(M126="LW",VLOOKUP(L126,LW!$G$3:$J$100,3,FALSE),IF(M126="LW/RW",VLOOKUP(L126,LW!$G$3:$J$100,3,FALSE),IF(M126="RW",VLOOKUP(L126,RW!$G$3:$J$100,3,FALSE),IF(M126="D",VLOOKUP(L126,D!$G$3:$J$100,3,FALSE),IF(M126="G",VLOOKUP(L126,G!$G$3:$J$100,3,FALSE)))))))))</f>
        <v>28</v>
      </c>
      <c r="O126" s="50" t="str">
        <f t="shared" si="3"/>
        <v>D28</v>
      </c>
      <c r="P126" s="50" t="str">
        <f>VLOOKUP(L126,ADP!$A$2:$E$695,5,FALSE)</f>
        <v>SEA</v>
      </c>
      <c r="Q126" s="50">
        <f>IF(Settings!$B$2="Yahoo",VLOOKUP(L126,ADP!$A$2:$D$695,2,FALSE),IF(Settings!$B$2="ESPN",VLOOKUP(L126,ADP!$A$2:$D$695,3,FALSE),IF(Settings!$B$2="Average",VLOOKUP(L126,ADP!$A$2:$D$695,4,FALSE),"NA")))</f>
        <v>143.3</v>
      </c>
      <c r="R126" s="51">
        <f t="shared" si="4"/>
        <v>113</v>
      </c>
      <c r="S126" s="45"/>
      <c r="U126" s="46">
        <f t="shared" si="5"/>
        <v>124</v>
      </c>
      <c r="V126" s="60" t="s">
        <v>143</v>
      </c>
      <c r="W126" s="48" t="str">
        <f>VLOOKUP(V126,Positions!$A$2:$B$694,2,FALSE)</f>
        <v>LW</v>
      </c>
      <c r="X126" s="49">
        <f>IF(W126="C",VLOOKUP(V126,'C'!$M$3:$P$100,3,FALSE),IF(W126="C/LW",VLOOKUP(V126,'C'!$M$3:$P$100,3,FALSE),IF(W126="C/RW",VLOOKUP(V126,'C'!$M$3:$P$100,3,FALSE),IF(W126="LW",VLOOKUP(V126,LW!$M$3:$P$100,3,FALSE),IF(W126="LW/RW",VLOOKUP(V126,LW!$M$3:$P$100,3,FALSE),IF(W126="RW",VLOOKUP(V126,RW!$M$3:$P$100,3,FALSE),IF(W126="D",VLOOKUP(V126,D!$M$3:$P$100,3,FALSE),IF(W126="G",VLOOKUP(V126,G!$M$3:$P$100,3,FALSE)))))))))</f>
        <v>29</v>
      </c>
      <c r="Y126" s="50" t="str">
        <f t="shared" si="6"/>
        <v>LW29</v>
      </c>
      <c r="Z126" s="50" t="str">
        <f>VLOOKUP(V126,ADP!$A$2:$E$695,5,FALSE)</f>
        <v>DAL</v>
      </c>
      <c r="AA126" s="51">
        <f>IF(Settings!$B$2="Yahoo",VLOOKUP(V126,ADP!$A$2:$D$695,2,FALSE),IF(Settings!$B$2="ESPN",VLOOKUP(V126,ADP!$A$2:$D$695,3,FALSE),IF(Settings!$B$2="Average",VLOOKUP(V126,ADP!$A$2:$D$695,4,FALSE),"NA")))</f>
        <v>90.9</v>
      </c>
      <c r="AB126" s="20"/>
    </row>
    <row r="127">
      <c r="A127" s="39">
        <v>125.0</v>
      </c>
      <c r="B127" s="53" t="s">
        <v>155</v>
      </c>
      <c r="C127" s="41" t="str">
        <f>VLOOKUP(B127,Positions!$A$2:$B$694,2,FALSE)</f>
        <v>LW/RW</v>
      </c>
      <c r="D127" s="42">
        <f>IF(C127="C",VLOOKUP(B127,'C'!$A$3:$C$100,3,FALSE),IF(C127="C/LW",VLOOKUP(B127,'C'!$A$3:$C$100,3,FALSE),IF(C127="C/RW",VLOOKUP(B127,'C'!$A$3:$C$100,3,FALSE),IF(C127="LW",VLOOKUP(B127,LW!$A$3:$C$100,3,FALSE),IF(C127="LW/RW",VLOOKUP(B127,LW!$A$3:$C$100,3,FALSE),IF(C127="RW",VLOOKUP(B127,RW!$A$3:$C$100,3,FALSE),IF(C127="D",VLOOKUP(B127,D!$A$3:$C$100,3,FALSE),IF(C127="G",VLOOKUP(B127,G!$A$3:$C$100,3,FALSE)))))))))</f>
        <v>33</v>
      </c>
      <c r="E127" s="43" t="str">
        <f t="shared" si="1"/>
        <v>LW/RW33</v>
      </c>
      <c r="F127" s="43" t="str">
        <f>VLOOKUP(B127,ADP!$A$2:$E$695,5,FALSE)</f>
        <v>COL</v>
      </c>
      <c r="G127" s="43">
        <f>IF(Settings!$B$2="Yahoo",VLOOKUP(B127,ADP!$A$2:$D$695,2,FALSE),IF(Settings!$B$2="ESPN",VLOOKUP(B127,ADP!$A$2:$D$695,3,FALSE),IF(Settings!$B$2="Average",VLOOKUP(B127,ADP!$A$2:$D$695,4,FALSE),"NA")))</f>
        <v>111.9</v>
      </c>
      <c r="H127" s="44">
        <f t="shared" si="2"/>
        <v>130</v>
      </c>
      <c r="I127" s="20"/>
      <c r="J127" s="20"/>
      <c r="K127" s="61">
        <v>124.0</v>
      </c>
      <c r="L127" s="59" t="s">
        <v>144</v>
      </c>
      <c r="M127" s="41" t="str">
        <f>VLOOKUP(L127,Positions!$A$2:$B$694,2,FALSE)</f>
        <v>LW/RW</v>
      </c>
      <c r="N127" s="42">
        <f>IF(M127="C",VLOOKUP(L127,'C'!$G$3:$J$100,3,FALSE),IF(M127="C/LW",VLOOKUP(L127,'C'!$G$3:$J$100,3,FALSE),IF(M127="C/RW",VLOOKUP(L127,'C'!$G$3:$J$100,3,FALSE),IF(M127="LW",VLOOKUP(L127,LW!$G$3:$J$100,3,FALSE),IF(M127="LW/RW",VLOOKUP(L127,LW!$G$3:$J$100,3,FALSE),IF(M127="RW",VLOOKUP(L127,RW!$G$3:$J$100,3,FALSE),IF(M127="D",VLOOKUP(L127,D!$G$3:$J$100,3,FALSE),IF(M127="G",VLOOKUP(L127,G!$G$3:$J$100,3,FALSE)))))))))</f>
        <v>29</v>
      </c>
      <c r="O127" s="43" t="str">
        <f t="shared" si="3"/>
        <v>LW/RW29</v>
      </c>
      <c r="P127" s="43" t="str">
        <f>VLOOKUP(L127,ADP!$A$2:$E$695,5,FALSE)</f>
        <v>ARI</v>
      </c>
      <c r="Q127" s="43">
        <f>IF(Settings!$B$2="Yahoo",VLOOKUP(L127,ADP!$A$2:$D$695,2,FALSE),IF(Settings!$B$2="ESPN",VLOOKUP(L127,ADP!$A$2:$D$695,3,FALSE),IF(Settings!$B$2="Average",VLOOKUP(L127,ADP!$A$2:$D$695,4,FALSE),"NA")))</f>
        <v>169.9</v>
      </c>
      <c r="R127" s="44">
        <f t="shared" si="4"/>
        <v>120</v>
      </c>
      <c r="S127" s="45"/>
      <c r="U127" s="39">
        <f t="shared" si="5"/>
        <v>124.5</v>
      </c>
      <c r="V127" s="59" t="s">
        <v>154</v>
      </c>
      <c r="W127" s="41" t="str">
        <f>VLOOKUP(V127,Positions!$A$2:$B$694,2,FALSE)</f>
        <v>C/RW</v>
      </c>
      <c r="X127" s="42">
        <f>IF(W127="C",VLOOKUP(V127,'C'!$M$3:$P$100,3,FALSE),IF(W127="C/LW",VLOOKUP(V127,'C'!$M$3:$P$100,3,FALSE),IF(W127="C/RW",VLOOKUP(V127,'C'!$M$3:$P$100,3,FALSE),IF(W127="LW",VLOOKUP(V127,LW!$M$3:$P$100,3,FALSE),IF(W127="LW/RW",VLOOKUP(V127,LW!$M$3:$P$100,3,FALSE),IF(W127="RW",VLOOKUP(V127,RW!$M$3:$P$100,3,FALSE),IF(W127="D",VLOOKUP(V127,D!$M$3:$P$100,3,FALSE),IF(W127="G",VLOOKUP(V127,G!$M$3:$P$100,3,FALSE)))))))))</f>
        <v>39</v>
      </c>
      <c r="Y127" s="43" t="str">
        <f t="shared" si="6"/>
        <v>C/RW39</v>
      </c>
      <c r="Z127" s="43" t="str">
        <f>VLOOKUP(V127,ADP!$A$2:$E$695,5,FALSE)</f>
        <v>NYR</v>
      </c>
      <c r="AA127" s="44">
        <f>IF(Settings!$B$2="Yahoo",VLOOKUP(V127,ADP!$A$2:$D$695,2,FALSE),IF(Settings!$B$2="ESPN",VLOOKUP(V127,ADP!$A$2:$D$695,3,FALSE),IF(Settings!$B$2="Average",VLOOKUP(V127,ADP!$A$2:$D$695,4,FALSE),"NA")))</f>
        <v>136.4</v>
      </c>
      <c r="AB127" s="20"/>
    </row>
    <row r="128">
      <c r="A128" s="46">
        <v>126.0</v>
      </c>
      <c r="B128" s="47" t="s">
        <v>154</v>
      </c>
      <c r="C128" s="48" t="str">
        <f>VLOOKUP(B128,Positions!$A$2:$B$694,2,FALSE)</f>
        <v>C/RW</v>
      </c>
      <c r="D128" s="49">
        <f>IF(C128="C",VLOOKUP(B128,'C'!$A$3:$C$100,3,FALSE),IF(C128="C/LW",VLOOKUP(B128,'C'!$A$3:$C$100,3,FALSE),IF(C128="C/RW",VLOOKUP(B128,'C'!$A$3:$C$100,3,FALSE),IF(C128="LW",VLOOKUP(B128,LW!$A$3:$C$100,3,FALSE),IF(C128="LW/RW",VLOOKUP(B128,LW!$A$3:$C$100,3,FALSE),IF(C128="RW",VLOOKUP(B128,RW!$A$3:$C$100,3,FALSE),IF(C128="D",VLOOKUP(B128,D!$A$3:$C$100,3,FALSE),IF(C128="G",VLOOKUP(B128,G!$A$3:$C$100,3,FALSE)))))))))</f>
        <v>36</v>
      </c>
      <c r="E128" s="50" t="str">
        <f t="shared" si="1"/>
        <v>C/RW36</v>
      </c>
      <c r="F128" s="50" t="str">
        <f>VLOOKUP(B128,ADP!$A$2:$E$695,5,FALSE)</f>
        <v>NYR</v>
      </c>
      <c r="G128" s="50">
        <f>IF(Settings!$B$2="Yahoo",VLOOKUP(B128,ADP!$A$2:$D$695,2,FALSE),IF(Settings!$B$2="ESPN",VLOOKUP(B128,ADP!$A$2:$D$695,3,FALSE),IF(Settings!$B$2="Average",VLOOKUP(B128,ADP!$A$2:$D$695,4,FALSE),"NA")))</f>
        <v>136.4</v>
      </c>
      <c r="H128" s="51">
        <f t="shared" si="2"/>
        <v>124.5</v>
      </c>
      <c r="I128" s="20"/>
      <c r="J128" s="20"/>
      <c r="K128" s="62">
        <v>125.0</v>
      </c>
      <c r="L128" s="60" t="s">
        <v>156</v>
      </c>
      <c r="M128" s="48" t="str">
        <f>VLOOKUP(L128,Positions!$A$2:$B$694,2,FALSE)</f>
        <v>D</v>
      </c>
      <c r="N128" s="49">
        <f>IF(M128="C",VLOOKUP(L128,'C'!$G$3:$J$100,3,FALSE),IF(M128="C/LW",VLOOKUP(L128,'C'!$G$3:$J$100,3,FALSE),IF(M128="C/RW",VLOOKUP(L128,'C'!$G$3:$J$100,3,FALSE),IF(M128="LW",VLOOKUP(L128,LW!$G$3:$J$100,3,FALSE),IF(M128="LW/RW",VLOOKUP(L128,LW!$G$3:$J$100,3,FALSE),IF(M128="RW",VLOOKUP(L128,RW!$G$3:$J$100,3,FALSE),IF(M128="D",VLOOKUP(L128,D!$G$3:$J$100,3,FALSE),IF(M128="G",VLOOKUP(L128,G!$G$3:$J$100,3,FALSE)))))))))</f>
        <v>29</v>
      </c>
      <c r="O128" s="50" t="str">
        <f t="shared" si="3"/>
        <v>D29</v>
      </c>
      <c r="P128" s="50" t="str">
        <f>VLOOKUP(L128,ADP!$A$2:$E$695,5,FALSE)</f>
        <v>CAR</v>
      </c>
      <c r="Q128" s="50">
        <f>IF(Settings!$B$2="Yahoo",VLOOKUP(L128,ADP!$A$2:$D$695,2,FALSE),IF(Settings!$B$2="ESPN",VLOOKUP(L128,ADP!$A$2:$D$695,3,FALSE),IF(Settings!$B$2="Average",VLOOKUP(L128,ADP!$A$2:$D$695,4,FALSE),"NA")))</f>
        <v>145.6</v>
      </c>
      <c r="R128" s="51">
        <f t="shared" si="4"/>
        <v>121</v>
      </c>
      <c r="S128" s="45"/>
      <c r="U128" s="46">
        <f t="shared" si="5"/>
        <v>126.5</v>
      </c>
      <c r="V128" s="60" t="s">
        <v>151</v>
      </c>
      <c r="W128" s="48" t="str">
        <f>VLOOKUP(V128,Positions!$A$2:$B$694,2,FALSE)</f>
        <v>D</v>
      </c>
      <c r="X128" s="49">
        <f>IF(W128="C",VLOOKUP(V128,'C'!$M$3:$P$100,3,FALSE),IF(W128="C/LW",VLOOKUP(V128,'C'!$M$3:$P$100,3,FALSE),IF(W128="C/RW",VLOOKUP(V128,'C'!$M$3:$P$100,3,FALSE),IF(W128="LW",VLOOKUP(V128,LW!$M$3:$P$100,3,FALSE),IF(W128="LW/RW",VLOOKUP(V128,LW!$M$3:$P$100,3,FALSE),IF(W128="RW",VLOOKUP(V128,RW!$M$3:$P$100,3,FALSE),IF(W128="D",VLOOKUP(V128,D!$M$3:$P$100,3,FALSE),IF(W128="G",VLOOKUP(V128,G!$M$3:$P$100,3,FALSE)))))))))</f>
        <v>31</v>
      </c>
      <c r="Y128" s="50" t="str">
        <f t="shared" si="6"/>
        <v>D31</v>
      </c>
      <c r="Z128" s="50" t="str">
        <f>VLOOKUP(V128,ADP!$A$2:$E$695,5,FALSE)</f>
        <v>PHI</v>
      </c>
      <c r="AA128" s="51">
        <f>IF(Settings!$B$2="Yahoo",VLOOKUP(V128,ADP!$A$2:$D$695,2,FALSE),IF(Settings!$B$2="ESPN",VLOOKUP(V128,ADP!$A$2:$D$695,3,FALSE),IF(Settings!$B$2="Average",VLOOKUP(V128,ADP!$A$2:$D$695,4,FALSE),"NA")))</f>
        <v>119.4</v>
      </c>
      <c r="AB128" s="20"/>
    </row>
    <row r="129">
      <c r="A129" s="39">
        <v>127.0</v>
      </c>
      <c r="B129" s="40" t="s">
        <v>120</v>
      </c>
      <c r="C129" s="41" t="str">
        <f>VLOOKUP(B129,Positions!$A$2:$B$694,2,FALSE)</f>
        <v>G</v>
      </c>
      <c r="D129" s="42">
        <f>IF(C129="C",VLOOKUP(B129,'C'!$A$3:$C$100,3,FALSE),IF(C129="C/LW",VLOOKUP(B129,'C'!$A$3:$C$100,3,FALSE),IF(C129="C/RW",VLOOKUP(B129,'C'!$A$3:$C$100,3,FALSE),IF(C129="LW",VLOOKUP(B129,LW!$A$3:$C$100,3,FALSE),IF(C129="LW/RW",VLOOKUP(B129,LW!$A$3:$C$100,3,FALSE),IF(C129="RW",VLOOKUP(B129,RW!$A$3:$C$100,3,FALSE),IF(C129="D",VLOOKUP(B129,D!$A$3:$C$100,3,FALSE),IF(C129="G",VLOOKUP(B129,G!$A$3:$C$100,3,FALSE)))))))))</f>
        <v>15</v>
      </c>
      <c r="E129" s="43" t="str">
        <f t="shared" si="1"/>
        <v>G15</v>
      </c>
      <c r="F129" s="43" t="str">
        <f>VLOOKUP(B129,ADP!$A$2:$E$695,5,FALSE)</f>
        <v>SEA</v>
      </c>
      <c r="G129" s="43">
        <f>IF(Settings!$B$2="Yahoo",VLOOKUP(B129,ADP!$A$2:$D$695,2,FALSE),IF(Settings!$B$2="ESPN",VLOOKUP(B129,ADP!$A$2:$D$695,3,FALSE),IF(Settings!$B$2="Average",VLOOKUP(B129,ADP!$A$2:$D$695,4,FALSE),"NA")))</f>
        <v>68.3</v>
      </c>
      <c r="H129" s="44">
        <f t="shared" si="2"/>
        <v>110</v>
      </c>
      <c r="I129" s="20"/>
      <c r="J129" s="20"/>
      <c r="K129" s="61">
        <v>126.0</v>
      </c>
      <c r="L129" s="59" t="s">
        <v>157</v>
      </c>
      <c r="M129" s="41" t="str">
        <f>VLOOKUP(L129,Positions!$A$2:$B$694,2,FALSE)</f>
        <v>G</v>
      </c>
      <c r="N129" s="42">
        <f>IF(M129="C",VLOOKUP(L129,'C'!$G$3:$J$100,3,FALSE),IF(M129="C/LW",VLOOKUP(L129,'C'!$G$3:$J$100,3,FALSE),IF(M129="C/RW",VLOOKUP(L129,'C'!$G$3:$J$100,3,FALSE),IF(M129="LW",VLOOKUP(L129,LW!$G$3:$J$100,3,FALSE),IF(M129="LW/RW",VLOOKUP(L129,LW!$G$3:$J$100,3,FALSE),IF(M129="RW",VLOOKUP(L129,RW!$G$3:$J$100,3,FALSE),IF(M129="D",VLOOKUP(L129,D!$G$3:$J$100,3,FALSE),IF(M129="G",VLOOKUP(L129,G!$G$3:$J$100,3,FALSE)))))))))</f>
        <v>21</v>
      </c>
      <c r="O129" s="43" t="str">
        <f t="shared" si="3"/>
        <v>G21</v>
      </c>
      <c r="P129" s="43" t="str">
        <f>VLOOKUP(L129,ADP!$A$2:$E$695,5,FALSE)</f>
        <v>PIT</v>
      </c>
      <c r="Q129" s="43">
        <f>IF(Settings!$B$2="Yahoo",VLOOKUP(L129,ADP!$A$2:$D$695,2,FALSE),IF(Settings!$B$2="ESPN",VLOOKUP(L129,ADP!$A$2:$D$695,3,FALSE),IF(Settings!$B$2="Average",VLOOKUP(L129,ADP!$A$2:$D$695,4,FALSE),"NA")))</f>
        <v>114.9</v>
      </c>
      <c r="R129" s="44">
        <f t="shared" si="4"/>
        <v>148</v>
      </c>
      <c r="S129" s="45"/>
      <c r="U129" s="39">
        <f t="shared" si="5"/>
        <v>130</v>
      </c>
      <c r="V129" s="40" t="s">
        <v>158</v>
      </c>
      <c r="W129" s="41" t="str">
        <f>VLOOKUP(V129,Positions!$A$2:$B$694,2,FALSE)</f>
        <v>D</v>
      </c>
      <c r="X129" s="42">
        <f>IF(W129="C",VLOOKUP(V129,'C'!$M$3:$P$100,3,FALSE),IF(W129="C/LW",VLOOKUP(V129,'C'!$M$3:$P$100,3,FALSE),IF(W129="C/RW",VLOOKUP(V129,'C'!$M$3:$P$100,3,FALSE),IF(W129="LW",VLOOKUP(V129,LW!$M$3:$P$100,3,FALSE),IF(W129="LW/RW",VLOOKUP(V129,LW!$M$3:$P$100,3,FALSE),IF(W129="RW",VLOOKUP(V129,RW!$M$3:$P$100,3,FALSE),IF(W129="D",VLOOKUP(V129,D!$M$3:$P$100,3,FALSE),IF(W129="G",VLOOKUP(V129,G!$M$3:$P$100,3,FALSE)))))))))</f>
        <v>32</v>
      </c>
      <c r="Y129" s="43" t="str">
        <f t="shared" si="6"/>
        <v>D32</v>
      </c>
      <c r="Z129" s="43" t="str">
        <f>VLOOKUP(V129,ADP!$A$2:$E$695,5,FALSE)</f>
        <v>PHI</v>
      </c>
      <c r="AA129" s="44">
        <f>IF(Settings!$B$2="Yahoo",VLOOKUP(V129,ADP!$A$2:$D$695,2,FALSE),IF(Settings!$B$2="ESPN",VLOOKUP(V129,ADP!$A$2:$D$695,3,FALSE),IF(Settings!$B$2="Average",VLOOKUP(V129,ADP!$A$2:$D$695,4,FALSE),"NA")))</f>
        <v>120.2</v>
      </c>
      <c r="AB129" s="20"/>
    </row>
    <row r="130">
      <c r="A130" s="46">
        <v>128.0</v>
      </c>
      <c r="B130" s="47" t="s">
        <v>136</v>
      </c>
      <c r="C130" s="48" t="str">
        <f>VLOOKUP(B130,Positions!$A$2:$B$694,2,FALSE)</f>
        <v>G</v>
      </c>
      <c r="D130" s="49">
        <f>IF(C130="C",VLOOKUP(B130,'C'!$A$3:$C$100,3,FALSE),IF(C130="C/LW",VLOOKUP(B130,'C'!$A$3:$C$100,3,FALSE),IF(C130="C/RW",VLOOKUP(B130,'C'!$A$3:$C$100,3,FALSE),IF(C130="LW",VLOOKUP(B130,LW!$A$3:$C$100,3,FALSE),IF(C130="LW/RW",VLOOKUP(B130,LW!$A$3:$C$100,3,FALSE),IF(C130="RW",VLOOKUP(B130,RW!$A$3:$C$100,3,FALSE),IF(C130="D",VLOOKUP(B130,D!$A$3:$C$100,3,FALSE),IF(C130="G",VLOOKUP(B130,G!$A$3:$C$100,3,FALSE)))))))))</f>
        <v>16</v>
      </c>
      <c r="E130" s="50" t="str">
        <f t="shared" si="1"/>
        <v>G16</v>
      </c>
      <c r="F130" s="50" t="str">
        <f>VLOOKUP(B130,ADP!$A$2:$E$695,5,FALSE)</f>
        <v>BOS</v>
      </c>
      <c r="G130" s="50">
        <f>IF(Settings!$B$2="Yahoo",VLOOKUP(B130,ADP!$A$2:$D$695,2,FALSE),IF(Settings!$B$2="ESPN",VLOOKUP(B130,ADP!$A$2:$D$695,3,FALSE),IF(Settings!$B$2="Average",VLOOKUP(B130,ADP!$A$2:$D$695,4,FALSE),"NA")))</f>
        <v>90.2</v>
      </c>
      <c r="H130" s="51">
        <f t="shared" si="2"/>
        <v>117.5</v>
      </c>
      <c r="I130" s="25"/>
      <c r="J130" s="20"/>
      <c r="K130" s="62">
        <v>127.0</v>
      </c>
      <c r="L130" s="60" t="s">
        <v>159</v>
      </c>
      <c r="M130" s="48" t="str">
        <f>VLOOKUP(L130,Positions!$A$2:$B$694,2,FALSE)</f>
        <v>G</v>
      </c>
      <c r="N130" s="49">
        <f>IF(M130="C",VLOOKUP(L130,'C'!$G$3:$J$100,3,FALSE),IF(M130="C/LW",VLOOKUP(L130,'C'!$G$3:$J$100,3,FALSE),IF(M130="C/RW",VLOOKUP(L130,'C'!$G$3:$J$100,3,FALSE),IF(M130="LW",VLOOKUP(L130,LW!$G$3:$J$100,3,FALSE),IF(M130="LW/RW",VLOOKUP(L130,LW!$G$3:$J$100,3,FALSE),IF(M130="RW",VLOOKUP(L130,RW!$G$3:$J$100,3,FALSE),IF(M130="D",VLOOKUP(L130,D!$G$3:$J$100,3,FALSE),IF(M130="G",VLOOKUP(L130,G!$G$3:$J$100,3,FALSE)))))))))</f>
        <v>22</v>
      </c>
      <c r="O130" s="50" t="str">
        <f t="shared" si="3"/>
        <v>G22</v>
      </c>
      <c r="P130" s="50" t="str">
        <f>VLOOKUP(L130,ADP!$A$2:$E$695,5,FALSE)</f>
        <v>NYI</v>
      </c>
      <c r="Q130" s="50">
        <f>IF(Settings!$B$2="Yahoo",VLOOKUP(L130,ADP!$A$2:$D$695,2,FALSE),IF(Settings!$B$2="ESPN",VLOOKUP(L130,ADP!$A$2:$D$695,3,FALSE),IF(Settings!$B$2="Average",VLOOKUP(L130,ADP!$A$2:$D$695,4,FALSE),"NA")))</f>
        <v>56.9</v>
      </c>
      <c r="R130" s="51">
        <f t="shared" si="4"/>
        <v>141.5</v>
      </c>
      <c r="S130" s="45"/>
      <c r="U130" s="46">
        <f t="shared" si="5"/>
        <v>130</v>
      </c>
      <c r="V130" s="47" t="s">
        <v>141</v>
      </c>
      <c r="W130" s="48" t="str">
        <f>VLOOKUP(V130,Positions!$A$2:$B$694,2,FALSE)</f>
        <v>LW</v>
      </c>
      <c r="X130" s="49">
        <f>IF(W130="C",VLOOKUP(V130,'C'!$M$3:$P$100,3,FALSE),IF(W130="C/LW",VLOOKUP(V130,'C'!$M$3:$P$100,3,FALSE),IF(W130="C/RW",VLOOKUP(V130,'C'!$M$3:$P$100,3,FALSE),IF(W130="LW",VLOOKUP(V130,LW!$M$3:$P$100,3,FALSE),IF(W130="LW/RW",VLOOKUP(V130,LW!$M$3:$P$100,3,FALSE),IF(W130="RW",VLOOKUP(V130,RW!$M$3:$P$100,3,FALSE),IF(W130="D",VLOOKUP(V130,D!$M$3:$P$100,3,FALSE),IF(W130="G",VLOOKUP(V130,G!$M$3:$P$100,3,FALSE)))))))))</f>
        <v>30</v>
      </c>
      <c r="Y130" s="50" t="str">
        <f t="shared" si="6"/>
        <v>LW30</v>
      </c>
      <c r="Z130" s="50" t="str">
        <f>VLOOKUP(V130,ADP!$A$2:$E$695,5,FALSE)</f>
        <v>OTT</v>
      </c>
      <c r="AA130" s="51">
        <f>IF(Settings!$B$2="Yahoo",VLOOKUP(V130,ADP!$A$2:$D$695,2,FALSE),IF(Settings!$B$2="ESPN",VLOOKUP(V130,ADP!$A$2:$D$695,3,FALSE),IF(Settings!$B$2="Average",VLOOKUP(V130,ADP!$A$2:$D$695,4,FALSE),"NA")))</f>
        <v>175.8</v>
      </c>
      <c r="AB130" s="20"/>
    </row>
    <row r="131">
      <c r="A131" s="39">
        <v>129.0</v>
      </c>
      <c r="B131" s="40" t="s">
        <v>160</v>
      </c>
      <c r="C131" s="41" t="str">
        <f>VLOOKUP(B131,Positions!$A$2:$B$694,2,FALSE)</f>
        <v>D</v>
      </c>
      <c r="D131" s="42">
        <f>IF(C131="C",VLOOKUP(B131,'C'!$A$3:$C$100,3,FALSE),IF(C131="C/LW",VLOOKUP(B131,'C'!$A$3:$C$100,3,FALSE),IF(C131="C/RW",VLOOKUP(B131,'C'!$A$3:$C$100,3,FALSE),IF(C131="LW",VLOOKUP(B131,LW!$A$3:$C$100,3,FALSE),IF(C131="LW/RW",VLOOKUP(B131,LW!$A$3:$C$100,3,FALSE),IF(C131="RW",VLOOKUP(B131,RW!$A$3:$C$100,3,FALSE),IF(C131="D",VLOOKUP(B131,D!$A$3:$C$100,3,FALSE),IF(C131="G",VLOOKUP(B131,G!$A$3:$C$100,3,FALSE)))))))))</f>
        <v>33</v>
      </c>
      <c r="E131" s="43" t="str">
        <f t="shared" si="1"/>
        <v>D33</v>
      </c>
      <c r="F131" s="43" t="str">
        <f>VLOOKUP(B131,ADP!$A$2:$E$695,5,FALSE)</f>
        <v>NYI</v>
      </c>
      <c r="G131" s="43">
        <f>IF(Settings!$B$2="Yahoo",VLOOKUP(B131,ADP!$A$2:$D$695,2,FALSE),IF(Settings!$B$2="ESPN",VLOOKUP(B131,ADP!$A$2:$D$695,3,FALSE),IF(Settings!$B$2="Average",VLOOKUP(B131,ADP!$A$2:$D$695,4,FALSE),"NA")))</f>
        <v>156.3</v>
      </c>
      <c r="H131" s="44">
        <f t="shared" si="2"/>
        <v>130.5</v>
      </c>
      <c r="I131" s="20"/>
      <c r="J131" s="20"/>
      <c r="K131" s="61">
        <v>128.0</v>
      </c>
      <c r="L131" s="59" t="s">
        <v>122</v>
      </c>
      <c r="M131" s="41" t="str">
        <f>VLOOKUP(L131,Positions!$A$2:$B$694,2,FALSE)</f>
        <v>C/LW</v>
      </c>
      <c r="N131" s="42">
        <f>IF(M131="C",VLOOKUP(L131,'C'!$G$3:$J$100,3,FALSE),IF(M131="C/LW",VLOOKUP(L131,'C'!$G$3:$J$100,3,FALSE),IF(M131="C/RW",VLOOKUP(L131,'C'!$G$3:$J$100,3,FALSE),IF(M131="LW",VLOOKUP(L131,LW!$G$3:$J$100,3,FALSE),IF(M131="LW/RW",VLOOKUP(L131,LW!$G$3:$J$100,3,FALSE),IF(M131="RW",VLOOKUP(L131,RW!$G$3:$J$100,3,FALSE),IF(M131="D",VLOOKUP(L131,D!$G$3:$J$100,3,FALSE),IF(M131="G",VLOOKUP(L131,G!$G$3:$J$100,3,FALSE)))))))))</f>
        <v>39</v>
      </c>
      <c r="O131" s="43" t="str">
        <f t="shared" si="3"/>
        <v>C/LW39</v>
      </c>
      <c r="P131" s="43" t="str">
        <f>VLOOKUP(L131,ADP!$A$2:$E$695,5,FALSE)</f>
        <v>SEA</v>
      </c>
      <c r="Q131" s="43">
        <f>IF(Settings!$B$2="Yahoo",VLOOKUP(L131,ADP!$A$2:$D$695,2,FALSE),IF(Settings!$B$2="ESPN",VLOOKUP(L131,ADP!$A$2:$D$695,3,FALSE),IF(Settings!$B$2="Average",VLOOKUP(L131,ADP!$A$2:$D$695,4,FALSE),"NA")))</f>
        <v>168.3</v>
      </c>
      <c r="R131" s="44">
        <f t="shared" si="4"/>
        <v>112</v>
      </c>
      <c r="S131" s="45"/>
      <c r="U131" s="39">
        <f t="shared" si="5"/>
        <v>130</v>
      </c>
      <c r="V131" s="40" t="s">
        <v>155</v>
      </c>
      <c r="W131" s="41" t="str">
        <f>VLOOKUP(V131,Positions!$A$2:$B$694,2,FALSE)</f>
        <v>LW/RW</v>
      </c>
      <c r="X131" s="42">
        <f>IF(W131="C",VLOOKUP(V131,'C'!$M$3:$P$100,3,FALSE),IF(W131="C/LW",VLOOKUP(V131,'C'!$M$3:$P$100,3,FALSE),IF(W131="C/RW",VLOOKUP(V131,'C'!$M$3:$P$100,3,FALSE),IF(W131="LW",VLOOKUP(V131,LW!$M$3:$P$100,3,FALSE),IF(W131="LW/RW",VLOOKUP(V131,LW!$M$3:$P$100,3,FALSE),IF(W131="RW",VLOOKUP(V131,RW!$M$3:$P$100,3,FALSE),IF(W131="D",VLOOKUP(V131,D!$M$3:$P$100,3,FALSE),IF(W131="G",VLOOKUP(V131,G!$M$3:$P$100,3,FALSE)))))))))</f>
        <v>31</v>
      </c>
      <c r="Y131" s="43" t="str">
        <f t="shared" si="6"/>
        <v>LW/RW31</v>
      </c>
      <c r="Z131" s="43" t="str">
        <f>VLOOKUP(V131,ADP!$A$2:$E$695,5,FALSE)</f>
        <v>COL</v>
      </c>
      <c r="AA131" s="44">
        <f>IF(Settings!$B$2="Yahoo",VLOOKUP(V131,ADP!$A$2:$D$695,2,FALSE),IF(Settings!$B$2="ESPN",VLOOKUP(V131,ADP!$A$2:$D$695,3,FALSE),IF(Settings!$B$2="Average",VLOOKUP(V131,ADP!$A$2:$D$695,4,FALSE),"NA")))</f>
        <v>111.9</v>
      </c>
      <c r="AB131" s="20"/>
    </row>
    <row r="132">
      <c r="A132" s="46">
        <v>130.0</v>
      </c>
      <c r="B132" s="47" t="s">
        <v>158</v>
      </c>
      <c r="C132" s="48" t="str">
        <f>VLOOKUP(B132,Positions!$A$2:$B$694,2,FALSE)</f>
        <v>D</v>
      </c>
      <c r="D132" s="49">
        <f>IF(C132="C",VLOOKUP(B132,'C'!$A$3:$C$100,3,FALSE),IF(C132="C/LW",VLOOKUP(B132,'C'!$A$3:$C$100,3,FALSE),IF(C132="C/RW",VLOOKUP(B132,'C'!$A$3:$C$100,3,FALSE),IF(C132="LW",VLOOKUP(B132,LW!$A$3:$C$100,3,FALSE),IF(C132="LW/RW",VLOOKUP(B132,LW!$A$3:$C$100,3,FALSE),IF(C132="RW",VLOOKUP(B132,RW!$A$3:$C$100,3,FALSE),IF(C132="D",VLOOKUP(B132,D!$A$3:$C$100,3,FALSE),IF(C132="G",VLOOKUP(B132,G!$A$3:$C$100,3,FALSE)))))))))</f>
        <v>34</v>
      </c>
      <c r="E132" s="50" t="str">
        <f t="shared" si="1"/>
        <v>D34</v>
      </c>
      <c r="F132" s="50" t="str">
        <f>VLOOKUP(B132,ADP!$A$2:$E$695,5,FALSE)</f>
        <v>PHI</v>
      </c>
      <c r="G132" s="50">
        <f>IF(Settings!$B$2="Yahoo",VLOOKUP(B132,ADP!$A$2:$D$695,2,FALSE),IF(Settings!$B$2="ESPN",VLOOKUP(B132,ADP!$A$2:$D$695,3,FALSE),IF(Settings!$B$2="Average",VLOOKUP(B132,ADP!$A$2:$D$695,4,FALSE),"NA")))</f>
        <v>120.2</v>
      </c>
      <c r="H132" s="51">
        <f t="shared" si="2"/>
        <v>130</v>
      </c>
      <c r="I132" s="20"/>
      <c r="J132" s="20"/>
      <c r="K132" s="62">
        <v>129.0</v>
      </c>
      <c r="L132" s="60" t="s">
        <v>158</v>
      </c>
      <c r="M132" s="48" t="str">
        <f>VLOOKUP(L132,Positions!$A$2:$B$694,2,FALSE)</f>
        <v>D</v>
      </c>
      <c r="N132" s="49">
        <f>IF(M132="C",VLOOKUP(L132,'C'!$G$3:$J$100,3,FALSE),IF(M132="C/LW",VLOOKUP(L132,'C'!$G$3:$J$100,3,FALSE),IF(M132="C/RW",VLOOKUP(L132,'C'!$G$3:$J$100,3,FALSE),IF(M132="LW",VLOOKUP(L132,LW!$G$3:$J$100,3,FALSE),IF(M132="LW/RW",VLOOKUP(L132,LW!$G$3:$J$100,3,FALSE),IF(M132="RW",VLOOKUP(L132,RW!$G$3:$J$100,3,FALSE),IF(M132="D",VLOOKUP(L132,D!$G$3:$J$100,3,FALSE),IF(M132="G",VLOOKUP(L132,G!$G$3:$J$100,3,FALSE)))))))))</f>
        <v>30</v>
      </c>
      <c r="O132" s="50" t="str">
        <f t="shared" si="3"/>
        <v>D30</v>
      </c>
      <c r="P132" s="50" t="str">
        <f>VLOOKUP(L132,ADP!$A$2:$E$695,5,FALSE)</f>
        <v>PHI</v>
      </c>
      <c r="Q132" s="50">
        <f>IF(Settings!$B$2="Yahoo",VLOOKUP(L132,ADP!$A$2:$D$695,2,FALSE),IF(Settings!$B$2="ESPN",VLOOKUP(L132,ADP!$A$2:$D$695,3,FALSE),IF(Settings!$B$2="Average",VLOOKUP(L132,ADP!$A$2:$D$695,4,FALSE),"NA")))</f>
        <v>120.2</v>
      </c>
      <c r="R132" s="51">
        <f t="shared" si="4"/>
        <v>130</v>
      </c>
      <c r="S132" s="45"/>
      <c r="U132" s="46">
        <f t="shared" si="5"/>
        <v>130.5</v>
      </c>
      <c r="V132" s="47" t="s">
        <v>160</v>
      </c>
      <c r="W132" s="48" t="str">
        <f>VLOOKUP(V132,Positions!$A$2:$B$694,2,FALSE)</f>
        <v>D</v>
      </c>
      <c r="X132" s="49">
        <f>IF(W132="C",VLOOKUP(V132,'C'!$M$3:$P$100,3,FALSE),IF(W132="C/LW",VLOOKUP(V132,'C'!$M$3:$P$100,3,FALSE),IF(W132="C/RW",VLOOKUP(V132,'C'!$M$3:$P$100,3,FALSE),IF(W132="LW",VLOOKUP(V132,LW!$M$3:$P$100,3,FALSE),IF(W132="LW/RW",VLOOKUP(V132,LW!$M$3:$P$100,3,FALSE),IF(W132="RW",VLOOKUP(V132,RW!$M$3:$P$100,3,FALSE),IF(W132="D",VLOOKUP(V132,D!$M$3:$P$100,3,FALSE),IF(W132="G",VLOOKUP(V132,G!$M$3:$P$100,3,FALSE)))))))))</f>
        <v>33</v>
      </c>
      <c r="Y132" s="50" t="str">
        <f t="shared" si="6"/>
        <v>D33</v>
      </c>
      <c r="Z132" s="50" t="str">
        <f>VLOOKUP(V132,ADP!$A$2:$E$695,5,FALSE)</f>
        <v>NYI</v>
      </c>
      <c r="AA132" s="51">
        <f>IF(Settings!$B$2="Yahoo",VLOOKUP(V132,ADP!$A$2:$D$695,2,FALSE),IF(Settings!$B$2="ESPN",VLOOKUP(V132,ADP!$A$2:$D$695,3,FALSE),IF(Settings!$B$2="Average",VLOOKUP(V132,ADP!$A$2:$D$695,4,FALSE),"NA")))</f>
        <v>156.3</v>
      </c>
      <c r="AB132" s="20"/>
    </row>
    <row r="133">
      <c r="A133" s="39">
        <v>131.0</v>
      </c>
      <c r="B133" s="40" t="s">
        <v>135</v>
      </c>
      <c r="C133" s="41" t="str">
        <f>VLOOKUP(B133,Positions!$A$2:$B$694,2,FALSE)</f>
        <v>C</v>
      </c>
      <c r="D133" s="42">
        <f>IF(C133="C",VLOOKUP(B133,'C'!$A$3:$C$100,3,FALSE),IF(C133="C/LW",VLOOKUP(B133,'C'!$A$3:$C$100,3,FALSE),IF(C133="C/RW",VLOOKUP(B133,'C'!$A$3:$C$100,3,FALSE),IF(C133="LW",VLOOKUP(B133,LW!$A$3:$C$100,3,FALSE),IF(C133="LW/RW",VLOOKUP(B133,LW!$A$3:$C$100,3,FALSE),IF(C133="RW",VLOOKUP(B133,RW!$A$3:$C$100,3,FALSE),IF(C133="D",VLOOKUP(B133,D!$A$3:$C$100,3,FALSE),IF(C133="G",VLOOKUP(B133,G!$A$3:$C$100,3,FALSE)))))))))</f>
        <v>37</v>
      </c>
      <c r="E133" s="43" t="str">
        <f t="shared" si="1"/>
        <v>C37</v>
      </c>
      <c r="F133" s="43" t="str">
        <f>VLOOKUP(B133,ADP!$A$2:$E$695,5,FALSE)</f>
        <v>CAR</v>
      </c>
      <c r="G133" s="43">
        <f>IF(Settings!$B$2="Yahoo",VLOOKUP(B133,ADP!$A$2:$D$695,2,FALSE),IF(Settings!$B$2="ESPN",VLOOKUP(B133,ADP!$A$2:$D$695,3,FALSE),IF(Settings!$B$2="Average",VLOOKUP(B133,ADP!$A$2:$D$695,4,FALSE),"NA")))</f>
        <v>153.7</v>
      </c>
      <c r="H133" s="44">
        <f t="shared" si="2"/>
        <v>118.5</v>
      </c>
      <c r="I133" s="20"/>
      <c r="J133" s="20"/>
      <c r="K133" s="61">
        <v>130.0</v>
      </c>
      <c r="L133" s="59" t="s">
        <v>151</v>
      </c>
      <c r="M133" s="41" t="str">
        <f>VLOOKUP(L133,Positions!$A$2:$B$694,2,FALSE)</f>
        <v>D</v>
      </c>
      <c r="N133" s="42">
        <f>IF(M133="C",VLOOKUP(L133,'C'!$G$3:$J$100,3,FALSE),IF(M133="C/LW",VLOOKUP(L133,'C'!$G$3:$J$100,3,FALSE),IF(M133="C/RW",VLOOKUP(L133,'C'!$G$3:$J$100,3,FALSE),IF(M133="LW",VLOOKUP(L133,LW!$G$3:$J$100,3,FALSE),IF(M133="LW/RW",VLOOKUP(L133,LW!$G$3:$J$100,3,FALSE),IF(M133="RW",VLOOKUP(L133,RW!$G$3:$J$100,3,FALSE),IF(M133="D",VLOOKUP(L133,D!$G$3:$J$100,3,FALSE),IF(M133="G",VLOOKUP(L133,G!$G$3:$J$100,3,FALSE)))))))))</f>
        <v>31</v>
      </c>
      <c r="O133" s="43" t="str">
        <f t="shared" si="3"/>
        <v>D31</v>
      </c>
      <c r="P133" s="43" t="str">
        <f>VLOOKUP(L133,ADP!$A$2:$E$695,5,FALSE)</f>
        <v>PHI</v>
      </c>
      <c r="Q133" s="43">
        <f>IF(Settings!$B$2="Yahoo",VLOOKUP(L133,ADP!$A$2:$D$695,2,FALSE),IF(Settings!$B$2="ESPN",VLOOKUP(L133,ADP!$A$2:$D$695,3,FALSE),IF(Settings!$B$2="Average",VLOOKUP(L133,ADP!$A$2:$D$695,4,FALSE),"NA")))</f>
        <v>119.4</v>
      </c>
      <c r="R133" s="44">
        <f t="shared" si="4"/>
        <v>126.5</v>
      </c>
      <c r="S133" s="45"/>
      <c r="U133" s="39">
        <f t="shared" si="5"/>
        <v>135.5</v>
      </c>
      <c r="V133" s="40" t="s">
        <v>161</v>
      </c>
      <c r="W133" s="41" t="str">
        <f>VLOOKUP(V133,Positions!$A$2:$B$694,2,FALSE)</f>
        <v>C</v>
      </c>
      <c r="X133" s="42">
        <f>IF(W133="C",VLOOKUP(V133,'C'!$M$3:$P$100,3,FALSE),IF(W133="C/LW",VLOOKUP(V133,'C'!$M$3:$P$100,3,FALSE),IF(W133="C/RW",VLOOKUP(V133,'C'!$M$3:$P$100,3,FALSE),IF(W133="LW",VLOOKUP(V133,LW!$M$3:$P$100,3,FALSE),IF(W133="LW/RW",VLOOKUP(V133,LW!$M$3:$P$100,3,FALSE),IF(W133="RW",VLOOKUP(V133,RW!$M$3:$P$100,3,FALSE),IF(W133="D",VLOOKUP(V133,D!$M$3:$P$100,3,FALSE),IF(W133="G",VLOOKUP(V133,G!$M$3:$P$100,3,FALSE)))))))))</f>
        <v>40</v>
      </c>
      <c r="Y133" s="43" t="str">
        <f t="shared" si="6"/>
        <v>C40</v>
      </c>
      <c r="Z133" s="43" t="str">
        <f>VLOOKUP(V133,ADP!$A$2:$E$695,5,FALSE)</f>
        <v>WSH</v>
      </c>
      <c r="AA133" s="44">
        <f>IF(Settings!$B$2="Yahoo",VLOOKUP(V133,ADP!$A$2:$D$695,2,FALSE),IF(Settings!$B$2="ESPN",VLOOKUP(V133,ADP!$A$2:$D$695,3,FALSE),IF(Settings!$B$2="Average",VLOOKUP(V133,ADP!$A$2:$D$695,4,FALSE),"NA")))</f>
        <v>67</v>
      </c>
      <c r="AB133" s="20"/>
    </row>
    <row r="134">
      <c r="A134" s="46">
        <v>132.0</v>
      </c>
      <c r="B134" s="52" t="s">
        <v>132</v>
      </c>
      <c r="C134" s="48" t="str">
        <f>VLOOKUP(B134,Positions!$A$2:$B$694,2,FALSE)</f>
        <v>C</v>
      </c>
      <c r="D134" s="49">
        <f>IF(C134="C",VLOOKUP(B134,'C'!$A$3:$C$100,3,FALSE),IF(C134="C/LW",VLOOKUP(B134,'C'!$A$3:$C$100,3,FALSE),IF(C134="C/RW",VLOOKUP(B134,'C'!$A$3:$C$100,3,FALSE),IF(C134="LW",VLOOKUP(B134,LW!$A$3:$C$100,3,FALSE),IF(C134="LW/RW",VLOOKUP(B134,LW!$A$3:$C$100,3,FALSE),IF(C134="RW",VLOOKUP(B134,RW!$A$3:$C$100,3,FALSE),IF(C134="D",VLOOKUP(B134,D!$A$3:$C$100,3,FALSE),IF(C134="G",VLOOKUP(B134,G!$A$3:$C$100,3,FALSE)))))))))</f>
        <v>38</v>
      </c>
      <c r="E134" s="50" t="str">
        <f t="shared" si="1"/>
        <v>C38</v>
      </c>
      <c r="F134" s="50" t="str">
        <f>VLOOKUP(B134,ADP!$A$2:$E$695,5,FALSE)</f>
        <v>CHI</v>
      </c>
      <c r="G134" s="50">
        <f>IF(Settings!$B$2="Yahoo",VLOOKUP(B134,ADP!$A$2:$D$695,2,FALSE),IF(Settings!$B$2="ESPN",VLOOKUP(B134,ADP!$A$2:$D$695,3,FALSE),IF(Settings!$B$2="Average",VLOOKUP(B134,ADP!$A$2:$D$695,4,FALSE),"NA")))</f>
        <v>163.1</v>
      </c>
      <c r="H134" s="51">
        <f t="shared" si="2"/>
        <v>118</v>
      </c>
      <c r="I134" s="25"/>
      <c r="J134" s="20"/>
      <c r="K134" s="62">
        <v>131.0</v>
      </c>
      <c r="L134" s="60" t="s">
        <v>160</v>
      </c>
      <c r="M134" s="48" t="str">
        <f>VLOOKUP(L134,Positions!$A$2:$B$694,2,FALSE)</f>
        <v>D</v>
      </c>
      <c r="N134" s="49">
        <f>IF(M134="C",VLOOKUP(L134,'C'!$G$3:$J$100,3,FALSE),IF(M134="C/LW",VLOOKUP(L134,'C'!$G$3:$J$100,3,FALSE),IF(M134="C/RW",VLOOKUP(L134,'C'!$G$3:$J$100,3,FALSE),IF(M134="LW",VLOOKUP(L134,LW!$G$3:$J$100,3,FALSE),IF(M134="LW/RW",VLOOKUP(L134,LW!$G$3:$J$100,3,FALSE),IF(M134="RW",VLOOKUP(L134,RW!$G$3:$J$100,3,FALSE),IF(M134="D",VLOOKUP(L134,D!$G$3:$J$100,3,FALSE),IF(M134="G",VLOOKUP(L134,G!$G$3:$J$100,3,FALSE)))))))))</f>
        <v>32</v>
      </c>
      <c r="O134" s="50" t="str">
        <f t="shared" si="3"/>
        <v>D32</v>
      </c>
      <c r="P134" s="50" t="str">
        <f>VLOOKUP(L134,ADP!$A$2:$E$695,5,FALSE)</f>
        <v>NYI</v>
      </c>
      <c r="Q134" s="50">
        <f>IF(Settings!$B$2="Yahoo",VLOOKUP(L134,ADP!$A$2:$D$695,2,FALSE),IF(Settings!$B$2="ESPN",VLOOKUP(L134,ADP!$A$2:$D$695,3,FALSE),IF(Settings!$B$2="Average",VLOOKUP(L134,ADP!$A$2:$D$695,4,FALSE),"NA")))</f>
        <v>156.3</v>
      </c>
      <c r="R134" s="51">
        <f t="shared" si="4"/>
        <v>130.5</v>
      </c>
      <c r="S134" s="45"/>
      <c r="U134" s="46">
        <f t="shared" si="5"/>
        <v>135.5</v>
      </c>
      <c r="V134" s="47" t="s">
        <v>147</v>
      </c>
      <c r="W134" s="48" t="str">
        <f>VLOOKUP(V134,Positions!$A$2:$B$694,2,FALSE)</f>
        <v>LW/RW</v>
      </c>
      <c r="X134" s="49">
        <f>IF(W134="C",VLOOKUP(V134,'C'!$M$3:$P$100,3,FALSE),IF(W134="C/LW",VLOOKUP(V134,'C'!$M$3:$P$100,3,FALSE),IF(W134="C/RW",VLOOKUP(V134,'C'!$M$3:$P$100,3,FALSE),IF(W134="LW",VLOOKUP(V134,LW!$M$3:$P$100,3,FALSE),IF(W134="LW/RW",VLOOKUP(V134,LW!$M$3:$P$100,3,FALSE),IF(W134="RW",VLOOKUP(V134,RW!$M$3:$P$100,3,FALSE),IF(W134="D",VLOOKUP(V134,D!$M$3:$P$100,3,FALSE),IF(W134="G",VLOOKUP(V134,G!$M$3:$P$100,3,FALSE)))))))))</f>
        <v>32</v>
      </c>
      <c r="Y134" s="50" t="str">
        <f t="shared" si="6"/>
        <v>LW/RW32</v>
      </c>
      <c r="Z134" s="50" t="str">
        <f>VLOOKUP(V134,ADP!$A$2:$E$695,5,FALSE)</f>
        <v>BUF</v>
      </c>
      <c r="AA134" s="51">
        <f>IF(Settings!$B$2="Yahoo",VLOOKUP(V134,ADP!$A$2:$D$695,2,FALSE),IF(Settings!$B$2="ESPN",VLOOKUP(V134,ADP!$A$2:$D$695,3,FALSE),IF(Settings!$B$2="Average",VLOOKUP(V134,ADP!$A$2:$D$695,4,FALSE),"NA")))</f>
        <v>168.4</v>
      </c>
      <c r="AB134" s="20"/>
    </row>
    <row r="135">
      <c r="A135" s="39">
        <v>133.0</v>
      </c>
      <c r="B135" s="53" t="s">
        <v>162</v>
      </c>
      <c r="C135" s="41" t="str">
        <f>VLOOKUP(B135,Positions!$A$2:$B$694,2,FALSE)</f>
        <v>LW/RW</v>
      </c>
      <c r="D135" s="42">
        <f>IF(C135="C",VLOOKUP(B135,'C'!$A$3:$C$100,3,FALSE),IF(C135="C/LW",VLOOKUP(B135,'C'!$A$3:$C$100,3,FALSE),IF(C135="C/RW",VLOOKUP(B135,'C'!$A$3:$C$100,3,FALSE),IF(C135="LW",VLOOKUP(B135,LW!$A$3:$C$100,3,FALSE),IF(C135="LW/RW",VLOOKUP(B135,LW!$A$3:$C$100,3,FALSE),IF(C135="RW",VLOOKUP(B135,RW!$A$3:$C$100,3,FALSE),IF(C135="D",VLOOKUP(B135,D!$A$3:$C$100,3,FALSE),IF(C135="G",VLOOKUP(B135,G!$A$3:$C$100,3,FALSE)))))))))</f>
        <v>34</v>
      </c>
      <c r="E135" s="43" t="str">
        <f t="shared" si="1"/>
        <v>LW/RW34</v>
      </c>
      <c r="F135" s="43" t="str">
        <f>VLOOKUP(B135,ADP!$A$2:$E$695,5,FALSE)</f>
        <v>NJD</v>
      </c>
      <c r="G135" s="43">
        <f>IF(Settings!$B$2="Yahoo",VLOOKUP(B135,ADP!$A$2:$D$695,2,FALSE),IF(Settings!$B$2="ESPN",VLOOKUP(B135,ADP!$A$2:$D$695,3,FALSE),IF(Settings!$B$2="Average",VLOOKUP(B135,ADP!$A$2:$D$695,4,FALSE),"NA")))</f>
        <v>171.3</v>
      </c>
      <c r="H135" s="44">
        <f t="shared" si="2"/>
        <v>166.5</v>
      </c>
      <c r="I135" s="20"/>
      <c r="J135" s="20"/>
      <c r="K135" s="61">
        <v>132.0</v>
      </c>
      <c r="L135" s="59" t="s">
        <v>139</v>
      </c>
      <c r="M135" s="41" t="str">
        <f>VLOOKUP(L135,Positions!$A$2:$B$694,2,FALSE)</f>
        <v>D</v>
      </c>
      <c r="N135" s="42">
        <f>IF(M135="C",VLOOKUP(L135,'C'!$G$3:$J$100,3,FALSE),IF(M135="C/LW",VLOOKUP(L135,'C'!$G$3:$J$100,3,FALSE),IF(M135="C/RW",VLOOKUP(L135,'C'!$G$3:$J$100,3,FALSE),IF(M135="LW",VLOOKUP(L135,LW!$G$3:$J$100,3,FALSE),IF(M135="LW/RW",VLOOKUP(L135,LW!$G$3:$J$100,3,FALSE),IF(M135="RW",VLOOKUP(L135,RW!$G$3:$J$100,3,FALSE),IF(M135="D",VLOOKUP(L135,D!$G$3:$J$100,3,FALSE),IF(M135="G",VLOOKUP(L135,G!$G$3:$J$100,3,FALSE)))))))))</f>
        <v>33</v>
      </c>
      <c r="O135" s="43" t="str">
        <f t="shared" si="3"/>
        <v>D33</v>
      </c>
      <c r="P135" s="43" t="str">
        <f>VLOOKUP(L135,ADP!$A$2:$E$695,5,FALSE)</f>
        <v>MIN</v>
      </c>
      <c r="Q135" s="43">
        <f>IF(Settings!$B$2="Yahoo",VLOOKUP(L135,ADP!$A$2:$D$695,2,FALSE),IF(Settings!$B$2="ESPN",VLOOKUP(L135,ADP!$A$2:$D$695,3,FALSE),IF(Settings!$B$2="Average",VLOOKUP(L135,ADP!$A$2:$D$695,4,FALSE),"NA")))</f>
        <v>129.1</v>
      </c>
      <c r="R135" s="44">
        <f t="shared" si="4"/>
        <v>121</v>
      </c>
      <c r="S135" s="45"/>
      <c r="U135" s="39">
        <f t="shared" si="5"/>
        <v>137</v>
      </c>
      <c r="V135" s="59" t="s">
        <v>148</v>
      </c>
      <c r="W135" s="41" t="str">
        <f>VLOOKUP(V135,Positions!$A$2:$B$694,2,FALSE)</f>
        <v>G</v>
      </c>
      <c r="X135" s="42">
        <f>IF(W135="C",VLOOKUP(V135,'C'!$M$3:$P$100,3,FALSE),IF(W135="C/LW",VLOOKUP(V135,'C'!$M$3:$P$100,3,FALSE),IF(W135="C/RW",VLOOKUP(V135,'C'!$M$3:$P$100,3,FALSE),IF(W135="LW",VLOOKUP(V135,LW!$M$3:$P$100,3,FALSE),IF(W135="LW/RW",VLOOKUP(V135,LW!$M$3:$P$100,3,FALSE),IF(W135="RW",VLOOKUP(V135,RW!$M$3:$P$100,3,FALSE),IF(W135="D",VLOOKUP(V135,D!$M$3:$P$100,3,FALSE),IF(W135="G",VLOOKUP(V135,G!$M$3:$P$100,3,FALSE)))))))))</f>
        <v>18</v>
      </c>
      <c r="Y135" s="43" t="str">
        <f t="shared" si="6"/>
        <v>G18</v>
      </c>
      <c r="Z135" s="43" t="str">
        <f>VLOOKUP(V135,ADP!$A$2:$E$695,5,FALSE)</f>
        <v>TOR</v>
      </c>
      <c r="AA135" s="44">
        <f>IF(Settings!$B$2="Yahoo",VLOOKUP(V135,ADP!$A$2:$D$695,2,FALSE),IF(Settings!$B$2="ESPN",VLOOKUP(V135,ADP!$A$2:$D$695,3,FALSE),IF(Settings!$B$2="Average",VLOOKUP(V135,ADP!$A$2:$D$695,4,FALSE),"NA")))</f>
        <v>65.2</v>
      </c>
      <c r="AB135" s="20"/>
    </row>
    <row r="136">
      <c r="A136" s="46">
        <v>134.0</v>
      </c>
      <c r="B136" s="47" t="s">
        <v>163</v>
      </c>
      <c r="C136" s="48" t="str">
        <f>VLOOKUP(B136,Positions!$A$2:$B$694,2,FALSE)</f>
        <v>C</v>
      </c>
      <c r="D136" s="49">
        <f>IF(C136="C",VLOOKUP(B136,'C'!$A$3:$C$100,3,FALSE),IF(C136="C/LW",VLOOKUP(B136,'C'!$A$3:$C$100,3,FALSE),IF(C136="C/RW",VLOOKUP(B136,'C'!$A$3:$C$100,3,FALSE),IF(C136="LW",VLOOKUP(B136,LW!$A$3:$C$100,3,FALSE),IF(C136="LW/RW",VLOOKUP(B136,LW!$A$3:$C$100,3,FALSE),IF(C136="RW",VLOOKUP(B136,RW!$A$3:$C$100,3,FALSE),IF(C136="D",VLOOKUP(B136,D!$A$3:$C$100,3,FALSE),IF(C136="G",VLOOKUP(B136,G!$A$3:$C$100,3,FALSE)))))))))</f>
        <v>39</v>
      </c>
      <c r="E136" s="50" t="str">
        <f t="shared" si="1"/>
        <v>C39</v>
      </c>
      <c r="F136" s="50" t="str">
        <f>VLOOKUP(B136,ADP!$A$2:$E$695,5,FALSE)</f>
        <v>BUF</v>
      </c>
      <c r="G136" s="50">
        <f>IF(Settings!$B$2="Yahoo",VLOOKUP(B136,ADP!$A$2:$D$695,2,FALSE),IF(Settings!$B$2="ESPN",VLOOKUP(B136,ADP!$A$2:$D$695,3,FALSE),IF(Settings!$B$2="Average",VLOOKUP(B136,ADP!$A$2:$D$695,4,FALSE),"NA")))</f>
        <v>86.9</v>
      </c>
      <c r="H136" s="51">
        <f t="shared" si="2"/>
        <v>142.5</v>
      </c>
      <c r="I136" s="20"/>
      <c r="J136" s="20"/>
      <c r="K136" s="62">
        <v>133.0</v>
      </c>
      <c r="L136" s="60" t="s">
        <v>143</v>
      </c>
      <c r="M136" s="48" t="str">
        <f>VLOOKUP(L136,Positions!$A$2:$B$694,2,FALSE)</f>
        <v>LW</v>
      </c>
      <c r="N136" s="49">
        <f>IF(M136="C",VLOOKUP(L136,'C'!$G$3:$J$100,3,FALSE),IF(M136="C/LW",VLOOKUP(L136,'C'!$G$3:$J$100,3,FALSE),IF(M136="C/RW",VLOOKUP(L136,'C'!$G$3:$J$100,3,FALSE),IF(M136="LW",VLOOKUP(L136,LW!$G$3:$J$100,3,FALSE),IF(M136="LW/RW",VLOOKUP(L136,LW!$G$3:$J$100,3,FALSE),IF(M136="RW",VLOOKUP(L136,RW!$G$3:$J$100,3,FALSE),IF(M136="D",VLOOKUP(L136,D!$G$3:$J$100,3,FALSE),IF(M136="G",VLOOKUP(L136,G!$G$3:$J$100,3,FALSE)))))))))</f>
        <v>30</v>
      </c>
      <c r="O136" s="50" t="str">
        <f t="shared" si="3"/>
        <v>LW30</v>
      </c>
      <c r="P136" s="50" t="str">
        <f>VLOOKUP(L136,ADP!$A$2:$E$695,5,FALSE)</f>
        <v>DAL</v>
      </c>
      <c r="Q136" s="50">
        <f>IF(Settings!$B$2="Yahoo",VLOOKUP(L136,ADP!$A$2:$D$695,2,FALSE),IF(Settings!$B$2="ESPN",VLOOKUP(L136,ADP!$A$2:$D$695,3,FALSE),IF(Settings!$B$2="Average",VLOOKUP(L136,ADP!$A$2:$D$695,4,FALSE),"NA")))</f>
        <v>90.9</v>
      </c>
      <c r="R136" s="51">
        <f t="shared" si="4"/>
        <v>124</v>
      </c>
      <c r="S136" s="45"/>
      <c r="U136" s="46">
        <f t="shared" si="5"/>
        <v>137</v>
      </c>
      <c r="V136" s="60" t="s">
        <v>138</v>
      </c>
      <c r="W136" s="48" t="str">
        <f>VLOOKUP(V136,Positions!$A$2:$B$694,2,FALSE)</f>
        <v>LW/RW</v>
      </c>
      <c r="X136" s="49">
        <f>IF(W136="C",VLOOKUP(V136,'C'!$M$3:$P$100,3,FALSE),IF(W136="C/LW",VLOOKUP(V136,'C'!$M$3:$P$100,3,FALSE),IF(W136="C/RW",VLOOKUP(V136,'C'!$M$3:$P$100,3,FALSE),IF(W136="LW",VLOOKUP(V136,LW!$M$3:$P$100,3,FALSE),IF(W136="LW/RW",VLOOKUP(V136,LW!$M$3:$P$100,3,FALSE),IF(W136="RW",VLOOKUP(V136,RW!$M$3:$P$100,3,FALSE),IF(W136="D",VLOOKUP(V136,D!$M$3:$P$100,3,FALSE),IF(W136="G",VLOOKUP(V136,G!$M$3:$P$100,3,FALSE)))))))))</f>
        <v>33</v>
      </c>
      <c r="Y136" s="50" t="str">
        <f t="shared" si="6"/>
        <v>LW/RW33</v>
      </c>
      <c r="Z136" s="50" t="str">
        <f>VLOOKUP(V136,ADP!$A$2:$E$695,5,FALSE)</f>
        <v>SJS</v>
      </c>
      <c r="AA136" s="51">
        <f>IF(Settings!$B$2="Yahoo",VLOOKUP(V136,ADP!$A$2:$D$695,2,FALSE),IF(Settings!$B$2="ESPN",VLOOKUP(V136,ADP!$A$2:$D$695,3,FALSE),IF(Settings!$B$2="Average",VLOOKUP(V136,ADP!$A$2:$D$695,4,FALSE),"NA")))</f>
        <v>169.1</v>
      </c>
      <c r="AB136" s="20"/>
    </row>
    <row r="137">
      <c r="A137" s="39">
        <v>135.0</v>
      </c>
      <c r="B137" s="40" t="s">
        <v>161</v>
      </c>
      <c r="C137" s="41" t="str">
        <f>VLOOKUP(B137,Positions!$A$2:$B$694,2,FALSE)</f>
        <v>C</v>
      </c>
      <c r="D137" s="42">
        <f>IF(C137="C",VLOOKUP(B137,'C'!$A$3:$C$100,3,FALSE),IF(C137="C/LW",VLOOKUP(B137,'C'!$A$3:$C$100,3,FALSE),IF(C137="C/RW",VLOOKUP(B137,'C'!$A$3:$C$100,3,FALSE),IF(C137="LW",VLOOKUP(B137,LW!$A$3:$C$100,3,FALSE),IF(C137="LW/RW",VLOOKUP(B137,LW!$A$3:$C$100,3,FALSE),IF(C137="RW",VLOOKUP(B137,RW!$A$3:$C$100,3,FALSE),IF(C137="D",VLOOKUP(B137,D!$A$3:$C$100,3,FALSE),IF(C137="G",VLOOKUP(B137,G!$A$3:$C$100,3,FALSE)))))))))</f>
        <v>40</v>
      </c>
      <c r="E137" s="43" t="str">
        <f t="shared" si="1"/>
        <v>C40</v>
      </c>
      <c r="F137" s="43" t="str">
        <f>VLOOKUP(B137,ADP!$A$2:$E$695,5,FALSE)</f>
        <v>WSH</v>
      </c>
      <c r="G137" s="43">
        <f>IF(Settings!$B$2="Yahoo",VLOOKUP(B137,ADP!$A$2:$D$695,2,FALSE),IF(Settings!$B$2="ESPN",VLOOKUP(B137,ADP!$A$2:$D$695,3,FALSE),IF(Settings!$B$2="Average",VLOOKUP(B137,ADP!$A$2:$D$695,4,FALSE),"NA")))</f>
        <v>67</v>
      </c>
      <c r="H137" s="44">
        <f t="shared" si="2"/>
        <v>135.5</v>
      </c>
      <c r="I137" s="20"/>
      <c r="J137" s="20"/>
      <c r="K137" s="61">
        <v>134.0</v>
      </c>
      <c r="L137" s="59" t="s">
        <v>155</v>
      </c>
      <c r="M137" s="41" t="str">
        <f>VLOOKUP(L137,Positions!$A$2:$B$694,2,FALSE)</f>
        <v>LW/RW</v>
      </c>
      <c r="N137" s="42">
        <f>IF(M137="C",VLOOKUP(L137,'C'!$G$3:$J$100,3,FALSE),IF(M137="C/LW",VLOOKUP(L137,'C'!$G$3:$J$100,3,FALSE),IF(M137="C/RW",VLOOKUP(L137,'C'!$G$3:$J$100,3,FALSE),IF(M137="LW",VLOOKUP(L137,LW!$G$3:$J$100,3,FALSE),IF(M137="LW/RW",VLOOKUP(L137,LW!$G$3:$J$100,3,FALSE),IF(M137="RW",VLOOKUP(L137,RW!$G$3:$J$100,3,FALSE),IF(M137="D",VLOOKUP(L137,D!$G$3:$J$100,3,FALSE),IF(M137="G",VLOOKUP(L137,G!$G$3:$J$100,3,FALSE)))))))))</f>
        <v>31</v>
      </c>
      <c r="O137" s="43" t="str">
        <f t="shared" si="3"/>
        <v>LW/RW31</v>
      </c>
      <c r="P137" s="43" t="str">
        <f>VLOOKUP(L137,ADP!$A$2:$E$695,5,FALSE)</f>
        <v>COL</v>
      </c>
      <c r="Q137" s="43">
        <f>IF(Settings!$B$2="Yahoo",VLOOKUP(L137,ADP!$A$2:$D$695,2,FALSE),IF(Settings!$B$2="ESPN",VLOOKUP(L137,ADP!$A$2:$D$695,3,FALSE),IF(Settings!$B$2="Average",VLOOKUP(L137,ADP!$A$2:$D$695,4,FALSE),"NA")))</f>
        <v>111.9</v>
      </c>
      <c r="R137" s="44">
        <f t="shared" si="4"/>
        <v>130</v>
      </c>
      <c r="S137" s="45"/>
      <c r="U137" s="39">
        <f t="shared" si="5"/>
        <v>137.5</v>
      </c>
      <c r="V137" s="40" t="s">
        <v>150</v>
      </c>
      <c r="W137" s="41" t="str">
        <f>VLOOKUP(V137,Positions!$A$2:$B$694,2,FALSE)</f>
        <v>LW/RW</v>
      </c>
      <c r="X137" s="42">
        <f>IF(W137="C",VLOOKUP(V137,'C'!$M$3:$P$100,3,FALSE),IF(W137="C/LW",VLOOKUP(V137,'C'!$M$3:$P$100,3,FALSE),IF(W137="C/RW",VLOOKUP(V137,'C'!$M$3:$P$100,3,FALSE),IF(W137="LW",VLOOKUP(V137,LW!$M$3:$P$100,3,FALSE),IF(W137="LW/RW",VLOOKUP(V137,LW!$M$3:$P$100,3,FALSE),IF(W137="RW",VLOOKUP(V137,RW!$M$3:$P$100,3,FALSE),IF(W137="D",VLOOKUP(V137,D!$M$3:$P$100,3,FALSE),IF(W137="G",VLOOKUP(V137,G!$M$3:$P$100,3,FALSE)))))))))</f>
        <v>34</v>
      </c>
      <c r="Y137" s="43" t="str">
        <f t="shared" si="6"/>
        <v>LW/RW34</v>
      </c>
      <c r="Z137" s="43" t="str">
        <f>VLOOKUP(V137,ADP!$A$2:$E$695,5,FALSE)</f>
        <v>VAN</v>
      </c>
      <c r="AA137" s="44">
        <f>IF(Settings!$B$2="Yahoo",VLOOKUP(V137,ADP!$A$2:$D$695,2,FALSE),IF(Settings!$B$2="ESPN",VLOOKUP(V137,ADP!$A$2:$D$695,3,FALSE),IF(Settings!$B$2="Average",VLOOKUP(V137,ADP!$A$2:$D$695,4,FALSE),"NA")))</f>
        <v>173.9</v>
      </c>
      <c r="AB137" s="20"/>
    </row>
    <row r="138">
      <c r="A138" s="46">
        <v>136.0</v>
      </c>
      <c r="B138" s="47" t="s">
        <v>164</v>
      </c>
      <c r="C138" s="48" t="str">
        <f>VLOOKUP(B138,Positions!$A$2:$B$694,2,FALSE)</f>
        <v>RW</v>
      </c>
      <c r="D138" s="49">
        <f>IF(C138="C",VLOOKUP(B138,'C'!$A$3:$C$100,3,FALSE),IF(C138="C/LW",VLOOKUP(B138,'C'!$A$3:$C$100,3,FALSE),IF(C138="C/RW",VLOOKUP(B138,'C'!$A$3:$C$100,3,FALSE),IF(C138="LW",VLOOKUP(B138,LW!$A$3:$C$100,3,FALSE),IF(C138="LW/RW",VLOOKUP(B138,LW!$A$3:$C$100,3,FALSE),IF(C138="RW",VLOOKUP(B138,RW!$A$3:$C$100,3,FALSE),IF(C138="D",VLOOKUP(B138,D!$A$3:$C$100,3,FALSE),IF(C138="G",VLOOKUP(B138,G!$A$3:$C$100,3,FALSE)))))))))</f>
        <v>12</v>
      </c>
      <c r="E138" s="50" t="str">
        <f t="shared" si="1"/>
        <v>RW12</v>
      </c>
      <c r="F138" s="50" t="str">
        <f>VLOOKUP(B138,ADP!$A$2:$E$695,5,FALSE)</f>
        <v>STL</v>
      </c>
      <c r="G138" s="50">
        <f>IF(Settings!$B$2="Yahoo",VLOOKUP(B138,ADP!$A$2:$D$695,2,FALSE),IF(Settings!$B$2="ESPN",VLOOKUP(B138,ADP!$A$2:$D$695,3,FALSE),IF(Settings!$B$2="Average",VLOOKUP(B138,ADP!$A$2:$D$695,4,FALSE),"NA")))</f>
        <v>163.4</v>
      </c>
      <c r="H138" s="51">
        <f t="shared" si="2"/>
        <v>146.5</v>
      </c>
      <c r="I138" s="20"/>
      <c r="J138" s="20"/>
      <c r="K138" s="62">
        <v>135.0</v>
      </c>
      <c r="L138" s="60" t="s">
        <v>161</v>
      </c>
      <c r="M138" s="48" t="str">
        <f>VLOOKUP(L138,Positions!$A$2:$B$694,2,FALSE)</f>
        <v>C</v>
      </c>
      <c r="N138" s="49">
        <f>IF(M138="C",VLOOKUP(L138,'C'!$G$3:$J$100,3,FALSE),IF(M138="C/LW",VLOOKUP(L138,'C'!$G$3:$J$100,3,FALSE),IF(M138="C/RW",VLOOKUP(L138,'C'!$G$3:$J$100,3,FALSE),IF(M138="LW",VLOOKUP(L138,LW!$G$3:$J$100,3,FALSE),IF(M138="LW/RW",VLOOKUP(L138,LW!$G$3:$J$100,3,FALSE),IF(M138="RW",VLOOKUP(L138,RW!$G$3:$J$100,3,FALSE),IF(M138="D",VLOOKUP(L138,D!$G$3:$J$100,3,FALSE),IF(M138="G",VLOOKUP(L138,G!$G$3:$J$100,3,FALSE)))))))))</f>
        <v>40</v>
      </c>
      <c r="O138" s="50" t="str">
        <f t="shared" si="3"/>
        <v>C40</v>
      </c>
      <c r="P138" s="50" t="str">
        <f>VLOOKUP(L138,ADP!$A$2:$E$695,5,FALSE)</f>
        <v>WSH</v>
      </c>
      <c r="Q138" s="50">
        <f>IF(Settings!$B$2="Yahoo",VLOOKUP(L138,ADP!$A$2:$D$695,2,FALSE),IF(Settings!$B$2="ESPN",VLOOKUP(L138,ADP!$A$2:$D$695,3,FALSE),IF(Settings!$B$2="Average",VLOOKUP(L138,ADP!$A$2:$D$695,4,FALSE),"NA")))</f>
        <v>67</v>
      </c>
      <c r="R138" s="51">
        <f t="shared" si="4"/>
        <v>135.5</v>
      </c>
      <c r="S138" s="45"/>
      <c r="U138" s="46">
        <f t="shared" si="5"/>
        <v>140.5</v>
      </c>
      <c r="V138" s="60" t="s">
        <v>165</v>
      </c>
      <c r="W138" s="48" t="str">
        <f>VLOOKUP(V138,Positions!$A$2:$B$694,2,FALSE)</f>
        <v>RW</v>
      </c>
      <c r="X138" s="49">
        <f>IF(W138="C",VLOOKUP(V138,'C'!$M$3:$P$100,3,FALSE),IF(W138="C/LW",VLOOKUP(V138,'C'!$M$3:$P$100,3,FALSE),IF(W138="C/RW",VLOOKUP(V138,'C'!$M$3:$P$100,3,FALSE),IF(W138="LW",VLOOKUP(V138,LW!$M$3:$P$100,3,FALSE),IF(W138="LW/RW",VLOOKUP(V138,LW!$M$3:$P$100,3,FALSE),IF(W138="RW",VLOOKUP(V138,RW!$M$3:$P$100,3,FALSE),IF(W138="D",VLOOKUP(V138,D!$M$3:$P$100,3,FALSE),IF(W138="G",VLOOKUP(V138,G!$M$3:$P$100,3,FALSE)))))))))</f>
        <v>11</v>
      </c>
      <c r="Y138" s="50" t="str">
        <f t="shared" si="6"/>
        <v>RW11</v>
      </c>
      <c r="Z138" s="50" t="str">
        <f>VLOOKUP(V138,ADP!$A$2:$E$695,5,FALSE)</f>
        <v>OTT</v>
      </c>
      <c r="AA138" s="51">
        <f>IF(Settings!$B$2="Yahoo",VLOOKUP(V138,ADP!$A$2:$D$695,2,FALSE),IF(Settings!$B$2="ESPN",VLOOKUP(V138,ADP!$A$2:$D$695,3,FALSE),IF(Settings!$B$2="Average",VLOOKUP(V138,ADP!$A$2:$D$695,4,FALSE),"NA")))</f>
        <v>173.7</v>
      </c>
      <c r="AB138" s="20"/>
    </row>
    <row r="139">
      <c r="A139" s="39">
        <v>137.0</v>
      </c>
      <c r="B139" s="40" t="s">
        <v>126</v>
      </c>
      <c r="C139" s="41" t="str">
        <f>VLOOKUP(B139,Positions!$A$2:$B$694,2,FALSE)</f>
        <v>G</v>
      </c>
      <c r="D139" s="42">
        <f>IF(C139="C",VLOOKUP(B139,'C'!$A$3:$C$100,3,FALSE),IF(C139="C/LW",VLOOKUP(B139,'C'!$A$3:$C$100,3,FALSE),IF(C139="C/RW",VLOOKUP(B139,'C'!$A$3:$C$100,3,FALSE),IF(C139="LW",VLOOKUP(B139,LW!$A$3:$C$100,3,FALSE),IF(C139="LW/RW",VLOOKUP(B139,LW!$A$3:$C$100,3,FALSE),IF(C139="RW",VLOOKUP(B139,RW!$A$3:$C$100,3,FALSE),IF(C139="D",VLOOKUP(B139,D!$A$3:$C$100,3,FALSE),IF(C139="G",VLOOKUP(B139,G!$A$3:$C$100,3,FALSE)))))))))</f>
        <v>17</v>
      </c>
      <c r="E139" s="43" t="str">
        <f t="shared" si="1"/>
        <v>G17</v>
      </c>
      <c r="F139" s="43" t="str">
        <f>VLOOKUP(B139,ADP!$A$2:$E$695,5,FALSE)</f>
        <v>PHI</v>
      </c>
      <c r="G139" s="43">
        <f>IF(Settings!$B$2="Yahoo",VLOOKUP(B139,ADP!$A$2:$D$695,2,FALSE),IF(Settings!$B$2="ESPN",VLOOKUP(B139,ADP!$A$2:$D$695,3,FALSE),IF(Settings!$B$2="Average",VLOOKUP(B139,ADP!$A$2:$D$695,4,FALSE),"NA")))</f>
        <v>128.1</v>
      </c>
      <c r="H139" s="44">
        <f t="shared" si="2"/>
        <v>118</v>
      </c>
      <c r="I139" s="20"/>
      <c r="J139" s="20"/>
      <c r="K139" s="61">
        <v>136.0</v>
      </c>
      <c r="L139" s="59" t="s">
        <v>165</v>
      </c>
      <c r="M139" s="41" t="str">
        <f>VLOOKUP(L139,Positions!$A$2:$B$694,2,FALSE)</f>
        <v>RW</v>
      </c>
      <c r="N139" s="42">
        <f>IF(M139="C",VLOOKUP(L139,'C'!$G$3:$J$100,3,FALSE),IF(M139="C/LW",VLOOKUP(L139,'C'!$G$3:$J$100,3,FALSE),IF(M139="C/RW",VLOOKUP(L139,'C'!$G$3:$J$100,3,FALSE),IF(M139="LW",VLOOKUP(L139,LW!$G$3:$J$100,3,FALSE),IF(M139="LW/RW",VLOOKUP(L139,LW!$G$3:$J$100,3,FALSE),IF(M139="RW",VLOOKUP(L139,RW!$G$3:$J$100,3,FALSE),IF(M139="D",VLOOKUP(L139,D!$G$3:$J$100,3,FALSE),IF(M139="G",VLOOKUP(L139,G!$G$3:$J$100,3,FALSE)))))))))</f>
        <v>11</v>
      </c>
      <c r="O139" s="43" t="str">
        <f t="shared" si="3"/>
        <v>RW11</v>
      </c>
      <c r="P139" s="43" t="str">
        <f>VLOOKUP(L139,ADP!$A$2:$E$695,5,FALSE)</f>
        <v>OTT</v>
      </c>
      <c r="Q139" s="43">
        <f>IF(Settings!$B$2="Yahoo",VLOOKUP(L139,ADP!$A$2:$D$695,2,FALSE),IF(Settings!$B$2="ESPN",VLOOKUP(L139,ADP!$A$2:$D$695,3,FALSE),IF(Settings!$B$2="Average",VLOOKUP(L139,ADP!$A$2:$D$695,4,FALSE),"NA")))</f>
        <v>173.7</v>
      </c>
      <c r="R139" s="44">
        <f t="shared" si="4"/>
        <v>140.5</v>
      </c>
      <c r="S139" s="45"/>
      <c r="U139" s="39">
        <f t="shared" si="5"/>
        <v>141.5</v>
      </c>
      <c r="V139" s="59" t="s">
        <v>159</v>
      </c>
      <c r="W139" s="41" t="str">
        <f>VLOOKUP(V139,Positions!$A$2:$B$694,2,FALSE)</f>
        <v>G</v>
      </c>
      <c r="X139" s="42">
        <f>IF(W139="C",VLOOKUP(V139,'C'!$M$3:$P$100,3,FALSE),IF(W139="C/LW",VLOOKUP(V139,'C'!$M$3:$P$100,3,FALSE),IF(W139="C/RW",VLOOKUP(V139,'C'!$M$3:$P$100,3,FALSE),IF(W139="LW",VLOOKUP(V139,LW!$M$3:$P$100,3,FALSE),IF(W139="LW/RW",VLOOKUP(V139,LW!$M$3:$P$100,3,FALSE),IF(W139="RW",VLOOKUP(V139,RW!$M$3:$P$100,3,FALSE),IF(W139="D",VLOOKUP(V139,D!$M$3:$P$100,3,FALSE),IF(W139="G",VLOOKUP(V139,G!$M$3:$P$100,3,FALSE)))))))))</f>
        <v>19</v>
      </c>
      <c r="Y139" s="43" t="str">
        <f t="shared" si="6"/>
        <v>G19</v>
      </c>
      <c r="Z139" s="43" t="str">
        <f>VLOOKUP(V139,ADP!$A$2:$E$695,5,FALSE)</f>
        <v>NYI</v>
      </c>
      <c r="AA139" s="44">
        <f>IF(Settings!$B$2="Yahoo",VLOOKUP(V139,ADP!$A$2:$D$695,2,FALSE),IF(Settings!$B$2="ESPN",VLOOKUP(V139,ADP!$A$2:$D$695,3,FALSE),IF(Settings!$B$2="Average",VLOOKUP(V139,ADP!$A$2:$D$695,4,FALSE),"NA")))</f>
        <v>56.9</v>
      </c>
      <c r="AB139" s="20"/>
    </row>
    <row r="140">
      <c r="A140" s="46">
        <v>138.0</v>
      </c>
      <c r="B140" s="47" t="s">
        <v>123</v>
      </c>
      <c r="C140" s="48" t="str">
        <f>VLOOKUP(B140,Positions!$A$2:$B$694,2,FALSE)</f>
        <v>C/RW</v>
      </c>
      <c r="D140" s="49">
        <f>IF(C140="C",VLOOKUP(B140,'C'!$A$3:$C$100,3,FALSE),IF(C140="C/LW",VLOOKUP(B140,'C'!$A$3:$C$100,3,FALSE),IF(C140="C/RW",VLOOKUP(B140,'C'!$A$3:$C$100,3,FALSE),IF(C140="LW",VLOOKUP(B140,LW!$A$3:$C$100,3,FALSE),IF(C140="LW/RW",VLOOKUP(B140,LW!$A$3:$C$100,3,FALSE),IF(C140="RW",VLOOKUP(B140,RW!$A$3:$C$100,3,FALSE),IF(C140="D",VLOOKUP(B140,D!$A$3:$C$100,3,FALSE),IF(C140="G",VLOOKUP(B140,G!$A$3:$C$100,3,FALSE)))))))))</f>
        <v>41</v>
      </c>
      <c r="E140" s="50" t="str">
        <f t="shared" si="1"/>
        <v>C/RW41</v>
      </c>
      <c r="F140" s="50" t="str">
        <f>VLOOKUP(B140,ADP!$A$2:$E$695,5,FALSE)</f>
        <v>DAL</v>
      </c>
      <c r="G140" s="50">
        <f>IF(Settings!$B$2="Yahoo",VLOOKUP(B140,ADP!$A$2:$D$695,2,FALSE),IF(Settings!$B$2="ESPN",VLOOKUP(B140,ADP!$A$2:$D$695,3,FALSE),IF(Settings!$B$2="Average",VLOOKUP(B140,ADP!$A$2:$D$695,4,FALSE),"NA")))</f>
        <v>105.4</v>
      </c>
      <c r="H140" s="51">
        <f t="shared" si="2"/>
        <v>117.5</v>
      </c>
      <c r="I140" s="20"/>
      <c r="J140" s="20"/>
      <c r="K140" s="62">
        <v>137.0</v>
      </c>
      <c r="L140" s="60" t="s">
        <v>166</v>
      </c>
      <c r="M140" s="48" t="str">
        <f>VLOOKUP(L140,Positions!$A$2:$B$694,2,FALSE)</f>
        <v>G</v>
      </c>
      <c r="N140" s="49">
        <f>IF(M140="C",VLOOKUP(L140,'C'!$G$3:$J$100,3,FALSE),IF(M140="C/LW",VLOOKUP(L140,'C'!$G$3:$J$100,3,FALSE),IF(M140="C/RW",VLOOKUP(L140,'C'!$G$3:$J$100,3,FALSE),IF(M140="LW",VLOOKUP(L140,LW!$G$3:$J$100,3,FALSE),IF(M140="LW/RW",VLOOKUP(L140,LW!$G$3:$J$100,3,FALSE),IF(M140="RW",VLOOKUP(L140,RW!$G$3:$J$100,3,FALSE),IF(M140="D",VLOOKUP(L140,D!$G$3:$J$100,3,FALSE),IF(M140="G",VLOOKUP(L140,G!$G$3:$J$100,3,FALSE)))))))))</f>
        <v>23</v>
      </c>
      <c r="O140" s="50" t="str">
        <f t="shared" si="3"/>
        <v>G23</v>
      </c>
      <c r="P140" s="50" t="str">
        <f>VLOOKUP(L140,ADP!$A$2:$E$695,5,FALSE)</f>
        <v>FLA</v>
      </c>
      <c r="Q140" s="50">
        <f>IF(Settings!$B$2="Yahoo",VLOOKUP(L140,ADP!$A$2:$D$695,2,FALSE),IF(Settings!$B$2="ESPN",VLOOKUP(L140,ADP!$A$2:$D$695,3,FALSE),IF(Settings!$B$2="Average",VLOOKUP(L140,ADP!$A$2:$D$695,4,FALSE),"NA")))</f>
        <v>117</v>
      </c>
      <c r="R140" s="51">
        <f t="shared" si="4"/>
        <v>171</v>
      </c>
      <c r="S140" s="45"/>
      <c r="U140" s="46">
        <f t="shared" si="5"/>
        <v>142.5</v>
      </c>
      <c r="V140" s="60" t="s">
        <v>163</v>
      </c>
      <c r="W140" s="48" t="str">
        <f>VLOOKUP(V140,Positions!$A$2:$B$694,2,FALSE)</f>
        <v>C</v>
      </c>
      <c r="X140" s="49">
        <f>IF(W140="C",VLOOKUP(V140,'C'!$M$3:$P$100,3,FALSE),IF(W140="C/LW",VLOOKUP(V140,'C'!$M$3:$P$100,3,FALSE),IF(W140="C/RW",VLOOKUP(V140,'C'!$M$3:$P$100,3,FALSE),IF(W140="LW",VLOOKUP(V140,LW!$M$3:$P$100,3,FALSE),IF(W140="LW/RW",VLOOKUP(V140,LW!$M$3:$P$100,3,FALSE),IF(W140="RW",VLOOKUP(V140,RW!$M$3:$P$100,3,FALSE),IF(W140="D",VLOOKUP(V140,D!$M$3:$P$100,3,FALSE),IF(W140="G",VLOOKUP(V140,G!$M$3:$P$100,3,FALSE)))))))))</f>
        <v>41</v>
      </c>
      <c r="Y140" s="50" t="str">
        <f t="shared" si="6"/>
        <v>C41</v>
      </c>
      <c r="Z140" s="50" t="str">
        <f>VLOOKUP(V140,ADP!$A$2:$E$695,5,FALSE)</f>
        <v>BUF</v>
      </c>
      <c r="AA140" s="51">
        <f>IF(Settings!$B$2="Yahoo",VLOOKUP(V140,ADP!$A$2:$D$695,2,FALSE),IF(Settings!$B$2="ESPN",VLOOKUP(V140,ADP!$A$2:$D$695,3,FALSE),IF(Settings!$B$2="Average",VLOOKUP(V140,ADP!$A$2:$D$695,4,FALSE),"NA")))</f>
        <v>86.9</v>
      </c>
      <c r="AB140" s="20"/>
    </row>
    <row r="141">
      <c r="A141" s="39">
        <v>139.0</v>
      </c>
      <c r="B141" s="53" t="s">
        <v>167</v>
      </c>
      <c r="C141" s="41" t="str">
        <f>VLOOKUP(B141,Positions!$A$2:$B$694,2,FALSE)</f>
        <v>C/LW</v>
      </c>
      <c r="D141" s="42">
        <f>IF(C141="C",VLOOKUP(B141,'C'!$A$3:$C$100,3,FALSE),IF(C141="C/LW",VLOOKUP(B141,'C'!$A$3:$C$100,3,FALSE),IF(C141="C/RW",VLOOKUP(B141,'C'!$A$3:$C$100,3,FALSE),IF(C141="LW",VLOOKUP(B141,LW!$A$3:$C$100,3,FALSE),IF(C141="LW/RW",VLOOKUP(B141,LW!$A$3:$C$100,3,FALSE),IF(C141="RW",VLOOKUP(B141,RW!$A$3:$C$100,3,FALSE),IF(C141="D",VLOOKUP(B141,D!$A$3:$C$100,3,FALSE),IF(C141="G",VLOOKUP(B141,G!$A$3:$C$100,3,FALSE)))))))))</f>
        <v>42</v>
      </c>
      <c r="E141" s="43" t="str">
        <f t="shared" si="1"/>
        <v>C/LW42</v>
      </c>
      <c r="F141" s="43" t="str">
        <f>VLOOKUP(B141,ADP!$A$2:$E$695,5,FALSE)</f>
        <v>ANA</v>
      </c>
      <c r="G141" s="43">
        <f>IF(Settings!$B$2="Yahoo",VLOOKUP(B141,ADP!$A$2:$D$695,2,FALSE),IF(Settings!$B$2="ESPN",VLOOKUP(B141,ADP!$A$2:$D$695,3,FALSE),IF(Settings!$B$2="Average",VLOOKUP(B141,ADP!$A$2:$D$695,4,FALSE),"NA")))</f>
        <v>175.9</v>
      </c>
      <c r="H141" s="44">
        <f t="shared" si="2"/>
        <v>159</v>
      </c>
      <c r="I141" s="20"/>
      <c r="J141" s="20"/>
      <c r="K141" s="61">
        <v>138.0</v>
      </c>
      <c r="L141" s="59" t="s">
        <v>168</v>
      </c>
      <c r="M141" s="41" t="str">
        <f>VLOOKUP(L141,Positions!$A$2:$B$694,2,FALSE)</f>
        <v>G</v>
      </c>
      <c r="N141" s="42">
        <f>IF(M141="C",VLOOKUP(L141,'C'!$G$3:$J$100,3,FALSE),IF(M141="C/LW",VLOOKUP(L141,'C'!$G$3:$J$100,3,FALSE),IF(M141="C/RW",VLOOKUP(L141,'C'!$G$3:$J$100,3,FALSE),IF(M141="LW",VLOOKUP(L141,LW!$G$3:$J$100,3,FALSE),IF(M141="LW/RW",VLOOKUP(L141,LW!$G$3:$J$100,3,FALSE),IF(M141="RW",VLOOKUP(L141,RW!$G$3:$J$100,3,FALSE),IF(M141="D",VLOOKUP(L141,D!$G$3:$J$100,3,FALSE),IF(M141="G",VLOOKUP(L141,G!$G$3:$J$100,3,FALSE)))))))))</f>
        <v>24</v>
      </c>
      <c r="O141" s="43" t="str">
        <f t="shared" si="3"/>
        <v>G24</v>
      </c>
      <c r="P141" s="43" t="str">
        <f>VLOOKUP(L141,ADP!$A$2:$E$695,5,FALSE)</f>
        <v>WSH</v>
      </c>
      <c r="Q141" s="43">
        <f>IF(Settings!$B$2="Yahoo",VLOOKUP(L141,ADP!$A$2:$D$695,2,FALSE),IF(Settings!$B$2="ESPN",VLOOKUP(L141,ADP!$A$2:$D$695,3,FALSE),IF(Settings!$B$2="Average",VLOOKUP(L141,ADP!$A$2:$D$695,4,FALSE),"NA")))</f>
        <v>71.9</v>
      </c>
      <c r="R141" s="44">
        <f t="shared" si="4"/>
        <v>184</v>
      </c>
      <c r="S141" s="45"/>
      <c r="U141" s="39">
        <f t="shared" si="5"/>
        <v>143</v>
      </c>
      <c r="V141" s="59" t="s">
        <v>152</v>
      </c>
      <c r="W141" s="41" t="str">
        <f>VLOOKUP(V141,Positions!$A$2:$B$694,2,FALSE)</f>
        <v>G</v>
      </c>
      <c r="X141" s="42">
        <f>IF(W141="C",VLOOKUP(V141,'C'!$M$3:$P$100,3,FALSE),IF(W141="C/LW",VLOOKUP(V141,'C'!$M$3:$P$100,3,FALSE),IF(W141="C/RW",VLOOKUP(V141,'C'!$M$3:$P$100,3,FALSE),IF(W141="LW",VLOOKUP(V141,LW!$M$3:$P$100,3,FALSE),IF(W141="LW/RW",VLOOKUP(V141,LW!$M$3:$P$100,3,FALSE),IF(W141="RW",VLOOKUP(V141,RW!$M$3:$P$100,3,FALSE),IF(W141="D",VLOOKUP(V141,D!$M$3:$P$100,3,FALSE),IF(W141="G",VLOOKUP(V141,G!$M$3:$P$100,3,FALSE)))))))))</f>
        <v>20</v>
      </c>
      <c r="Y141" s="43" t="str">
        <f t="shared" si="6"/>
        <v>G20</v>
      </c>
      <c r="Z141" s="43" t="str">
        <f>VLOOKUP(V141,ADP!$A$2:$E$695,5,FALSE)</f>
        <v>ANA</v>
      </c>
      <c r="AA141" s="44">
        <f>IF(Settings!$B$2="Yahoo",VLOOKUP(V141,ADP!$A$2:$D$695,2,FALSE),IF(Settings!$B$2="ESPN",VLOOKUP(V141,ADP!$A$2:$D$695,3,FALSE),IF(Settings!$B$2="Average",VLOOKUP(V141,ADP!$A$2:$D$695,4,FALSE),"NA")))</f>
        <v>172</v>
      </c>
      <c r="AB141" s="20"/>
    </row>
    <row r="142">
      <c r="A142" s="46">
        <v>140.0</v>
      </c>
      <c r="B142" s="52" t="s">
        <v>169</v>
      </c>
      <c r="C142" s="48" t="str">
        <f>VLOOKUP(B142,Positions!$A$2:$B$694,2,FALSE)</f>
        <v>LW/RW</v>
      </c>
      <c r="D142" s="49">
        <f>IF(C142="C",VLOOKUP(B142,'C'!$A$3:$C$100,3,FALSE),IF(C142="C/LW",VLOOKUP(B142,'C'!$A$3:$C$100,3,FALSE),IF(C142="C/RW",VLOOKUP(B142,'C'!$A$3:$C$100,3,FALSE),IF(C142="LW",VLOOKUP(B142,LW!$A$3:$C$100,3,FALSE),IF(C142="LW/RW",VLOOKUP(B142,LW!$A$3:$C$100,3,FALSE),IF(C142="RW",VLOOKUP(B142,RW!$A$3:$C$100,3,FALSE),IF(C142="D",VLOOKUP(B142,D!$A$3:$C$100,3,FALSE),IF(C142="G",VLOOKUP(B142,G!$A$3:$C$100,3,FALSE)))))))))</f>
        <v>35</v>
      </c>
      <c r="E142" s="50" t="str">
        <f t="shared" si="1"/>
        <v>LW/RW35</v>
      </c>
      <c r="F142" s="50" t="str">
        <f>VLOOKUP(B142,ADP!$A$2:$E$695,5,FALSE)</f>
        <v>TBL</v>
      </c>
      <c r="G142" s="50">
        <f>IF(Settings!$B$2="Yahoo",VLOOKUP(B142,ADP!$A$2:$D$695,2,FALSE),IF(Settings!$B$2="ESPN",VLOOKUP(B142,ADP!$A$2:$D$695,3,FALSE),IF(Settings!$B$2="Average",VLOOKUP(B142,ADP!$A$2:$D$695,4,FALSE),"NA")))</f>
        <v>168.7</v>
      </c>
      <c r="H142" s="51">
        <f t="shared" si="2"/>
        <v>155</v>
      </c>
      <c r="I142" s="25"/>
      <c r="J142" s="20"/>
      <c r="K142" s="62">
        <v>139.0</v>
      </c>
      <c r="L142" s="60" t="s">
        <v>170</v>
      </c>
      <c r="M142" s="48" t="str">
        <f>VLOOKUP(L142,Positions!$A$2:$B$694,2,FALSE)</f>
        <v>G</v>
      </c>
      <c r="N142" s="49">
        <f>IF(M142="C",VLOOKUP(L142,'C'!$G$3:$J$100,3,FALSE),IF(M142="C/LW",VLOOKUP(L142,'C'!$G$3:$J$100,3,FALSE),IF(M142="C/RW",VLOOKUP(L142,'C'!$G$3:$J$100,3,FALSE),IF(M142="LW",VLOOKUP(L142,LW!$G$3:$J$100,3,FALSE),IF(M142="LW/RW",VLOOKUP(L142,LW!$G$3:$J$100,3,FALSE),IF(M142="RW",VLOOKUP(L142,RW!$G$3:$J$100,3,FALSE),IF(M142="D",VLOOKUP(L142,D!$G$3:$J$100,3,FALSE),IF(M142="G",VLOOKUP(L142,G!$G$3:$J$100,3,FALSE)))))))))</f>
        <v>25</v>
      </c>
      <c r="O142" s="50" t="str">
        <f t="shared" si="3"/>
        <v>G25</v>
      </c>
      <c r="P142" s="50" t="str">
        <f>VLOOKUP(L142,ADP!$A$2:$E$695,5,FALSE)</f>
        <v>WSH</v>
      </c>
      <c r="Q142" s="50">
        <f>IF(Settings!$B$2="Yahoo",VLOOKUP(L142,ADP!$A$2:$D$695,2,FALSE),IF(Settings!$B$2="ESPN",VLOOKUP(L142,ADP!$A$2:$D$695,3,FALSE),IF(Settings!$B$2="Average",VLOOKUP(L142,ADP!$A$2:$D$695,4,FALSE),"NA")))</f>
        <v>137.7</v>
      </c>
      <c r="R142" s="51">
        <f t="shared" si="4"/>
        <v>183</v>
      </c>
      <c r="S142" s="45"/>
      <c r="U142" s="46">
        <f t="shared" si="5"/>
        <v>143.5</v>
      </c>
      <c r="V142" s="47" t="s">
        <v>171</v>
      </c>
      <c r="W142" s="48" t="str">
        <f>VLOOKUP(V142,Positions!$A$2:$B$694,2,FALSE)</f>
        <v>D</v>
      </c>
      <c r="X142" s="49">
        <f>IF(W142="C",VLOOKUP(V142,'C'!$M$3:$P$100,3,FALSE),IF(W142="C/LW",VLOOKUP(V142,'C'!$M$3:$P$100,3,FALSE),IF(W142="C/RW",VLOOKUP(V142,'C'!$M$3:$P$100,3,FALSE),IF(W142="LW",VLOOKUP(V142,LW!$M$3:$P$100,3,FALSE),IF(W142="LW/RW",VLOOKUP(V142,LW!$M$3:$P$100,3,FALSE),IF(W142="RW",VLOOKUP(V142,RW!$M$3:$P$100,3,FALSE),IF(W142="D",VLOOKUP(V142,D!$M$3:$P$100,3,FALSE),IF(W142="G",VLOOKUP(V142,G!$M$3:$P$100,3,FALSE)))))))))</f>
        <v>34</v>
      </c>
      <c r="Y142" s="50" t="str">
        <f t="shared" si="6"/>
        <v>D34</v>
      </c>
      <c r="Z142" s="50" t="str">
        <f>VLOOKUP(V142,ADP!$A$2:$E$695,5,FALSE)</f>
        <v>VGK</v>
      </c>
      <c r="AA142" s="51">
        <f>IF(Settings!$B$2="Yahoo",VLOOKUP(V142,ADP!$A$2:$D$695,2,FALSE),IF(Settings!$B$2="ESPN",VLOOKUP(V142,ADP!$A$2:$D$695,3,FALSE),IF(Settings!$B$2="Average",VLOOKUP(V142,ADP!$A$2:$D$695,4,FALSE),"NA")))</f>
        <v>141</v>
      </c>
      <c r="AB142" s="20"/>
    </row>
    <row r="143">
      <c r="A143" s="39">
        <v>141.0</v>
      </c>
      <c r="B143" s="40" t="s">
        <v>172</v>
      </c>
      <c r="C143" s="41" t="str">
        <f>VLOOKUP(B143,Positions!$A$2:$B$694,2,FALSE)</f>
        <v>C</v>
      </c>
      <c r="D143" s="42">
        <f>IF(C143="C",VLOOKUP(B143,'C'!$A$3:$C$100,3,FALSE),IF(C143="C/LW",VLOOKUP(B143,'C'!$A$3:$C$100,3,FALSE),IF(C143="C/RW",VLOOKUP(B143,'C'!$A$3:$C$100,3,FALSE),IF(C143="LW",VLOOKUP(B143,LW!$A$3:$C$100,3,FALSE),IF(C143="LW/RW",VLOOKUP(B143,LW!$A$3:$C$100,3,FALSE),IF(C143="RW",VLOOKUP(B143,RW!$A$3:$C$100,3,FALSE),IF(C143="D",VLOOKUP(B143,D!$A$3:$C$100,3,FALSE),IF(C143="G",VLOOKUP(B143,G!$A$3:$C$100,3,FALSE)))))))))</f>
        <v>43</v>
      </c>
      <c r="E143" s="43" t="str">
        <f t="shared" si="1"/>
        <v>C43</v>
      </c>
      <c r="F143" s="43" t="str">
        <f>VLOOKUP(B143,ADP!$A$2:$E$695,5,FALSE)</f>
        <v>VGK</v>
      </c>
      <c r="G143" s="43">
        <f>IF(Settings!$B$2="Yahoo",VLOOKUP(B143,ADP!$A$2:$D$695,2,FALSE),IF(Settings!$B$2="ESPN",VLOOKUP(B143,ADP!$A$2:$D$695,3,FALSE),IF(Settings!$B$2="Average",VLOOKUP(B143,ADP!$A$2:$D$695,4,FALSE),"NA")))</f>
        <v>176.3</v>
      </c>
      <c r="H143" s="44">
        <f t="shared" si="2"/>
        <v>144.5</v>
      </c>
      <c r="I143" s="20"/>
      <c r="J143" s="20"/>
      <c r="K143" s="61">
        <v>140.0</v>
      </c>
      <c r="L143" s="59" t="s">
        <v>173</v>
      </c>
      <c r="M143" s="41" t="str">
        <f>VLOOKUP(L143,Positions!$A$2:$B$694,2,FALSE)</f>
        <v>D</v>
      </c>
      <c r="N143" s="42">
        <f>IF(M143="C",VLOOKUP(L143,'C'!$G$3:$J$100,3,FALSE),IF(M143="C/LW",VLOOKUP(L143,'C'!$G$3:$J$100,3,FALSE),IF(M143="C/RW",VLOOKUP(L143,'C'!$G$3:$J$100,3,FALSE),IF(M143="LW",VLOOKUP(L143,LW!$G$3:$J$100,3,FALSE),IF(M143="LW/RW",VLOOKUP(L143,LW!$G$3:$J$100,3,FALSE),IF(M143="RW",VLOOKUP(L143,RW!$G$3:$J$100,3,FALSE),IF(M143="D",VLOOKUP(L143,D!$G$3:$J$100,3,FALSE),IF(M143="G",VLOOKUP(L143,G!$G$3:$J$100,3,FALSE)))))))))</f>
        <v>34</v>
      </c>
      <c r="O143" s="43" t="str">
        <f t="shared" si="3"/>
        <v>D34</v>
      </c>
      <c r="P143" s="43" t="str">
        <f>VLOOKUP(L143,ADP!$A$2:$E$695,5,FALSE)</f>
        <v>BOS</v>
      </c>
      <c r="Q143" s="43">
        <f>IF(Settings!$B$2="Yahoo",VLOOKUP(L143,ADP!$A$2:$D$695,2,FALSE),IF(Settings!$B$2="ESPN",VLOOKUP(L143,ADP!$A$2:$D$695,3,FALSE),IF(Settings!$B$2="Average",VLOOKUP(L143,ADP!$A$2:$D$695,4,FALSE),"NA")))</f>
        <v>160.6</v>
      </c>
      <c r="R143" s="44">
        <f t="shared" si="4"/>
        <v>192</v>
      </c>
      <c r="S143" s="45"/>
      <c r="U143" s="39">
        <f t="shared" si="5"/>
        <v>144.5</v>
      </c>
      <c r="V143" s="59" t="s">
        <v>172</v>
      </c>
      <c r="W143" s="41" t="str">
        <f>VLOOKUP(V143,Positions!$A$2:$B$694,2,FALSE)</f>
        <v>C</v>
      </c>
      <c r="X143" s="42">
        <f>IF(W143="C",VLOOKUP(V143,'C'!$M$3:$P$100,3,FALSE),IF(W143="C/LW",VLOOKUP(V143,'C'!$M$3:$P$100,3,FALSE),IF(W143="C/RW",VLOOKUP(V143,'C'!$M$3:$P$100,3,FALSE),IF(W143="LW",VLOOKUP(V143,LW!$M$3:$P$100,3,FALSE),IF(W143="LW/RW",VLOOKUP(V143,LW!$M$3:$P$100,3,FALSE),IF(W143="RW",VLOOKUP(V143,RW!$M$3:$P$100,3,FALSE),IF(W143="D",VLOOKUP(V143,D!$M$3:$P$100,3,FALSE),IF(W143="G",VLOOKUP(V143,G!$M$3:$P$100,3,FALSE)))))))))</f>
        <v>42</v>
      </c>
      <c r="Y143" s="43" t="str">
        <f t="shared" si="6"/>
        <v>C42</v>
      </c>
      <c r="Z143" s="43" t="str">
        <f>VLOOKUP(V143,ADP!$A$2:$E$695,5,FALSE)</f>
        <v>VGK</v>
      </c>
      <c r="AA143" s="44">
        <f>IF(Settings!$B$2="Yahoo",VLOOKUP(V143,ADP!$A$2:$D$695,2,FALSE),IF(Settings!$B$2="ESPN",VLOOKUP(V143,ADP!$A$2:$D$695,3,FALSE),IF(Settings!$B$2="Average",VLOOKUP(V143,ADP!$A$2:$D$695,4,FALSE),"NA")))</f>
        <v>176.3</v>
      </c>
      <c r="AB143" s="20"/>
    </row>
    <row r="144">
      <c r="A144" s="46">
        <v>142.0</v>
      </c>
      <c r="B144" s="47" t="s">
        <v>174</v>
      </c>
      <c r="C144" s="48" t="str">
        <f>VLOOKUP(B144,Positions!$A$2:$B$694,2,FALSE)</f>
        <v>RW</v>
      </c>
      <c r="D144" s="49">
        <f>IF(C144="C",VLOOKUP(B144,'C'!$A$3:$C$100,3,FALSE),IF(C144="C/LW",VLOOKUP(B144,'C'!$A$3:$C$100,3,FALSE),IF(C144="C/RW",VLOOKUP(B144,'C'!$A$3:$C$100,3,FALSE),IF(C144="LW",VLOOKUP(B144,LW!$A$3:$C$100,3,FALSE),IF(C144="LW/RW",VLOOKUP(B144,LW!$A$3:$C$100,3,FALSE),IF(C144="RW",VLOOKUP(B144,RW!$A$3:$C$100,3,FALSE),IF(C144="D",VLOOKUP(B144,D!$A$3:$C$100,3,FALSE),IF(C144="G",VLOOKUP(B144,G!$A$3:$C$100,3,FALSE)))))))))</f>
        <v>13</v>
      </c>
      <c r="E144" s="50" t="str">
        <f t="shared" si="1"/>
        <v>RW13</v>
      </c>
      <c r="F144" s="50" t="str">
        <f>VLOOKUP(B144,ADP!$A$2:$E$695,5,FALSE)</f>
        <v>SEA</v>
      </c>
      <c r="G144" s="50">
        <f>IF(Settings!$B$2="Yahoo",VLOOKUP(B144,ADP!$A$2:$D$695,2,FALSE),IF(Settings!$B$2="ESPN",VLOOKUP(B144,ADP!$A$2:$D$695,3,FALSE),IF(Settings!$B$2="Average",VLOOKUP(B144,ADP!$A$2:$D$695,4,FALSE),"NA")))</f>
        <v>165.6</v>
      </c>
      <c r="H144" s="51">
        <f t="shared" si="2"/>
        <v>163.5</v>
      </c>
      <c r="I144" s="20"/>
      <c r="J144" s="20"/>
      <c r="K144" s="62">
        <v>141.0</v>
      </c>
      <c r="L144" s="60" t="s">
        <v>171</v>
      </c>
      <c r="M144" s="48" t="str">
        <f>VLOOKUP(L144,Positions!$A$2:$B$694,2,FALSE)</f>
        <v>D</v>
      </c>
      <c r="N144" s="49">
        <f>IF(M144="C",VLOOKUP(L144,'C'!$G$3:$J$100,3,FALSE),IF(M144="C/LW",VLOOKUP(L144,'C'!$G$3:$J$100,3,FALSE),IF(M144="C/RW",VLOOKUP(L144,'C'!$G$3:$J$100,3,FALSE),IF(M144="LW",VLOOKUP(L144,LW!$G$3:$J$100,3,FALSE),IF(M144="LW/RW",VLOOKUP(L144,LW!$G$3:$J$100,3,FALSE),IF(M144="RW",VLOOKUP(L144,RW!$G$3:$J$100,3,FALSE),IF(M144="D",VLOOKUP(L144,D!$G$3:$J$100,3,FALSE),IF(M144="G",VLOOKUP(L144,G!$G$3:$J$100,3,FALSE)))))))))</f>
        <v>35</v>
      </c>
      <c r="O144" s="50" t="str">
        <f t="shared" si="3"/>
        <v>D35</v>
      </c>
      <c r="P144" s="50" t="str">
        <f>VLOOKUP(L144,ADP!$A$2:$E$695,5,FALSE)</f>
        <v>VGK</v>
      </c>
      <c r="Q144" s="50">
        <f>IF(Settings!$B$2="Yahoo",VLOOKUP(L144,ADP!$A$2:$D$695,2,FALSE),IF(Settings!$B$2="ESPN",VLOOKUP(L144,ADP!$A$2:$D$695,3,FALSE),IF(Settings!$B$2="Average",VLOOKUP(L144,ADP!$A$2:$D$695,4,FALSE),"NA")))</f>
        <v>141</v>
      </c>
      <c r="R144" s="51">
        <f t="shared" si="4"/>
        <v>143.5</v>
      </c>
      <c r="S144" s="45"/>
      <c r="U144" s="46">
        <f t="shared" si="5"/>
        <v>146</v>
      </c>
      <c r="V144" s="60" t="s">
        <v>142</v>
      </c>
      <c r="W144" s="48" t="str">
        <f>VLOOKUP(V144,Positions!$A$2:$B$694,2,FALSE)</f>
        <v>G</v>
      </c>
      <c r="X144" s="49">
        <f>IF(W144="C",VLOOKUP(V144,'C'!$M$3:$P$100,3,FALSE),IF(W144="C/LW",VLOOKUP(V144,'C'!$M$3:$P$100,3,FALSE),IF(W144="C/RW",VLOOKUP(V144,'C'!$M$3:$P$100,3,FALSE),IF(W144="LW",VLOOKUP(V144,LW!$M$3:$P$100,3,FALSE),IF(W144="LW/RW",VLOOKUP(V144,LW!$M$3:$P$100,3,FALSE),IF(W144="RW",VLOOKUP(V144,RW!$M$3:$P$100,3,FALSE),IF(W144="D",VLOOKUP(V144,D!$M$3:$P$100,3,FALSE),IF(W144="G",VLOOKUP(V144,G!$M$3:$P$100,3,FALSE)))))))))</f>
        <v>21</v>
      </c>
      <c r="Y144" s="50" t="str">
        <f t="shared" si="6"/>
        <v>G21</v>
      </c>
      <c r="Z144" s="50" t="str">
        <f>VLOOKUP(V144,ADP!$A$2:$E$695,5,FALSE)</f>
        <v>TOR</v>
      </c>
      <c r="AA144" s="51">
        <f>IF(Settings!$B$2="Yahoo",VLOOKUP(V144,ADP!$A$2:$D$695,2,FALSE),IF(Settings!$B$2="ESPN",VLOOKUP(V144,ADP!$A$2:$D$695,3,FALSE),IF(Settings!$B$2="Average",VLOOKUP(V144,ADP!$A$2:$D$695,4,FALSE),"NA")))</f>
        <v>84.1</v>
      </c>
      <c r="AB144" s="20"/>
    </row>
    <row r="145">
      <c r="A145" s="39">
        <v>143.0</v>
      </c>
      <c r="B145" s="40" t="s">
        <v>175</v>
      </c>
      <c r="C145" s="41" t="str">
        <f>VLOOKUP(B145,Positions!$A$2:$B$694,2,FALSE)</f>
        <v>LW/RW</v>
      </c>
      <c r="D145" s="42">
        <f>IF(C145="C",VLOOKUP(B145,'C'!$A$3:$C$100,3,FALSE),IF(C145="C/LW",VLOOKUP(B145,'C'!$A$3:$C$100,3,FALSE),IF(C145="C/RW",VLOOKUP(B145,'C'!$A$3:$C$100,3,FALSE),IF(C145="LW",VLOOKUP(B145,LW!$A$3:$C$100,3,FALSE),IF(C145="LW/RW",VLOOKUP(B145,LW!$A$3:$C$100,3,FALSE),IF(C145="RW",VLOOKUP(B145,RW!$A$3:$C$100,3,FALSE),IF(C145="D",VLOOKUP(B145,D!$A$3:$C$100,3,FALSE),IF(C145="G",VLOOKUP(B145,G!$A$3:$C$100,3,FALSE)))))))))</f>
        <v>36</v>
      </c>
      <c r="E145" s="43" t="str">
        <f t="shared" si="1"/>
        <v>LW/RW36</v>
      </c>
      <c r="F145" s="43" t="str">
        <f>VLOOKUP(B145,ADP!$A$2:$E$695,5,FALSE)</f>
        <v>CBJ</v>
      </c>
      <c r="G145" s="43">
        <f>IF(Settings!$B$2="Yahoo",VLOOKUP(B145,ADP!$A$2:$D$695,2,FALSE),IF(Settings!$B$2="ESPN",VLOOKUP(B145,ADP!$A$2:$D$695,3,FALSE),IF(Settings!$B$2="Average",VLOOKUP(B145,ADP!$A$2:$D$695,4,FALSE),"NA")))</f>
        <v>154.6</v>
      </c>
      <c r="H145" s="44">
        <f t="shared" si="2"/>
        <v>158</v>
      </c>
      <c r="I145" s="20"/>
      <c r="J145" s="20"/>
      <c r="K145" s="61">
        <v>142.0</v>
      </c>
      <c r="L145" s="59" t="s">
        <v>176</v>
      </c>
      <c r="M145" s="41" t="str">
        <f>VLOOKUP(L145,Positions!$A$2:$B$694,2,FALSE)</f>
        <v>G</v>
      </c>
      <c r="N145" s="42">
        <f>IF(M145="C",VLOOKUP(L145,'C'!$G$3:$J$100,3,FALSE),IF(M145="C/LW",VLOOKUP(L145,'C'!$G$3:$J$100,3,FALSE),IF(M145="C/RW",VLOOKUP(L145,'C'!$G$3:$J$100,3,FALSE),IF(M145="LW",VLOOKUP(L145,LW!$G$3:$J$100,3,FALSE),IF(M145="LW/RW",VLOOKUP(L145,LW!$G$3:$J$100,3,FALSE),IF(M145="RW",VLOOKUP(L145,RW!$G$3:$J$100,3,FALSE),IF(M145="D",VLOOKUP(L145,D!$G$3:$J$100,3,FALSE),IF(M145="G",VLOOKUP(L145,G!$G$3:$J$100,3,FALSE)))))))))</f>
        <v>26</v>
      </c>
      <c r="O145" s="43" t="str">
        <f t="shared" si="3"/>
        <v>G26</v>
      </c>
      <c r="P145" s="43" t="str">
        <f>VLOOKUP(L145,ADP!$A$2:$E$695,5,FALSE)</f>
        <v>CAR</v>
      </c>
      <c r="Q145" s="43">
        <f>IF(Settings!$B$2="Yahoo",VLOOKUP(L145,ADP!$A$2:$D$695,2,FALSE),IF(Settings!$B$2="ESPN",VLOOKUP(L145,ADP!$A$2:$D$695,3,FALSE),IF(Settings!$B$2="Average",VLOOKUP(L145,ADP!$A$2:$D$695,4,FALSE),"NA")))</f>
        <v>43.5</v>
      </c>
      <c r="R145" s="44">
        <f t="shared" si="4"/>
        <v>146</v>
      </c>
      <c r="S145" s="45"/>
      <c r="U145" s="39">
        <f t="shared" si="5"/>
        <v>146</v>
      </c>
      <c r="V145" s="59" t="s">
        <v>176</v>
      </c>
      <c r="W145" s="41" t="str">
        <f>VLOOKUP(V145,Positions!$A$2:$B$694,2,FALSE)</f>
        <v>G</v>
      </c>
      <c r="X145" s="42">
        <f>IF(W145="C",VLOOKUP(V145,'C'!$M$3:$P$100,3,FALSE),IF(W145="C/LW",VLOOKUP(V145,'C'!$M$3:$P$100,3,FALSE),IF(W145="C/RW",VLOOKUP(V145,'C'!$M$3:$P$100,3,FALSE),IF(W145="LW",VLOOKUP(V145,LW!$M$3:$P$100,3,FALSE),IF(W145="LW/RW",VLOOKUP(V145,LW!$M$3:$P$100,3,FALSE),IF(W145="RW",VLOOKUP(V145,RW!$M$3:$P$100,3,FALSE),IF(W145="D",VLOOKUP(V145,D!$M$3:$P$100,3,FALSE),IF(W145="G",VLOOKUP(V145,G!$M$3:$P$100,3,FALSE)))))))))</f>
        <v>22</v>
      </c>
      <c r="Y145" s="43" t="str">
        <f t="shared" si="6"/>
        <v>G22</v>
      </c>
      <c r="Z145" s="43" t="str">
        <f>VLOOKUP(V145,ADP!$A$2:$E$695,5,FALSE)</f>
        <v>CAR</v>
      </c>
      <c r="AA145" s="44">
        <f>IF(Settings!$B$2="Yahoo",VLOOKUP(V145,ADP!$A$2:$D$695,2,FALSE),IF(Settings!$B$2="ESPN",VLOOKUP(V145,ADP!$A$2:$D$695,3,FALSE),IF(Settings!$B$2="Average",VLOOKUP(V145,ADP!$A$2:$D$695,4,FALSE),"NA")))</f>
        <v>43.5</v>
      </c>
      <c r="AB145" s="20"/>
    </row>
    <row r="146">
      <c r="A146" s="46">
        <v>144.0</v>
      </c>
      <c r="B146" s="47" t="s">
        <v>165</v>
      </c>
      <c r="C146" s="48" t="str">
        <f>VLOOKUP(B146,Positions!$A$2:$B$694,2,FALSE)</f>
        <v>RW</v>
      </c>
      <c r="D146" s="49">
        <f>IF(C146="C",VLOOKUP(B146,'C'!$A$3:$C$100,3,FALSE),IF(C146="C/LW",VLOOKUP(B146,'C'!$A$3:$C$100,3,FALSE),IF(C146="C/RW",VLOOKUP(B146,'C'!$A$3:$C$100,3,FALSE),IF(C146="LW",VLOOKUP(B146,LW!$A$3:$C$100,3,FALSE),IF(C146="LW/RW",VLOOKUP(B146,LW!$A$3:$C$100,3,FALSE),IF(C146="RW",VLOOKUP(B146,RW!$A$3:$C$100,3,FALSE),IF(C146="D",VLOOKUP(B146,D!$A$3:$C$100,3,FALSE),IF(C146="G",VLOOKUP(B146,G!$A$3:$C$100,3,FALSE)))))))))</f>
        <v>14</v>
      </c>
      <c r="E146" s="50" t="str">
        <f t="shared" si="1"/>
        <v>RW14</v>
      </c>
      <c r="F146" s="50" t="str">
        <f>VLOOKUP(B146,ADP!$A$2:$E$695,5,FALSE)</f>
        <v>OTT</v>
      </c>
      <c r="G146" s="50">
        <f>IF(Settings!$B$2="Yahoo",VLOOKUP(B146,ADP!$A$2:$D$695,2,FALSE),IF(Settings!$B$2="ESPN",VLOOKUP(B146,ADP!$A$2:$D$695,3,FALSE),IF(Settings!$B$2="Average",VLOOKUP(B146,ADP!$A$2:$D$695,4,FALSE),"NA")))</f>
        <v>173.7</v>
      </c>
      <c r="H146" s="51">
        <f t="shared" si="2"/>
        <v>140.5</v>
      </c>
      <c r="I146" s="20"/>
      <c r="J146" s="20"/>
      <c r="K146" s="62">
        <v>143.0</v>
      </c>
      <c r="L146" s="60" t="s">
        <v>177</v>
      </c>
      <c r="M146" s="48" t="str">
        <f>VLOOKUP(L146,Positions!$A$2:$B$694,2,FALSE)</f>
        <v>RW</v>
      </c>
      <c r="N146" s="49">
        <f>IF(M146="C",VLOOKUP(L146,'C'!$G$3:$J$100,3,FALSE),IF(M146="C/LW",VLOOKUP(L146,'C'!$G$3:$J$100,3,FALSE),IF(M146="C/RW",VLOOKUP(L146,'C'!$G$3:$J$100,3,FALSE),IF(M146="LW",VLOOKUP(L146,LW!$G$3:$J$100,3,FALSE),IF(M146="LW/RW",VLOOKUP(L146,LW!$G$3:$J$100,3,FALSE),IF(M146="RW",VLOOKUP(L146,RW!$G$3:$J$100,3,FALSE),IF(M146="D",VLOOKUP(L146,D!$G$3:$J$100,3,FALSE),IF(M146="G",VLOOKUP(L146,G!$G$3:$J$100,3,FALSE)))))))))</f>
        <v>12</v>
      </c>
      <c r="O146" s="50" t="str">
        <f t="shared" si="3"/>
        <v>RW12</v>
      </c>
      <c r="P146" s="50" t="str">
        <f>VLOOKUP(L146,ADP!$A$2:$E$695,5,FALSE)</f>
        <v>ARI</v>
      </c>
      <c r="Q146" s="50">
        <f>IF(Settings!$B$2="Yahoo",VLOOKUP(L146,ADP!$A$2:$D$695,2,FALSE),IF(Settings!$B$2="ESPN",VLOOKUP(L146,ADP!$A$2:$D$695,3,FALSE),IF(Settings!$B$2="Average",VLOOKUP(L146,ADP!$A$2:$D$695,4,FALSE),"NA")))</f>
        <v>167.7</v>
      </c>
      <c r="R146" s="51">
        <f t="shared" si="4"/>
        <v>148</v>
      </c>
      <c r="S146" s="45"/>
      <c r="U146" s="46">
        <f t="shared" si="5"/>
        <v>146.5</v>
      </c>
      <c r="V146" s="47" t="s">
        <v>164</v>
      </c>
      <c r="W146" s="48" t="str">
        <f>VLOOKUP(V146,Positions!$A$2:$B$694,2,FALSE)</f>
        <v>RW</v>
      </c>
      <c r="X146" s="49">
        <f>IF(W146="C",VLOOKUP(V146,'C'!$M$3:$P$100,3,FALSE),IF(W146="C/LW",VLOOKUP(V146,'C'!$M$3:$P$100,3,FALSE),IF(W146="C/RW",VLOOKUP(V146,'C'!$M$3:$P$100,3,FALSE),IF(W146="LW",VLOOKUP(V146,LW!$M$3:$P$100,3,FALSE),IF(W146="LW/RW",VLOOKUP(V146,LW!$M$3:$P$100,3,FALSE),IF(W146="RW",VLOOKUP(V146,RW!$M$3:$P$100,3,FALSE),IF(W146="D",VLOOKUP(V146,D!$M$3:$P$100,3,FALSE),IF(W146="G",VLOOKUP(V146,G!$M$3:$P$100,3,FALSE)))))))))</f>
        <v>12</v>
      </c>
      <c r="Y146" s="50" t="str">
        <f t="shared" si="6"/>
        <v>RW12</v>
      </c>
      <c r="Z146" s="50" t="str">
        <f>VLOOKUP(V146,ADP!$A$2:$E$695,5,FALSE)</f>
        <v>STL</v>
      </c>
      <c r="AA146" s="51">
        <f>IF(Settings!$B$2="Yahoo",VLOOKUP(V146,ADP!$A$2:$D$695,2,FALSE),IF(Settings!$B$2="ESPN",VLOOKUP(V146,ADP!$A$2:$D$695,3,FALSE),IF(Settings!$B$2="Average",VLOOKUP(V146,ADP!$A$2:$D$695,4,FALSE),"NA")))</f>
        <v>163.4</v>
      </c>
      <c r="AB146" s="20"/>
    </row>
    <row r="147">
      <c r="A147" s="39">
        <v>145.0</v>
      </c>
      <c r="B147" s="40" t="s">
        <v>171</v>
      </c>
      <c r="C147" s="41" t="str">
        <f>VLOOKUP(B147,Positions!$A$2:$B$694,2,FALSE)</f>
        <v>D</v>
      </c>
      <c r="D147" s="42">
        <f>IF(C147="C",VLOOKUP(B147,'C'!$A$3:$C$100,3,FALSE),IF(C147="C/LW",VLOOKUP(B147,'C'!$A$3:$C$100,3,FALSE),IF(C147="C/RW",VLOOKUP(B147,'C'!$A$3:$C$100,3,FALSE),IF(C147="LW",VLOOKUP(B147,LW!$A$3:$C$100,3,FALSE),IF(C147="LW/RW",VLOOKUP(B147,LW!$A$3:$C$100,3,FALSE),IF(C147="RW",VLOOKUP(B147,RW!$A$3:$C$100,3,FALSE),IF(C147="D",VLOOKUP(B147,D!$A$3:$C$100,3,FALSE),IF(C147="G",VLOOKUP(B147,G!$A$3:$C$100,3,FALSE)))))))))</f>
        <v>35</v>
      </c>
      <c r="E147" s="43" t="str">
        <f t="shared" si="1"/>
        <v>D35</v>
      </c>
      <c r="F147" s="43" t="str">
        <f>VLOOKUP(B147,ADP!$A$2:$E$695,5,FALSE)</f>
        <v>VGK</v>
      </c>
      <c r="G147" s="43">
        <f>IF(Settings!$B$2="Yahoo",VLOOKUP(B147,ADP!$A$2:$D$695,2,FALSE),IF(Settings!$B$2="ESPN",VLOOKUP(B147,ADP!$A$2:$D$695,3,FALSE),IF(Settings!$B$2="Average",VLOOKUP(B147,ADP!$A$2:$D$695,4,FALSE),"NA")))</f>
        <v>141</v>
      </c>
      <c r="H147" s="44">
        <f t="shared" si="2"/>
        <v>143.5</v>
      </c>
      <c r="I147" s="20"/>
      <c r="J147" s="20"/>
      <c r="K147" s="61">
        <v>144.0</v>
      </c>
      <c r="L147" s="59" t="s">
        <v>178</v>
      </c>
      <c r="M147" s="41" t="str">
        <f>VLOOKUP(L147,Positions!$A$2:$B$694,2,FALSE)</f>
        <v>D</v>
      </c>
      <c r="N147" s="42">
        <f>IF(M147="C",VLOOKUP(L147,'C'!$G$3:$J$100,3,FALSE),IF(M147="C/LW",VLOOKUP(L147,'C'!$G$3:$J$100,3,FALSE),IF(M147="C/RW",VLOOKUP(L147,'C'!$G$3:$J$100,3,FALSE),IF(M147="LW",VLOOKUP(L147,LW!$G$3:$J$100,3,FALSE),IF(M147="LW/RW",VLOOKUP(L147,LW!$G$3:$J$100,3,FALSE),IF(M147="RW",VLOOKUP(L147,RW!$G$3:$J$100,3,FALSE),IF(M147="D",VLOOKUP(L147,D!$G$3:$J$100,3,FALSE),IF(M147="G",VLOOKUP(L147,G!$G$3:$J$100,3,FALSE)))))))))</f>
        <v>36</v>
      </c>
      <c r="O147" s="43" t="str">
        <f t="shared" si="3"/>
        <v>D36</v>
      </c>
      <c r="P147" s="43" t="str">
        <f>VLOOKUP(L147,ADP!$A$2:$E$695,5,FALSE)</f>
        <v>SJS</v>
      </c>
      <c r="Q147" s="43">
        <f>IF(Settings!$B$2="Yahoo",VLOOKUP(L147,ADP!$A$2:$D$695,2,FALSE),IF(Settings!$B$2="ESPN",VLOOKUP(L147,ADP!$A$2:$D$695,3,FALSE),IF(Settings!$B$2="Average",VLOOKUP(L147,ADP!$A$2:$D$695,4,FALSE),"NA")))</f>
        <v>153.5</v>
      </c>
      <c r="R147" s="44">
        <f t="shared" si="4"/>
        <v>151.5</v>
      </c>
      <c r="S147" s="45"/>
      <c r="U147" s="39">
        <f t="shared" si="5"/>
        <v>148</v>
      </c>
      <c r="V147" s="59" t="s">
        <v>157</v>
      </c>
      <c r="W147" s="41" t="str">
        <f>VLOOKUP(V147,Positions!$A$2:$B$694,2,FALSE)</f>
        <v>G</v>
      </c>
      <c r="X147" s="42">
        <f>IF(W147="C",VLOOKUP(V147,'C'!$M$3:$P$100,3,FALSE),IF(W147="C/LW",VLOOKUP(V147,'C'!$M$3:$P$100,3,FALSE),IF(W147="C/RW",VLOOKUP(V147,'C'!$M$3:$P$100,3,FALSE),IF(W147="LW",VLOOKUP(V147,LW!$M$3:$P$100,3,FALSE),IF(W147="LW/RW",VLOOKUP(V147,LW!$M$3:$P$100,3,FALSE),IF(W147="RW",VLOOKUP(V147,RW!$M$3:$P$100,3,FALSE),IF(W147="D",VLOOKUP(V147,D!$M$3:$P$100,3,FALSE),IF(W147="G",VLOOKUP(V147,G!$M$3:$P$100,3,FALSE)))))))))</f>
        <v>23</v>
      </c>
      <c r="Y147" s="43" t="str">
        <f t="shared" si="6"/>
        <v>G23</v>
      </c>
      <c r="Z147" s="43" t="str">
        <f>VLOOKUP(V147,ADP!$A$2:$E$695,5,FALSE)</f>
        <v>PIT</v>
      </c>
      <c r="AA147" s="44">
        <f>IF(Settings!$B$2="Yahoo",VLOOKUP(V147,ADP!$A$2:$D$695,2,FALSE),IF(Settings!$B$2="ESPN",VLOOKUP(V147,ADP!$A$2:$D$695,3,FALSE),IF(Settings!$B$2="Average",VLOOKUP(V147,ADP!$A$2:$D$695,4,FALSE),"NA")))</f>
        <v>114.9</v>
      </c>
      <c r="AB147" s="20"/>
    </row>
    <row r="148">
      <c r="A148" s="46">
        <v>146.0</v>
      </c>
      <c r="B148" s="52" t="s">
        <v>179</v>
      </c>
      <c r="C148" s="48" t="str">
        <f>VLOOKUP(B148,Positions!$A$2:$B$694,2,FALSE)</f>
        <v>D</v>
      </c>
      <c r="D148" s="49">
        <f>IF(C148="C",VLOOKUP(B148,'C'!$A$3:$C$100,3,FALSE),IF(C148="C/LW",VLOOKUP(B148,'C'!$A$3:$C$100,3,FALSE),IF(C148="C/RW",VLOOKUP(B148,'C'!$A$3:$C$100,3,FALSE),IF(C148="LW",VLOOKUP(B148,LW!$A$3:$C$100,3,FALSE),IF(C148="LW/RW",VLOOKUP(B148,LW!$A$3:$C$100,3,FALSE),IF(C148="RW",VLOOKUP(B148,RW!$A$3:$C$100,3,FALSE),IF(C148="D",VLOOKUP(B148,D!$A$3:$C$100,3,FALSE),IF(C148="G",VLOOKUP(B148,G!$A$3:$C$100,3,FALSE)))))))))</f>
        <v>36</v>
      </c>
      <c r="E148" s="50" t="str">
        <f t="shared" si="1"/>
        <v>D36</v>
      </c>
      <c r="F148" s="50" t="str">
        <f>VLOOKUP(B148,ADP!$A$2:$E$695,5,FALSE)</f>
        <v>FLA</v>
      </c>
      <c r="G148" s="50">
        <f>IF(Settings!$B$2="Yahoo",VLOOKUP(B148,ADP!$A$2:$D$695,2,FALSE),IF(Settings!$B$2="ESPN",VLOOKUP(B148,ADP!$A$2:$D$695,3,FALSE),IF(Settings!$B$2="Average",VLOOKUP(B148,ADP!$A$2:$D$695,4,FALSE),"NA")))</f>
        <v>111.7</v>
      </c>
      <c r="H148" s="51">
        <f t="shared" si="2"/>
        <v>162</v>
      </c>
      <c r="I148" s="20"/>
      <c r="J148" s="20"/>
      <c r="K148" s="62">
        <v>145.0</v>
      </c>
      <c r="L148" s="60" t="s">
        <v>180</v>
      </c>
      <c r="M148" s="48" t="str">
        <f>VLOOKUP(L148,Positions!$A$2:$B$694,2,FALSE)</f>
        <v>G</v>
      </c>
      <c r="N148" s="49">
        <f>IF(M148="C",VLOOKUP(L148,'C'!$G$3:$J$100,3,FALSE),IF(M148="C/LW",VLOOKUP(L148,'C'!$G$3:$J$100,3,FALSE),IF(M148="C/RW",VLOOKUP(L148,'C'!$G$3:$J$100,3,FALSE),IF(M148="LW",VLOOKUP(L148,LW!$G$3:$J$100,3,FALSE),IF(M148="LW/RW",VLOOKUP(L148,LW!$G$3:$J$100,3,FALSE),IF(M148="RW",VLOOKUP(L148,RW!$G$3:$J$100,3,FALSE),IF(M148="D",VLOOKUP(L148,D!$G$3:$J$100,3,FALSE),IF(M148="G",VLOOKUP(L148,G!$G$3:$J$100,3,FALSE)))))))))</f>
        <v>27</v>
      </c>
      <c r="O148" s="50" t="str">
        <f t="shared" si="3"/>
        <v>G27</v>
      </c>
      <c r="P148" s="50" t="str">
        <f>VLOOKUP(L148,ADP!$A$2:$E$695,5,FALSE)</f>
        <v>CBJ</v>
      </c>
      <c r="Q148" s="50">
        <f>IF(Settings!$B$2="Yahoo",VLOOKUP(L148,ADP!$A$2:$D$695,2,FALSE),IF(Settings!$B$2="ESPN",VLOOKUP(L148,ADP!$A$2:$D$695,3,FALSE),IF(Settings!$B$2="Average",VLOOKUP(L148,ADP!$A$2:$D$695,4,FALSE),"NA")))</f>
        <v>172.1</v>
      </c>
      <c r="R148" s="51">
        <f t="shared" si="4"/>
        <v>168</v>
      </c>
      <c r="S148" s="45"/>
      <c r="U148" s="46">
        <f t="shared" si="5"/>
        <v>148</v>
      </c>
      <c r="V148" s="60" t="s">
        <v>177</v>
      </c>
      <c r="W148" s="48" t="str">
        <f>VLOOKUP(V148,Positions!$A$2:$B$694,2,FALSE)</f>
        <v>RW</v>
      </c>
      <c r="X148" s="49">
        <f>IF(W148="C",VLOOKUP(V148,'C'!$M$3:$P$100,3,FALSE),IF(W148="C/LW",VLOOKUP(V148,'C'!$M$3:$P$100,3,FALSE),IF(W148="C/RW",VLOOKUP(V148,'C'!$M$3:$P$100,3,FALSE),IF(W148="LW",VLOOKUP(V148,LW!$M$3:$P$100,3,FALSE),IF(W148="LW/RW",VLOOKUP(V148,LW!$M$3:$P$100,3,FALSE),IF(W148="RW",VLOOKUP(V148,RW!$M$3:$P$100,3,FALSE),IF(W148="D",VLOOKUP(V148,D!$M$3:$P$100,3,FALSE),IF(W148="G",VLOOKUP(V148,G!$M$3:$P$100,3,FALSE)))))))))</f>
        <v>13</v>
      </c>
      <c r="Y148" s="50" t="str">
        <f t="shared" si="6"/>
        <v>RW13</v>
      </c>
      <c r="Z148" s="50" t="str">
        <f>VLOOKUP(V148,ADP!$A$2:$E$695,5,FALSE)</f>
        <v>ARI</v>
      </c>
      <c r="AA148" s="51">
        <f>IF(Settings!$B$2="Yahoo",VLOOKUP(V148,ADP!$A$2:$D$695,2,FALSE),IF(Settings!$B$2="ESPN",VLOOKUP(V148,ADP!$A$2:$D$695,3,FALSE),IF(Settings!$B$2="Average",VLOOKUP(V148,ADP!$A$2:$D$695,4,FALSE),"NA")))</f>
        <v>167.7</v>
      </c>
      <c r="AB148" s="20"/>
    </row>
    <row r="149">
      <c r="A149" s="39">
        <v>147.0</v>
      </c>
      <c r="B149" s="53" t="s">
        <v>181</v>
      </c>
      <c r="C149" s="41" t="str">
        <f>VLOOKUP(B149,Positions!$A$2:$B$694,2,FALSE)</f>
        <v>D</v>
      </c>
      <c r="D149" s="42">
        <f>IF(C149="C",VLOOKUP(B149,'C'!$A$3:$C$100,3,FALSE),IF(C149="C/LW",VLOOKUP(B149,'C'!$A$3:$C$100,3,FALSE),IF(C149="C/RW",VLOOKUP(B149,'C'!$A$3:$C$100,3,FALSE),IF(C149="LW",VLOOKUP(B149,LW!$A$3:$C$100,3,FALSE),IF(C149="LW/RW",VLOOKUP(B149,LW!$A$3:$C$100,3,FALSE),IF(C149="RW",VLOOKUP(B149,RW!$A$3:$C$100,3,FALSE),IF(C149="D",VLOOKUP(B149,D!$A$3:$C$100,3,FALSE),IF(C149="G",VLOOKUP(B149,G!$A$3:$C$100,3,FALSE)))))))))</f>
        <v>37</v>
      </c>
      <c r="E149" s="43" t="str">
        <f t="shared" si="1"/>
        <v>D37</v>
      </c>
      <c r="F149" s="43" t="str">
        <f>VLOOKUP(B149,ADP!$A$2:$E$695,5,FALSE)</f>
        <v>COL</v>
      </c>
      <c r="G149" s="43">
        <f>IF(Settings!$B$2="Yahoo",VLOOKUP(B149,ADP!$A$2:$D$695,2,FALSE),IF(Settings!$B$2="ESPN",VLOOKUP(B149,ADP!$A$2:$D$695,3,FALSE),IF(Settings!$B$2="Average",VLOOKUP(B149,ADP!$A$2:$D$695,4,FALSE),"NA")))</f>
        <v>131.7</v>
      </c>
      <c r="H149" s="44">
        <f t="shared" si="2"/>
        <v>176</v>
      </c>
      <c r="I149" s="63"/>
      <c r="J149" s="20"/>
      <c r="K149" s="61">
        <v>146.0</v>
      </c>
      <c r="L149" s="59" t="s">
        <v>182</v>
      </c>
      <c r="M149" s="41" t="str">
        <f>VLOOKUP(L149,Positions!$A$2:$B$694,2,FALSE)</f>
        <v>LW/RW</v>
      </c>
      <c r="N149" s="42">
        <f>IF(M149="C",VLOOKUP(L149,'C'!$G$3:$J$100,3,FALSE),IF(M149="C/LW",VLOOKUP(L149,'C'!$G$3:$J$100,3,FALSE),IF(M149="C/RW",VLOOKUP(L149,'C'!$G$3:$J$100,3,FALSE),IF(M149="LW",VLOOKUP(L149,LW!$G$3:$J$100,3,FALSE),IF(M149="LW/RW",VLOOKUP(L149,LW!$G$3:$J$100,3,FALSE),IF(M149="RW",VLOOKUP(L149,RW!$G$3:$J$100,3,FALSE),IF(M149="D",VLOOKUP(L149,D!$G$3:$J$100,3,FALSE),IF(M149="G",VLOOKUP(L149,G!$G$3:$J$100,3,FALSE)))))))))</f>
        <v>32</v>
      </c>
      <c r="O149" s="43" t="str">
        <f t="shared" si="3"/>
        <v>LW/RW32</v>
      </c>
      <c r="P149" s="43" t="str">
        <f>VLOOKUP(L149,ADP!$A$2:$E$695,5,FALSE)</f>
        <v>PHI</v>
      </c>
      <c r="Q149" s="43">
        <f>IF(Settings!$B$2="Yahoo",VLOOKUP(L149,ADP!$A$2:$D$695,2,FALSE),IF(Settings!$B$2="ESPN",VLOOKUP(L149,ADP!$A$2:$D$695,3,FALSE),IF(Settings!$B$2="Average",VLOOKUP(L149,ADP!$A$2:$D$695,4,FALSE),"NA")))</f>
        <v>169.5</v>
      </c>
      <c r="R149" s="44">
        <f t="shared" si="4"/>
        <v>153</v>
      </c>
      <c r="S149" s="45"/>
      <c r="U149" s="39">
        <f t="shared" si="5"/>
        <v>150.5</v>
      </c>
      <c r="V149" s="59" t="s">
        <v>183</v>
      </c>
      <c r="W149" s="41" t="str">
        <f>VLOOKUP(V149,Positions!$A$2:$B$694,2,FALSE)</f>
        <v>LW</v>
      </c>
      <c r="X149" s="42">
        <f>IF(W149="C",VLOOKUP(V149,'C'!$M$3:$P$100,3,FALSE),IF(W149="C/LW",VLOOKUP(V149,'C'!$M$3:$P$100,3,FALSE),IF(W149="C/RW",VLOOKUP(V149,'C'!$M$3:$P$100,3,FALSE),IF(W149="LW",VLOOKUP(V149,LW!$M$3:$P$100,3,FALSE),IF(W149="LW/RW",VLOOKUP(V149,LW!$M$3:$P$100,3,FALSE),IF(W149="RW",VLOOKUP(V149,RW!$M$3:$P$100,3,FALSE),IF(W149="D",VLOOKUP(V149,D!$M$3:$P$100,3,FALSE),IF(W149="G",VLOOKUP(V149,G!$M$3:$P$100,3,FALSE)))))))))</f>
        <v>35</v>
      </c>
      <c r="Y149" s="43" t="str">
        <f t="shared" si="6"/>
        <v>LW35</v>
      </c>
      <c r="Z149" s="43" t="str">
        <f>VLOOKUP(V149,ADP!$A$2:$E$695,5,FALSE)</f>
        <v>PHI</v>
      </c>
      <c r="AA149" s="44">
        <f>IF(Settings!$B$2="Yahoo",VLOOKUP(V149,ADP!$A$2:$D$695,2,FALSE),IF(Settings!$B$2="ESPN",VLOOKUP(V149,ADP!$A$2:$D$695,3,FALSE),IF(Settings!$B$2="Average",VLOOKUP(V149,ADP!$A$2:$D$695,4,FALSE),"NA")))</f>
        <v>165.2</v>
      </c>
      <c r="AB149" s="20"/>
    </row>
    <row r="150">
      <c r="A150" s="46">
        <v>148.0</v>
      </c>
      <c r="B150" s="47" t="s">
        <v>184</v>
      </c>
      <c r="C150" s="48" t="str">
        <f>VLOOKUP(B150,Positions!$A$2:$B$694,2,FALSE)</f>
        <v>LW</v>
      </c>
      <c r="D150" s="49">
        <f>IF(C150="C",VLOOKUP(B150,'C'!$A$3:$C$100,3,FALSE),IF(C150="C/LW",VLOOKUP(B150,'C'!$A$3:$C$100,3,FALSE),IF(C150="C/RW",VLOOKUP(B150,'C'!$A$3:$C$100,3,FALSE),IF(C150="LW",VLOOKUP(B150,LW!$A$3:$C$100,3,FALSE),IF(C150="LW/RW",VLOOKUP(B150,LW!$A$3:$C$100,3,FALSE),IF(C150="RW",VLOOKUP(B150,RW!$A$3:$C$100,3,FALSE),IF(C150="D",VLOOKUP(B150,D!$A$3:$C$100,3,FALSE),IF(C150="G",VLOOKUP(B150,G!$A$3:$C$100,3,FALSE)))))))))</f>
        <v>37</v>
      </c>
      <c r="E150" s="50" t="str">
        <f t="shared" si="1"/>
        <v>LW37</v>
      </c>
      <c r="F150" s="50" t="str">
        <f>VLOOKUP(B150,ADP!$A$2:$E$695,5,FALSE)</f>
        <v>NYR</v>
      </c>
      <c r="G150" s="50">
        <f>IF(Settings!$B$2="Yahoo",VLOOKUP(B150,ADP!$A$2:$D$695,2,FALSE),IF(Settings!$B$2="ESPN",VLOOKUP(B150,ADP!$A$2:$D$695,3,FALSE),IF(Settings!$B$2="Average",VLOOKUP(B150,ADP!$A$2:$D$695,4,FALSE),"NA")))</f>
        <v>158.2</v>
      </c>
      <c r="H150" s="51">
        <f t="shared" si="2"/>
        <v>161</v>
      </c>
      <c r="I150" s="20"/>
      <c r="J150" s="20"/>
      <c r="K150" s="62">
        <v>147.0</v>
      </c>
      <c r="L150" s="60" t="s">
        <v>172</v>
      </c>
      <c r="M150" s="48" t="str">
        <f>VLOOKUP(L150,Positions!$A$2:$B$694,2,FALSE)</f>
        <v>C</v>
      </c>
      <c r="N150" s="49">
        <f>IF(M150="C",VLOOKUP(L150,'C'!$G$3:$J$100,3,FALSE),IF(M150="C/LW",VLOOKUP(L150,'C'!$G$3:$J$100,3,FALSE),IF(M150="C/RW",VLOOKUP(L150,'C'!$G$3:$J$100,3,FALSE),IF(M150="LW",VLOOKUP(L150,LW!$G$3:$J$100,3,FALSE),IF(M150="LW/RW",VLOOKUP(L150,LW!$G$3:$J$100,3,FALSE),IF(M150="RW",VLOOKUP(L150,RW!$G$3:$J$100,3,FALSE),IF(M150="D",VLOOKUP(L150,D!$G$3:$J$100,3,FALSE),IF(M150="G",VLOOKUP(L150,G!$G$3:$J$100,3,FALSE)))))))))</f>
        <v>41</v>
      </c>
      <c r="O150" s="50" t="str">
        <f t="shared" si="3"/>
        <v>C41</v>
      </c>
      <c r="P150" s="50" t="str">
        <f>VLOOKUP(L150,ADP!$A$2:$E$695,5,FALSE)</f>
        <v>VGK</v>
      </c>
      <c r="Q150" s="50">
        <f>IF(Settings!$B$2="Yahoo",VLOOKUP(L150,ADP!$A$2:$D$695,2,FALSE),IF(Settings!$B$2="ESPN",VLOOKUP(L150,ADP!$A$2:$D$695,3,FALSE),IF(Settings!$B$2="Average",VLOOKUP(L150,ADP!$A$2:$D$695,4,FALSE),"NA")))</f>
        <v>176.3</v>
      </c>
      <c r="R150" s="51">
        <f t="shared" si="4"/>
        <v>144.5</v>
      </c>
      <c r="S150" s="45"/>
      <c r="U150" s="46">
        <f t="shared" si="5"/>
        <v>151</v>
      </c>
      <c r="V150" s="60" t="s">
        <v>149</v>
      </c>
      <c r="W150" s="48" t="str">
        <f>VLOOKUP(V150,Positions!$A$2:$B$694,2,FALSE)</f>
        <v>RW</v>
      </c>
      <c r="X150" s="49">
        <f>IF(W150="C",VLOOKUP(V150,'C'!$M$3:$P$100,3,FALSE),IF(W150="C/LW",VLOOKUP(V150,'C'!$M$3:$P$100,3,FALSE),IF(W150="C/RW",VLOOKUP(V150,'C'!$M$3:$P$100,3,FALSE),IF(W150="LW",VLOOKUP(V150,LW!$M$3:$P$100,3,FALSE),IF(W150="LW/RW",VLOOKUP(V150,LW!$M$3:$P$100,3,FALSE),IF(W150="RW",VLOOKUP(V150,RW!$M$3:$P$100,3,FALSE),IF(W150="D",VLOOKUP(V150,D!$M$3:$P$100,3,FALSE),IF(W150="G",VLOOKUP(V150,G!$M$3:$P$100,3,FALSE)))))))))</f>
        <v>14</v>
      </c>
      <c r="Y150" s="50" t="str">
        <f t="shared" si="6"/>
        <v>RW14</v>
      </c>
      <c r="Z150" s="50" t="str">
        <f>VLOOKUP(V150,ADP!$A$2:$E$695,5,FALSE)</f>
        <v>MTL</v>
      </c>
      <c r="AA150" s="51">
        <f>IF(Settings!$B$2="Yahoo",VLOOKUP(V150,ADP!$A$2:$D$695,2,FALSE),IF(Settings!$B$2="ESPN",VLOOKUP(V150,ADP!$A$2:$D$695,3,FALSE),IF(Settings!$B$2="Average",VLOOKUP(V150,ADP!$A$2:$D$695,4,FALSE),"NA")))</f>
        <v>163.5</v>
      </c>
      <c r="AB150" s="20"/>
    </row>
    <row r="151">
      <c r="A151" s="39">
        <v>149.0</v>
      </c>
      <c r="B151" s="40" t="s">
        <v>176</v>
      </c>
      <c r="C151" s="41" t="str">
        <f>VLOOKUP(B151,Positions!$A$2:$B$694,2,FALSE)</f>
        <v>G</v>
      </c>
      <c r="D151" s="42">
        <f>IF(C151="C",VLOOKUP(B151,'C'!$A$3:$C$100,3,FALSE),IF(C151="C/LW",VLOOKUP(B151,'C'!$A$3:$C$100,3,FALSE),IF(C151="C/RW",VLOOKUP(B151,'C'!$A$3:$C$100,3,FALSE),IF(C151="LW",VLOOKUP(B151,LW!$A$3:$C$100,3,FALSE),IF(C151="LW/RW",VLOOKUP(B151,LW!$A$3:$C$100,3,FALSE),IF(C151="RW",VLOOKUP(B151,RW!$A$3:$C$100,3,FALSE),IF(C151="D",VLOOKUP(B151,D!$A$3:$C$100,3,FALSE),IF(C151="G",VLOOKUP(B151,G!$A$3:$C$100,3,FALSE)))))))))</f>
        <v>18</v>
      </c>
      <c r="E151" s="43" t="str">
        <f t="shared" si="1"/>
        <v>G18</v>
      </c>
      <c r="F151" s="43" t="str">
        <f>VLOOKUP(B151,ADP!$A$2:$E$695,5,FALSE)</f>
        <v>CAR</v>
      </c>
      <c r="G151" s="43">
        <f>IF(Settings!$B$2="Yahoo",VLOOKUP(B151,ADP!$A$2:$D$695,2,FALSE),IF(Settings!$B$2="ESPN",VLOOKUP(B151,ADP!$A$2:$D$695,3,FALSE),IF(Settings!$B$2="Average",VLOOKUP(B151,ADP!$A$2:$D$695,4,FALSE),"NA")))</f>
        <v>43.5</v>
      </c>
      <c r="H151" s="44">
        <f t="shared" si="2"/>
        <v>146</v>
      </c>
      <c r="I151" s="20"/>
      <c r="J151" s="20"/>
      <c r="K151" s="61">
        <v>148.0</v>
      </c>
      <c r="L151" s="59" t="s">
        <v>141</v>
      </c>
      <c r="M151" s="41" t="str">
        <f>VLOOKUP(L151,Positions!$A$2:$B$694,2,FALSE)</f>
        <v>LW</v>
      </c>
      <c r="N151" s="42">
        <f>IF(M151="C",VLOOKUP(L151,'C'!$G$3:$J$100,3,FALSE),IF(M151="C/LW",VLOOKUP(L151,'C'!$G$3:$J$100,3,FALSE),IF(M151="C/RW",VLOOKUP(L151,'C'!$G$3:$J$100,3,FALSE),IF(M151="LW",VLOOKUP(L151,LW!$G$3:$J$100,3,FALSE),IF(M151="LW/RW",VLOOKUP(L151,LW!$G$3:$J$100,3,FALSE),IF(M151="RW",VLOOKUP(L151,RW!$G$3:$J$100,3,FALSE),IF(M151="D",VLOOKUP(L151,D!$G$3:$J$100,3,FALSE),IF(M151="G",VLOOKUP(L151,G!$G$3:$J$100,3,FALSE)))))))))</f>
        <v>33</v>
      </c>
      <c r="O151" s="43" t="str">
        <f t="shared" si="3"/>
        <v>LW33</v>
      </c>
      <c r="P151" s="43" t="str">
        <f>VLOOKUP(L151,ADP!$A$2:$E$695,5,FALSE)</f>
        <v>OTT</v>
      </c>
      <c r="Q151" s="43">
        <f>IF(Settings!$B$2="Yahoo",VLOOKUP(L151,ADP!$A$2:$D$695,2,FALSE),IF(Settings!$B$2="ESPN",VLOOKUP(L151,ADP!$A$2:$D$695,3,FALSE),IF(Settings!$B$2="Average",VLOOKUP(L151,ADP!$A$2:$D$695,4,FALSE),"NA")))</f>
        <v>175.8</v>
      </c>
      <c r="R151" s="44">
        <f t="shared" si="4"/>
        <v>130</v>
      </c>
      <c r="S151" s="45"/>
      <c r="U151" s="39">
        <f t="shared" si="5"/>
        <v>151.5</v>
      </c>
      <c r="V151" s="59" t="s">
        <v>178</v>
      </c>
      <c r="W151" s="41" t="str">
        <f>VLOOKUP(V151,Positions!$A$2:$B$694,2,FALSE)</f>
        <v>D</v>
      </c>
      <c r="X151" s="42">
        <f>IF(W151="C",VLOOKUP(V151,'C'!$M$3:$P$100,3,FALSE),IF(W151="C/LW",VLOOKUP(V151,'C'!$M$3:$P$100,3,FALSE),IF(W151="C/RW",VLOOKUP(V151,'C'!$M$3:$P$100,3,FALSE),IF(W151="LW",VLOOKUP(V151,LW!$M$3:$P$100,3,FALSE),IF(W151="LW/RW",VLOOKUP(V151,LW!$M$3:$P$100,3,FALSE),IF(W151="RW",VLOOKUP(V151,RW!$M$3:$P$100,3,FALSE),IF(W151="D",VLOOKUP(V151,D!$M$3:$P$100,3,FALSE),IF(W151="G",VLOOKUP(V151,G!$M$3:$P$100,3,FALSE)))))))))</f>
        <v>35</v>
      </c>
      <c r="Y151" s="43" t="str">
        <f t="shared" si="6"/>
        <v>D35</v>
      </c>
      <c r="Z151" s="43" t="str">
        <f>VLOOKUP(V151,ADP!$A$2:$E$695,5,FALSE)</f>
        <v>SJS</v>
      </c>
      <c r="AA151" s="44">
        <f>IF(Settings!$B$2="Yahoo",VLOOKUP(V151,ADP!$A$2:$D$695,2,FALSE),IF(Settings!$B$2="ESPN",VLOOKUP(V151,ADP!$A$2:$D$695,3,FALSE),IF(Settings!$B$2="Average",VLOOKUP(V151,ADP!$A$2:$D$695,4,FALSE),"NA")))</f>
        <v>153.5</v>
      </c>
      <c r="AB151" s="20"/>
    </row>
    <row r="152">
      <c r="A152" s="46">
        <v>150.0</v>
      </c>
      <c r="B152" s="47" t="s">
        <v>185</v>
      </c>
      <c r="C152" s="48" t="str">
        <f>VLOOKUP(B152,Positions!$A$2:$B$694,2,FALSE)</f>
        <v>D</v>
      </c>
      <c r="D152" s="49">
        <f>IF(C152="C",VLOOKUP(B152,'C'!$A$3:$C$100,3,FALSE),IF(C152="C/LW",VLOOKUP(B152,'C'!$A$3:$C$100,3,FALSE),IF(C152="C/RW",VLOOKUP(B152,'C'!$A$3:$C$100,3,FALSE),IF(C152="LW",VLOOKUP(B152,LW!$A$3:$C$100,3,FALSE),IF(C152="LW/RW",VLOOKUP(B152,LW!$A$3:$C$100,3,FALSE),IF(C152="RW",VLOOKUP(B152,RW!$A$3:$C$100,3,FALSE),IF(C152="D",VLOOKUP(B152,D!$A$3:$C$100,3,FALSE),IF(C152="G",VLOOKUP(B152,G!$A$3:$C$100,3,FALSE)))))))))</f>
        <v>38</v>
      </c>
      <c r="E152" s="50" t="str">
        <f t="shared" si="1"/>
        <v>D38</v>
      </c>
      <c r="F152" s="50" t="str">
        <f>VLOOKUP(B152,ADP!$A$2:$E$695,5,FALSE)</f>
        <v>TBL</v>
      </c>
      <c r="G152" s="50">
        <f>IF(Settings!$B$2="Yahoo",VLOOKUP(B152,ADP!$A$2:$D$695,2,FALSE),IF(Settings!$B$2="ESPN",VLOOKUP(B152,ADP!$A$2:$D$695,3,FALSE),IF(Settings!$B$2="Average",VLOOKUP(B152,ADP!$A$2:$D$695,4,FALSE),"NA")))</f>
        <v>121.1</v>
      </c>
      <c r="H152" s="51">
        <f t="shared" si="2"/>
        <v>205</v>
      </c>
      <c r="I152" s="20"/>
      <c r="J152" s="20"/>
      <c r="K152" s="62">
        <v>149.0</v>
      </c>
      <c r="L152" s="60" t="s">
        <v>183</v>
      </c>
      <c r="M152" s="48" t="str">
        <f>VLOOKUP(L152,Positions!$A$2:$B$694,2,FALSE)</f>
        <v>LW</v>
      </c>
      <c r="N152" s="49">
        <f>IF(M152="C",VLOOKUP(L152,'C'!$G$3:$J$100,3,FALSE),IF(M152="C/LW",VLOOKUP(L152,'C'!$G$3:$J$100,3,FALSE),IF(M152="C/RW",VLOOKUP(L152,'C'!$G$3:$J$100,3,FALSE),IF(M152="LW",VLOOKUP(L152,LW!$G$3:$J$100,3,FALSE),IF(M152="LW/RW",VLOOKUP(L152,LW!$G$3:$J$100,3,FALSE),IF(M152="RW",VLOOKUP(L152,RW!$G$3:$J$100,3,FALSE),IF(M152="D",VLOOKUP(L152,D!$G$3:$J$100,3,FALSE),IF(M152="G",VLOOKUP(L152,G!$G$3:$J$100,3,FALSE)))))))))</f>
        <v>34</v>
      </c>
      <c r="O152" s="50" t="str">
        <f t="shared" si="3"/>
        <v>LW34</v>
      </c>
      <c r="P152" s="50" t="str">
        <f>VLOOKUP(L152,ADP!$A$2:$E$695,5,FALSE)</f>
        <v>PHI</v>
      </c>
      <c r="Q152" s="50">
        <f>IF(Settings!$B$2="Yahoo",VLOOKUP(L152,ADP!$A$2:$D$695,2,FALSE),IF(Settings!$B$2="ESPN",VLOOKUP(L152,ADP!$A$2:$D$695,3,FALSE),IF(Settings!$B$2="Average",VLOOKUP(L152,ADP!$A$2:$D$695,4,FALSE),"NA")))</f>
        <v>165.2</v>
      </c>
      <c r="R152" s="51">
        <f t="shared" si="4"/>
        <v>150.5</v>
      </c>
      <c r="S152" s="45"/>
      <c r="U152" s="46">
        <f t="shared" si="5"/>
        <v>153</v>
      </c>
      <c r="V152" s="60" t="s">
        <v>182</v>
      </c>
      <c r="W152" s="48" t="str">
        <f>VLOOKUP(V152,Positions!$A$2:$B$694,2,FALSE)</f>
        <v>LW/RW</v>
      </c>
      <c r="X152" s="49">
        <f>IF(W152="C",VLOOKUP(V152,'C'!$M$3:$P$100,3,FALSE),IF(W152="C/LW",VLOOKUP(V152,'C'!$M$3:$P$100,3,FALSE),IF(W152="C/RW",VLOOKUP(V152,'C'!$M$3:$P$100,3,FALSE),IF(W152="LW",VLOOKUP(V152,LW!$M$3:$P$100,3,FALSE),IF(W152="LW/RW",VLOOKUP(V152,LW!$M$3:$P$100,3,FALSE),IF(W152="RW",VLOOKUP(V152,RW!$M$3:$P$100,3,FALSE),IF(W152="D",VLOOKUP(V152,D!$M$3:$P$100,3,FALSE),IF(W152="G",VLOOKUP(V152,G!$M$3:$P$100,3,FALSE)))))))))</f>
        <v>36</v>
      </c>
      <c r="Y152" s="50" t="str">
        <f t="shared" si="6"/>
        <v>LW/RW36</v>
      </c>
      <c r="Z152" s="50" t="str">
        <f>VLOOKUP(V152,ADP!$A$2:$E$695,5,FALSE)</f>
        <v>PHI</v>
      </c>
      <c r="AA152" s="51">
        <f>IF(Settings!$B$2="Yahoo",VLOOKUP(V152,ADP!$A$2:$D$695,2,FALSE),IF(Settings!$B$2="ESPN",VLOOKUP(V152,ADP!$A$2:$D$695,3,FALSE),IF(Settings!$B$2="Average",VLOOKUP(V152,ADP!$A$2:$D$695,4,FALSE),"NA")))</f>
        <v>169.5</v>
      </c>
      <c r="AB152" s="20"/>
    </row>
    <row r="153">
      <c r="A153" s="39">
        <v>151.0</v>
      </c>
      <c r="B153" s="40" t="s">
        <v>183</v>
      </c>
      <c r="C153" s="41" t="str">
        <f>VLOOKUP(B153,Positions!$A$2:$B$694,2,FALSE)</f>
        <v>LW</v>
      </c>
      <c r="D153" s="42">
        <f>IF(C153="C",VLOOKUP(B153,'C'!$A$3:$C$100,3,FALSE),IF(C153="C/LW",VLOOKUP(B153,'C'!$A$3:$C$100,3,FALSE),IF(C153="C/RW",VLOOKUP(B153,'C'!$A$3:$C$100,3,FALSE),IF(C153="LW",VLOOKUP(B153,LW!$A$3:$C$100,3,FALSE),IF(C153="LW/RW",VLOOKUP(B153,LW!$A$3:$C$100,3,FALSE),IF(C153="RW",VLOOKUP(B153,RW!$A$3:$C$100,3,FALSE),IF(C153="D",VLOOKUP(B153,D!$A$3:$C$100,3,FALSE),IF(C153="G",VLOOKUP(B153,G!$A$3:$C$100,3,FALSE)))))))))</f>
        <v>38</v>
      </c>
      <c r="E153" s="43" t="str">
        <f t="shared" si="1"/>
        <v>LW38</v>
      </c>
      <c r="F153" s="43" t="str">
        <f>VLOOKUP(B153,ADP!$A$2:$E$695,5,FALSE)</f>
        <v>PHI</v>
      </c>
      <c r="G153" s="43">
        <f>IF(Settings!$B$2="Yahoo",VLOOKUP(B153,ADP!$A$2:$D$695,2,FALSE),IF(Settings!$B$2="ESPN",VLOOKUP(B153,ADP!$A$2:$D$695,3,FALSE),IF(Settings!$B$2="Average",VLOOKUP(B153,ADP!$A$2:$D$695,4,FALSE),"NA")))</f>
        <v>165.2</v>
      </c>
      <c r="H153" s="44">
        <f t="shared" si="2"/>
        <v>150.5</v>
      </c>
      <c r="I153" s="20"/>
      <c r="J153" s="20"/>
      <c r="K153" s="61">
        <v>150.0</v>
      </c>
      <c r="L153" s="59" t="s">
        <v>163</v>
      </c>
      <c r="M153" s="41" t="str">
        <f>VLOOKUP(L153,Positions!$A$2:$B$694,2,FALSE)</f>
        <v>C</v>
      </c>
      <c r="N153" s="42">
        <f>IF(M153="C",VLOOKUP(L153,'C'!$G$3:$J$100,3,FALSE),IF(M153="C/LW",VLOOKUP(L153,'C'!$G$3:$J$100,3,FALSE),IF(M153="C/RW",VLOOKUP(L153,'C'!$G$3:$J$100,3,FALSE),IF(M153="LW",VLOOKUP(L153,LW!$G$3:$J$100,3,FALSE),IF(M153="LW/RW",VLOOKUP(L153,LW!$G$3:$J$100,3,FALSE),IF(M153="RW",VLOOKUP(L153,RW!$G$3:$J$100,3,FALSE),IF(M153="D",VLOOKUP(L153,D!$G$3:$J$100,3,FALSE),IF(M153="G",VLOOKUP(L153,G!$G$3:$J$100,3,FALSE)))))))))</f>
        <v>42</v>
      </c>
      <c r="O153" s="43" t="str">
        <f t="shared" si="3"/>
        <v>C42</v>
      </c>
      <c r="P153" s="43" t="str">
        <f>VLOOKUP(L153,ADP!$A$2:$E$695,5,FALSE)</f>
        <v>BUF</v>
      </c>
      <c r="Q153" s="43">
        <f>IF(Settings!$B$2="Yahoo",VLOOKUP(L153,ADP!$A$2:$D$695,2,FALSE),IF(Settings!$B$2="ESPN",VLOOKUP(L153,ADP!$A$2:$D$695,3,FALSE),IF(Settings!$B$2="Average",VLOOKUP(L153,ADP!$A$2:$D$695,4,FALSE),"NA")))</f>
        <v>86.9</v>
      </c>
      <c r="R153" s="44">
        <f t="shared" si="4"/>
        <v>142.5</v>
      </c>
      <c r="S153" s="45"/>
      <c r="U153" s="39">
        <f t="shared" si="5"/>
        <v>154.5</v>
      </c>
      <c r="V153" s="59" t="s">
        <v>186</v>
      </c>
      <c r="W153" s="41" t="str">
        <f>VLOOKUP(V153,Positions!$A$2:$B$694,2,FALSE)</f>
        <v>C/RW</v>
      </c>
      <c r="X153" s="42">
        <f>IF(W153="C",VLOOKUP(V153,'C'!$M$3:$P$100,3,FALSE),IF(W153="C/LW",VLOOKUP(V153,'C'!$M$3:$P$100,3,FALSE),IF(W153="C/RW",VLOOKUP(V153,'C'!$M$3:$P$100,3,FALSE),IF(W153="LW",VLOOKUP(V153,LW!$M$3:$P$100,3,FALSE),IF(W153="LW/RW",VLOOKUP(V153,LW!$M$3:$P$100,3,FALSE),IF(W153="RW",VLOOKUP(V153,RW!$M$3:$P$100,3,FALSE),IF(W153="D",VLOOKUP(V153,D!$M$3:$P$100,3,FALSE),IF(W153="G",VLOOKUP(V153,G!$M$3:$P$100,3,FALSE)))))))))</f>
        <v>43</v>
      </c>
      <c r="Y153" s="43" t="str">
        <f t="shared" si="6"/>
        <v>C/RW43</v>
      </c>
      <c r="Z153" s="43" t="str">
        <f>VLOOKUP(V153,ADP!$A$2:$E$695,5,FALSE)</f>
        <v>CAR</v>
      </c>
      <c r="AA153" s="44">
        <f>IF(Settings!$B$2="Yahoo",VLOOKUP(V153,ADP!$A$2:$D$695,2,FALSE),IF(Settings!$B$2="ESPN",VLOOKUP(V153,ADP!$A$2:$D$695,3,FALSE),IF(Settings!$B$2="Average",VLOOKUP(V153,ADP!$A$2:$D$695,4,FALSE),"NA")))</f>
        <v>99.4</v>
      </c>
      <c r="AB153" s="20"/>
    </row>
    <row r="154">
      <c r="A154" s="46">
        <v>152.0</v>
      </c>
      <c r="B154" s="47" t="s">
        <v>177</v>
      </c>
      <c r="C154" s="48" t="str">
        <f>VLOOKUP(B154,Positions!$A$2:$B$694,2,FALSE)</f>
        <v>RW</v>
      </c>
      <c r="D154" s="49">
        <f>IF(C154="C",VLOOKUP(B154,'C'!$A$3:$C$100,3,FALSE),IF(C154="C/LW",VLOOKUP(B154,'C'!$A$3:$C$100,3,FALSE),IF(C154="C/RW",VLOOKUP(B154,'C'!$A$3:$C$100,3,FALSE),IF(C154="LW",VLOOKUP(B154,LW!$A$3:$C$100,3,FALSE),IF(C154="LW/RW",VLOOKUP(B154,LW!$A$3:$C$100,3,FALSE),IF(C154="RW",VLOOKUP(B154,RW!$A$3:$C$100,3,FALSE),IF(C154="D",VLOOKUP(B154,D!$A$3:$C$100,3,FALSE),IF(C154="G",VLOOKUP(B154,G!$A$3:$C$100,3,FALSE)))))))))</f>
        <v>15</v>
      </c>
      <c r="E154" s="50" t="str">
        <f t="shared" si="1"/>
        <v>RW15</v>
      </c>
      <c r="F154" s="50" t="str">
        <f>VLOOKUP(B154,ADP!$A$2:$E$695,5,FALSE)</f>
        <v>ARI</v>
      </c>
      <c r="G154" s="50">
        <f>IF(Settings!$B$2="Yahoo",VLOOKUP(B154,ADP!$A$2:$D$695,2,FALSE),IF(Settings!$B$2="ESPN",VLOOKUP(B154,ADP!$A$2:$D$695,3,FALSE),IF(Settings!$B$2="Average",VLOOKUP(B154,ADP!$A$2:$D$695,4,FALSE),"NA")))</f>
        <v>167.7</v>
      </c>
      <c r="H154" s="51">
        <f t="shared" si="2"/>
        <v>148</v>
      </c>
      <c r="I154" s="20"/>
      <c r="J154" s="20"/>
      <c r="K154" s="62">
        <v>151.0</v>
      </c>
      <c r="L154" s="60" t="s">
        <v>187</v>
      </c>
      <c r="M154" s="48" t="str">
        <f>VLOOKUP(L154,Positions!$A$2:$B$694,2,FALSE)</f>
        <v>LW</v>
      </c>
      <c r="N154" s="49">
        <f>IF(M154="C",VLOOKUP(L154,'C'!$G$3:$J$100,3,FALSE),IF(M154="C/LW",VLOOKUP(L154,'C'!$G$3:$J$100,3,FALSE),IF(M154="C/RW",VLOOKUP(L154,'C'!$G$3:$J$100,3,FALSE),IF(M154="LW",VLOOKUP(L154,LW!$G$3:$J$100,3,FALSE),IF(M154="LW/RW",VLOOKUP(L154,LW!$G$3:$J$100,3,FALSE),IF(M154="RW",VLOOKUP(L154,RW!$G$3:$J$100,3,FALSE),IF(M154="D",VLOOKUP(L154,D!$G$3:$J$100,3,FALSE),IF(M154="G",VLOOKUP(L154,G!$G$3:$J$100,3,FALSE)))))))))</f>
        <v>35</v>
      </c>
      <c r="O154" s="50" t="str">
        <f t="shared" si="3"/>
        <v>LW35</v>
      </c>
      <c r="P154" s="50" t="str">
        <f>VLOOKUP(L154,ADP!$A$2:$E$695,5,FALSE)</f>
        <v>TBL</v>
      </c>
      <c r="Q154" s="50">
        <f>IF(Settings!$B$2="Yahoo",VLOOKUP(L154,ADP!$A$2:$D$695,2,FALSE),IF(Settings!$B$2="ESPN",VLOOKUP(L154,ADP!$A$2:$D$695,3,FALSE),IF(Settings!$B$2="Average",VLOOKUP(L154,ADP!$A$2:$D$695,4,FALSE),"NA")))</f>
        <v>75.1</v>
      </c>
      <c r="R154" s="51">
        <f t="shared" si="4"/>
        <v>159.5</v>
      </c>
      <c r="S154" s="45"/>
      <c r="U154" s="46">
        <f t="shared" si="5"/>
        <v>155</v>
      </c>
      <c r="V154" s="60" t="s">
        <v>169</v>
      </c>
      <c r="W154" s="48" t="str">
        <f>VLOOKUP(V154,Positions!$A$2:$B$694,2,FALSE)</f>
        <v>LW/RW</v>
      </c>
      <c r="X154" s="49">
        <f>IF(W154="C",VLOOKUP(V154,'C'!$M$3:$P$100,3,FALSE),IF(W154="C/LW",VLOOKUP(V154,'C'!$M$3:$P$100,3,FALSE),IF(W154="C/RW",VLOOKUP(V154,'C'!$M$3:$P$100,3,FALSE),IF(W154="LW",VLOOKUP(V154,LW!$M$3:$P$100,3,FALSE),IF(W154="LW/RW",VLOOKUP(V154,LW!$M$3:$P$100,3,FALSE),IF(W154="RW",VLOOKUP(V154,RW!$M$3:$P$100,3,FALSE),IF(W154="D",VLOOKUP(V154,D!$M$3:$P$100,3,FALSE),IF(W154="G",VLOOKUP(V154,G!$M$3:$P$100,3,FALSE)))))))))</f>
        <v>37</v>
      </c>
      <c r="Y154" s="50" t="str">
        <f t="shared" si="6"/>
        <v>LW/RW37</v>
      </c>
      <c r="Z154" s="50" t="str">
        <f>VLOOKUP(V154,ADP!$A$2:$E$695,5,FALSE)</f>
        <v>TBL</v>
      </c>
      <c r="AA154" s="51">
        <f>IF(Settings!$B$2="Yahoo",VLOOKUP(V154,ADP!$A$2:$D$695,2,FALSE),IF(Settings!$B$2="ESPN",VLOOKUP(V154,ADP!$A$2:$D$695,3,FALSE),IF(Settings!$B$2="Average",VLOOKUP(V154,ADP!$A$2:$D$695,4,FALSE),"NA")))</f>
        <v>168.7</v>
      </c>
      <c r="AB154" s="20"/>
    </row>
    <row r="155">
      <c r="A155" s="39">
        <v>153.0</v>
      </c>
      <c r="B155" s="53" t="s">
        <v>188</v>
      </c>
      <c r="C155" s="41" t="str">
        <f>VLOOKUP(B155,Positions!$A$2:$B$694,2,FALSE)</f>
        <v>LW</v>
      </c>
      <c r="D155" s="42">
        <f>IF(C155="C",VLOOKUP(B155,'C'!$A$3:$C$100,3,FALSE),IF(C155="C/LW",VLOOKUP(B155,'C'!$A$3:$C$100,3,FALSE),IF(C155="C/RW",VLOOKUP(B155,'C'!$A$3:$C$100,3,FALSE),IF(C155="LW",VLOOKUP(B155,LW!$A$3:$C$100,3,FALSE),IF(C155="LW/RW",VLOOKUP(B155,LW!$A$3:$C$100,3,FALSE),IF(C155="RW",VLOOKUP(B155,RW!$A$3:$C$100,3,FALSE),IF(C155="D",VLOOKUP(B155,D!$A$3:$C$100,3,FALSE),IF(C155="G",VLOOKUP(B155,G!$A$3:$C$100,3,FALSE)))))))))</f>
        <v>39</v>
      </c>
      <c r="E155" s="43" t="str">
        <f t="shared" si="1"/>
        <v>LW39</v>
      </c>
      <c r="F155" s="43" t="str">
        <f>VLOOKUP(B155,ADP!$A$2:$E$695,5,FALSE)</f>
        <v>NYR</v>
      </c>
      <c r="G155" s="43">
        <f>IF(Settings!$B$2="Yahoo",VLOOKUP(B155,ADP!$A$2:$D$695,2,FALSE),IF(Settings!$B$2="ESPN",VLOOKUP(B155,ADP!$A$2:$D$695,3,FALSE),IF(Settings!$B$2="Average",VLOOKUP(B155,ADP!$A$2:$D$695,4,FALSE),"NA")))</f>
        <v>164</v>
      </c>
      <c r="H155" s="44">
        <f t="shared" si="2"/>
        <v>174</v>
      </c>
      <c r="I155" s="20"/>
      <c r="J155" s="20"/>
      <c r="K155" s="61">
        <v>152.0</v>
      </c>
      <c r="L155" s="59" t="s">
        <v>147</v>
      </c>
      <c r="M155" s="41" t="str">
        <f>VLOOKUP(L155,Positions!$A$2:$B$694,2,FALSE)</f>
        <v>LW/RW</v>
      </c>
      <c r="N155" s="42">
        <f>IF(M155="C",VLOOKUP(L155,'C'!$G$3:$J$100,3,FALSE),IF(M155="C/LW",VLOOKUP(L155,'C'!$G$3:$J$100,3,FALSE),IF(M155="C/RW",VLOOKUP(L155,'C'!$G$3:$J$100,3,FALSE),IF(M155="LW",VLOOKUP(L155,LW!$G$3:$J$100,3,FALSE),IF(M155="LW/RW",VLOOKUP(L155,LW!$G$3:$J$100,3,FALSE),IF(M155="RW",VLOOKUP(L155,RW!$G$3:$J$100,3,FALSE),IF(M155="D",VLOOKUP(L155,D!$G$3:$J$100,3,FALSE),IF(M155="G",VLOOKUP(L155,G!$G$3:$J$100,3,FALSE)))))))))</f>
        <v>36</v>
      </c>
      <c r="O155" s="43" t="str">
        <f t="shared" si="3"/>
        <v>LW/RW36</v>
      </c>
      <c r="P155" s="43" t="str">
        <f>VLOOKUP(L155,ADP!$A$2:$E$695,5,FALSE)</f>
        <v>BUF</v>
      </c>
      <c r="Q155" s="43">
        <f>IF(Settings!$B$2="Yahoo",VLOOKUP(L155,ADP!$A$2:$D$695,2,FALSE),IF(Settings!$B$2="ESPN",VLOOKUP(L155,ADP!$A$2:$D$695,3,FALSE),IF(Settings!$B$2="Average",VLOOKUP(L155,ADP!$A$2:$D$695,4,FALSE),"NA")))</f>
        <v>168.4</v>
      </c>
      <c r="R155" s="44">
        <f t="shared" si="4"/>
        <v>135.5</v>
      </c>
      <c r="S155" s="45"/>
      <c r="U155" s="39">
        <f t="shared" si="5"/>
        <v>158</v>
      </c>
      <c r="V155" s="40" t="s">
        <v>175</v>
      </c>
      <c r="W155" s="41" t="str">
        <f>VLOOKUP(V155,Positions!$A$2:$B$694,2,FALSE)</f>
        <v>LW/RW</v>
      </c>
      <c r="X155" s="42">
        <f>IF(W155="C",VLOOKUP(V155,'C'!$M$3:$P$100,3,FALSE),IF(W155="C/LW",VLOOKUP(V155,'C'!$M$3:$P$100,3,FALSE),IF(W155="C/RW",VLOOKUP(V155,'C'!$M$3:$P$100,3,FALSE),IF(W155="LW",VLOOKUP(V155,LW!$M$3:$P$100,3,FALSE),IF(W155="LW/RW",VLOOKUP(V155,LW!$M$3:$P$100,3,FALSE),IF(W155="RW",VLOOKUP(V155,RW!$M$3:$P$100,3,FALSE),IF(W155="D",VLOOKUP(V155,D!$M$3:$P$100,3,FALSE),IF(W155="G",VLOOKUP(V155,G!$M$3:$P$100,3,FALSE)))))))))</f>
        <v>38</v>
      </c>
      <c r="Y155" s="43" t="str">
        <f t="shared" si="6"/>
        <v>LW/RW38</v>
      </c>
      <c r="Z155" s="43" t="str">
        <f>VLOOKUP(V155,ADP!$A$2:$E$695,5,FALSE)</f>
        <v>CBJ</v>
      </c>
      <c r="AA155" s="44">
        <f>IF(Settings!$B$2="Yahoo",VLOOKUP(V155,ADP!$A$2:$D$695,2,FALSE),IF(Settings!$B$2="ESPN",VLOOKUP(V155,ADP!$A$2:$D$695,3,FALSE),IF(Settings!$B$2="Average",VLOOKUP(V155,ADP!$A$2:$D$695,4,FALSE),"NA")))</f>
        <v>154.6</v>
      </c>
      <c r="AB155" s="20"/>
    </row>
    <row r="156">
      <c r="A156" s="46">
        <v>154.0</v>
      </c>
      <c r="B156" s="52" t="s">
        <v>186</v>
      </c>
      <c r="C156" s="48" t="str">
        <f>VLOOKUP(B156,Positions!$A$2:$B$694,2,FALSE)</f>
        <v>C/RW</v>
      </c>
      <c r="D156" s="49">
        <f>IF(C156="C",VLOOKUP(B156,'C'!$A$3:$C$100,3,FALSE),IF(C156="C/LW",VLOOKUP(B156,'C'!$A$3:$C$100,3,FALSE),IF(C156="C/RW",VLOOKUP(B156,'C'!$A$3:$C$100,3,FALSE),IF(C156="LW",VLOOKUP(B156,LW!$A$3:$C$100,3,FALSE),IF(C156="LW/RW",VLOOKUP(B156,LW!$A$3:$C$100,3,FALSE),IF(C156="RW",VLOOKUP(B156,RW!$A$3:$C$100,3,FALSE),IF(C156="D",VLOOKUP(B156,D!$A$3:$C$100,3,FALSE),IF(C156="G",VLOOKUP(B156,G!$A$3:$C$100,3,FALSE)))))))))</f>
        <v>44</v>
      </c>
      <c r="E156" s="50" t="str">
        <f t="shared" si="1"/>
        <v>C/RW44</v>
      </c>
      <c r="F156" s="50" t="str">
        <f>VLOOKUP(B156,ADP!$A$2:$E$695,5,FALSE)</f>
        <v>CAR</v>
      </c>
      <c r="G156" s="50">
        <f>IF(Settings!$B$2="Yahoo",VLOOKUP(B156,ADP!$A$2:$D$695,2,FALSE),IF(Settings!$B$2="ESPN",VLOOKUP(B156,ADP!$A$2:$D$695,3,FALSE),IF(Settings!$B$2="Average",VLOOKUP(B156,ADP!$A$2:$D$695,4,FALSE),"NA")))</f>
        <v>99.4</v>
      </c>
      <c r="H156" s="51">
        <f t="shared" si="2"/>
        <v>154.5</v>
      </c>
      <c r="I156" s="20"/>
      <c r="J156" s="20"/>
      <c r="K156" s="62">
        <v>153.0</v>
      </c>
      <c r="L156" s="60" t="s">
        <v>150</v>
      </c>
      <c r="M156" s="48" t="str">
        <f>VLOOKUP(L156,Positions!$A$2:$B$694,2,FALSE)</f>
        <v>LW/RW</v>
      </c>
      <c r="N156" s="49">
        <f>IF(M156="C",VLOOKUP(L156,'C'!$G$3:$J$100,3,FALSE),IF(M156="C/LW",VLOOKUP(L156,'C'!$G$3:$J$100,3,FALSE),IF(M156="C/RW",VLOOKUP(L156,'C'!$G$3:$J$100,3,FALSE),IF(M156="LW",VLOOKUP(L156,LW!$G$3:$J$100,3,FALSE),IF(M156="LW/RW",VLOOKUP(L156,LW!$G$3:$J$100,3,FALSE),IF(M156="RW",VLOOKUP(L156,RW!$G$3:$J$100,3,FALSE),IF(M156="D",VLOOKUP(L156,D!$G$3:$J$100,3,FALSE),IF(M156="G",VLOOKUP(L156,G!$G$3:$J$100,3,FALSE)))))))))</f>
        <v>37</v>
      </c>
      <c r="O156" s="50" t="str">
        <f t="shared" si="3"/>
        <v>LW/RW37</v>
      </c>
      <c r="P156" s="50" t="str">
        <f>VLOOKUP(L156,ADP!$A$2:$E$695,5,FALSE)</f>
        <v>VAN</v>
      </c>
      <c r="Q156" s="50">
        <f>IF(Settings!$B$2="Yahoo",VLOOKUP(L156,ADP!$A$2:$D$695,2,FALSE),IF(Settings!$B$2="ESPN",VLOOKUP(L156,ADP!$A$2:$D$695,3,FALSE),IF(Settings!$B$2="Average",VLOOKUP(L156,ADP!$A$2:$D$695,4,FALSE),"NA")))</f>
        <v>173.9</v>
      </c>
      <c r="R156" s="51">
        <f t="shared" si="4"/>
        <v>137.5</v>
      </c>
      <c r="S156" s="45"/>
      <c r="U156" s="46">
        <f t="shared" si="5"/>
        <v>159</v>
      </c>
      <c r="V156" s="47" t="s">
        <v>167</v>
      </c>
      <c r="W156" s="48" t="str">
        <f>VLOOKUP(V156,Positions!$A$2:$B$694,2,FALSE)</f>
        <v>C/LW</v>
      </c>
      <c r="X156" s="49">
        <f>IF(W156="C",VLOOKUP(V156,'C'!$M$3:$P$100,3,FALSE),IF(W156="C/LW",VLOOKUP(V156,'C'!$M$3:$P$100,3,FALSE),IF(W156="C/RW",VLOOKUP(V156,'C'!$M$3:$P$100,3,FALSE),IF(W156="LW",VLOOKUP(V156,LW!$M$3:$P$100,3,FALSE),IF(W156="LW/RW",VLOOKUP(V156,LW!$M$3:$P$100,3,FALSE),IF(W156="RW",VLOOKUP(V156,RW!$M$3:$P$100,3,FALSE),IF(W156="D",VLOOKUP(V156,D!$M$3:$P$100,3,FALSE),IF(W156="G",VLOOKUP(V156,G!$M$3:$P$100,3,FALSE)))))))))</f>
        <v>44</v>
      </c>
      <c r="Y156" s="50" t="str">
        <f t="shared" si="6"/>
        <v>C/LW44</v>
      </c>
      <c r="Z156" s="50" t="str">
        <f>VLOOKUP(V156,ADP!$A$2:$E$695,5,FALSE)</f>
        <v>ANA</v>
      </c>
      <c r="AA156" s="51">
        <f>IF(Settings!$B$2="Yahoo",VLOOKUP(V156,ADP!$A$2:$D$695,2,FALSE),IF(Settings!$B$2="ESPN",VLOOKUP(V156,ADP!$A$2:$D$695,3,FALSE),IF(Settings!$B$2="Average",VLOOKUP(V156,ADP!$A$2:$D$695,4,FALSE),"NA")))</f>
        <v>175.9</v>
      </c>
      <c r="AB156" s="20"/>
    </row>
    <row r="157">
      <c r="A157" s="39">
        <v>155.0</v>
      </c>
      <c r="B157" s="40" t="s">
        <v>159</v>
      </c>
      <c r="C157" s="41" t="str">
        <f>VLOOKUP(B157,Positions!$A$2:$B$694,2,FALSE)</f>
        <v>G</v>
      </c>
      <c r="D157" s="42">
        <f>IF(C157="C",VLOOKUP(B157,'C'!$A$3:$C$100,3,FALSE),IF(C157="C/LW",VLOOKUP(B157,'C'!$A$3:$C$100,3,FALSE),IF(C157="C/RW",VLOOKUP(B157,'C'!$A$3:$C$100,3,FALSE),IF(C157="LW",VLOOKUP(B157,LW!$A$3:$C$100,3,FALSE),IF(C157="LW/RW",VLOOKUP(B157,LW!$A$3:$C$100,3,FALSE),IF(C157="RW",VLOOKUP(B157,RW!$A$3:$C$100,3,FALSE),IF(C157="D",VLOOKUP(B157,D!$A$3:$C$100,3,FALSE),IF(C157="G",VLOOKUP(B157,G!$A$3:$C$100,3,FALSE)))))))))</f>
        <v>19</v>
      </c>
      <c r="E157" s="43" t="str">
        <f t="shared" si="1"/>
        <v>G19</v>
      </c>
      <c r="F157" s="43" t="str">
        <f>VLOOKUP(B157,ADP!$A$2:$E$695,5,FALSE)</f>
        <v>NYI</v>
      </c>
      <c r="G157" s="43">
        <f>IF(Settings!$B$2="Yahoo",VLOOKUP(B157,ADP!$A$2:$D$695,2,FALSE),IF(Settings!$B$2="ESPN",VLOOKUP(B157,ADP!$A$2:$D$695,3,FALSE),IF(Settings!$B$2="Average",VLOOKUP(B157,ADP!$A$2:$D$695,4,FALSE),"NA")))</f>
        <v>56.9</v>
      </c>
      <c r="H157" s="44">
        <f t="shared" si="2"/>
        <v>141.5</v>
      </c>
      <c r="I157" s="20"/>
      <c r="J157" s="20"/>
      <c r="K157" s="61">
        <v>154.0</v>
      </c>
      <c r="L157" s="59" t="s">
        <v>186</v>
      </c>
      <c r="M157" s="41" t="str">
        <f>VLOOKUP(L157,Positions!$A$2:$B$694,2,FALSE)</f>
        <v>C/RW</v>
      </c>
      <c r="N157" s="42">
        <f>IF(M157="C",VLOOKUP(L157,'C'!$G$3:$J$100,3,FALSE),IF(M157="C/LW",VLOOKUP(L157,'C'!$G$3:$J$100,3,FALSE),IF(M157="C/RW",VLOOKUP(L157,'C'!$G$3:$J$100,3,FALSE),IF(M157="LW",VLOOKUP(L157,LW!$G$3:$J$100,3,FALSE),IF(M157="LW/RW",VLOOKUP(L157,LW!$G$3:$J$100,3,FALSE),IF(M157="RW",VLOOKUP(L157,RW!$G$3:$J$100,3,FALSE),IF(M157="D",VLOOKUP(L157,D!$G$3:$J$100,3,FALSE),IF(M157="G",VLOOKUP(L157,G!$G$3:$J$100,3,FALSE)))))))))</f>
        <v>43</v>
      </c>
      <c r="O157" s="43" t="str">
        <f t="shared" si="3"/>
        <v>C/RW43</v>
      </c>
      <c r="P157" s="43" t="str">
        <f>VLOOKUP(L157,ADP!$A$2:$E$695,5,FALSE)</f>
        <v>CAR</v>
      </c>
      <c r="Q157" s="43">
        <f>IF(Settings!$B$2="Yahoo",VLOOKUP(L157,ADP!$A$2:$D$695,2,FALSE),IF(Settings!$B$2="ESPN",VLOOKUP(L157,ADP!$A$2:$D$695,3,FALSE),IF(Settings!$B$2="Average",VLOOKUP(L157,ADP!$A$2:$D$695,4,FALSE),"NA")))</f>
        <v>99.4</v>
      </c>
      <c r="R157" s="44">
        <f t="shared" si="4"/>
        <v>154.5</v>
      </c>
      <c r="S157" s="45"/>
      <c r="U157" s="39">
        <f t="shared" si="5"/>
        <v>159.5</v>
      </c>
      <c r="V157" s="40" t="s">
        <v>187</v>
      </c>
      <c r="W157" s="41" t="str">
        <f>VLOOKUP(V157,Positions!$A$2:$B$694,2,FALSE)</f>
        <v>LW</v>
      </c>
      <c r="X157" s="42">
        <f>IF(W157="C",VLOOKUP(V157,'C'!$M$3:$P$100,3,FALSE),IF(W157="C/LW",VLOOKUP(V157,'C'!$M$3:$P$100,3,FALSE),IF(W157="C/RW",VLOOKUP(V157,'C'!$M$3:$P$100,3,FALSE),IF(W157="LW",VLOOKUP(V157,LW!$M$3:$P$100,3,FALSE),IF(W157="LW/RW",VLOOKUP(V157,LW!$M$3:$P$100,3,FALSE),IF(W157="RW",VLOOKUP(V157,RW!$M$3:$P$100,3,FALSE),IF(W157="D",VLOOKUP(V157,D!$M$3:$P$100,3,FALSE),IF(W157="G",VLOOKUP(V157,G!$M$3:$P$100,3,FALSE)))))))))</f>
        <v>39</v>
      </c>
      <c r="Y157" s="43" t="str">
        <f t="shared" si="6"/>
        <v>LW39</v>
      </c>
      <c r="Z157" s="43" t="str">
        <f>VLOOKUP(V157,ADP!$A$2:$E$695,5,FALSE)</f>
        <v>TBL</v>
      </c>
      <c r="AA157" s="44">
        <f>IF(Settings!$B$2="Yahoo",VLOOKUP(V157,ADP!$A$2:$D$695,2,FALSE),IF(Settings!$B$2="ESPN",VLOOKUP(V157,ADP!$A$2:$D$695,3,FALSE),IF(Settings!$B$2="Average",VLOOKUP(V157,ADP!$A$2:$D$695,4,FALSE),"NA")))</f>
        <v>75.1</v>
      </c>
      <c r="AB157" s="20"/>
    </row>
    <row r="158">
      <c r="A158" s="46">
        <v>156.0</v>
      </c>
      <c r="B158" s="47" t="s">
        <v>148</v>
      </c>
      <c r="C158" s="48" t="str">
        <f>VLOOKUP(B158,Positions!$A$2:$B$694,2,FALSE)</f>
        <v>G</v>
      </c>
      <c r="D158" s="49">
        <f>IF(C158="C",VLOOKUP(B158,'C'!$A$3:$C$100,3,FALSE),IF(C158="C/LW",VLOOKUP(B158,'C'!$A$3:$C$100,3,FALSE),IF(C158="C/RW",VLOOKUP(B158,'C'!$A$3:$C$100,3,FALSE),IF(C158="LW",VLOOKUP(B158,LW!$A$3:$C$100,3,FALSE),IF(C158="LW/RW",VLOOKUP(B158,LW!$A$3:$C$100,3,FALSE),IF(C158="RW",VLOOKUP(B158,RW!$A$3:$C$100,3,FALSE),IF(C158="D",VLOOKUP(B158,D!$A$3:$C$100,3,FALSE),IF(C158="G",VLOOKUP(B158,G!$A$3:$C$100,3,FALSE)))))))))</f>
        <v>20</v>
      </c>
      <c r="E158" s="50" t="str">
        <f t="shared" si="1"/>
        <v>G20</v>
      </c>
      <c r="F158" s="50" t="str">
        <f>VLOOKUP(B158,ADP!$A$2:$E$695,5,FALSE)</f>
        <v>TOR</v>
      </c>
      <c r="G158" s="50">
        <f>IF(Settings!$B$2="Yahoo",VLOOKUP(B158,ADP!$A$2:$D$695,2,FALSE),IF(Settings!$B$2="ESPN",VLOOKUP(B158,ADP!$A$2:$D$695,3,FALSE),IF(Settings!$B$2="Average",VLOOKUP(B158,ADP!$A$2:$D$695,4,FALSE),"NA")))</f>
        <v>65.2</v>
      </c>
      <c r="H158" s="51">
        <f t="shared" si="2"/>
        <v>137</v>
      </c>
      <c r="I158" s="20"/>
      <c r="J158" s="20"/>
      <c r="K158" s="62">
        <v>155.0</v>
      </c>
      <c r="L158" s="60" t="s">
        <v>189</v>
      </c>
      <c r="M158" s="48" t="str">
        <f>VLOOKUP(L158,Positions!$A$2:$B$694,2,FALSE)</f>
        <v>G</v>
      </c>
      <c r="N158" s="49">
        <f>IF(M158="C",VLOOKUP(L158,'C'!$G$3:$J$100,3,FALSE),IF(M158="C/LW",VLOOKUP(L158,'C'!$G$3:$J$100,3,FALSE),IF(M158="C/RW",VLOOKUP(L158,'C'!$G$3:$J$100,3,FALSE),IF(M158="LW",VLOOKUP(L158,LW!$G$3:$J$100,3,FALSE),IF(M158="LW/RW",VLOOKUP(L158,LW!$G$3:$J$100,3,FALSE),IF(M158="RW",VLOOKUP(L158,RW!$G$3:$J$100,3,FALSE),IF(M158="D",VLOOKUP(L158,D!$G$3:$J$100,3,FALSE),IF(M158="G",VLOOKUP(L158,G!$G$3:$J$100,3,FALSE)))))))))</f>
        <v>28</v>
      </c>
      <c r="O158" s="50" t="str">
        <f t="shared" si="3"/>
        <v>G28</v>
      </c>
      <c r="P158" s="50" t="str">
        <f>VLOOKUP(L158,ADP!$A$2:$E$695,5,FALSE)</f>
        <v>MTL</v>
      </c>
      <c r="Q158" s="50">
        <f>IF(Settings!$B$2="Yahoo",VLOOKUP(L158,ADP!$A$2:$D$695,2,FALSE),IF(Settings!$B$2="ESPN",VLOOKUP(L158,ADP!$A$2:$D$695,3,FALSE),IF(Settings!$B$2="Average",VLOOKUP(L158,ADP!$A$2:$D$695,4,FALSE),"NA")))</f>
        <v>167</v>
      </c>
      <c r="R158" s="51">
        <f t="shared" si="4"/>
        <v>165</v>
      </c>
      <c r="S158" s="45"/>
      <c r="U158" s="46">
        <f t="shared" si="5"/>
        <v>161</v>
      </c>
      <c r="V158" s="47" t="s">
        <v>184</v>
      </c>
      <c r="W158" s="48" t="str">
        <f>VLOOKUP(V158,Positions!$A$2:$B$694,2,FALSE)</f>
        <v>LW</v>
      </c>
      <c r="X158" s="49">
        <f>IF(W158="C",VLOOKUP(V158,'C'!$M$3:$P$100,3,FALSE),IF(W158="C/LW",VLOOKUP(V158,'C'!$M$3:$P$100,3,FALSE),IF(W158="C/RW",VLOOKUP(V158,'C'!$M$3:$P$100,3,FALSE),IF(W158="LW",VLOOKUP(V158,LW!$M$3:$P$100,3,FALSE),IF(W158="LW/RW",VLOOKUP(V158,LW!$M$3:$P$100,3,FALSE),IF(W158="RW",VLOOKUP(V158,RW!$M$3:$P$100,3,FALSE),IF(W158="D",VLOOKUP(V158,D!$M$3:$P$100,3,FALSE),IF(W158="G",VLOOKUP(V158,G!$M$3:$P$100,3,FALSE)))))))))</f>
        <v>40</v>
      </c>
      <c r="Y158" s="50" t="str">
        <f t="shared" si="6"/>
        <v>LW40</v>
      </c>
      <c r="Z158" s="50" t="str">
        <f>VLOOKUP(V158,ADP!$A$2:$E$695,5,FALSE)</f>
        <v>NYR</v>
      </c>
      <c r="AA158" s="51">
        <f>IF(Settings!$B$2="Yahoo",VLOOKUP(V158,ADP!$A$2:$D$695,2,FALSE),IF(Settings!$B$2="ESPN",VLOOKUP(V158,ADP!$A$2:$D$695,3,FALSE),IF(Settings!$B$2="Average",VLOOKUP(V158,ADP!$A$2:$D$695,4,FALSE),"NA")))</f>
        <v>158.2</v>
      </c>
      <c r="AB158" s="20"/>
    </row>
    <row r="159">
      <c r="A159" s="39">
        <v>157.0</v>
      </c>
      <c r="B159" s="40" t="s">
        <v>190</v>
      </c>
      <c r="C159" s="41" t="str">
        <f>VLOOKUP(B159,Positions!$A$2:$B$694,2,FALSE)</f>
        <v>LW</v>
      </c>
      <c r="D159" s="42">
        <f>IF(C159="C",VLOOKUP(B159,'C'!$A$3:$C$100,3,FALSE),IF(C159="C/LW",VLOOKUP(B159,'C'!$A$3:$C$100,3,FALSE),IF(C159="C/RW",VLOOKUP(B159,'C'!$A$3:$C$100,3,FALSE),IF(C159="LW",VLOOKUP(B159,LW!$A$3:$C$100,3,FALSE),IF(C159="LW/RW",VLOOKUP(B159,LW!$A$3:$C$100,3,FALSE),IF(C159="RW",VLOOKUP(B159,RW!$A$3:$C$100,3,FALSE),IF(C159="D",VLOOKUP(B159,D!$A$3:$C$100,3,FALSE),IF(C159="G",VLOOKUP(B159,G!$A$3:$C$100,3,FALSE)))))))))</f>
        <v>40</v>
      </c>
      <c r="E159" s="43" t="str">
        <f t="shared" si="1"/>
        <v>LW40</v>
      </c>
      <c r="F159" s="43" t="str">
        <f>VLOOKUP(B159,ADP!$A$2:$E$695,5,FALSE)</f>
        <v>NYI</v>
      </c>
      <c r="G159" s="43">
        <f>IF(Settings!$B$2="Yahoo",VLOOKUP(B159,ADP!$A$2:$D$695,2,FALSE),IF(Settings!$B$2="ESPN",VLOOKUP(B159,ADP!$A$2:$D$695,3,FALSE),IF(Settings!$B$2="Average",VLOOKUP(B159,ADP!$A$2:$D$695,4,FALSE),"NA")))</f>
        <v>155.8</v>
      </c>
      <c r="H159" s="44">
        <f t="shared" si="2"/>
        <v>177</v>
      </c>
      <c r="I159" s="20"/>
      <c r="J159" s="20"/>
      <c r="K159" s="61">
        <v>156.0</v>
      </c>
      <c r="L159" s="59" t="s">
        <v>164</v>
      </c>
      <c r="M159" s="41" t="str">
        <f>VLOOKUP(L159,Positions!$A$2:$B$694,2,FALSE)</f>
        <v>RW</v>
      </c>
      <c r="N159" s="42">
        <f>IF(M159="C",VLOOKUP(L159,'C'!$G$3:$J$100,3,FALSE),IF(M159="C/LW",VLOOKUP(L159,'C'!$G$3:$J$100,3,FALSE),IF(M159="C/RW",VLOOKUP(L159,'C'!$G$3:$J$100,3,FALSE),IF(M159="LW",VLOOKUP(L159,LW!$G$3:$J$100,3,FALSE),IF(M159="LW/RW",VLOOKUP(L159,LW!$G$3:$J$100,3,FALSE),IF(M159="RW",VLOOKUP(L159,RW!$G$3:$J$100,3,FALSE),IF(M159="D",VLOOKUP(L159,D!$G$3:$J$100,3,FALSE),IF(M159="G",VLOOKUP(L159,G!$G$3:$J$100,3,FALSE)))))))))</f>
        <v>13</v>
      </c>
      <c r="O159" s="43" t="str">
        <f t="shared" si="3"/>
        <v>RW13</v>
      </c>
      <c r="P159" s="43" t="str">
        <f>VLOOKUP(L159,ADP!$A$2:$E$695,5,FALSE)</f>
        <v>STL</v>
      </c>
      <c r="Q159" s="43">
        <f>IF(Settings!$B$2="Yahoo",VLOOKUP(L159,ADP!$A$2:$D$695,2,FALSE),IF(Settings!$B$2="ESPN",VLOOKUP(L159,ADP!$A$2:$D$695,3,FALSE),IF(Settings!$B$2="Average",VLOOKUP(L159,ADP!$A$2:$D$695,4,FALSE),"NA")))</f>
        <v>163.4</v>
      </c>
      <c r="R159" s="44">
        <f t="shared" si="4"/>
        <v>146.5</v>
      </c>
      <c r="S159" s="45"/>
      <c r="U159" s="39">
        <f t="shared" si="5"/>
        <v>162</v>
      </c>
      <c r="V159" s="40" t="s">
        <v>179</v>
      </c>
      <c r="W159" s="41" t="str">
        <f>VLOOKUP(V159,Positions!$A$2:$B$694,2,FALSE)</f>
        <v>D</v>
      </c>
      <c r="X159" s="42">
        <f>IF(W159="C",VLOOKUP(V159,'C'!$M$3:$P$100,3,FALSE),IF(W159="C/LW",VLOOKUP(V159,'C'!$M$3:$P$100,3,FALSE),IF(W159="C/RW",VLOOKUP(V159,'C'!$M$3:$P$100,3,FALSE),IF(W159="LW",VLOOKUP(V159,LW!$M$3:$P$100,3,FALSE),IF(W159="LW/RW",VLOOKUP(V159,LW!$M$3:$P$100,3,FALSE),IF(W159="RW",VLOOKUP(V159,RW!$M$3:$P$100,3,FALSE),IF(W159="D",VLOOKUP(V159,D!$M$3:$P$100,3,FALSE),IF(W159="G",VLOOKUP(V159,G!$M$3:$P$100,3,FALSE)))))))))</f>
        <v>36</v>
      </c>
      <c r="Y159" s="43" t="str">
        <f t="shared" si="6"/>
        <v>D36</v>
      </c>
      <c r="Z159" s="43" t="str">
        <f>VLOOKUP(V159,ADP!$A$2:$E$695,5,FALSE)</f>
        <v>FLA</v>
      </c>
      <c r="AA159" s="44">
        <f>IF(Settings!$B$2="Yahoo",VLOOKUP(V159,ADP!$A$2:$D$695,2,FALSE),IF(Settings!$B$2="ESPN",VLOOKUP(V159,ADP!$A$2:$D$695,3,FALSE),IF(Settings!$B$2="Average",VLOOKUP(V159,ADP!$A$2:$D$695,4,FALSE),"NA")))</f>
        <v>111.7</v>
      </c>
      <c r="AB159" s="20"/>
    </row>
    <row r="160">
      <c r="A160" s="46">
        <v>158.0</v>
      </c>
      <c r="B160" s="47" t="s">
        <v>178</v>
      </c>
      <c r="C160" s="48" t="str">
        <f>VLOOKUP(B160,Positions!$A$2:$B$694,2,FALSE)</f>
        <v>D</v>
      </c>
      <c r="D160" s="49">
        <f>IF(C160="C",VLOOKUP(B160,'C'!$A$3:$C$100,3,FALSE),IF(C160="C/LW",VLOOKUP(B160,'C'!$A$3:$C$100,3,FALSE),IF(C160="C/RW",VLOOKUP(B160,'C'!$A$3:$C$100,3,FALSE),IF(C160="LW",VLOOKUP(B160,LW!$A$3:$C$100,3,FALSE),IF(C160="LW/RW",VLOOKUP(B160,LW!$A$3:$C$100,3,FALSE),IF(C160="RW",VLOOKUP(B160,RW!$A$3:$C$100,3,FALSE),IF(C160="D",VLOOKUP(B160,D!$A$3:$C$100,3,FALSE),IF(C160="G",VLOOKUP(B160,G!$A$3:$C$100,3,FALSE)))))))))</f>
        <v>39</v>
      </c>
      <c r="E160" s="50" t="str">
        <f t="shared" si="1"/>
        <v>D39</v>
      </c>
      <c r="F160" s="50" t="str">
        <f>VLOOKUP(B160,ADP!$A$2:$E$695,5,FALSE)</f>
        <v>SJS</v>
      </c>
      <c r="G160" s="50">
        <f>IF(Settings!$B$2="Yahoo",VLOOKUP(B160,ADP!$A$2:$D$695,2,FALSE),IF(Settings!$B$2="ESPN",VLOOKUP(B160,ADP!$A$2:$D$695,3,FALSE),IF(Settings!$B$2="Average",VLOOKUP(B160,ADP!$A$2:$D$695,4,FALSE),"NA")))</f>
        <v>153.5</v>
      </c>
      <c r="H160" s="51">
        <f t="shared" si="2"/>
        <v>151.5</v>
      </c>
      <c r="I160" s="20"/>
      <c r="J160" s="20"/>
      <c r="K160" s="62">
        <v>157.0</v>
      </c>
      <c r="L160" s="60" t="s">
        <v>191</v>
      </c>
      <c r="M160" s="48" t="str">
        <f>VLOOKUP(L160,Positions!$A$2:$B$694,2,FALSE)</f>
        <v>D</v>
      </c>
      <c r="N160" s="49">
        <f>IF(M160="C",VLOOKUP(L160,'C'!$G$3:$J$100,3,FALSE),IF(M160="C/LW",VLOOKUP(L160,'C'!$G$3:$J$100,3,FALSE),IF(M160="C/RW",VLOOKUP(L160,'C'!$G$3:$J$100,3,FALSE),IF(M160="LW",VLOOKUP(L160,LW!$G$3:$J$100,3,FALSE),IF(M160="LW/RW",VLOOKUP(L160,LW!$G$3:$J$100,3,FALSE),IF(M160="RW",VLOOKUP(L160,RW!$G$3:$J$100,3,FALSE),IF(M160="D",VLOOKUP(L160,D!$G$3:$J$100,3,FALSE),IF(M160="G",VLOOKUP(L160,G!$G$3:$J$100,3,FALSE)))))))))</f>
        <v>37</v>
      </c>
      <c r="O160" s="50" t="str">
        <f t="shared" si="3"/>
        <v>D37</v>
      </c>
      <c r="P160" s="50" t="str">
        <f>VLOOKUP(L160,ADP!$A$2:$E$695,5,FALSE)</f>
        <v>TOR</v>
      </c>
      <c r="Q160" s="50">
        <f>IF(Settings!$B$2="Yahoo",VLOOKUP(L160,ADP!$A$2:$D$695,2,FALSE),IF(Settings!$B$2="ESPN",VLOOKUP(L160,ADP!$A$2:$D$695,3,FALSE),IF(Settings!$B$2="Average",VLOOKUP(L160,ADP!$A$2:$D$695,4,FALSE),"NA")))</f>
        <v>156.2</v>
      </c>
      <c r="R160" s="51">
        <f t="shared" si="4"/>
        <v>165</v>
      </c>
      <c r="S160" s="45"/>
      <c r="U160" s="46">
        <f t="shared" si="5"/>
        <v>163.5</v>
      </c>
      <c r="V160" s="47" t="s">
        <v>174</v>
      </c>
      <c r="W160" s="48" t="str">
        <f>VLOOKUP(V160,Positions!$A$2:$B$694,2,FALSE)</f>
        <v>RW</v>
      </c>
      <c r="X160" s="49">
        <f>IF(W160="C",VLOOKUP(V160,'C'!$M$3:$P$100,3,FALSE),IF(W160="C/LW",VLOOKUP(V160,'C'!$M$3:$P$100,3,FALSE),IF(W160="C/RW",VLOOKUP(V160,'C'!$M$3:$P$100,3,FALSE),IF(W160="LW",VLOOKUP(V160,LW!$M$3:$P$100,3,FALSE),IF(W160="LW/RW",VLOOKUP(V160,LW!$M$3:$P$100,3,FALSE),IF(W160="RW",VLOOKUP(V160,RW!$M$3:$P$100,3,FALSE),IF(W160="D",VLOOKUP(V160,D!$M$3:$P$100,3,FALSE),IF(W160="G",VLOOKUP(V160,G!$M$3:$P$100,3,FALSE)))))))))</f>
        <v>15</v>
      </c>
      <c r="Y160" s="50" t="str">
        <f t="shared" si="6"/>
        <v>RW15</v>
      </c>
      <c r="Z160" s="50" t="str">
        <f>VLOOKUP(V160,ADP!$A$2:$E$695,5,FALSE)</f>
        <v>SEA</v>
      </c>
      <c r="AA160" s="51">
        <f>IF(Settings!$B$2="Yahoo",VLOOKUP(V160,ADP!$A$2:$D$695,2,FALSE),IF(Settings!$B$2="ESPN",VLOOKUP(V160,ADP!$A$2:$D$695,3,FALSE),IF(Settings!$B$2="Average",VLOOKUP(V160,ADP!$A$2:$D$695,4,FALSE),"NA")))</f>
        <v>165.6</v>
      </c>
      <c r="AB160" s="20"/>
    </row>
    <row r="161">
      <c r="A161" s="39">
        <v>159.0</v>
      </c>
      <c r="B161" s="40" t="s">
        <v>182</v>
      </c>
      <c r="C161" s="41" t="str">
        <f>VLOOKUP(B161,Positions!$A$2:$B$694,2,FALSE)</f>
        <v>LW/RW</v>
      </c>
      <c r="D161" s="42">
        <f>IF(C161="C",VLOOKUP(B161,'C'!$A$3:$C$100,3,FALSE),IF(C161="C/LW",VLOOKUP(B161,'C'!$A$3:$C$100,3,FALSE),IF(C161="C/RW",VLOOKUP(B161,'C'!$A$3:$C$100,3,FALSE),IF(C161="LW",VLOOKUP(B161,LW!$A$3:$C$100,3,FALSE),IF(C161="LW/RW",VLOOKUP(B161,LW!$A$3:$C$100,3,FALSE),IF(C161="RW",VLOOKUP(B161,RW!$A$3:$C$100,3,FALSE),IF(C161="D",VLOOKUP(B161,D!$A$3:$C$100,3,FALSE),IF(C161="G",VLOOKUP(B161,G!$A$3:$C$100,3,FALSE)))))))))</f>
        <v>41</v>
      </c>
      <c r="E161" s="43" t="str">
        <f t="shared" si="1"/>
        <v>LW/RW41</v>
      </c>
      <c r="F161" s="43" t="str">
        <f>VLOOKUP(B161,ADP!$A$2:$E$695,5,FALSE)</f>
        <v>PHI</v>
      </c>
      <c r="G161" s="43">
        <f>IF(Settings!$B$2="Yahoo",VLOOKUP(B161,ADP!$A$2:$D$695,2,FALSE),IF(Settings!$B$2="ESPN",VLOOKUP(B161,ADP!$A$2:$D$695,3,FALSE),IF(Settings!$B$2="Average",VLOOKUP(B161,ADP!$A$2:$D$695,4,FALSE),"NA")))</f>
        <v>169.5</v>
      </c>
      <c r="H161" s="44">
        <f t="shared" si="2"/>
        <v>153</v>
      </c>
      <c r="I161" s="20"/>
      <c r="J161" s="20"/>
      <c r="K161" s="61">
        <v>158.0</v>
      </c>
      <c r="L161" s="59" t="s">
        <v>192</v>
      </c>
      <c r="M161" s="41" t="str">
        <f>VLOOKUP(L161,Positions!$A$2:$B$694,2,FALSE)</f>
        <v>D</v>
      </c>
      <c r="N161" s="42">
        <f>IF(M161="C",VLOOKUP(L161,'C'!$G$3:$J$100,3,FALSE),IF(M161="C/LW",VLOOKUP(L161,'C'!$G$3:$J$100,3,FALSE),IF(M161="C/RW",VLOOKUP(L161,'C'!$G$3:$J$100,3,FALSE),IF(M161="LW",VLOOKUP(L161,LW!$G$3:$J$100,3,FALSE),IF(M161="LW/RW",VLOOKUP(L161,LW!$G$3:$J$100,3,FALSE),IF(M161="RW",VLOOKUP(L161,RW!$G$3:$J$100,3,FALSE),IF(M161="D",VLOOKUP(L161,D!$G$3:$J$100,3,FALSE),IF(M161="G",VLOOKUP(L161,G!$G$3:$J$100,3,FALSE)))))))))</f>
        <v>38</v>
      </c>
      <c r="O161" s="43" t="str">
        <f t="shared" si="3"/>
        <v>D38</v>
      </c>
      <c r="P161" s="43" t="str">
        <f>VLOOKUP(L161,ADP!$A$2:$E$695,5,FALSE)</f>
        <v>CAR</v>
      </c>
      <c r="Q161" s="43">
        <f>IF(Settings!$B$2="Yahoo",VLOOKUP(L161,ADP!$A$2:$D$695,2,FALSE),IF(Settings!$B$2="ESPN",VLOOKUP(L161,ADP!$A$2:$D$695,3,FALSE),IF(Settings!$B$2="Average",VLOOKUP(L161,ADP!$A$2:$D$695,4,FALSE),"NA")))</f>
        <v>165.8</v>
      </c>
      <c r="R161" s="44">
        <f t="shared" si="4"/>
        <v>182</v>
      </c>
      <c r="S161" s="25"/>
      <c r="U161" s="39">
        <f t="shared" si="5"/>
        <v>164</v>
      </c>
      <c r="V161" s="40" t="s">
        <v>193</v>
      </c>
      <c r="W161" s="41" t="str">
        <f>VLOOKUP(V161,Positions!$A$2:$B$694,2,FALSE)</f>
        <v>D</v>
      </c>
      <c r="X161" s="42">
        <f>IF(W161="C",VLOOKUP(V161,'C'!$M$3:$P$100,3,FALSE),IF(W161="C/LW",VLOOKUP(V161,'C'!$M$3:$P$100,3,FALSE),IF(W161="C/RW",VLOOKUP(V161,'C'!$M$3:$P$100,3,FALSE),IF(W161="LW",VLOOKUP(V161,LW!$M$3:$P$100,3,FALSE),IF(W161="LW/RW",VLOOKUP(V161,LW!$M$3:$P$100,3,FALSE),IF(W161="RW",VLOOKUP(V161,RW!$M$3:$P$100,3,FALSE),IF(W161="D",VLOOKUP(V161,D!$M$3:$P$100,3,FALSE),IF(W161="G",VLOOKUP(V161,G!$M$3:$P$100,3,FALSE)))))))))</f>
        <v>37</v>
      </c>
      <c r="Y161" s="43" t="str">
        <f t="shared" si="6"/>
        <v>D37</v>
      </c>
      <c r="Z161" s="43" t="str">
        <f>VLOOKUP(V161,ADP!$A$2:$E$695,5,FALSE)</f>
        <v>COL</v>
      </c>
      <c r="AA161" s="44">
        <f>IF(Settings!$B$2="Yahoo",VLOOKUP(V161,ADP!$A$2:$D$695,2,FALSE),IF(Settings!$B$2="ESPN",VLOOKUP(V161,ADP!$A$2:$D$695,3,FALSE),IF(Settings!$B$2="Average",VLOOKUP(V161,ADP!$A$2:$D$695,4,FALSE),"NA")))</f>
        <v>129.8</v>
      </c>
      <c r="AB161" s="20"/>
    </row>
    <row r="162">
      <c r="A162" s="46">
        <v>160.0</v>
      </c>
      <c r="B162" s="52" t="s">
        <v>194</v>
      </c>
      <c r="C162" s="48" t="str">
        <f>VLOOKUP(B162,Positions!$A$2:$B$694,2,FALSE)</f>
        <v>C</v>
      </c>
      <c r="D162" s="49">
        <f>IF(C162="C",VLOOKUP(B162,'C'!$A$3:$C$100,3,FALSE),IF(C162="C/LW",VLOOKUP(B162,'C'!$A$3:$C$100,3,FALSE),IF(C162="C/RW",VLOOKUP(B162,'C'!$A$3:$C$100,3,FALSE),IF(C162="LW",VLOOKUP(B162,LW!$A$3:$C$100,3,FALSE),IF(C162="LW/RW",VLOOKUP(B162,LW!$A$3:$C$100,3,FALSE),IF(C162="RW",VLOOKUP(B162,RW!$A$3:$C$100,3,FALSE),IF(C162="D",VLOOKUP(B162,D!$A$3:$C$100,3,FALSE),IF(C162="G",VLOOKUP(B162,G!$A$3:$C$100,3,FALSE)))))))))</f>
        <v>45</v>
      </c>
      <c r="E162" s="50" t="str">
        <f t="shared" si="1"/>
        <v>C45</v>
      </c>
      <c r="F162" s="50" t="str">
        <f>VLOOKUP(B162,ADP!$A$2:$E$695,5,FALSE)</f>
        <v>NYI</v>
      </c>
      <c r="G162" s="50">
        <f>IF(Settings!$B$2="Yahoo",VLOOKUP(B162,ADP!$A$2:$D$695,2,FALSE),IF(Settings!$B$2="ESPN",VLOOKUP(B162,ADP!$A$2:$D$695,3,FALSE),IF(Settings!$B$2="Average",VLOOKUP(B162,ADP!$A$2:$D$695,4,FALSE),"NA")))</f>
        <v>168.1</v>
      </c>
      <c r="H162" s="51">
        <f t="shared" si="2"/>
        <v>191.5</v>
      </c>
      <c r="I162" s="20"/>
      <c r="J162" s="20"/>
      <c r="K162" s="62">
        <v>159.0</v>
      </c>
      <c r="L162" s="60" t="s">
        <v>195</v>
      </c>
      <c r="M162" s="48" t="str">
        <f>VLOOKUP(L162,Positions!$A$2:$B$694,2,FALSE)</f>
        <v>G</v>
      </c>
      <c r="N162" s="49">
        <f>IF(M162="C",VLOOKUP(L162,'C'!$G$3:$J$100,3,FALSE),IF(M162="C/LW",VLOOKUP(L162,'C'!$G$3:$J$100,3,FALSE),IF(M162="C/RW",VLOOKUP(L162,'C'!$G$3:$J$100,3,FALSE),IF(M162="LW",VLOOKUP(L162,LW!$G$3:$J$100,3,FALSE),IF(M162="LW/RW",VLOOKUP(L162,LW!$G$3:$J$100,3,FALSE),IF(M162="RW",VLOOKUP(L162,RW!$G$3:$J$100,3,FALSE),IF(M162="D",VLOOKUP(L162,D!$G$3:$J$100,3,FALSE),IF(M162="G",VLOOKUP(L162,G!$G$3:$J$100,3,FALSE)))))))))</f>
        <v>29</v>
      </c>
      <c r="O162" s="50" t="str">
        <f t="shared" si="3"/>
        <v>G29</v>
      </c>
      <c r="P162" s="50" t="str">
        <f>VLOOKUP(L162,ADP!$A$2:$E$695,5,FALSE)</f>
        <v>MTL</v>
      </c>
      <c r="Q162" s="50">
        <f>IF(Settings!$B$2="Yahoo",VLOOKUP(L162,ADP!$A$2:$D$695,2,FALSE),IF(Settings!$B$2="ESPN",VLOOKUP(L162,ADP!$A$2:$D$695,3,FALSE),IF(Settings!$B$2="Average",VLOOKUP(L162,ADP!$A$2:$D$695,4,FALSE),"NA")))</f>
        <v>63.2</v>
      </c>
      <c r="R162" s="51">
        <f t="shared" si="4"/>
        <v>175.5</v>
      </c>
      <c r="S162" s="45"/>
      <c r="U162" s="46">
        <f t="shared" si="5"/>
        <v>165</v>
      </c>
      <c r="V162" s="60" t="s">
        <v>189</v>
      </c>
      <c r="W162" s="48" t="str">
        <f>VLOOKUP(V162,Positions!$A$2:$B$694,2,FALSE)</f>
        <v>G</v>
      </c>
      <c r="X162" s="49">
        <f>IF(W162="C",VLOOKUP(V162,'C'!$M$3:$P$100,3,FALSE),IF(W162="C/LW",VLOOKUP(V162,'C'!$M$3:$P$100,3,FALSE),IF(W162="C/RW",VLOOKUP(V162,'C'!$M$3:$P$100,3,FALSE),IF(W162="LW",VLOOKUP(V162,LW!$M$3:$P$100,3,FALSE),IF(W162="LW/RW",VLOOKUP(V162,LW!$M$3:$P$100,3,FALSE),IF(W162="RW",VLOOKUP(V162,RW!$M$3:$P$100,3,FALSE),IF(W162="D",VLOOKUP(V162,D!$M$3:$P$100,3,FALSE),IF(W162="G",VLOOKUP(V162,G!$M$3:$P$100,3,FALSE)))))))))</f>
        <v>24</v>
      </c>
      <c r="Y162" s="50" t="str">
        <f t="shared" si="6"/>
        <v>G24</v>
      </c>
      <c r="Z162" s="50" t="str">
        <f>VLOOKUP(V162,ADP!$A$2:$E$695,5,FALSE)</f>
        <v>MTL</v>
      </c>
      <c r="AA162" s="51">
        <f>IF(Settings!$B$2="Yahoo",VLOOKUP(V162,ADP!$A$2:$D$695,2,FALSE),IF(Settings!$B$2="ESPN",VLOOKUP(V162,ADP!$A$2:$D$695,3,FALSE),IF(Settings!$B$2="Average",VLOOKUP(V162,ADP!$A$2:$D$695,4,FALSE),"NA")))</f>
        <v>167</v>
      </c>
      <c r="AB162" s="20"/>
    </row>
    <row r="163">
      <c r="A163" s="39">
        <v>161.0</v>
      </c>
      <c r="B163" s="53" t="s">
        <v>196</v>
      </c>
      <c r="C163" s="41" t="str">
        <f>VLOOKUP(B163,Positions!$A$2:$B$694,2,FALSE)</f>
        <v>C/LW</v>
      </c>
      <c r="D163" s="42">
        <f>IF(C163="C",VLOOKUP(B163,'C'!$A$3:$C$100,3,FALSE),IF(C163="C/LW",VLOOKUP(B163,'C'!$A$3:$C$100,3,FALSE),IF(C163="C/RW",VLOOKUP(B163,'C'!$A$3:$C$100,3,FALSE),IF(C163="LW",VLOOKUP(B163,LW!$A$3:$C$100,3,FALSE),IF(C163="LW/RW",VLOOKUP(B163,LW!$A$3:$C$100,3,FALSE),IF(C163="RW",VLOOKUP(B163,RW!$A$3:$C$100,3,FALSE),IF(C163="D",VLOOKUP(B163,D!$A$3:$C$100,3,FALSE),IF(C163="G",VLOOKUP(B163,G!$A$3:$C$100,3,FALSE)))))))))</f>
        <v>46</v>
      </c>
      <c r="E163" s="43" t="str">
        <f t="shared" si="1"/>
        <v>C/LW46</v>
      </c>
      <c r="F163" s="43" t="str">
        <f>VLOOKUP(B163,ADP!$A$2:$E$695,5,FALSE)</f>
        <v>FLA</v>
      </c>
      <c r="G163" s="43">
        <f>IF(Settings!$B$2="Yahoo",VLOOKUP(B163,ADP!$A$2:$D$695,2,FALSE),IF(Settings!$B$2="ESPN",VLOOKUP(B163,ADP!$A$2:$D$695,3,FALSE),IF(Settings!$B$2="Average",VLOOKUP(B163,ADP!$A$2:$D$695,4,FALSE),"NA")))</f>
        <v>109.1</v>
      </c>
      <c r="H163" s="44">
        <f t="shared" si="2"/>
        <v>166</v>
      </c>
      <c r="I163" s="20"/>
      <c r="J163" s="20"/>
      <c r="K163" s="61">
        <v>160.0</v>
      </c>
      <c r="L163" s="59" t="s">
        <v>197</v>
      </c>
      <c r="M163" s="41" t="str">
        <f>VLOOKUP(L163,Positions!$A$2:$B$694,2,FALSE)</f>
        <v>G</v>
      </c>
      <c r="N163" s="42">
        <f>IF(M163="C",VLOOKUP(L163,'C'!$G$3:$J$100,3,FALSE),IF(M163="C/LW",VLOOKUP(L163,'C'!$G$3:$J$100,3,FALSE),IF(M163="C/RW",VLOOKUP(L163,'C'!$G$3:$J$100,3,FALSE),IF(M163="LW",VLOOKUP(L163,LW!$G$3:$J$100,3,FALSE),IF(M163="LW/RW",VLOOKUP(L163,LW!$G$3:$J$100,3,FALSE),IF(M163="RW",VLOOKUP(L163,RW!$G$3:$J$100,3,FALSE),IF(M163="D",VLOOKUP(L163,D!$G$3:$J$100,3,FALSE),IF(M163="G",VLOOKUP(L163,G!$G$3:$J$100,3,FALSE)))))))))</f>
        <v>30</v>
      </c>
      <c r="O163" s="43" t="str">
        <f t="shared" si="3"/>
        <v>G30</v>
      </c>
      <c r="P163" s="43" t="str">
        <f>VLOOKUP(L163,ADP!$A$2:$E$695,5,FALSE)</f>
        <v>DAL</v>
      </c>
      <c r="Q163" s="43">
        <f>IF(Settings!$B$2="Yahoo",VLOOKUP(L163,ADP!$A$2:$D$695,2,FALSE),IF(Settings!$B$2="ESPN",VLOOKUP(L163,ADP!$A$2:$D$695,3,FALSE),IF(Settings!$B$2="Average",VLOOKUP(L163,ADP!$A$2:$D$695,4,FALSE),"NA")))</f>
        <v>165.5</v>
      </c>
      <c r="R163" s="44">
        <f t="shared" si="4"/>
        <v>176.5</v>
      </c>
      <c r="S163" s="45"/>
      <c r="U163" s="39">
        <f t="shared" si="5"/>
        <v>165</v>
      </c>
      <c r="V163" s="59" t="s">
        <v>191</v>
      </c>
      <c r="W163" s="41" t="str">
        <f>VLOOKUP(V163,Positions!$A$2:$B$694,2,FALSE)</f>
        <v>D</v>
      </c>
      <c r="X163" s="42">
        <f>IF(W163="C",VLOOKUP(V163,'C'!$M$3:$P$100,3,FALSE),IF(W163="C/LW",VLOOKUP(V163,'C'!$M$3:$P$100,3,FALSE),IF(W163="C/RW",VLOOKUP(V163,'C'!$M$3:$P$100,3,FALSE),IF(W163="LW",VLOOKUP(V163,LW!$M$3:$P$100,3,FALSE),IF(W163="LW/RW",VLOOKUP(V163,LW!$M$3:$P$100,3,FALSE),IF(W163="RW",VLOOKUP(V163,RW!$M$3:$P$100,3,FALSE),IF(W163="D",VLOOKUP(V163,D!$M$3:$P$100,3,FALSE),IF(W163="G",VLOOKUP(V163,G!$M$3:$P$100,3,FALSE)))))))))</f>
        <v>38</v>
      </c>
      <c r="Y163" s="43" t="str">
        <f t="shared" si="6"/>
        <v>D38</v>
      </c>
      <c r="Z163" s="43" t="str">
        <f>VLOOKUP(V163,ADP!$A$2:$E$695,5,FALSE)</f>
        <v>TOR</v>
      </c>
      <c r="AA163" s="44">
        <f>IF(Settings!$B$2="Yahoo",VLOOKUP(V163,ADP!$A$2:$D$695,2,FALSE),IF(Settings!$B$2="ESPN",VLOOKUP(V163,ADP!$A$2:$D$695,3,FALSE),IF(Settings!$B$2="Average",VLOOKUP(V163,ADP!$A$2:$D$695,4,FALSE),"NA")))</f>
        <v>156.2</v>
      </c>
      <c r="AB163" s="20"/>
    </row>
    <row r="164">
      <c r="A164" s="46">
        <v>162.0</v>
      </c>
      <c r="B164" s="47" t="s">
        <v>193</v>
      </c>
      <c r="C164" s="48" t="str">
        <f>VLOOKUP(B164,Positions!$A$2:$B$694,2,FALSE)</f>
        <v>D</v>
      </c>
      <c r="D164" s="49">
        <f>IF(C164="C",VLOOKUP(B164,'C'!$A$3:$C$100,3,FALSE),IF(C164="C/LW",VLOOKUP(B164,'C'!$A$3:$C$100,3,FALSE),IF(C164="C/RW",VLOOKUP(B164,'C'!$A$3:$C$100,3,FALSE),IF(C164="LW",VLOOKUP(B164,LW!$A$3:$C$100,3,FALSE),IF(C164="LW/RW",VLOOKUP(B164,LW!$A$3:$C$100,3,FALSE),IF(C164="RW",VLOOKUP(B164,RW!$A$3:$C$100,3,FALSE),IF(C164="D",VLOOKUP(B164,D!$A$3:$C$100,3,FALSE),IF(C164="G",VLOOKUP(B164,G!$A$3:$C$100,3,FALSE)))))))))</f>
        <v>40</v>
      </c>
      <c r="E164" s="50" t="str">
        <f t="shared" si="1"/>
        <v>D40</v>
      </c>
      <c r="F164" s="50" t="str">
        <f>VLOOKUP(B164,ADP!$A$2:$E$695,5,FALSE)</f>
        <v>COL</v>
      </c>
      <c r="G164" s="50">
        <f>IF(Settings!$B$2="Yahoo",VLOOKUP(B164,ADP!$A$2:$D$695,2,FALSE),IF(Settings!$B$2="ESPN",VLOOKUP(B164,ADP!$A$2:$D$695,3,FALSE),IF(Settings!$B$2="Average",VLOOKUP(B164,ADP!$A$2:$D$695,4,FALSE),"NA")))</f>
        <v>129.8</v>
      </c>
      <c r="H164" s="51">
        <f t="shared" si="2"/>
        <v>164</v>
      </c>
      <c r="I164" s="20"/>
      <c r="J164" s="20"/>
      <c r="K164" s="62">
        <v>161.0</v>
      </c>
      <c r="L164" s="60" t="s">
        <v>198</v>
      </c>
      <c r="M164" s="48" t="str">
        <f>VLOOKUP(L164,Positions!$A$2:$B$694,2,FALSE)</f>
        <v>G</v>
      </c>
      <c r="N164" s="49">
        <f>IF(M164="C",VLOOKUP(L164,'C'!$G$3:$J$100,3,FALSE),IF(M164="C/LW",VLOOKUP(L164,'C'!$G$3:$J$100,3,FALSE),IF(M164="C/RW",VLOOKUP(L164,'C'!$G$3:$J$100,3,FALSE),IF(M164="LW",VLOOKUP(L164,LW!$G$3:$J$100,3,FALSE),IF(M164="LW/RW",VLOOKUP(L164,LW!$G$3:$J$100,3,FALSE),IF(M164="RW",VLOOKUP(L164,RW!$G$3:$J$100,3,FALSE),IF(M164="D",VLOOKUP(L164,D!$G$3:$J$100,3,FALSE),IF(M164="G",VLOOKUP(L164,G!$G$3:$J$100,3,FALSE)))))))))</f>
        <v>31</v>
      </c>
      <c r="O164" s="50" t="str">
        <f t="shared" si="3"/>
        <v>G31</v>
      </c>
      <c r="P164" s="50" t="str">
        <f>VLOOKUP(L164,ADP!$A$2:$E$695,5,FALSE)</f>
        <v>DET</v>
      </c>
      <c r="Q164" s="50">
        <f>IF(Settings!$B$2="Yahoo",VLOOKUP(L164,ADP!$A$2:$D$695,2,FALSE),IF(Settings!$B$2="ESPN",VLOOKUP(L164,ADP!$A$2:$D$695,3,FALSE),IF(Settings!$B$2="Average",VLOOKUP(L164,ADP!$A$2:$D$695,4,FALSE),"NA")))</f>
        <v>141.7</v>
      </c>
      <c r="R164" s="51">
        <f t="shared" si="4"/>
        <v>172</v>
      </c>
      <c r="S164" s="45"/>
      <c r="U164" s="46">
        <f t="shared" si="5"/>
        <v>165.5</v>
      </c>
      <c r="V164" s="60" t="s">
        <v>153</v>
      </c>
      <c r="W164" s="48" t="str">
        <f>VLOOKUP(V164,Positions!$A$2:$B$694,2,FALSE)</f>
        <v>D</v>
      </c>
      <c r="X164" s="49">
        <f>IF(W164="C",VLOOKUP(V164,'C'!$M$3:$P$100,3,FALSE),IF(W164="C/LW",VLOOKUP(V164,'C'!$M$3:$P$100,3,FALSE),IF(W164="C/RW",VLOOKUP(V164,'C'!$M$3:$P$100,3,FALSE),IF(W164="LW",VLOOKUP(V164,LW!$M$3:$P$100,3,FALSE),IF(W164="LW/RW",VLOOKUP(V164,LW!$M$3:$P$100,3,FALSE),IF(W164="RW",VLOOKUP(V164,RW!$M$3:$P$100,3,FALSE),IF(W164="D",VLOOKUP(V164,D!$M$3:$P$100,3,FALSE),IF(W164="G",VLOOKUP(V164,G!$M$3:$P$100,3,FALSE)))))))))</f>
        <v>39</v>
      </c>
      <c r="Y164" s="50" t="str">
        <f t="shared" si="6"/>
        <v>D39</v>
      </c>
      <c r="Z164" s="50" t="str">
        <f>VLOOKUP(V164,ADP!$A$2:$E$695,5,FALSE)</f>
        <v>SEA</v>
      </c>
      <c r="AA164" s="51">
        <f>IF(Settings!$B$2="Yahoo",VLOOKUP(V164,ADP!$A$2:$D$695,2,FALSE),IF(Settings!$B$2="ESPN",VLOOKUP(V164,ADP!$A$2:$D$695,3,FALSE),IF(Settings!$B$2="Average",VLOOKUP(V164,ADP!$A$2:$D$695,4,FALSE),"NA")))</f>
        <v>145.3</v>
      </c>
      <c r="AB164" s="20"/>
    </row>
    <row r="165">
      <c r="A165" s="39">
        <v>163.0</v>
      </c>
      <c r="B165" s="40" t="s">
        <v>199</v>
      </c>
      <c r="C165" s="41" t="str">
        <f>VLOOKUP(B165,Positions!$A$2:$B$694,2,FALSE)</f>
        <v>C</v>
      </c>
      <c r="D165" s="42">
        <f>IF(C165="C",VLOOKUP(B165,'C'!$A$3:$C$100,3,FALSE),IF(C165="C/LW",VLOOKUP(B165,'C'!$A$3:$C$100,3,FALSE),IF(C165="C/RW",VLOOKUP(B165,'C'!$A$3:$C$100,3,FALSE),IF(C165="LW",VLOOKUP(B165,LW!$A$3:$C$100,3,FALSE),IF(C165="LW/RW",VLOOKUP(B165,LW!$A$3:$C$100,3,FALSE),IF(C165="RW",VLOOKUP(B165,RW!$A$3:$C$100,3,FALSE),IF(C165="D",VLOOKUP(B165,D!$A$3:$C$100,3,FALSE),IF(C165="G",VLOOKUP(B165,G!$A$3:$C$100,3,FALSE)))))))))</f>
        <v>47</v>
      </c>
      <c r="E165" s="43" t="str">
        <f t="shared" si="1"/>
        <v>C47</v>
      </c>
      <c r="F165" s="43" t="str">
        <f>VLOOKUP(B165,ADP!$A$2:$E$695,5,FALSE)</f>
        <v>COL</v>
      </c>
      <c r="G165" s="43">
        <f>IF(Settings!$B$2="Yahoo",VLOOKUP(B165,ADP!$A$2:$D$695,2,FALSE),IF(Settings!$B$2="ESPN",VLOOKUP(B165,ADP!$A$2:$D$695,3,FALSE),IF(Settings!$B$2="Average",VLOOKUP(B165,ADP!$A$2:$D$695,4,FALSE),"NA")))</f>
        <v>166.9</v>
      </c>
      <c r="H165" s="44">
        <f t="shared" si="2"/>
        <v>173</v>
      </c>
      <c r="I165" s="20"/>
      <c r="J165" s="20"/>
      <c r="K165" s="61">
        <v>162.0</v>
      </c>
      <c r="L165" s="59" t="s">
        <v>200</v>
      </c>
      <c r="M165" s="41" t="str">
        <f>VLOOKUP(L165,Positions!$A$2:$B$694,2,FALSE)</f>
        <v>RW</v>
      </c>
      <c r="N165" s="42">
        <f>IF(M165="C",VLOOKUP(L165,'C'!$G$3:$J$100,3,FALSE),IF(M165="C/LW",VLOOKUP(L165,'C'!$G$3:$J$100,3,FALSE),IF(M165="C/RW",VLOOKUP(L165,'C'!$G$3:$J$100,3,FALSE),IF(M165="LW",VLOOKUP(L165,LW!$G$3:$J$100,3,FALSE),IF(M165="LW/RW",VLOOKUP(L165,LW!$G$3:$J$100,3,FALSE),IF(M165="RW",VLOOKUP(L165,RW!$G$3:$J$100,3,FALSE),IF(M165="D",VLOOKUP(L165,D!$G$3:$J$100,3,FALSE),IF(M165="G",VLOOKUP(L165,G!$G$3:$J$100,3,FALSE)))))))))</f>
        <v>14</v>
      </c>
      <c r="O165" s="43" t="str">
        <f t="shared" si="3"/>
        <v>RW14</v>
      </c>
      <c r="P165" s="43" t="str">
        <f>VLOOKUP(L165,ADP!$A$2:$E$695,5,FALSE)</f>
        <v>STL</v>
      </c>
      <c r="Q165" s="43">
        <f>IF(Settings!$B$2="Yahoo",VLOOKUP(L165,ADP!$A$2:$D$695,2,FALSE),IF(Settings!$B$2="ESPN",VLOOKUP(L165,ADP!$A$2:$D$695,3,FALSE),IF(Settings!$B$2="Average",VLOOKUP(L165,ADP!$A$2:$D$695,4,FALSE),"NA")))</f>
        <v>113.4</v>
      </c>
      <c r="R165" s="44">
        <f t="shared" si="4"/>
        <v>189.5</v>
      </c>
      <c r="S165" s="45"/>
      <c r="U165" s="39">
        <f t="shared" si="5"/>
        <v>166</v>
      </c>
      <c r="V165" s="59" t="s">
        <v>196</v>
      </c>
      <c r="W165" s="41" t="str">
        <f>VLOOKUP(V165,Positions!$A$2:$B$694,2,FALSE)</f>
        <v>C/LW</v>
      </c>
      <c r="X165" s="42">
        <f>IF(W165="C",VLOOKUP(V165,'C'!$M$3:$P$100,3,FALSE),IF(W165="C/LW",VLOOKUP(V165,'C'!$M$3:$P$100,3,FALSE),IF(W165="C/RW",VLOOKUP(V165,'C'!$M$3:$P$100,3,FALSE),IF(W165="LW",VLOOKUP(V165,LW!$M$3:$P$100,3,FALSE),IF(W165="LW/RW",VLOOKUP(V165,LW!$M$3:$P$100,3,FALSE),IF(W165="RW",VLOOKUP(V165,RW!$M$3:$P$100,3,FALSE),IF(W165="D",VLOOKUP(V165,D!$M$3:$P$100,3,FALSE),IF(W165="G",VLOOKUP(V165,G!$M$3:$P$100,3,FALSE)))))))))</f>
        <v>45</v>
      </c>
      <c r="Y165" s="43" t="str">
        <f t="shared" si="6"/>
        <v>C/LW45</v>
      </c>
      <c r="Z165" s="43" t="str">
        <f>VLOOKUP(V165,ADP!$A$2:$E$695,5,FALSE)</f>
        <v>FLA</v>
      </c>
      <c r="AA165" s="44">
        <f>IF(Settings!$B$2="Yahoo",VLOOKUP(V165,ADP!$A$2:$D$695,2,FALSE),IF(Settings!$B$2="ESPN",VLOOKUP(V165,ADP!$A$2:$D$695,3,FALSE),IF(Settings!$B$2="Average",VLOOKUP(V165,ADP!$A$2:$D$695,4,FALSE),"NA")))</f>
        <v>109.1</v>
      </c>
      <c r="AB165" s="20"/>
    </row>
    <row r="166">
      <c r="A166" s="46">
        <v>164.0</v>
      </c>
      <c r="B166" s="47" t="s">
        <v>152</v>
      </c>
      <c r="C166" s="48" t="str">
        <f>VLOOKUP(B166,Positions!$A$2:$B$694,2,FALSE)</f>
        <v>G</v>
      </c>
      <c r="D166" s="49">
        <f>IF(C166="C",VLOOKUP(B166,'C'!$A$3:$C$100,3,FALSE),IF(C166="C/LW",VLOOKUP(B166,'C'!$A$3:$C$100,3,FALSE),IF(C166="C/RW",VLOOKUP(B166,'C'!$A$3:$C$100,3,FALSE),IF(C166="LW",VLOOKUP(B166,LW!$A$3:$C$100,3,FALSE),IF(C166="LW/RW",VLOOKUP(B166,LW!$A$3:$C$100,3,FALSE),IF(C166="RW",VLOOKUP(B166,RW!$A$3:$C$100,3,FALSE),IF(C166="D",VLOOKUP(B166,D!$A$3:$C$100,3,FALSE),IF(C166="G",VLOOKUP(B166,G!$A$3:$C$100,3,FALSE)))))))))</f>
        <v>21</v>
      </c>
      <c r="E166" s="50" t="str">
        <f t="shared" si="1"/>
        <v>G21</v>
      </c>
      <c r="F166" s="50" t="str">
        <f>VLOOKUP(B166,ADP!$A$2:$E$695,5,FALSE)</f>
        <v>ANA</v>
      </c>
      <c r="G166" s="50">
        <f>IF(Settings!$B$2="Yahoo",VLOOKUP(B166,ADP!$A$2:$D$695,2,FALSE),IF(Settings!$B$2="ESPN",VLOOKUP(B166,ADP!$A$2:$D$695,3,FALSE),IF(Settings!$B$2="Average",VLOOKUP(B166,ADP!$A$2:$D$695,4,FALSE),"NA")))</f>
        <v>172</v>
      </c>
      <c r="H166" s="51">
        <f t="shared" si="2"/>
        <v>143</v>
      </c>
      <c r="I166" s="20"/>
      <c r="J166" s="20"/>
      <c r="K166" s="62">
        <v>163.0</v>
      </c>
      <c r="L166" s="60" t="s">
        <v>201</v>
      </c>
      <c r="M166" s="48" t="str">
        <f>VLOOKUP(L166,Positions!$A$2:$B$694,2,FALSE)</f>
        <v>D</v>
      </c>
      <c r="N166" s="49">
        <f>IF(M166="C",VLOOKUP(L166,'C'!$G$3:$J$100,3,FALSE),IF(M166="C/LW",VLOOKUP(L166,'C'!$G$3:$J$100,3,FALSE),IF(M166="C/RW",VLOOKUP(L166,'C'!$G$3:$J$100,3,FALSE),IF(M166="LW",VLOOKUP(L166,LW!$G$3:$J$100,3,FALSE),IF(M166="LW/RW",VLOOKUP(L166,LW!$G$3:$J$100,3,FALSE),IF(M166="RW",VLOOKUP(L166,RW!$G$3:$J$100,3,FALSE),IF(M166="D",VLOOKUP(L166,D!$G$3:$J$100,3,FALSE),IF(M166="G",VLOOKUP(L166,G!$G$3:$J$100,3,FALSE)))))))))</f>
        <v>39</v>
      </c>
      <c r="O166" s="50" t="str">
        <f t="shared" si="3"/>
        <v>D39</v>
      </c>
      <c r="P166" s="50" t="str">
        <f>VLOOKUP(L166,ADP!$A$2:$E$695,5,FALSE)</f>
        <v>MIN</v>
      </c>
      <c r="Q166" s="50">
        <f>IF(Settings!$B$2="Yahoo",VLOOKUP(L166,ADP!$A$2:$D$695,2,FALSE),IF(Settings!$B$2="ESPN",VLOOKUP(L166,ADP!$A$2:$D$695,3,FALSE),IF(Settings!$B$2="Average",VLOOKUP(L166,ADP!$A$2:$D$695,4,FALSE),"NA")))</f>
        <v>140.6</v>
      </c>
      <c r="R166" s="51">
        <f t="shared" si="4"/>
        <v>167.5</v>
      </c>
      <c r="S166" s="45"/>
      <c r="U166" s="46">
        <f t="shared" si="5"/>
        <v>166.5</v>
      </c>
      <c r="V166" s="60" t="s">
        <v>162</v>
      </c>
      <c r="W166" s="48" t="str">
        <f>VLOOKUP(V166,Positions!$A$2:$B$694,2,FALSE)</f>
        <v>LW/RW</v>
      </c>
      <c r="X166" s="49">
        <f>IF(W166="C",VLOOKUP(V166,'C'!$M$3:$P$100,3,FALSE),IF(W166="C/LW",VLOOKUP(V166,'C'!$M$3:$P$100,3,FALSE),IF(W166="C/RW",VLOOKUP(V166,'C'!$M$3:$P$100,3,FALSE),IF(W166="LW",VLOOKUP(V166,LW!$M$3:$P$100,3,FALSE),IF(W166="LW/RW",VLOOKUP(V166,LW!$M$3:$P$100,3,FALSE),IF(W166="RW",VLOOKUP(V166,RW!$M$3:$P$100,3,FALSE),IF(W166="D",VLOOKUP(V166,D!$M$3:$P$100,3,FALSE),IF(W166="G",VLOOKUP(V166,G!$M$3:$P$100,3,FALSE)))))))))</f>
        <v>41</v>
      </c>
      <c r="Y166" s="50" t="str">
        <f t="shared" si="6"/>
        <v>LW/RW41</v>
      </c>
      <c r="Z166" s="50" t="str">
        <f>VLOOKUP(V166,ADP!$A$2:$E$695,5,FALSE)</f>
        <v>NJD</v>
      </c>
      <c r="AA166" s="51">
        <f>IF(Settings!$B$2="Yahoo",VLOOKUP(V166,ADP!$A$2:$D$695,2,FALSE),IF(Settings!$B$2="ESPN",VLOOKUP(V166,ADP!$A$2:$D$695,3,FALSE),IF(Settings!$B$2="Average",VLOOKUP(V166,ADP!$A$2:$D$695,4,FALSE),"NA")))</f>
        <v>171.3</v>
      </c>
      <c r="AB166" s="20"/>
    </row>
    <row r="167">
      <c r="A167" s="39">
        <v>165.0</v>
      </c>
      <c r="B167" s="40" t="s">
        <v>202</v>
      </c>
      <c r="C167" s="41" t="str">
        <f>VLOOKUP(B167,Positions!$A$2:$B$694,2,FALSE)</f>
        <v>C</v>
      </c>
      <c r="D167" s="42">
        <f>IF(C167="C",VLOOKUP(B167,'C'!$A$3:$C$100,3,FALSE),IF(C167="C/LW",VLOOKUP(B167,'C'!$A$3:$C$100,3,FALSE),IF(C167="C/RW",VLOOKUP(B167,'C'!$A$3:$C$100,3,FALSE),IF(C167="LW",VLOOKUP(B167,LW!$A$3:$C$100,3,FALSE),IF(C167="LW/RW",VLOOKUP(B167,LW!$A$3:$C$100,3,FALSE),IF(C167="RW",VLOOKUP(B167,RW!$A$3:$C$100,3,FALSE),IF(C167="D",VLOOKUP(B167,D!$A$3:$C$100,3,FALSE),IF(C167="G",VLOOKUP(B167,G!$A$3:$C$100,3,FALSE)))))))))</f>
        <v>48</v>
      </c>
      <c r="E167" s="43" t="str">
        <f t="shared" si="1"/>
        <v>C48</v>
      </c>
      <c r="F167" s="43" t="str">
        <f>VLOOKUP(B167,ADP!$A$2:$E$695,5,FALSE)</f>
        <v>NJD</v>
      </c>
      <c r="G167" s="43">
        <f>IF(Settings!$B$2="Yahoo",VLOOKUP(B167,ADP!$A$2:$D$695,2,FALSE),IF(Settings!$B$2="ESPN",VLOOKUP(B167,ADP!$A$2:$D$695,3,FALSE),IF(Settings!$B$2="Average",VLOOKUP(B167,ADP!$A$2:$D$695,4,FALSE),"NA")))</f>
        <v>165.9</v>
      </c>
      <c r="H167" s="44">
        <f t="shared" si="2"/>
        <v>176</v>
      </c>
      <c r="I167" s="20"/>
      <c r="J167" s="20"/>
      <c r="K167" s="61">
        <v>164.0</v>
      </c>
      <c r="L167" s="59" t="s">
        <v>203</v>
      </c>
      <c r="M167" s="41" t="str">
        <f>VLOOKUP(L167,Positions!$A$2:$B$694,2,FALSE)</f>
        <v>D</v>
      </c>
      <c r="N167" s="42">
        <f>IF(M167="C",VLOOKUP(L167,'C'!$G$3:$J$100,3,FALSE),IF(M167="C/LW",VLOOKUP(L167,'C'!$G$3:$J$100,3,FALSE),IF(M167="C/RW",VLOOKUP(L167,'C'!$G$3:$J$100,3,FALSE),IF(M167="LW",VLOOKUP(L167,LW!$G$3:$J$100,3,FALSE),IF(M167="LW/RW",VLOOKUP(L167,LW!$G$3:$J$100,3,FALSE),IF(M167="RW",VLOOKUP(L167,RW!$G$3:$J$100,3,FALSE),IF(M167="D",VLOOKUP(L167,D!$G$3:$J$100,3,FALSE),IF(M167="G",VLOOKUP(L167,G!$G$3:$J$100,3,FALSE)))))))))</f>
        <v>40</v>
      </c>
      <c r="O167" s="43" t="str">
        <f t="shared" si="3"/>
        <v>D40</v>
      </c>
      <c r="P167" s="43" t="str">
        <f>VLOOKUP(L167,ADP!$A$2:$E$695,5,FALSE)</f>
        <v>DET</v>
      </c>
      <c r="Q167" s="43">
        <f>IF(Settings!$B$2="Yahoo",VLOOKUP(L167,ADP!$A$2:$D$695,2,FALSE),IF(Settings!$B$2="ESPN",VLOOKUP(L167,ADP!$A$2:$D$695,3,FALSE),IF(Settings!$B$2="Average",VLOOKUP(L167,ADP!$A$2:$D$695,4,FALSE),"NA")))</f>
        <v>170.3</v>
      </c>
      <c r="R167" s="44">
        <f t="shared" si="4"/>
        <v>180</v>
      </c>
      <c r="S167" s="45"/>
      <c r="U167" s="39">
        <f t="shared" si="5"/>
        <v>167.5</v>
      </c>
      <c r="V167" s="59" t="s">
        <v>201</v>
      </c>
      <c r="W167" s="41" t="str">
        <f>VLOOKUP(V167,Positions!$A$2:$B$694,2,FALSE)</f>
        <v>D</v>
      </c>
      <c r="X167" s="42">
        <f>IF(W167="C",VLOOKUP(V167,'C'!$M$3:$P$100,3,FALSE),IF(W167="C/LW",VLOOKUP(V167,'C'!$M$3:$P$100,3,FALSE),IF(W167="C/RW",VLOOKUP(V167,'C'!$M$3:$P$100,3,FALSE),IF(W167="LW",VLOOKUP(V167,LW!$M$3:$P$100,3,FALSE),IF(W167="LW/RW",VLOOKUP(V167,LW!$M$3:$P$100,3,FALSE),IF(W167="RW",VLOOKUP(V167,RW!$M$3:$P$100,3,FALSE),IF(W167="D",VLOOKUP(V167,D!$M$3:$P$100,3,FALSE),IF(W167="G",VLOOKUP(V167,G!$M$3:$P$100,3,FALSE)))))))))</f>
        <v>40</v>
      </c>
      <c r="Y167" s="43" t="str">
        <f t="shared" si="6"/>
        <v>D40</v>
      </c>
      <c r="Z167" s="43" t="str">
        <f>VLOOKUP(V167,ADP!$A$2:$E$695,5,FALSE)</f>
        <v>MIN</v>
      </c>
      <c r="AA167" s="44">
        <f>IF(Settings!$B$2="Yahoo",VLOOKUP(V167,ADP!$A$2:$D$695,2,FALSE),IF(Settings!$B$2="ESPN",VLOOKUP(V167,ADP!$A$2:$D$695,3,FALSE),IF(Settings!$B$2="Average",VLOOKUP(V167,ADP!$A$2:$D$695,4,FALSE),"NA")))</f>
        <v>140.6</v>
      </c>
      <c r="AB167" s="20"/>
    </row>
    <row r="168">
      <c r="A168" s="46">
        <v>166.0</v>
      </c>
      <c r="B168" s="47" t="s">
        <v>138</v>
      </c>
      <c r="C168" s="48" t="str">
        <f>VLOOKUP(B168,Positions!$A$2:$B$694,2,FALSE)</f>
        <v>LW/RW</v>
      </c>
      <c r="D168" s="49">
        <f>IF(C168="C",VLOOKUP(B168,'C'!$A$3:$C$100,3,FALSE),IF(C168="C/LW",VLOOKUP(B168,'C'!$A$3:$C$100,3,FALSE),IF(C168="C/RW",VLOOKUP(B168,'C'!$A$3:$C$100,3,FALSE),IF(C168="LW",VLOOKUP(B168,LW!$A$3:$C$100,3,FALSE),IF(C168="LW/RW",VLOOKUP(B168,LW!$A$3:$C$100,3,FALSE),IF(C168="RW",VLOOKUP(B168,RW!$A$3:$C$100,3,FALSE),IF(C168="D",VLOOKUP(B168,D!$A$3:$C$100,3,FALSE),IF(C168="G",VLOOKUP(B168,G!$A$3:$C$100,3,FALSE)))))))))</f>
        <v>42</v>
      </c>
      <c r="E168" s="50" t="str">
        <f t="shared" si="1"/>
        <v>LW/RW42</v>
      </c>
      <c r="F168" s="50" t="str">
        <f>VLOOKUP(B168,ADP!$A$2:$E$695,5,FALSE)</f>
        <v>SJS</v>
      </c>
      <c r="G168" s="50">
        <f>IF(Settings!$B$2="Yahoo",VLOOKUP(B168,ADP!$A$2:$D$695,2,FALSE),IF(Settings!$B$2="ESPN",VLOOKUP(B168,ADP!$A$2:$D$695,3,FALSE),IF(Settings!$B$2="Average",VLOOKUP(B168,ADP!$A$2:$D$695,4,FALSE),"NA")))</f>
        <v>169.1</v>
      </c>
      <c r="H168" s="51">
        <f t="shared" si="2"/>
        <v>137</v>
      </c>
      <c r="I168" s="20"/>
      <c r="J168" s="20"/>
      <c r="K168" s="62">
        <v>165.0</v>
      </c>
      <c r="L168" s="60" t="s">
        <v>193</v>
      </c>
      <c r="M168" s="48" t="str">
        <f>VLOOKUP(L168,Positions!$A$2:$B$694,2,FALSE)</f>
        <v>D</v>
      </c>
      <c r="N168" s="49">
        <f>IF(M168="C",VLOOKUP(L168,'C'!$G$3:$J$100,3,FALSE),IF(M168="C/LW",VLOOKUP(L168,'C'!$G$3:$J$100,3,FALSE),IF(M168="C/RW",VLOOKUP(L168,'C'!$G$3:$J$100,3,FALSE),IF(M168="LW",VLOOKUP(L168,LW!$G$3:$J$100,3,FALSE),IF(M168="LW/RW",VLOOKUP(L168,LW!$G$3:$J$100,3,FALSE),IF(M168="RW",VLOOKUP(L168,RW!$G$3:$J$100,3,FALSE),IF(M168="D",VLOOKUP(L168,D!$G$3:$J$100,3,FALSE),IF(M168="G",VLOOKUP(L168,G!$G$3:$J$100,3,FALSE)))))))))</f>
        <v>41</v>
      </c>
      <c r="O168" s="50" t="str">
        <f t="shared" si="3"/>
        <v>D41</v>
      </c>
      <c r="P168" s="50" t="str">
        <f>VLOOKUP(L168,ADP!$A$2:$E$695,5,FALSE)</f>
        <v>COL</v>
      </c>
      <c r="Q168" s="50">
        <f>IF(Settings!$B$2="Yahoo",VLOOKUP(L168,ADP!$A$2:$D$695,2,FALSE),IF(Settings!$B$2="ESPN",VLOOKUP(L168,ADP!$A$2:$D$695,3,FALSE),IF(Settings!$B$2="Average",VLOOKUP(L168,ADP!$A$2:$D$695,4,FALSE),"NA")))</f>
        <v>129.8</v>
      </c>
      <c r="R168" s="51">
        <f t="shared" si="4"/>
        <v>164</v>
      </c>
      <c r="S168" s="45"/>
      <c r="U168" s="46">
        <f t="shared" si="5"/>
        <v>168</v>
      </c>
      <c r="V168" s="60" t="s">
        <v>180</v>
      </c>
      <c r="W168" s="48" t="str">
        <f>VLOOKUP(V168,Positions!$A$2:$B$694,2,FALSE)</f>
        <v>G</v>
      </c>
      <c r="X168" s="49">
        <f>IF(W168="C",VLOOKUP(V168,'C'!$M$3:$P$100,3,FALSE),IF(W168="C/LW",VLOOKUP(V168,'C'!$M$3:$P$100,3,FALSE),IF(W168="C/RW",VLOOKUP(V168,'C'!$M$3:$P$100,3,FALSE),IF(W168="LW",VLOOKUP(V168,LW!$M$3:$P$100,3,FALSE),IF(W168="LW/RW",VLOOKUP(V168,LW!$M$3:$P$100,3,FALSE),IF(W168="RW",VLOOKUP(V168,RW!$M$3:$P$100,3,FALSE),IF(W168="D",VLOOKUP(V168,D!$M$3:$P$100,3,FALSE),IF(W168="G",VLOOKUP(V168,G!$M$3:$P$100,3,FALSE)))))))))</f>
        <v>25</v>
      </c>
      <c r="Y168" s="50" t="str">
        <f t="shared" si="6"/>
        <v>G25</v>
      </c>
      <c r="Z168" s="50" t="str">
        <f>VLOOKUP(V168,ADP!$A$2:$E$695,5,FALSE)</f>
        <v>CBJ</v>
      </c>
      <c r="AA168" s="51">
        <f>IF(Settings!$B$2="Yahoo",VLOOKUP(V168,ADP!$A$2:$D$695,2,FALSE),IF(Settings!$B$2="ESPN",VLOOKUP(V168,ADP!$A$2:$D$695,3,FALSE),IF(Settings!$B$2="Average",VLOOKUP(V168,ADP!$A$2:$D$695,4,FALSE),"NA")))</f>
        <v>172.1</v>
      </c>
      <c r="AB168" s="20"/>
    </row>
    <row r="169">
      <c r="A169" s="39">
        <v>167.0</v>
      </c>
      <c r="B169" s="53" t="s">
        <v>187</v>
      </c>
      <c r="C169" s="41" t="str">
        <f>VLOOKUP(B169,Positions!$A$2:$B$694,2,FALSE)</f>
        <v>LW</v>
      </c>
      <c r="D169" s="42">
        <f>IF(C169="C",VLOOKUP(B169,'C'!$A$3:$C$100,3,FALSE),IF(C169="C/LW",VLOOKUP(B169,'C'!$A$3:$C$100,3,FALSE),IF(C169="C/RW",VLOOKUP(B169,'C'!$A$3:$C$100,3,FALSE),IF(C169="LW",VLOOKUP(B169,LW!$A$3:$C$100,3,FALSE),IF(C169="LW/RW",VLOOKUP(B169,LW!$A$3:$C$100,3,FALSE),IF(C169="RW",VLOOKUP(B169,RW!$A$3:$C$100,3,FALSE),IF(C169="D",VLOOKUP(B169,D!$A$3:$C$100,3,FALSE),IF(C169="G",VLOOKUP(B169,G!$A$3:$C$100,3,FALSE)))))))))</f>
        <v>43</v>
      </c>
      <c r="E169" s="43" t="str">
        <f t="shared" si="1"/>
        <v>LW43</v>
      </c>
      <c r="F169" s="43" t="str">
        <f>VLOOKUP(B169,ADP!$A$2:$E$695,5,FALSE)</f>
        <v>TBL</v>
      </c>
      <c r="G169" s="43">
        <f>IF(Settings!$B$2="Yahoo",VLOOKUP(B169,ADP!$A$2:$D$695,2,FALSE),IF(Settings!$B$2="ESPN",VLOOKUP(B169,ADP!$A$2:$D$695,3,FALSE),IF(Settings!$B$2="Average",VLOOKUP(B169,ADP!$A$2:$D$695,4,FALSE),"NA")))</f>
        <v>75.1</v>
      </c>
      <c r="H169" s="44">
        <f t="shared" si="2"/>
        <v>159.5</v>
      </c>
      <c r="I169" s="20"/>
      <c r="J169" s="20"/>
      <c r="K169" s="61">
        <v>166.0</v>
      </c>
      <c r="L169" s="59" t="s">
        <v>204</v>
      </c>
      <c r="M169" s="41" t="str">
        <f>VLOOKUP(L169,Positions!$A$2:$B$694,2,FALSE)</f>
        <v>RW</v>
      </c>
      <c r="N169" s="42">
        <f>IF(M169="C",VLOOKUP(L169,'C'!$G$3:$J$100,3,FALSE),IF(M169="C/LW",VLOOKUP(L169,'C'!$G$3:$J$100,3,FALSE),IF(M169="C/RW",VLOOKUP(L169,'C'!$G$3:$J$100,3,FALSE),IF(M169="LW",VLOOKUP(L169,LW!$G$3:$J$100,3,FALSE),IF(M169="LW/RW",VLOOKUP(L169,LW!$G$3:$J$100,3,FALSE),IF(M169="RW",VLOOKUP(L169,RW!$G$3:$J$100,3,FALSE),IF(M169="D",VLOOKUP(L169,D!$G$3:$J$100,3,FALSE),IF(M169="G",VLOOKUP(L169,G!$G$3:$J$100,3,FALSE)))))))))</f>
        <v>15</v>
      </c>
      <c r="O169" s="43" t="str">
        <f t="shared" si="3"/>
        <v>RW15</v>
      </c>
      <c r="P169" s="43" t="str">
        <f>VLOOKUP(L169,ADP!$A$2:$E$695,5,FALSE)</f>
        <v>FLA</v>
      </c>
      <c r="Q169" s="43">
        <f>IF(Settings!$B$2="Yahoo",VLOOKUP(L169,ADP!$A$2:$D$695,2,FALSE),IF(Settings!$B$2="ESPN",VLOOKUP(L169,ADP!$A$2:$D$695,3,FALSE),IF(Settings!$B$2="Average",VLOOKUP(L169,ADP!$A$2:$D$695,4,FALSE),"NA")))</f>
        <v>168.6</v>
      </c>
      <c r="R169" s="44">
        <f t="shared" si="4"/>
        <v>171</v>
      </c>
      <c r="S169" s="45"/>
      <c r="U169" s="39">
        <f t="shared" si="5"/>
        <v>170.5</v>
      </c>
      <c r="V169" s="59" t="s">
        <v>205</v>
      </c>
      <c r="W169" s="41" t="str">
        <f>VLOOKUP(V169,Positions!$A$2:$B$694,2,FALSE)</f>
        <v>C/RW</v>
      </c>
      <c r="X169" s="42">
        <f>IF(W169="C",VLOOKUP(V169,'C'!$M$3:$P$100,3,FALSE),IF(W169="C/LW",VLOOKUP(V169,'C'!$M$3:$P$100,3,FALSE),IF(W169="C/RW",VLOOKUP(V169,'C'!$M$3:$P$100,3,FALSE),IF(W169="LW",VLOOKUP(V169,LW!$M$3:$P$100,3,FALSE),IF(W169="LW/RW",VLOOKUP(V169,LW!$M$3:$P$100,3,FALSE),IF(W169="RW",VLOOKUP(V169,RW!$M$3:$P$100,3,FALSE),IF(W169="D",VLOOKUP(V169,D!$M$3:$P$100,3,FALSE),IF(W169="G",VLOOKUP(V169,G!$M$3:$P$100,3,FALSE)))))))))</f>
        <v>46</v>
      </c>
      <c r="Y169" s="43" t="str">
        <f t="shared" si="6"/>
        <v>C/RW46</v>
      </c>
      <c r="Z169" s="43" t="str">
        <f>VLOOKUP(V169,ADP!$A$2:$E$695,5,FALSE)</f>
        <v>DAL</v>
      </c>
      <c r="AA169" s="44">
        <f>IF(Settings!$B$2="Yahoo",VLOOKUP(V169,ADP!$A$2:$D$695,2,FALSE),IF(Settings!$B$2="ESPN",VLOOKUP(V169,ADP!$A$2:$D$695,3,FALSE),IF(Settings!$B$2="Average",VLOOKUP(V169,ADP!$A$2:$D$695,4,FALSE),"NA")))</f>
        <v>72.2</v>
      </c>
      <c r="AB169" s="20"/>
    </row>
    <row r="170">
      <c r="A170" s="46">
        <v>168.0</v>
      </c>
      <c r="B170" s="52" t="s">
        <v>206</v>
      </c>
      <c r="C170" s="48" t="str">
        <f>VLOOKUP(B170,Positions!$A$2:$B$694,2,FALSE)</f>
        <v>LW/RW</v>
      </c>
      <c r="D170" s="49">
        <f>IF(C170="C",VLOOKUP(B170,'C'!$A$3:$C$100,3,FALSE),IF(C170="C/LW",VLOOKUP(B170,'C'!$A$3:$C$100,3,FALSE),IF(C170="C/RW",VLOOKUP(B170,'C'!$A$3:$C$100,3,FALSE),IF(C170="LW",VLOOKUP(B170,LW!$A$3:$C$100,3,FALSE),IF(C170="LW/RW",VLOOKUP(B170,LW!$A$3:$C$100,3,FALSE),IF(C170="RW",VLOOKUP(B170,RW!$A$3:$C$100,3,FALSE),IF(C170="D",VLOOKUP(B170,D!$A$3:$C$100,3,FALSE),IF(C170="G",VLOOKUP(B170,G!$A$3:$C$100,3,FALSE)))))))))</f>
        <v>44</v>
      </c>
      <c r="E170" s="50" t="str">
        <f t="shared" si="1"/>
        <v>LW/RW44</v>
      </c>
      <c r="F170" s="50" t="str">
        <f>VLOOKUP(B170,ADP!$A$2:$E$695,5,FALSE)</f>
        <v>LAK</v>
      </c>
      <c r="G170" s="50">
        <f>IF(Settings!$B$2="Yahoo",VLOOKUP(B170,ADP!$A$2:$D$695,2,FALSE),IF(Settings!$B$2="ESPN",VLOOKUP(B170,ADP!$A$2:$D$695,3,FALSE),IF(Settings!$B$2="Average",VLOOKUP(B170,ADP!$A$2:$D$695,4,FALSE),"NA")))</f>
        <v>175.8</v>
      </c>
      <c r="H170" s="51">
        <f t="shared" si="2"/>
        <v>178.5</v>
      </c>
      <c r="I170" s="20"/>
      <c r="J170" s="20"/>
      <c r="K170" s="62">
        <v>167.0</v>
      </c>
      <c r="L170" s="60" t="s">
        <v>205</v>
      </c>
      <c r="M170" s="48" t="str">
        <f>VLOOKUP(L170,Positions!$A$2:$B$694,2,FALSE)</f>
        <v>C/RW</v>
      </c>
      <c r="N170" s="49">
        <f>IF(M170="C",VLOOKUP(L170,'C'!$G$3:$J$100,3,FALSE),IF(M170="C/LW",VLOOKUP(L170,'C'!$G$3:$J$100,3,FALSE),IF(M170="C/RW",VLOOKUP(L170,'C'!$G$3:$J$100,3,FALSE),IF(M170="LW",VLOOKUP(L170,LW!$G$3:$J$100,3,FALSE),IF(M170="LW/RW",VLOOKUP(L170,LW!$G$3:$J$100,3,FALSE),IF(M170="RW",VLOOKUP(L170,RW!$G$3:$J$100,3,FALSE),IF(M170="D",VLOOKUP(L170,D!$G$3:$J$100,3,FALSE),IF(M170="G",VLOOKUP(L170,G!$G$3:$J$100,3,FALSE)))))))))</f>
        <v>44</v>
      </c>
      <c r="O170" s="50" t="str">
        <f t="shared" si="3"/>
        <v>C/RW44</v>
      </c>
      <c r="P170" s="50" t="str">
        <f>VLOOKUP(L170,ADP!$A$2:$E$695,5,FALSE)</f>
        <v>DAL</v>
      </c>
      <c r="Q170" s="50">
        <f>IF(Settings!$B$2="Yahoo",VLOOKUP(L170,ADP!$A$2:$D$695,2,FALSE),IF(Settings!$B$2="ESPN",VLOOKUP(L170,ADP!$A$2:$D$695,3,FALSE),IF(Settings!$B$2="Average",VLOOKUP(L170,ADP!$A$2:$D$695,4,FALSE),"NA")))</f>
        <v>72.2</v>
      </c>
      <c r="R170" s="51">
        <f t="shared" si="4"/>
        <v>170.5</v>
      </c>
      <c r="S170" s="45"/>
      <c r="U170" s="46">
        <f t="shared" si="5"/>
        <v>171</v>
      </c>
      <c r="V170" s="60" t="s">
        <v>204</v>
      </c>
      <c r="W170" s="48" t="str">
        <f>VLOOKUP(V170,Positions!$A$2:$B$694,2,FALSE)</f>
        <v>RW</v>
      </c>
      <c r="X170" s="49">
        <f>IF(W170="C",VLOOKUP(V170,'C'!$M$3:$P$100,3,FALSE),IF(W170="C/LW",VLOOKUP(V170,'C'!$M$3:$P$100,3,FALSE),IF(W170="C/RW",VLOOKUP(V170,'C'!$M$3:$P$100,3,FALSE),IF(W170="LW",VLOOKUP(V170,LW!$M$3:$P$100,3,FALSE),IF(W170="LW/RW",VLOOKUP(V170,LW!$M$3:$P$100,3,FALSE),IF(W170="RW",VLOOKUP(V170,RW!$M$3:$P$100,3,FALSE),IF(W170="D",VLOOKUP(V170,D!$M$3:$P$100,3,FALSE),IF(W170="G",VLOOKUP(V170,G!$M$3:$P$100,3,FALSE)))))))))</f>
        <v>16</v>
      </c>
      <c r="Y170" s="50" t="str">
        <f t="shared" si="6"/>
        <v>RW16</v>
      </c>
      <c r="Z170" s="50" t="str">
        <f>VLOOKUP(V170,ADP!$A$2:$E$695,5,FALSE)</f>
        <v>FLA</v>
      </c>
      <c r="AA170" s="51">
        <f>IF(Settings!$B$2="Yahoo",VLOOKUP(V170,ADP!$A$2:$D$695,2,FALSE),IF(Settings!$B$2="ESPN",VLOOKUP(V170,ADP!$A$2:$D$695,3,FALSE),IF(Settings!$B$2="Average",VLOOKUP(V170,ADP!$A$2:$D$695,4,FALSE),"NA")))</f>
        <v>168.6</v>
      </c>
      <c r="AB170" s="20"/>
    </row>
    <row r="171">
      <c r="A171" s="39">
        <v>169.0</v>
      </c>
      <c r="B171" s="40" t="s">
        <v>157</v>
      </c>
      <c r="C171" s="41" t="str">
        <f>VLOOKUP(B171,Positions!$A$2:$B$694,2,FALSE)</f>
        <v>G</v>
      </c>
      <c r="D171" s="42">
        <f>IF(C171="C",VLOOKUP(B171,'C'!$A$3:$C$100,3,FALSE),IF(C171="C/LW",VLOOKUP(B171,'C'!$A$3:$C$100,3,FALSE),IF(C171="C/RW",VLOOKUP(B171,'C'!$A$3:$C$100,3,FALSE),IF(C171="LW",VLOOKUP(B171,LW!$A$3:$C$100,3,FALSE),IF(C171="LW/RW",VLOOKUP(B171,LW!$A$3:$C$100,3,FALSE),IF(C171="RW",VLOOKUP(B171,RW!$A$3:$C$100,3,FALSE),IF(C171="D",VLOOKUP(B171,D!$A$3:$C$100,3,FALSE),IF(C171="G",VLOOKUP(B171,G!$A$3:$C$100,3,FALSE)))))))))</f>
        <v>22</v>
      </c>
      <c r="E171" s="43" t="str">
        <f t="shared" si="1"/>
        <v>G22</v>
      </c>
      <c r="F171" s="43" t="str">
        <f>VLOOKUP(B171,ADP!$A$2:$E$695,5,FALSE)</f>
        <v>PIT</v>
      </c>
      <c r="G171" s="43">
        <f>IF(Settings!$B$2="Yahoo",VLOOKUP(B171,ADP!$A$2:$D$695,2,FALSE),IF(Settings!$B$2="ESPN",VLOOKUP(B171,ADP!$A$2:$D$695,3,FALSE),IF(Settings!$B$2="Average",VLOOKUP(B171,ADP!$A$2:$D$695,4,FALSE),"NA")))</f>
        <v>114.9</v>
      </c>
      <c r="H171" s="44">
        <f t="shared" si="2"/>
        <v>148</v>
      </c>
      <c r="I171" s="20"/>
      <c r="J171" s="20"/>
      <c r="K171" s="61">
        <v>168.0</v>
      </c>
      <c r="L171" s="59" t="s">
        <v>207</v>
      </c>
      <c r="M171" s="41" t="str">
        <f>VLOOKUP(L171,Positions!$A$2:$B$694,2,FALSE)</f>
        <v>C</v>
      </c>
      <c r="N171" s="42">
        <f>IF(M171="C",VLOOKUP(L171,'C'!$G$3:$J$100,3,FALSE),IF(M171="C/LW",VLOOKUP(L171,'C'!$G$3:$J$100,3,FALSE),IF(M171="C/RW",VLOOKUP(L171,'C'!$G$3:$J$100,3,FALSE),IF(M171="LW",VLOOKUP(L171,LW!$G$3:$J$100,3,FALSE),IF(M171="LW/RW",VLOOKUP(L171,LW!$G$3:$J$100,3,FALSE),IF(M171="RW",VLOOKUP(L171,RW!$G$3:$J$100,3,FALSE),IF(M171="D",VLOOKUP(L171,D!$G$3:$J$100,3,FALSE),IF(M171="G",VLOOKUP(L171,G!$G$3:$J$100,3,FALSE)))))))))</f>
        <v>45</v>
      </c>
      <c r="O171" s="43" t="str">
        <f t="shared" si="3"/>
        <v>C45</v>
      </c>
      <c r="P171" s="43" t="str">
        <f>VLOOKUP(L171,ADP!$A$2:$E$695,5,FALSE)</f>
        <v>WPG</v>
      </c>
      <c r="Q171" s="43">
        <f>IF(Settings!$B$2="Yahoo",VLOOKUP(L171,ADP!$A$2:$D$695,2,FALSE),IF(Settings!$B$2="ESPN",VLOOKUP(L171,ADP!$A$2:$D$695,3,FALSE),IF(Settings!$B$2="Average",VLOOKUP(L171,ADP!$A$2:$D$695,4,FALSE),"NA")))</f>
        <v>169.4</v>
      </c>
      <c r="R171" s="44">
        <f t="shared" si="4"/>
        <v>176.5</v>
      </c>
      <c r="S171" s="45"/>
      <c r="U171" s="39">
        <f t="shared" si="5"/>
        <v>171</v>
      </c>
      <c r="V171" s="59" t="s">
        <v>166</v>
      </c>
      <c r="W171" s="41" t="str">
        <f>VLOOKUP(V171,Positions!$A$2:$B$694,2,FALSE)</f>
        <v>G</v>
      </c>
      <c r="X171" s="42">
        <f>IF(W171="C",VLOOKUP(V171,'C'!$M$3:$P$100,3,FALSE),IF(W171="C/LW",VLOOKUP(V171,'C'!$M$3:$P$100,3,FALSE),IF(W171="C/RW",VLOOKUP(V171,'C'!$M$3:$P$100,3,FALSE),IF(W171="LW",VLOOKUP(V171,LW!$M$3:$P$100,3,FALSE),IF(W171="LW/RW",VLOOKUP(V171,LW!$M$3:$P$100,3,FALSE),IF(W171="RW",VLOOKUP(V171,RW!$M$3:$P$100,3,FALSE),IF(W171="D",VLOOKUP(V171,D!$M$3:$P$100,3,FALSE),IF(W171="G",VLOOKUP(V171,G!$M$3:$P$100,3,FALSE)))))))))</f>
        <v>26</v>
      </c>
      <c r="Y171" s="43" t="str">
        <f t="shared" si="6"/>
        <v>G26</v>
      </c>
      <c r="Z171" s="43" t="str">
        <f>VLOOKUP(V171,ADP!$A$2:$E$695,5,FALSE)</f>
        <v>FLA</v>
      </c>
      <c r="AA171" s="44">
        <f>IF(Settings!$B$2="Yahoo",VLOOKUP(V171,ADP!$A$2:$D$695,2,FALSE),IF(Settings!$B$2="ESPN",VLOOKUP(V171,ADP!$A$2:$D$695,3,FALSE),IF(Settings!$B$2="Average",VLOOKUP(V171,ADP!$A$2:$D$695,4,FALSE),"NA")))</f>
        <v>117</v>
      </c>
      <c r="AB171" s="20"/>
    </row>
    <row r="172">
      <c r="A172" s="46">
        <v>170.0</v>
      </c>
      <c r="B172" s="47" t="s">
        <v>208</v>
      </c>
      <c r="C172" s="48" t="str">
        <f>VLOOKUP(B172,Positions!$A$2:$B$694,2,FALSE)</f>
        <v>D</v>
      </c>
      <c r="D172" s="49">
        <f>IF(C172="C",VLOOKUP(B172,'C'!$A$3:$C$100,3,FALSE),IF(C172="C/LW",VLOOKUP(B172,'C'!$A$3:$C$100,3,FALSE),IF(C172="C/RW",VLOOKUP(B172,'C'!$A$3:$C$100,3,FALSE),IF(C172="LW",VLOOKUP(B172,LW!$A$3:$C$100,3,FALSE),IF(C172="LW/RW",VLOOKUP(B172,LW!$A$3:$C$100,3,FALSE),IF(C172="RW",VLOOKUP(B172,RW!$A$3:$C$100,3,FALSE),IF(C172="D",VLOOKUP(B172,D!$A$3:$C$100,3,FALSE),IF(C172="G",VLOOKUP(B172,G!$A$3:$C$100,3,FALSE)))))))))</f>
        <v>41</v>
      </c>
      <c r="E172" s="50" t="str">
        <f t="shared" si="1"/>
        <v>D41</v>
      </c>
      <c r="F172" s="50" t="str">
        <f>VLOOKUP(B172,ADP!$A$2:$E$695,5,FALSE)</f>
        <v>ANA</v>
      </c>
      <c r="G172" s="50">
        <f>IF(Settings!$B$2="Yahoo",VLOOKUP(B172,ADP!$A$2:$D$695,2,FALSE),IF(Settings!$B$2="ESPN",VLOOKUP(B172,ADP!$A$2:$D$695,3,FALSE),IF(Settings!$B$2="Average",VLOOKUP(B172,ADP!$A$2:$D$695,4,FALSE),"NA")))</f>
        <v>166.2</v>
      </c>
      <c r="H172" s="51">
        <f t="shared" si="2"/>
        <v>180.5</v>
      </c>
      <c r="I172" s="20"/>
      <c r="J172" s="20"/>
      <c r="K172" s="62">
        <v>169.0</v>
      </c>
      <c r="L172" s="60" t="s">
        <v>169</v>
      </c>
      <c r="M172" s="48" t="str">
        <f>VLOOKUP(L172,Positions!$A$2:$B$694,2,FALSE)</f>
        <v>LW/RW</v>
      </c>
      <c r="N172" s="49">
        <f>IF(M172="C",VLOOKUP(L172,'C'!$G$3:$J$100,3,FALSE),IF(M172="C/LW",VLOOKUP(L172,'C'!$G$3:$J$100,3,FALSE),IF(M172="C/RW",VLOOKUP(L172,'C'!$G$3:$J$100,3,FALSE),IF(M172="LW",VLOOKUP(L172,LW!$G$3:$J$100,3,FALSE),IF(M172="LW/RW",VLOOKUP(L172,LW!$G$3:$J$100,3,FALSE),IF(M172="RW",VLOOKUP(L172,RW!$G$3:$J$100,3,FALSE),IF(M172="D",VLOOKUP(L172,D!$G$3:$J$100,3,FALSE),IF(M172="G",VLOOKUP(L172,G!$G$3:$J$100,3,FALSE)))))))))</f>
        <v>38</v>
      </c>
      <c r="O172" s="50" t="str">
        <f t="shared" si="3"/>
        <v>LW/RW38</v>
      </c>
      <c r="P172" s="50" t="str">
        <f>VLOOKUP(L172,ADP!$A$2:$E$695,5,FALSE)</f>
        <v>TBL</v>
      </c>
      <c r="Q172" s="50">
        <f>IF(Settings!$B$2="Yahoo",VLOOKUP(L172,ADP!$A$2:$D$695,2,FALSE),IF(Settings!$B$2="ESPN",VLOOKUP(L172,ADP!$A$2:$D$695,3,FALSE),IF(Settings!$B$2="Average",VLOOKUP(L172,ADP!$A$2:$D$695,4,FALSE),"NA")))</f>
        <v>168.7</v>
      </c>
      <c r="R172" s="51">
        <f t="shared" si="4"/>
        <v>155</v>
      </c>
      <c r="S172" s="45"/>
      <c r="U172" s="46">
        <f t="shared" si="5"/>
        <v>172</v>
      </c>
      <c r="V172" s="60" t="s">
        <v>198</v>
      </c>
      <c r="W172" s="48" t="str">
        <f>VLOOKUP(V172,Positions!$A$2:$B$694,2,FALSE)</f>
        <v>G</v>
      </c>
      <c r="X172" s="49">
        <f>IF(W172="C",VLOOKUP(V172,'C'!$M$3:$P$100,3,FALSE),IF(W172="C/LW",VLOOKUP(V172,'C'!$M$3:$P$100,3,FALSE),IF(W172="C/RW",VLOOKUP(V172,'C'!$M$3:$P$100,3,FALSE),IF(W172="LW",VLOOKUP(V172,LW!$M$3:$P$100,3,FALSE),IF(W172="LW/RW",VLOOKUP(V172,LW!$M$3:$P$100,3,FALSE),IF(W172="RW",VLOOKUP(V172,RW!$M$3:$P$100,3,FALSE),IF(W172="D",VLOOKUP(V172,D!$M$3:$P$100,3,FALSE),IF(W172="G",VLOOKUP(V172,G!$M$3:$P$100,3,FALSE)))))))))</f>
        <v>27</v>
      </c>
      <c r="Y172" s="50" t="str">
        <f t="shared" si="6"/>
        <v>G27</v>
      </c>
      <c r="Z172" s="50" t="str">
        <f>VLOOKUP(V172,ADP!$A$2:$E$695,5,FALSE)</f>
        <v>DET</v>
      </c>
      <c r="AA172" s="51">
        <f>IF(Settings!$B$2="Yahoo",VLOOKUP(V172,ADP!$A$2:$D$695,2,FALSE),IF(Settings!$B$2="ESPN",VLOOKUP(V172,ADP!$A$2:$D$695,3,FALSE),IF(Settings!$B$2="Average",VLOOKUP(V172,ADP!$A$2:$D$695,4,FALSE),"NA")))</f>
        <v>141.7</v>
      </c>
      <c r="AB172" s="20"/>
    </row>
    <row r="173">
      <c r="A173" s="39">
        <v>171.0</v>
      </c>
      <c r="B173" s="40" t="s">
        <v>201</v>
      </c>
      <c r="C173" s="41" t="str">
        <f>VLOOKUP(B173,Positions!$A$2:$B$694,2,FALSE)</f>
        <v>D</v>
      </c>
      <c r="D173" s="42">
        <f>IF(C173="C",VLOOKUP(B173,'C'!$A$3:$C$100,3,FALSE),IF(C173="C/LW",VLOOKUP(B173,'C'!$A$3:$C$100,3,FALSE),IF(C173="C/RW",VLOOKUP(B173,'C'!$A$3:$C$100,3,FALSE),IF(C173="LW",VLOOKUP(B173,LW!$A$3:$C$100,3,FALSE),IF(C173="LW/RW",VLOOKUP(B173,LW!$A$3:$C$100,3,FALSE),IF(C173="RW",VLOOKUP(B173,RW!$A$3:$C$100,3,FALSE),IF(C173="D",VLOOKUP(B173,D!$A$3:$C$100,3,FALSE),IF(C173="G",VLOOKUP(B173,G!$A$3:$C$100,3,FALSE)))))))))</f>
        <v>42</v>
      </c>
      <c r="E173" s="43" t="str">
        <f t="shared" si="1"/>
        <v>D42</v>
      </c>
      <c r="F173" s="43" t="str">
        <f>VLOOKUP(B173,ADP!$A$2:$E$695,5,FALSE)</f>
        <v>MIN</v>
      </c>
      <c r="G173" s="43">
        <f>IF(Settings!$B$2="Yahoo",VLOOKUP(B173,ADP!$A$2:$D$695,2,FALSE),IF(Settings!$B$2="ESPN",VLOOKUP(B173,ADP!$A$2:$D$695,3,FALSE),IF(Settings!$B$2="Average",VLOOKUP(B173,ADP!$A$2:$D$695,4,FALSE),"NA")))</f>
        <v>140.6</v>
      </c>
      <c r="H173" s="44">
        <f t="shared" si="2"/>
        <v>167.5</v>
      </c>
      <c r="I173" s="20"/>
      <c r="J173" s="20"/>
      <c r="K173" s="61">
        <v>170.0</v>
      </c>
      <c r="L173" s="59" t="s">
        <v>196</v>
      </c>
      <c r="M173" s="41" t="str">
        <f>VLOOKUP(L173,Positions!$A$2:$B$694,2,FALSE)</f>
        <v>C/LW</v>
      </c>
      <c r="N173" s="42">
        <f>IF(M173="C",VLOOKUP(L173,'C'!$G$3:$J$100,3,FALSE),IF(M173="C/LW",VLOOKUP(L173,'C'!$G$3:$J$100,3,FALSE),IF(M173="C/RW",VLOOKUP(L173,'C'!$G$3:$J$100,3,FALSE),IF(M173="LW",VLOOKUP(L173,LW!$G$3:$J$100,3,FALSE),IF(M173="LW/RW",VLOOKUP(L173,LW!$G$3:$J$100,3,FALSE),IF(M173="RW",VLOOKUP(L173,RW!$G$3:$J$100,3,FALSE),IF(M173="D",VLOOKUP(L173,D!$G$3:$J$100,3,FALSE),IF(M173="G",VLOOKUP(L173,G!$G$3:$J$100,3,FALSE)))))))))</f>
        <v>46</v>
      </c>
      <c r="O173" s="43" t="str">
        <f t="shared" si="3"/>
        <v>C/LW46</v>
      </c>
      <c r="P173" s="43" t="str">
        <f>VLOOKUP(L173,ADP!$A$2:$E$695,5,FALSE)</f>
        <v>FLA</v>
      </c>
      <c r="Q173" s="43">
        <f>IF(Settings!$B$2="Yahoo",VLOOKUP(L173,ADP!$A$2:$D$695,2,FALSE),IF(Settings!$B$2="ESPN",VLOOKUP(L173,ADP!$A$2:$D$695,3,FALSE),IF(Settings!$B$2="Average",VLOOKUP(L173,ADP!$A$2:$D$695,4,FALSE),"NA")))</f>
        <v>109.1</v>
      </c>
      <c r="R173" s="44">
        <f t="shared" si="4"/>
        <v>166</v>
      </c>
      <c r="S173" s="45"/>
      <c r="U173" s="39">
        <f t="shared" si="5"/>
        <v>173</v>
      </c>
      <c r="V173" s="59" t="s">
        <v>199</v>
      </c>
      <c r="W173" s="41" t="str">
        <f>VLOOKUP(V173,Positions!$A$2:$B$694,2,FALSE)</f>
        <v>C</v>
      </c>
      <c r="X173" s="42">
        <f>IF(W173="C",VLOOKUP(V173,'C'!$M$3:$P$100,3,FALSE),IF(W173="C/LW",VLOOKUP(V173,'C'!$M$3:$P$100,3,FALSE),IF(W173="C/RW",VLOOKUP(V173,'C'!$M$3:$P$100,3,FALSE),IF(W173="LW",VLOOKUP(V173,LW!$M$3:$P$100,3,FALSE),IF(W173="LW/RW",VLOOKUP(V173,LW!$M$3:$P$100,3,FALSE),IF(W173="RW",VLOOKUP(V173,RW!$M$3:$P$100,3,FALSE),IF(W173="D",VLOOKUP(V173,D!$M$3:$P$100,3,FALSE),IF(W173="G",VLOOKUP(V173,G!$M$3:$P$100,3,FALSE)))))))))</f>
        <v>47</v>
      </c>
      <c r="Y173" s="43" t="str">
        <f t="shared" si="6"/>
        <v>C47</v>
      </c>
      <c r="Z173" s="43" t="str">
        <f>VLOOKUP(V173,ADP!$A$2:$E$695,5,FALSE)</f>
        <v>COL</v>
      </c>
      <c r="AA173" s="44">
        <f>IF(Settings!$B$2="Yahoo",VLOOKUP(V173,ADP!$A$2:$D$695,2,FALSE),IF(Settings!$B$2="ESPN",VLOOKUP(V173,ADP!$A$2:$D$695,3,FALSE),IF(Settings!$B$2="Average",VLOOKUP(V173,ADP!$A$2:$D$695,4,FALSE),"NA")))</f>
        <v>166.9</v>
      </c>
      <c r="AB173" s="20"/>
    </row>
    <row r="174">
      <c r="A174" s="46">
        <v>172.0</v>
      </c>
      <c r="B174" s="47" t="s">
        <v>191</v>
      </c>
      <c r="C174" s="48" t="str">
        <f>VLOOKUP(B174,Positions!$A$2:$B$694,2,FALSE)</f>
        <v>D</v>
      </c>
      <c r="D174" s="49">
        <f>IF(C174="C",VLOOKUP(B174,'C'!$A$3:$C$100,3,FALSE),IF(C174="C/LW",VLOOKUP(B174,'C'!$A$3:$C$100,3,FALSE),IF(C174="C/RW",VLOOKUP(B174,'C'!$A$3:$C$100,3,FALSE),IF(C174="LW",VLOOKUP(B174,LW!$A$3:$C$100,3,FALSE),IF(C174="LW/RW",VLOOKUP(B174,LW!$A$3:$C$100,3,FALSE),IF(C174="RW",VLOOKUP(B174,RW!$A$3:$C$100,3,FALSE),IF(C174="D",VLOOKUP(B174,D!$A$3:$C$100,3,FALSE),IF(C174="G",VLOOKUP(B174,G!$A$3:$C$100,3,FALSE)))))))))</f>
        <v>43</v>
      </c>
      <c r="E174" s="50" t="str">
        <f t="shared" si="1"/>
        <v>D43</v>
      </c>
      <c r="F174" s="50" t="str">
        <f>VLOOKUP(B174,ADP!$A$2:$E$695,5,FALSE)</f>
        <v>TOR</v>
      </c>
      <c r="G174" s="50">
        <f>IF(Settings!$B$2="Yahoo",VLOOKUP(B174,ADP!$A$2:$D$695,2,FALSE),IF(Settings!$B$2="ESPN",VLOOKUP(B174,ADP!$A$2:$D$695,3,FALSE),IF(Settings!$B$2="Average",VLOOKUP(B174,ADP!$A$2:$D$695,4,FALSE),"NA")))</f>
        <v>156.2</v>
      </c>
      <c r="H174" s="51">
        <f t="shared" si="2"/>
        <v>165</v>
      </c>
      <c r="I174" s="20"/>
      <c r="J174" s="20"/>
      <c r="K174" s="62">
        <v>171.0</v>
      </c>
      <c r="L174" s="60" t="s">
        <v>209</v>
      </c>
      <c r="M174" s="48" t="str">
        <f>VLOOKUP(L174,Positions!$A$2:$B$694,2,FALSE)</f>
        <v>C</v>
      </c>
      <c r="N174" s="49">
        <f>IF(M174="C",VLOOKUP(L174,'C'!$G$3:$J$100,3,FALSE),IF(M174="C/LW",VLOOKUP(L174,'C'!$G$3:$J$100,3,FALSE),IF(M174="C/RW",VLOOKUP(L174,'C'!$G$3:$J$100,3,FALSE),IF(M174="LW",VLOOKUP(L174,LW!$G$3:$J$100,3,FALSE),IF(M174="LW/RW",VLOOKUP(L174,LW!$G$3:$J$100,3,FALSE),IF(M174="RW",VLOOKUP(L174,RW!$G$3:$J$100,3,FALSE),IF(M174="D",VLOOKUP(L174,D!$G$3:$J$100,3,FALSE),IF(M174="G",VLOOKUP(L174,G!$G$3:$J$100,3,FALSE)))))))))</f>
        <v>47</v>
      </c>
      <c r="O174" s="50" t="str">
        <f t="shared" si="3"/>
        <v>C47</v>
      </c>
      <c r="P174" s="50" t="str">
        <f>VLOOKUP(L174,ADP!$A$2:$E$695,5,FALSE)</f>
        <v>CHI</v>
      </c>
      <c r="Q174" s="50">
        <f>IF(Settings!$B$2="Yahoo",VLOOKUP(L174,ADP!$A$2:$D$695,2,FALSE),IF(Settings!$B$2="ESPN",VLOOKUP(L174,ADP!$A$2:$D$695,3,FALSE),IF(Settings!$B$2="Average",VLOOKUP(L174,ADP!$A$2:$D$695,4,FALSE),"NA")))</f>
        <v>167.4</v>
      </c>
      <c r="R174" s="51">
        <f t="shared" si="4"/>
        <v>184.5</v>
      </c>
      <c r="S174" s="45"/>
      <c r="U174" s="46">
        <f t="shared" si="5"/>
        <v>174</v>
      </c>
      <c r="V174" s="47" t="s">
        <v>188</v>
      </c>
      <c r="W174" s="48" t="str">
        <f>VLOOKUP(V174,Positions!$A$2:$B$694,2,FALSE)</f>
        <v>LW</v>
      </c>
      <c r="X174" s="49">
        <f>IF(W174="C",VLOOKUP(V174,'C'!$M$3:$P$100,3,FALSE),IF(W174="C/LW",VLOOKUP(V174,'C'!$M$3:$P$100,3,FALSE),IF(W174="C/RW",VLOOKUP(V174,'C'!$M$3:$P$100,3,FALSE),IF(W174="LW",VLOOKUP(V174,LW!$M$3:$P$100,3,FALSE),IF(W174="LW/RW",VLOOKUP(V174,LW!$M$3:$P$100,3,FALSE),IF(W174="RW",VLOOKUP(V174,RW!$M$3:$P$100,3,FALSE),IF(W174="D",VLOOKUP(V174,D!$M$3:$P$100,3,FALSE),IF(W174="G",VLOOKUP(V174,G!$M$3:$P$100,3,FALSE)))))))))</f>
        <v>43</v>
      </c>
      <c r="Y174" s="50" t="str">
        <f t="shared" si="6"/>
        <v>LW43</v>
      </c>
      <c r="Z174" s="50" t="str">
        <f>VLOOKUP(V174,ADP!$A$2:$E$695,5,FALSE)</f>
        <v>NYR</v>
      </c>
      <c r="AA174" s="51">
        <f>IF(Settings!$B$2="Yahoo",VLOOKUP(V174,ADP!$A$2:$D$695,2,FALSE),IF(Settings!$B$2="ESPN",VLOOKUP(V174,ADP!$A$2:$D$695,3,FALSE),IF(Settings!$B$2="Average",VLOOKUP(V174,ADP!$A$2:$D$695,4,FALSE),"NA")))</f>
        <v>164</v>
      </c>
      <c r="AB174" s="20"/>
    </row>
    <row r="175">
      <c r="A175" s="39">
        <v>173.0</v>
      </c>
      <c r="B175" s="40" t="s">
        <v>205</v>
      </c>
      <c r="C175" s="41" t="str">
        <f>VLOOKUP(B175,Positions!$A$2:$B$694,2,FALSE)</f>
        <v>C/RW</v>
      </c>
      <c r="D175" s="42">
        <f>IF(C175="C",VLOOKUP(B175,'C'!$A$3:$C$100,3,FALSE),IF(C175="C/LW",VLOOKUP(B175,'C'!$A$3:$C$100,3,FALSE),IF(C175="C/RW",VLOOKUP(B175,'C'!$A$3:$C$100,3,FALSE),IF(C175="LW",VLOOKUP(B175,LW!$A$3:$C$100,3,FALSE),IF(C175="LW/RW",VLOOKUP(B175,LW!$A$3:$C$100,3,FALSE),IF(C175="RW",VLOOKUP(B175,RW!$A$3:$C$100,3,FALSE),IF(C175="D",VLOOKUP(B175,D!$A$3:$C$100,3,FALSE),IF(C175="G",VLOOKUP(B175,G!$A$3:$C$100,3,FALSE)))))))))</f>
        <v>49</v>
      </c>
      <c r="E175" s="43" t="str">
        <f t="shared" si="1"/>
        <v>C/RW49</v>
      </c>
      <c r="F175" s="43" t="str">
        <f>VLOOKUP(B175,ADP!$A$2:$E$695,5,FALSE)</f>
        <v>DAL</v>
      </c>
      <c r="G175" s="43">
        <f>IF(Settings!$B$2="Yahoo",VLOOKUP(B175,ADP!$A$2:$D$695,2,FALSE),IF(Settings!$B$2="ESPN",VLOOKUP(B175,ADP!$A$2:$D$695,3,FALSE),IF(Settings!$B$2="Average",VLOOKUP(B175,ADP!$A$2:$D$695,4,FALSE),"NA")))</f>
        <v>72.2</v>
      </c>
      <c r="H175" s="44">
        <f t="shared" si="2"/>
        <v>170.5</v>
      </c>
      <c r="I175" s="20"/>
      <c r="J175" s="20"/>
      <c r="K175" s="61">
        <v>172.0</v>
      </c>
      <c r="L175" s="59" t="s">
        <v>175</v>
      </c>
      <c r="M175" s="41" t="str">
        <f>VLOOKUP(L175,Positions!$A$2:$B$694,2,FALSE)</f>
        <v>LW/RW</v>
      </c>
      <c r="N175" s="42">
        <f>IF(M175="C",VLOOKUP(L175,'C'!$G$3:$J$100,3,FALSE),IF(M175="C/LW",VLOOKUP(L175,'C'!$G$3:$J$100,3,FALSE),IF(M175="C/RW",VLOOKUP(L175,'C'!$G$3:$J$100,3,FALSE),IF(M175="LW",VLOOKUP(L175,LW!$G$3:$J$100,3,FALSE),IF(M175="LW/RW",VLOOKUP(L175,LW!$G$3:$J$100,3,FALSE),IF(M175="RW",VLOOKUP(L175,RW!$G$3:$J$100,3,FALSE),IF(M175="D",VLOOKUP(L175,D!$G$3:$J$100,3,FALSE),IF(M175="G",VLOOKUP(L175,G!$G$3:$J$100,3,FALSE)))))))))</f>
        <v>39</v>
      </c>
      <c r="O175" s="43" t="str">
        <f t="shared" si="3"/>
        <v>LW/RW39</v>
      </c>
      <c r="P175" s="43" t="str">
        <f>VLOOKUP(L175,ADP!$A$2:$E$695,5,FALSE)</f>
        <v>CBJ</v>
      </c>
      <c r="Q175" s="43">
        <f>IF(Settings!$B$2="Yahoo",VLOOKUP(L175,ADP!$A$2:$D$695,2,FALSE),IF(Settings!$B$2="ESPN",VLOOKUP(L175,ADP!$A$2:$D$695,3,FALSE),IF(Settings!$B$2="Average",VLOOKUP(L175,ADP!$A$2:$D$695,4,FALSE),"NA")))</f>
        <v>154.6</v>
      </c>
      <c r="R175" s="44">
        <f t="shared" si="4"/>
        <v>158</v>
      </c>
      <c r="S175" s="45"/>
      <c r="U175" s="39">
        <f t="shared" si="5"/>
        <v>175.5</v>
      </c>
      <c r="V175" s="59" t="s">
        <v>195</v>
      </c>
      <c r="W175" s="41" t="str">
        <f>VLOOKUP(V175,Positions!$A$2:$B$694,2,FALSE)</f>
        <v>G</v>
      </c>
      <c r="X175" s="42">
        <f>IF(W175="C",VLOOKUP(V175,'C'!$M$3:$P$100,3,FALSE),IF(W175="C/LW",VLOOKUP(V175,'C'!$M$3:$P$100,3,FALSE),IF(W175="C/RW",VLOOKUP(V175,'C'!$M$3:$P$100,3,FALSE),IF(W175="LW",VLOOKUP(V175,LW!$M$3:$P$100,3,FALSE),IF(W175="LW/RW",VLOOKUP(V175,LW!$M$3:$P$100,3,FALSE),IF(W175="RW",VLOOKUP(V175,RW!$M$3:$P$100,3,FALSE),IF(W175="D",VLOOKUP(V175,D!$M$3:$P$100,3,FALSE),IF(W175="G",VLOOKUP(V175,G!$M$3:$P$100,3,FALSE)))))))))</f>
        <v>28</v>
      </c>
      <c r="Y175" s="43" t="str">
        <f t="shared" si="6"/>
        <v>G28</v>
      </c>
      <c r="Z175" s="43" t="str">
        <f>VLOOKUP(V175,ADP!$A$2:$E$695,5,FALSE)</f>
        <v>MTL</v>
      </c>
      <c r="AA175" s="44">
        <f>IF(Settings!$B$2="Yahoo",VLOOKUP(V175,ADP!$A$2:$D$695,2,FALSE),IF(Settings!$B$2="ESPN",VLOOKUP(V175,ADP!$A$2:$D$695,3,FALSE),IF(Settings!$B$2="Average",VLOOKUP(V175,ADP!$A$2:$D$695,4,FALSE),"NA")))</f>
        <v>63.2</v>
      </c>
      <c r="AB175" s="20"/>
    </row>
    <row r="176">
      <c r="A176" s="46">
        <v>174.0</v>
      </c>
      <c r="B176" s="52" t="s">
        <v>189</v>
      </c>
      <c r="C176" s="48" t="str">
        <f>VLOOKUP(B176,Positions!$A$2:$B$694,2,FALSE)</f>
        <v>G</v>
      </c>
      <c r="D176" s="49">
        <f>IF(C176="C",VLOOKUP(B176,'C'!$A$3:$C$100,3,FALSE),IF(C176="C/LW",VLOOKUP(B176,'C'!$A$3:$C$100,3,FALSE),IF(C176="C/RW",VLOOKUP(B176,'C'!$A$3:$C$100,3,FALSE),IF(C176="LW",VLOOKUP(B176,LW!$A$3:$C$100,3,FALSE),IF(C176="LW/RW",VLOOKUP(B176,LW!$A$3:$C$100,3,FALSE),IF(C176="RW",VLOOKUP(B176,RW!$A$3:$C$100,3,FALSE),IF(C176="D",VLOOKUP(B176,D!$A$3:$C$100,3,FALSE),IF(C176="G",VLOOKUP(B176,G!$A$3:$C$100,3,FALSE)))))))))</f>
        <v>23</v>
      </c>
      <c r="E176" s="50" t="str">
        <f t="shared" si="1"/>
        <v>G23</v>
      </c>
      <c r="F176" s="50" t="str">
        <f>VLOOKUP(B176,ADP!$A$2:$E$695,5,FALSE)</f>
        <v>MTL</v>
      </c>
      <c r="G176" s="50">
        <f>IF(Settings!$B$2="Yahoo",VLOOKUP(B176,ADP!$A$2:$D$695,2,FALSE),IF(Settings!$B$2="ESPN",VLOOKUP(B176,ADP!$A$2:$D$695,3,FALSE),IF(Settings!$B$2="Average",VLOOKUP(B176,ADP!$A$2:$D$695,4,FALSE),"NA")))</f>
        <v>167</v>
      </c>
      <c r="H176" s="51">
        <f t="shared" si="2"/>
        <v>165</v>
      </c>
      <c r="I176" s="20"/>
      <c r="J176" s="20"/>
      <c r="K176" s="62">
        <v>173.0</v>
      </c>
      <c r="L176" s="60" t="s">
        <v>184</v>
      </c>
      <c r="M176" s="48" t="str">
        <f>VLOOKUP(L176,Positions!$A$2:$B$694,2,FALSE)</f>
        <v>LW</v>
      </c>
      <c r="N176" s="49">
        <f>IF(M176="C",VLOOKUP(L176,'C'!$G$3:$J$100,3,FALSE),IF(M176="C/LW",VLOOKUP(L176,'C'!$G$3:$J$100,3,FALSE),IF(M176="C/RW",VLOOKUP(L176,'C'!$G$3:$J$100,3,FALSE),IF(M176="LW",VLOOKUP(L176,LW!$G$3:$J$100,3,FALSE),IF(M176="LW/RW",VLOOKUP(L176,LW!$G$3:$J$100,3,FALSE),IF(M176="RW",VLOOKUP(L176,RW!$G$3:$J$100,3,FALSE),IF(M176="D",VLOOKUP(L176,D!$G$3:$J$100,3,FALSE),IF(M176="G",VLOOKUP(L176,G!$G$3:$J$100,3,FALSE)))))))))</f>
        <v>40</v>
      </c>
      <c r="O176" s="50" t="str">
        <f t="shared" si="3"/>
        <v>LW40</v>
      </c>
      <c r="P176" s="50" t="str">
        <f>VLOOKUP(L176,ADP!$A$2:$E$695,5,FALSE)</f>
        <v>NYR</v>
      </c>
      <c r="Q176" s="50">
        <f>IF(Settings!$B$2="Yahoo",VLOOKUP(L176,ADP!$A$2:$D$695,2,FALSE),IF(Settings!$B$2="ESPN",VLOOKUP(L176,ADP!$A$2:$D$695,3,FALSE),IF(Settings!$B$2="Average",VLOOKUP(L176,ADP!$A$2:$D$695,4,FALSE),"NA")))</f>
        <v>158.2</v>
      </c>
      <c r="R176" s="51">
        <f t="shared" si="4"/>
        <v>161</v>
      </c>
      <c r="S176" s="45"/>
      <c r="U176" s="46">
        <f t="shared" si="5"/>
        <v>176</v>
      </c>
      <c r="V176" s="60" t="s">
        <v>202</v>
      </c>
      <c r="W176" s="48" t="str">
        <f>VLOOKUP(V176,Positions!$A$2:$B$694,2,FALSE)</f>
        <v>C</v>
      </c>
      <c r="X176" s="49">
        <f>IF(W176="C",VLOOKUP(V176,'C'!$M$3:$P$100,3,FALSE),IF(W176="C/LW",VLOOKUP(V176,'C'!$M$3:$P$100,3,FALSE),IF(W176="C/RW",VLOOKUP(V176,'C'!$M$3:$P$100,3,FALSE),IF(W176="LW",VLOOKUP(V176,LW!$M$3:$P$100,3,FALSE),IF(W176="LW/RW",VLOOKUP(V176,LW!$M$3:$P$100,3,FALSE),IF(W176="RW",VLOOKUP(V176,RW!$M$3:$P$100,3,FALSE),IF(W176="D",VLOOKUP(V176,D!$M$3:$P$100,3,FALSE),IF(W176="G",VLOOKUP(V176,G!$M$3:$P$100,3,FALSE)))))))))</f>
        <v>49</v>
      </c>
      <c r="Y176" s="50" t="str">
        <f t="shared" si="6"/>
        <v>C49</v>
      </c>
      <c r="Z176" s="50" t="str">
        <f>VLOOKUP(V176,ADP!$A$2:$E$695,5,FALSE)</f>
        <v>NJD</v>
      </c>
      <c r="AA176" s="51">
        <f>IF(Settings!$B$2="Yahoo",VLOOKUP(V176,ADP!$A$2:$D$695,2,FALSE),IF(Settings!$B$2="ESPN",VLOOKUP(V176,ADP!$A$2:$D$695,3,FALSE),IF(Settings!$B$2="Average",VLOOKUP(V176,ADP!$A$2:$D$695,4,FALSE),"NA")))</f>
        <v>165.9</v>
      </c>
      <c r="AB176" s="20"/>
    </row>
    <row r="177">
      <c r="A177" s="39">
        <v>175.0</v>
      </c>
      <c r="B177" s="53" t="s">
        <v>204</v>
      </c>
      <c r="C177" s="41" t="str">
        <f>VLOOKUP(B177,Positions!$A$2:$B$694,2,FALSE)</f>
        <v>RW</v>
      </c>
      <c r="D177" s="42">
        <f>IF(C177="C",VLOOKUP(B177,'C'!$A$3:$C$100,3,FALSE),IF(C177="C/LW",VLOOKUP(B177,'C'!$A$3:$C$100,3,FALSE),IF(C177="C/RW",VLOOKUP(B177,'C'!$A$3:$C$100,3,FALSE),IF(C177="LW",VLOOKUP(B177,LW!$A$3:$C$100,3,FALSE),IF(C177="LW/RW",VLOOKUP(B177,LW!$A$3:$C$100,3,FALSE),IF(C177="RW",VLOOKUP(B177,RW!$A$3:$C$100,3,FALSE),IF(C177="D",VLOOKUP(B177,D!$A$3:$C$100,3,FALSE),IF(C177="G",VLOOKUP(B177,G!$A$3:$C$100,3,FALSE)))))))))</f>
        <v>16</v>
      </c>
      <c r="E177" s="43" t="str">
        <f t="shared" si="1"/>
        <v>RW16</v>
      </c>
      <c r="F177" s="43" t="str">
        <f>VLOOKUP(B177,ADP!$A$2:$E$695,5,FALSE)</f>
        <v>FLA</v>
      </c>
      <c r="G177" s="43">
        <f>IF(Settings!$B$2="Yahoo",VLOOKUP(B177,ADP!$A$2:$D$695,2,FALSE),IF(Settings!$B$2="ESPN",VLOOKUP(B177,ADP!$A$2:$D$695,3,FALSE),IF(Settings!$B$2="Average",VLOOKUP(B177,ADP!$A$2:$D$695,4,FALSE),"NA")))</f>
        <v>168.6</v>
      </c>
      <c r="H177" s="44">
        <f t="shared" si="2"/>
        <v>171</v>
      </c>
      <c r="I177" s="20"/>
      <c r="J177" s="20"/>
      <c r="K177" s="61">
        <v>174.0</v>
      </c>
      <c r="L177" s="59" t="s">
        <v>210</v>
      </c>
      <c r="M177" s="41" t="str">
        <f>VLOOKUP(L177,Positions!$A$2:$B$694,2,FALSE)</f>
        <v>G</v>
      </c>
      <c r="N177" s="42">
        <f>IF(M177="C",VLOOKUP(L177,'C'!$G$3:$J$100,3,FALSE),IF(M177="C/LW",VLOOKUP(L177,'C'!$G$3:$J$100,3,FALSE),IF(M177="C/RW",VLOOKUP(L177,'C'!$G$3:$J$100,3,FALSE),IF(M177="LW",VLOOKUP(L177,LW!$G$3:$J$100,3,FALSE),IF(M177="LW/RW",VLOOKUP(L177,LW!$G$3:$J$100,3,FALSE),IF(M177="RW",VLOOKUP(L177,RW!$G$3:$J$100,3,FALSE),IF(M177="D",VLOOKUP(L177,D!$G$3:$J$100,3,FALSE),IF(M177="G",VLOOKUP(L177,G!$G$3:$J$100,3,FALSE)))))))))</f>
        <v>32</v>
      </c>
      <c r="O177" s="43" t="str">
        <f t="shared" si="3"/>
        <v>G32</v>
      </c>
      <c r="P177" s="43" t="str">
        <f>VLOOKUP(L177,ADP!$A$2:$E$695,5,FALSE)</f>
        <v>NJD</v>
      </c>
      <c r="Q177" s="43">
        <f>IF(Settings!$B$2="Yahoo",VLOOKUP(L177,ADP!$A$2:$D$695,2,FALSE),IF(Settings!$B$2="ESPN",VLOOKUP(L177,ADP!$A$2:$D$695,3,FALSE),IF(Settings!$B$2="Average",VLOOKUP(L177,ADP!$A$2:$D$695,4,FALSE),"NA")))</f>
        <v>106.4</v>
      </c>
      <c r="R177" s="44">
        <f t="shared" si="4"/>
        <v>197</v>
      </c>
      <c r="S177" s="45"/>
      <c r="U177" s="39">
        <f t="shared" si="5"/>
        <v>176</v>
      </c>
      <c r="V177" s="59" t="s">
        <v>181</v>
      </c>
      <c r="W177" s="41" t="str">
        <f>VLOOKUP(V177,Positions!$A$2:$B$694,2,FALSE)</f>
        <v>D</v>
      </c>
      <c r="X177" s="42">
        <f>IF(W177="C",VLOOKUP(V177,'C'!$M$3:$P$100,3,FALSE),IF(W177="C/LW",VLOOKUP(V177,'C'!$M$3:$P$100,3,FALSE),IF(W177="C/RW",VLOOKUP(V177,'C'!$M$3:$P$100,3,FALSE),IF(W177="LW",VLOOKUP(V177,LW!$M$3:$P$100,3,FALSE),IF(W177="LW/RW",VLOOKUP(V177,LW!$M$3:$P$100,3,FALSE),IF(W177="RW",VLOOKUP(V177,RW!$M$3:$P$100,3,FALSE),IF(W177="D",VLOOKUP(V177,D!$M$3:$P$100,3,FALSE),IF(W177="G",VLOOKUP(V177,G!$M$3:$P$100,3,FALSE)))))))))</f>
        <v>41</v>
      </c>
      <c r="Y177" s="43" t="str">
        <f t="shared" si="6"/>
        <v>D41</v>
      </c>
      <c r="Z177" s="43" t="str">
        <f>VLOOKUP(V177,ADP!$A$2:$E$695,5,FALSE)</f>
        <v>COL</v>
      </c>
      <c r="AA177" s="44">
        <f>IF(Settings!$B$2="Yahoo",VLOOKUP(V177,ADP!$A$2:$D$695,2,FALSE),IF(Settings!$B$2="ESPN",VLOOKUP(V177,ADP!$A$2:$D$695,3,FALSE),IF(Settings!$B$2="Average",VLOOKUP(V177,ADP!$A$2:$D$695,4,FALSE),"NA")))</f>
        <v>131.7</v>
      </c>
      <c r="AB177" s="20"/>
    </row>
    <row r="178">
      <c r="A178" s="46">
        <v>176.0</v>
      </c>
      <c r="B178" s="47" t="s">
        <v>211</v>
      </c>
      <c r="C178" s="48" t="str">
        <f>VLOOKUP(B178,Positions!$A$2:$B$694,2,FALSE)</f>
        <v>RW</v>
      </c>
      <c r="D178" s="49">
        <f>IF(C178="C",VLOOKUP(B178,'C'!$A$3:$C$100,3,FALSE),IF(C178="C/LW",VLOOKUP(B178,'C'!$A$3:$C$100,3,FALSE),IF(C178="C/RW",VLOOKUP(B178,'C'!$A$3:$C$100,3,FALSE),IF(C178="LW",VLOOKUP(B178,LW!$A$3:$C$100,3,FALSE),IF(C178="LW/RW",VLOOKUP(B178,LW!$A$3:$C$100,3,FALSE),IF(C178="RW",VLOOKUP(B178,RW!$A$3:$C$100,3,FALSE),IF(C178="D",VLOOKUP(B178,D!$A$3:$C$100,3,FALSE),IF(C178="G",VLOOKUP(B178,G!$A$3:$C$100,3,FALSE)))))))))</f>
        <v>17</v>
      </c>
      <c r="E178" s="50" t="str">
        <f t="shared" si="1"/>
        <v>RW17</v>
      </c>
      <c r="F178" s="50" t="str">
        <f>VLOOKUP(B178,ADP!$A$2:$E$695,5,FALSE)</f>
        <v>WSH</v>
      </c>
      <c r="G178" s="50">
        <f>IF(Settings!$B$2="Yahoo",VLOOKUP(B178,ADP!$A$2:$D$695,2,FALSE),IF(Settings!$B$2="ESPN",VLOOKUP(B178,ADP!$A$2:$D$695,3,FALSE),IF(Settings!$B$2="Average",VLOOKUP(B178,ADP!$A$2:$D$695,4,FALSE),"NA")))</f>
        <v>129.5</v>
      </c>
      <c r="H178" s="51">
        <f t="shared" si="2"/>
        <v>180</v>
      </c>
      <c r="I178" s="20"/>
      <c r="J178" s="20"/>
      <c r="K178" s="62">
        <v>175.0</v>
      </c>
      <c r="L178" s="60" t="s">
        <v>212</v>
      </c>
      <c r="M178" s="48" t="str">
        <f>VLOOKUP(L178,Positions!$A$2:$B$694,2,FALSE)</f>
        <v>D</v>
      </c>
      <c r="N178" s="49">
        <f>IF(M178="C",VLOOKUP(L178,'C'!$G$3:$J$100,3,FALSE),IF(M178="C/LW",VLOOKUP(L178,'C'!$G$3:$J$100,3,FALSE),IF(M178="C/RW",VLOOKUP(L178,'C'!$G$3:$J$100,3,FALSE),IF(M178="LW",VLOOKUP(L178,LW!$G$3:$J$100,3,FALSE),IF(M178="LW/RW",VLOOKUP(L178,LW!$G$3:$J$100,3,FALSE),IF(M178="RW",VLOOKUP(L178,RW!$G$3:$J$100,3,FALSE),IF(M178="D",VLOOKUP(L178,D!$G$3:$J$100,3,FALSE),IF(M178="G",VLOOKUP(L178,G!$G$3:$J$100,3,FALSE)))))))))</f>
        <v>42</v>
      </c>
      <c r="O178" s="50" t="str">
        <f t="shared" si="3"/>
        <v>D42</v>
      </c>
      <c r="P178" s="50" t="str">
        <f>VLOOKUP(L178,ADP!$A$2:$E$695,5,FALSE)</f>
        <v>CGY</v>
      </c>
      <c r="Q178" s="50" t="str">
        <f>IF(Settings!$B$2="Yahoo",VLOOKUP(L178,ADP!$A$2:$D$695,2,FALSE),IF(Settings!$B$2="ESPN",VLOOKUP(L178,ADP!$A$2:$D$695,3,FALSE),IF(Settings!$B$2="Average",VLOOKUP(L178,ADP!$A$2:$D$695,4,FALSE),"NA")))</f>
        <v>–</v>
      </c>
      <c r="R178" s="51">
        <f t="shared" si="4"/>
        <v>177</v>
      </c>
      <c r="S178" s="45"/>
      <c r="U178" s="46">
        <f t="shared" si="5"/>
        <v>176.5</v>
      </c>
      <c r="V178" s="60" t="s">
        <v>207</v>
      </c>
      <c r="W178" s="48" t="str">
        <f>VLOOKUP(V178,Positions!$A$2:$B$694,2,FALSE)</f>
        <v>C</v>
      </c>
      <c r="X178" s="49">
        <f>IF(W178="C",VLOOKUP(V178,'C'!$M$3:$P$100,3,FALSE),IF(W178="C/LW",VLOOKUP(V178,'C'!$M$3:$P$100,3,FALSE),IF(W178="C/RW",VLOOKUP(V178,'C'!$M$3:$P$100,3,FALSE),IF(W178="LW",VLOOKUP(V178,LW!$M$3:$P$100,3,FALSE),IF(W178="LW/RW",VLOOKUP(V178,LW!$M$3:$P$100,3,FALSE),IF(W178="RW",VLOOKUP(V178,RW!$M$3:$P$100,3,FALSE),IF(W178="D",VLOOKUP(V178,D!$M$3:$P$100,3,FALSE),IF(W178="G",VLOOKUP(V178,G!$M$3:$P$100,3,FALSE)))))))))</f>
        <v>48</v>
      </c>
      <c r="Y178" s="50" t="str">
        <f t="shared" si="6"/>
        <v>C48</v>
      </c>
      <c r="Z178" s="50" t="str">
        <f>VLOOKUP(V178,ADP!$A$2:$E$695,5,FALSE)</f>
        <v>WPG</v>
      </c>
      <c r="AA178" s="51">
        <f>IF(Settings!$B$2="Yahoo",VLOOKUP(V178,ADP!$A$2:$D$695,2,FALSE),IF(Settings!$B$2="ESPN",VLOOKUP(V178,ADP!$A$2:$D$695,3,FALSE),IF(Settings!$B$2="Average",VLOOKUP(V178,ADP!$A$2:$D$695,4,FALSE),"NA")))</f>
        <v>169.4</v>
      </c>
      <c r="AB178" s="20"/>
    </row>
    <row r="179">
      <c r="A179" s="39">
        <v>177.0</v>
      </c>
      <c r="B179" s="40" t="s">
        <v>213</v>
      </c>
      <c r="C179" s="41" t="str">
        <f>VLOOKUP(B179,Positions!$A$2:$B$694,2,FALSE)</f>
        <v>C/LW</v>
      </c>
      <c r="D179" s="42">
        <f>IF(C179="C",VLOOKUP(B179,'C'!$A$3:$C$100,3,FALSE),IF(C179="C/LW",VLOOKUP(B179,'C'!$A$3:$C$100,3,FALSE),IF(C179="C/RW",VLOOKUP(B179,'C'!$A$3:$C$100,3,FALSE),IF(C179="LW",VLOOKUP(B179,LW!$A$3:$C$100,3,FALSE),IF(C179="LW/RW",VLOOKUP(B179,LW!$A$3:$C$100,3,FALSE),IF(C179="RW",VLOOKUP(B179,RW!$A$3:$C$100,3,FALSE),IF(C179="D",VLOOKUP(B179,D!$A$3:$C$100,3,FALSE),IF(C179="G",VLOOKUP(B179,G!$A$3:$C$100,3,FALSE)))))))))</f>
        <v>50</v>
      </c>
      <c r="E179" s="43" t="str">
        <f t="shared" si="1"/>
        <v>C/LW50</v>
      </c>
      <c r="F179" s="43" t="str">
        <f>VLOOKUP(B179,ADP!$A$2:$E$695,5,FALSE)</f>
        <v>DAL</v>
      </c>
      <c r="G179" s="43">
        <f>IF(Settings!$B$2="Yahoo",VLOOKUP(B179,ADP!$A$2:$D$695,2,FALSE),IF(Settings!$B$2="ESPN",VLOOKUP(B179,ADP!$A$2:$D$695,3,FALSE),IF(Settings!$B$2="Average",VLOOKUP(B179,ADP!$A$2:$D$695,4,FALSE),"NA")))</f>
        <v>133.6</v>
      </c>
      <c r="H179" s="44">
        <f t="shared" si="2"/>
        <v>194</v>
      </c>
      <c r="I179" s="25"/>
      <c r="J179" s="20"/>
      <c r="K179" s="61">
        <v>176.0</v>
      </c>
      <c r="L179" s="59" t="s">
        <v>214</v>
      </c>
      <c r="M179" s="41" t="str">
        <f>VLOOKUP(L179,Positions!$A$2:$B$694,2,FALSE)</f>
        <v>D</v>
      </c>
      <c r="N179" s="42">
        <f>IF(M179="C",VLOOKUP(L179,'C'!$G$3:$J$100,3,FALSE),IF(M179="C/LW",VLOOKUP(L179,'C'!$G$3:$J$100,3,FALSE),IF(M179="C/RW",VLOOKUP(L179,'C'!$G$3:$J$100,3,FALSE),IF(M179="LW",VLOOKUP(L179,LW!$G$3:$J$100,3,FALSE),IF(M179="LW/RW",VLOOKUP(L179,LW!$G$3:$J$100,3,FALSE),IF(M179="RW",VLOOKUP(L179,RW!$G$3:$J$100,3,FALSE),IF(M179="D",VLOOKUP(L179,D!$G$3:$J$100,3,FALSE),IF(M179="G",VLOOKUP(L179,G!$G$3:$J$100,3,FALSE)))))))))</f>
        <v>43</v>
      </c>
      <c r="O179" s="43" t="str">
        <f t="shared" si="3"/>
        <v>D43</v>
      </c>
      <c r="P179" s="43" t="str">
        <f>VLOOKUP(L179,ADP!$A$2:$E$695,5,FALSE)</f>
        <v>WPG</v>
      </c>
      <c r="Q179" s="43">
        <f>IF(Settings!$B$2="Yahoo",VLOOKUP(L179,ADP!$A$2:$D$695,2,FALSE),IF(Settings!$B$2="ESPN",VLOOKUP(L179,ADP!$A$2:$D$695,3,FALSE),IF(Settings!$B$2="Average",VLOOKUP(L179,ADP!$A$2:$D$695,4,FALSE),"NA")))</f>
        <v>174.5</v>
      </c>
      <c r="R179" s="44">
        <f t="shared" si="4"/>
        <v>191.5</v>
      </c>
      <c r="S179" s="45"/>
      <c r="U179" s="39">
        <f t="shared" si="5"/>
        <v>176.5</v>
      </c>
      <c r="V179" s="59" t="s">
        <v>197</v>
      </c>
      <c r="W179" s="41" t="str">
        <f>VLOOKUP(V179,Positions!$A$2:$B$694,2,FALSE)</f>
        <v>G</v>
      </c>
      <c r="X179" s="42">
        <f>IF(W179="C",VLOOKUP(V179,'C'!$M$3:$P$100,3,FALSE),IF(W179="C/LW",VLOOKUP(V179,'C'!$M$3:$P$100,3,FALSE),IF(W179="C/RW",VLOOKUP(V179,'C'!$M$3:$P$100,3,FALSE),IF(W179="LW",VLOOKUP(V179,LW!$M$3:$P$100,3,FALSE),IF(W179="LW/RW",VLOOKUP(V179,LW!$M$3:$P$100,3,FALSE),IF(W179="RW",VLOOKUP(V179,RW!$M$3:$P$100,3,FALSE),IF(W179="D",VLOOKUP(V179,D!$M$3:$P$100,3,FALSE),IF(W179="G",VLOOKUP(V179,G!$M$3:$P$100,3,FALSE)))))))))</f>
        <v>29</v>
      </c>
      <c r="Y179" s="43" t="str">
        <f t="shared" si="6"/>
        <v>G29</v>
      </c>
      <c r="Z179" s="43" t="str">
        <f>VLOOKUP(V179,ADP!$A$2:$E$695,5,FALSE)</f>
        <v>DAL</v>
      </c>
      <c r="AA179" s="44">
        <f>IF(Settings!$B$2="Yahoo",VLOOKUP(V179,ADP!$A$2:$D$695,2,FALSE),IF(Settings!$B$2="ESPN",VLOOKUP(V179,ADP!$A$2:$D$695,3,FALSE),IF(Settings!$B$2="Average",VLOOKUP(V179,ADP!$A$2:$D$695,4,FALSE),"NA")))</f>
        <v>165.5</v>
      </c>
      <c r="AB179" s="20"/>
    </row>
    <row r="180">
      <c r="A180" s="46">
        <v>178.0</v>
      </c>
      <c r="B180" s="47" t="s">
        <v>212</v>
      </c>
      <c r="C180" s="48" t="str">
        <f>VLOOKUP(B180,Positions!$A$2:$B$694,2,FALSE)</f>
        <v>D</v>
      </c>
      <c r="D180" s="49">
        <f>IF(C180="C",VLOOKUP(B180,'C'!$A$3:$C$100,3,FALSE),IF(C180="C/LW",VLOOKUP(B180,'C'!$A$3:$C$100,3,FALSE),IF(C180="C/RW",VLOOKUP(B180,'C'!$A$3:$C$100,3,FALSE),IF(C180="LW",VLOOKUP(B180,LW!$A$3:$C$100,3,FALSE),IF(C180="LW/RW",VLOOKUP(B180,LW!$A$3:$C$100,3,FALSE),IF(C180="RW",VLOOKUP(B180,RW!$A$3:$C$100,3,FALSE),IF(C180="D",VLOOKUP(B180,D!$A$3:$C$100,3,FALSE),IF(C180="G",VLOOKUP(B180,G!$A$3:$C$100,3,FALSE)))))))))</f>
        <v>44</v>
      </c>
      <c r="E180" s="50" t="str">
        <f t="shared" si="1"/>
        <v>D44</v>
      </c>
      <c r="F180" s="50" t="str">
        <f>VLOOKUP(B180,ADP!$A$2:$E$695,5,FALSE)</f>
        <v>CGY</v>
      </c>
      <c r="G180" s="50" t="str">
        <f>IF(Settings!$B$2="Yahoo",VLOOKUP(B180,ADP!$A$2:$D$695,2,FALSE),IF(Settings!$B$2="ESPN",VLOOKUP(B180,ADP!$A$2:$D$695,3,FALSE),IF(Settings!$B$2="Average",VLOOKUP(B180,ADP!$A$2:$D$695,4,FALSE),"NA")))</f>
        <v>–</v>
      </c>
      <c r="H180" s="51">
        <f t="shared" si="2"/>
        <v>177</v>
      </c>
      <c r="I180" s="20"/>
      <c r="J180" s="20"/>
      <c r="K180" s="62">
        <v>177.0</v>
      </c>
      <c r="L180" s="60" t="s">
        <v>179</v>
      </c>
      <c r="M180" s="48" t="str">
        <f>VLOOKUP(L180,Positions!$A$2:$B$694,2,FALSE)</f>
        <v>D</v>
      </c>
      <c r="N180" s="49">
        <f>IF(M180="C",VLOOKUP(L180,'C'!$G$3:$J$100,3,FALSE),IF(M180="C/LW",VLOOKUP(L180,'C'!$G$3:$J$100,3,FALSE),IF(M180="C/RW",VLOOKUP(L180,'C'!$G$3:$J$100,3,FALSE),IF(M180="LW",VLOOKUP(L180,LW!$G$3:$J$100,3,FALSE),IF(M180="LW/RW",VLOOKUP(L180,LW!$G$3:$J$100,3,FALSE),IF(M180="RW",VLOOKUP(L180,RW!$G$3:$J$100,3,FALSE),IF(M180="D",VLOOKUP(L180,D!$G$3:$J$100,3,FALSE),IF(M180="G",VLOOKUP(L180,G!$G$3:$J$100,3,FALSE)))))))))</f>
        <v>44</v>
      </c>
      <c r="O180" s="50" t="str">
        <f t="shared" si="3"/>
        <v>D44</v>
      </c>
      <c r="P180" s="50" t="str">
        <f>VLOOKUP(L180,ADP!$A$2:$E$695,5,FALSE)</f>
        <v>FLA</v>
      </c>
      <c r="Q180" s="50">
        <f>IF(Settings!$B$2="Yahoo",VLOOKUP(L180,ADP!$A$2:$D$695,2,FALSE),IF(Settings!$B$2="ESPN",VLOOKUP(L180,ADP!$A$2:$D$695,3,FALSE),IF(Settings!$B$2="Average",VLOOKUP(L180,ADP!$A$2:$D$695,4,FALSE),"NA")))</f>
        <v>111.7</v>
      </c>
      <c r="R180" s="51">
        <f t="shared" si="4"/>
        <v>162</v>
      </c>
      <c r="S180" s="45"/>
      <c r="U180" s="46">
        <f t="shared" si="5"/>
        <v>177</v>
      </c>
      <c r="V180" s="60" t="s">
        <v>212</v>
      </c>
      <c r="W180" s="48" t="str">
        <f>VLOOKUP(V180,Positions!$A$2:$B$694,2,FALSE)</f>
        <v>D</v>
      </c>
      <c r="X180" s="49">
        <f>IF(W180="C",VLOOKUP(V180,'C'!$M$3:$P$100,3,FALSE),IF(W180="C/LW",VLOOKUP(V180,'C'!$M$3:$P$100,3,FALSE),IF(W180="C/RW",VLOOKUP(V180,'C'!$M$3:$P$100,3,FALSE),IF(W180="LW",VLOOKUP(V180,LW!$M$3:$P$100,3,FALSE),IF(W180="LW/RW",VLOOKUP(V180,LW!$M$3:$P$100,3,FALSE),IF(W180="RW",VLOOKUP(V180,RW!$M$3:$P$100,3,FALSE),IF(W180="D",VLOOKUP(V180,D!$M$3:$P$100,3,FALSE),IF(W180="G",VLOOKUP(V180,G!$M$3:$P$100,3,FALSE)))))))))</f>
        <v>42</v>
      </c>
      <c r="Y180" s="50" t="str">
        <f t="shared" si="6"/>
        <v>D42</v>
      </c>
      <c r="Z180" s="50" t="str">
        <f>VLOOKUP(V180,ADP!$A$2:$E$695,5,FALSE)</f>
        <v>CGY</v>
      </c>
      <c r="AA180" s="51" t="str">
        <f>IF(Settings!$B$2="Yahoo",VLOOKUP(V180,ADP!$A$2:$D$695,2,FALSE),IF(Settings!$B$2="ESPN",VLOOKUP(V180,ADP!$A$2:$D$695,3,FALSE),IF(Settings!$B$2="Average",VLOOKUP(V180,ADP!$A$2:$D$695,4,FALSE),"NA")))</f>
        <v>–</v>
      </c>
      <c r="AB180" s="20"/>
    </row>
    <row r="181">
      <c r="A181" s="39">
        <v>179.0</v>
      </c>
      <c r="B181" s="40" t="s">
        <v>142</v>
      </c>
      <c r="C181" s="41" t="str">
        <f>VLOOKUP(B181,Positions!$A$2:$B$694,2,FALSE)</f>
        <v>G</v>
      </c>
      <c r="D181" s="42">
        <f>IF(C181="C",VLOOKUP(B181,'C'!$A$3:$C$100,3,FALSE),IF(C181="C/LW",VLOOKUP(B181,'C'!$A$3:$C$100,3,FALSE),IF(C181="C/RW",VLOOKUP(B181,'C'!$A$3:$C$100,3,FALSE),IF(C181="LW",VLOOKUP(B181,LW!$A$3:$C$100,3,FALSE),IF(C181="LW/RW",VLOOKUP(B181,LW!$A$3:$C$100,3,FALSE),IF(C181="RW",VLOOKUP(B181,RW!$A$3:$C$100,3,FALSE),IF(C181="D",VLOOKUP(B181,D!$A$3:$C$100,3,FALSE),IF(C181="G",VLOOKUP(B181,G!$A$3:$C$100,3,FALSE)))))))))</f>
        <v>24</v>
      </c>
      <c r="E181" s="43" t="str">
        <f t="shared" si="1"/>
        <v>G24</v>
      </c>
      <c r="F181" s="43" t="str">
        <f>VLOOKUP(B181,ADP!$A$2:$E$695,5,FALSE)</f>
        <v>TOR</v>
      </c>
      <c r="G181" s="43">
        <f>IF(Settings!$B$2="Yahoo",VLOOKUP(B181,ADP!$A$2:$D$695,2,FALSE),IF(Settings!$B$2="ESPN",VLOOKUP(B181,ADP!$A$2:$D$695,3,FALSE),IF(Settings!$B$2="Average",VLOOKUP(B181,ADP!$A$2:$D$695,4,FALSE),"NA")))</f>
        <v>84.1</v>
      </c>
      <c r="H181" s="44">
        <f t="shared" si="2"/>
        <v>146</v>
      </c>
      <c r="I181" s="20"/>
      <c r="J181" s="20"/>
      <c r="K181" s="61">
        <v>178.0</v>
      </c>
      <c r="L181" s="59" t="s">
        <v>167</v>
      </c>
      <c r="M181" s="41" t="str">
        <f>VLOOKUP(L181,Positions!$A$2:$B$694,2,FALSE)</f>
        <v>C/LW</v>
      </c>
      <c r="N181" s="42">
        <f>IF(M181="C",VLOOKUP(L181,'C'!$G$3:$J$100,3,FALSE),IF(M181="C/LW",VLOOKUP(L181,'C'!$G$3:$J$100,3,FALSE),IF(M181="C/RW",VLOOKUP(L181,'C'!$G$3:$J$100,3,FALSE),IF(M181="LW",VLOOKUP(L181,LW!$G$3:$J$100,3,FALSE),IF(M181="LW/RW",VLOOKUP(L181,LW!$G$3:$J$100,3,FALSE),IF(M181="RW",VLOOKUP(L181,RW!$G$3:$J$100,3,FALSE),IF(M181="D",VLOOKUP(L181,D!$G$3:$J$100,3,FALSE),IF(M181="G",VLOOKUP(L181,G!$G$3:$J$100,3,FALSE)))))))))</f>
        <v>48</v>
      </c>
      <c r="O181" s="43" t="str">
        <f t="shared" si="3"/>
        <v>C/LW48</v>
      </c>
      <c r="P181" s="43" t="str">
        <f>VLOOKUP(L181,ADP!$A$2:$E$695,5,FALSE)</f>
        <v>ANA</v>
      </c>
      <c r="Q181" s="43">
        <f>IF(Settings!$B$2="Yahoo",VLOOKUP(L181,ADP!$A$2:$D$695,2,FALSE),IF(Settings!$B$2="ESPN",VLOOKUP(L181,ADP!$A$2:$D$695,3,FALSE),IF(Settings!$B$2="Average",VLOOKUP(L181,ADP!$A$2:$D$695,4,FALSE),"NA")))</f>
        <v>175.9</v>
      </c>
      <c r="R181" s="44">
        <f t="shared" si="4"/>
        <v>159</v>
      </c>
      <c r="S181" s="45"/>
      <c r="U181" s="39">
        <f t="shared" si="5"/>
        <v>177</v>
      </c>
      <c r="V181" s="59" t="s">
        <v>190</v>
      </c>
      <c r="W181" s="41" t="str">
        <f>VLOOKUP(V181,Positions!$A$2:$B$694,2,FALSE)</f>
        <v>LW</v>
      </c>
      <c r="X181" s="42">
        <f>IF(W181="C",VLOOKUP(V181,'C'!$M$3:$P$100,3,FALSE),IF(W181="C/LW",VLOOKUP(V181,'C'!$M$3:$P$100,3,FALSE),IF(W181="C/RW",VLOOKUP(V181,'C'!$M$3:$P$100,3,FALSE),IF(W181="LW",VLOOKUP(V181,LW!$M$3:$P$100,3,FALSE),IF(W181="LW/RW",VLOOKUP(V181,LW!$M$3:$P$100,3,FALSE),IF(W181="RW",VLOOKUP(V181,RW!$M$3:$P$100,3,FALSE),IF(W181="D",VLOOKUP(V181,D!$M$3:$P$100,3,FALSE),IF(W181="G",VLOOKUP(V181,G!$M$3:$P$100,3,FALSE)))))))))</f>
        <v>42</v>
      </c>
      <c r="Y181" s="43" t="str">
        <f t="shared" si="6"/>
        <v>LW42</v>
      </c>
      <c r="Z181" s="43" t="str">
        <f>VLOOKUP(V181,ADP!$A$2:$E$695,5,FALSE)</f>
        <v>NYI</v>
      </c>
      <c r="AA181" s="44">
        <f>IF(Settings!$B$2="Yahoo",VLOOKUP(V181,ADP!$A$2:$D$695,2,FALSE),IF(Settings!$B$2="ESPN",VLOOKUP(V181,ADP!$A$2:$D$695,3,FALSE),IF(Settings!$B$2="Average",VLOOKUP(V181,ADP!$A$2:$D$695,4,FALSE),"NA")))</f>
        <v>155.8</v>
      </c>
      <c r="AB181" s="20"/>
    </row>
    <row r="182">
      <c r="A182" s="46">
        <v>180.0</v>
      </c>
      <c r="B182" s="47" t="s">
        <v>215</v>
      </c>
      <c r="C182" s="48" t="str">
        <f>VLOOKUP(B182,Positions!$A$2:$B$694,2,FALSE)</f>
        <v>LW/RW</v>
      </c>
      <c r="D182" s="49">
        <f>IF(C182="C",VLOOKUP(B182,'C'!$A$3:$C$100,3,FALSE),IF(C182="C/LW",VLOOKUP(B182,'C'!$A$3:$C$100,3,FALSE),IF(C182="C/RW",VLOOKUP(B182,'C'!$A$3:$C$100,3,FALSE),IF(C182="LW",VLOOKUP(B182,LW!$A$3:$C$100,3,FALSE),IF(C182="LW/RW",VLOOKUP(B182,LW!$A$3:$C$100,3,FALSE),IF(C182="RW",VLOOKUP(B182,RW!$A$3:$C$100,3,FALSE),IF(C182="D",VLOOKUP(B182,D!$A$3:$C$100,3,FALSE),IF(C182="G",VLOOKUP(B182,G!$A$3:$C$100,3,FALSE)))))))))</f>
        <v>45</v>
      </c>
      <c r="E182" s="50" t="str">
        <f t="shared" si="1"/>
        <v>LW/RW45</v>
      </c>
      <c r="F182" s="50" t="str">
        <f>VLOOKUP(B182,ADP!$A$2:$E$695,5,FALSE)</f>
        <v>NSH</v>
      </c>
      <c r="G182" s="50">
        <f>IF(Settings!$B$2="Yahoo",VLOOKUP(B182,ADP!$A$2:$D$695,2,FALSE),IF(Settings!$B$2="ESPN",VLOOKUP(B182,ADP!$A$2:$D$695,3,FALSE),IF(Settings!$B$2="Average",VLOOKUP(B182,ADP!$A$2:$D$695,4,FALSE),"NA")))</f>
        <v>169.9</v>
      </c>
      <c r="H182" s="51">
        <f t="shared" si="2"/>
        <v>189.5</v>
      </c>
      <c r="I182" s="20"/>
      <c r="J182" s="20"/>
      <c r="K182" s="62">
        <v>179.0</v>
      </c>
      <c r="L182" s="60" t="s">
        <v>216</v>
      </c>
      <c r="M182" s="48" t="str">
        <f>VLOOKUP(L182,Positions!$A$2:$B$694,2,FALSE)</f>
        <v>C/RW</v>
      </c>
      <c r="N182" s="49">
        <f>IF(M182="C",VLOOKUP(L182,'C'!$G$3:$J$100,3,FALSE),IF(M182="C/LW",VLOOKUP(L182,'C'!$G$3:$J$100,3,FALSE),IF(M182="C/RW",VLOOKUP(L182,'C'!$G$3:$J$100,3,FALSE),IF(M182="LW",VLOOKUP(L182,LW!$G$3:$J$100,3,FALSE),IF(M182="LW/RW",VLOOKUP(L182,LW!$G$3:$J$100,3,FALSE),IF(M182="RW",VLOOKUP(L182,RW!$G$3:$J$100,3,FALSE),IF(M182="D",VLOOKUP(L182,D!$G$3:$J$100,3,FALSE),IF(M182="G",VLOOKUP(L182,G!$G$3:$J$100,3,FALSE)))))))))</f>
        <v>49</v>
      </c>
      <c r="O182" s="50" t="str">
        <f t="shared" si="3"/>
        <v>C/RW49</v>
      </c>
      <c r="P182" s="50" t="str">
        <f>VLOOKUP(L182,ADP!$A$2:$E$695,5,FALSE)</f>
        <v>STL</v>
      </c>
      <c r="Q182" s="50" t="str">
        <f>IF(Settings!$B$2="Yahoo",VLOOKUP(L182,ADP!$A$2:$D$695,2,FALSE),IF(Settings!$B$2="ESPN",VLOOKUP(L182,ADP!$A$2:$D$695,3,FALSE),IF(Settings!$B$2="Average",VLOOKUP(L182,ADP!$A$2:$D$695,4,FALSE),"NA")))</f>
        <v>–</v>
      </c>
      <c r="R182" s="51">
        <f t="shared" si="4"/>
        <v>183.5</v>
      </c>
      <c r="S182" s="45"/>
      <c r="U182" s="46">
        <f t="shared" si="5"/>
        <v>178.5</v>
      </c>
      <c r="V182" s="60" t="s">
        <v>206</v>
      </c>
      <c r="W182" s="48" t="str">
        <f>VLOOKUP(V182,Positions!$A$2:$B$694,2,FALSE)</f>
        <v>LW/RW</v>
      </c>
      <c r="X182" s="49">
        <f>IF(W182="C",VLOOKUP(V182,'C'!$M$3:$P$100,3,FALSE),IF(W182="C/LW",VLOOKUP(V182,'C'!$M$3:$P$100,3,FALSE),IF(W182="C/RW",VLOOKUP(V182,'C'!$M$3:$P$100,3,FALSE),IF(W182="LW",VLOOKUP(V182,LW!$M$3:$P$100,3,FALSE),IF(W182="LW/RW",VLOOKUP(V182,LW!$M$3:$P$100,3,FALSE),IF(W182="RW",VLOOKUP(V182,RW!$M$3:$P$100,3,FALSE),IF(W182="D",VLOOKUP(V182,D!$M$3:$P$100,3,FALSE),IF(W182="G",VLOOKUP(V182,G!$M$3:$P$100,3,FALSE)))))))))</f>
        <v>44</v>
      </c>
      <c r="Y182" s="50" t="str">
        <f t="shared" si="6"/>
        <v>LW/RW44</v>
      </c>
      <c r="Z182" s="50" t="str">
        <f>VLOOKUP(V182,ADP!$A$2:$E$695,5,FALSE)</f>
        <v>LAK</v>
      </c>
      <c r="AA182" s="51">
        <f>IF(Settings!$B$2="Yahoo",VLOOKUP(V182,ADP!$A$2:$D$695,2,FALSE),IF(Settings!$B$2="ESPN",VLOOKUP(V182,ADP!$A$2:$D$695,3,FALSE),IF(Settings!$B$2="Average",VLOOKUP(V182,ADP!$A$2:$D$695,4,FALSE),"NA")))</f>
        <v>175.8</v>
      </c>
      <c r="AB182" s="20"/>
    </row>
    <row r="183">
      <c r="A183" s="39">
        <v>181.0</v>
      </c>
      <c r="B183" s="53" t="s">
        <v>217</v>
      </c>
      <c r="C183" s="41" t="str">
        <f>VLOOKUP(B183,Positions!$A$2:$B$694,2,FALSE)</f>
        <v>LW</v>
      </c>
      <c r="D183" s="42">
        <f>IF(C183="C",VLOOKUP(B183,'C'!$A$3:$C$100,3,FALSE),IF(C183="C/LW",VLOOKUP(B183,'C'!$A$3:$C$100,3,FALSE),IF(C183="C/RW",VLOOKUP(B183,'C'!$A$3:$C$100,3,FALSE),IF(C183="LW",VLOOKUP(B183,LW!$A$3:$C$100,3,FALSE),IF(C183="LW/RW",VLOOKUP(B183,LW!$A$3:$C$100,3,FALSE),IF(C183="RW",VLOOKUP(B183,RW!$A$3:$C$100,3,FALSE),IF(C183="D",VLOOKUP(B183,D!$A$3:$C$100,3,FALSE),IF(C183="G",VLOOKUP(B183,G!$A$3:$C$100,3,FALSE)))))))))</f>
        <v>46</v>
      </c>
      <c r="E183" s="43" t="str">
        <f t="shared" si="1"/>
        <v>LW46</v>
      </c>
      <c r="F183" s="43" t="str">
        <f>VLOOKUP(B183,ADP!$A$2:$E$695,5,FALSE)</f>
        <v>SEA</v>
      </c>
      <c r="G183" s="43">
        <f>IF(Settings!$B$2="Yahoo",VLOOKUP(B183,ADP!$A$2:$D$695,2,FALSE),IF(Settings!$B$2="ESPN",VLOOKUP(B183,ADP!$A$2:$D$695,3,FALSE),IF(Settings!$B$2="Average",VLOOKUP(B183,ADP!$A$2:$D$695,4,FALSE),"NA")))</f>
        <v>183.1</v>
      </c>
      <c r="H183" s="44">
        <f t="shared" si="2"/>
        <v>185.5</v>
      </c>
      <c r="I183" s="20"/>
      <c r="J183" s="20"/>
      <c r="K183" s="61">
        <v>180.0</v>
      </c>
      <c r="L183" s="59" t="s">
        <v>218</v>
      </c>
      <c r="M183" s="41" t="str">
        <f>VLOOKUP(L183,Positions!$A$2:$B$694,2,FALSE)</f>
        <v>LW/RW</v>
      </c>
      <c r="N183" s="42">
        <f>IF(M183="C",VLOOKUP(L183,'C'!$G$3:$J$100,3,FALSE),IF(M183="C/LW",VLOOKUP(L183,'C'!$G$3:$J$100,3,FALSE),IF(M183="C/RW",VLOOKUP(L183,'C'!$G$3:$J$100,3,FALSE),IF(M183="LW",VLOOKUP(L183,LW!$G$3:$J$100,3,FALSE),IF(M183="LW/RW",VLOOKUP(L183,LW!$G$3:$J$100,3,FALSE),IF(M183="RW",VLOOKUP(L183,RW!$G$3:$J$100,3,FALSE),IF(M183="D",VLOOKUP(L183,D!$G$3:$J$100,3,FALSE),IF(M183="G",VLOOKUP(L183,G!$G$3:$J$100,3,FALSE)))))))))</f>
        <v>41</v>
      </c>
      <c r="O183" s="43" t="str">
        <f t="shared" si="3"/>
        <v>LW/RW41</v>
      </c>
      <c r="P183" s="43" t="str">
        <f>VLOOKUP(L183,ADP!$A$2:$E$695,5,FALSE)</f>
        <v>ANA</v>
      </c>
      <c r="Q183" s="43" t="str">
        <f>IF(Settings!$B$2="Yahoo",VLOOKUP(L183,ADP!$A$2:$D$695,2,FALSE),IF(Settings!$B$2="ESPN",VLOOKUP(L183,ADP!$A$2:$D$695,3,FALSE),IF(Settings!$B$2="Average",VLOOKUP(L183,ADP!$A$2:$D$695,4,FALSE),"NA")))</f>
        <v>–</v>
      </c>
      <c r="R183" s="44">
        <f t="shared" si="4"/>
        <v>207</v>
      </c>
      <c r="S183" s="45"/>
      <c r="U183" s="39">
        <f t="shared" si="5"/>
        <v>180</v>
      </c>
      <c r="V183" s="59" t="s">
        <v>203</v>
      </c>
      <c r="W183" s="41" t="str">
        <f>VLOOKUP(V183,Positions!$A$2:$B$694,2,FALSE)</f>
        <v>D</v>
      </c>
      <c r="X183" s="42">
        <f>IF(W183="C",VLOOKUP(V183,'C'!$M$3:$P$100,3,FALSE),IF(W183="C/LW",VLOOKUP(V183,'C'!$M$3:$P$100,3,FALSE),IF(W183="C/RW",VLOOKUP(V183,'C'!$M$3:$P$100,3,FALSE),IF(W183="LW",VLOOKUP(V183,LW!$M$3:$P$100,3,FALSE),IF(W183="LW/RW",VLOOKUP(V183,LW!$M$3:$P$100,3,FALSE),IF(W183="RW",VLOOKUP(V183,RW!$M$3:$P$100,3,FALSE),IF(W183="D",VLOOKUP(V183,D!$M$3:$P$100,3,FALSE),IF(W183="G",VLOOKUP(V183,G!$M$3:$P$100,3,FALSE)))))))))</f>
        <v>43</v>
      </c>
      <c r="Y183" s="43" t="str">
        <f t="shared" si="6"/>
        <v>D43</v>
      </c>
      <c r="Z183" s="43" t="str">
        <f>VLOOKUP(V183,ADP!$A$2:$E$695,5,FALSE)</f>
        <v>DET</v>
      </c>
      <c r="AA183" s="44">
        <f>IF(Settings!$B$2="Yahoo",VLOOKUP(V183,ADP!$A$2:$D$695,2,FALSE),IF(Settings!$B$2="ESPN",VLOOKUP(V183,ADP!$A$2:$D$695,3,FALSE),IF(Settings!$B$2="Average",VLOOKUP(V183,ADP!$A$2:$D$695,4,FALSE),"NA")))</f>
        <v>170.3</v>
      </c>
      <c r="AB183" s="20"/>
    </row>
    <row r="184">
      <c r="A184" s="46">
        <v>182.0</v>
      </c>
      <c r="B184" s="52" t="s">
        <v>198</v>
      </c>
      <c r="C184" s="48" t="str">
        <f>VLOOKUP(B184,Positions!$A$2:$B$694,2,FALSE)</f>
        <v>G</v>
      </c>
      <c r="D184" s="49">
        <f>IF(C184="C",VLOOKUP(B184,'C'!$A$3:$C$100,3,FALSE),IF(C184="C/LW",VLOOKUP(B184,'C'!$A$3:$C$100,3,FALSE),IF(C184="C/RW",VLOOKUP(B184,'C'!$A$3:$C$100,3,FALSE),IF(C184="LW",VLOOKUP(B184,LW!$A$3:$C$100,3,FALSE),IF(C184="LW/RW",VLOOKUP(B184,LW!$A$3:$C$100,3,FALSE),IF(C184="RW",VLOOKUP(B184,RW!$A$3:$C$100,3,FALSE),IF(C184="D",VLOOKUP(B184,D!$A$3:$C$100,3,FALSE),IF(C184="G",VLOOKUP(B184,G!$A$3:$C$100,3,FALSE)))))))))</f>
        <v>25</v>
      </c>
      <c r="E184" s="50" t="str">
        <f t="shared" si="1"/>
        <v>G25</v>
      </c>
      <c r="F184" s="50" t="str">
        <f>VLOOKUP(B184,ADP!$A$2:$E$695,5,FALSE)</f>
        <v>DET</v>
      </c>
      <c r="G184" s="50">
        <f>IF(Settings!$B$2="Yahoo",VLOOKUP(B184,ADP!$A$2:$D$695,2,FALSE),IF(Settings!$B$2="ESPN",VLOOKUP(B184,ADP!$A$2:$D$695,3,FALSE),IF(Settings!$B$2="Average",VLOOKUP(B184,ADP!$A$2:$D$695,4,FALSE),"NA")))</f>
        <v>141.7</v>
      </c>
      <c r="H184" s="51">
        <f t="shared" si="2"/>
        <v>172</v>
      </c>
      <c r="I184" s="20"/>
      <c r="J184" s="20"/>
      <c r="K184" s="62">
        <v>181.0</v>
      </c>
      <c r="L184" s="60" t="s">
        <v>149</v>
      </c>
      <c r="M184" s="48" t="str">
        <f>VLOOKUP(L184,Positions!$A$2:$B$694,2,FALSE)</f>
        <v>RW</v>
      </c>
      <c r="N184" s="49">
        <f>IF(M184="C",VLOOKUP(L184,'C'!$G$3:$J$100,3,FALSE),IF(M184="C/LW",VLOOKUP(L184,'C'!$G$3:$J$100,3,FALSE),IF(M184="C/RW",VLOOKUP(L184,'C'!$G$3:$J$100,3,FALSE),IF(M184="LW",VLOOKUP(L184,LW!$G$3:$J$100,3,FALSE),IF(M184="LW/RW",VLOOKUP(L184,LW!$G$3:$J$100,3,FALSE),IF(M184="RW",VLOOKUP(L184,RW!$G$3:$J$100,3,FALSE),IF(M184="D",VLOOKUP(L184,D!$G$3:$J$100,3,FALSE),IF(M184="G",VLOOKUP(L184,G!$G$3:$J$100,3,FALSE)))))))))</f>
        <v>16</v>
      </c>
      <c r="O184" s="50" t="str">
        <f t="shared" si="3"/>
        <v>RW16</v>
      </c>
      <c r="P184" s="50" t="str">
        <f>VLOOKUP(L184,ADP!$A$2:$E$695,5,FALSE)</f>
        <v>MTL</v>
      </c>
      <c r="Q184" s="50">
        <f>IF(Settings!$B$2="Yahoo",VLOOKUP(L184,ADP!$A$2:$D$695,2,FALSE),IF(Settings!$B$2="ESPN",VLOOKUP(L184,ADP!$A$2:$D$695,3,FALSE),IF(Settings!$B$2="Average",VLOOKUP(L184,ADP!$A$2:$D$695,4,FALSE),"NA")))</f>
        <v>163.5</v>
      </c>
      <c r="R184" s="51">
        <f t="shared" si="4"/>
        <v>151</v>
      </c>
      <c r="S184" s="45"/>
      <c r="U184" s="46">
        <f t="shared" si="5"/>
        <v>180</v>
      </c>
      <c r="V184" s="60" t="s">
        <v>211</v>
      </c>
      <c r="W184" s="48" t="str">
        <f>VLOOKUP(V184,Positions!$A$2:$B$694,2,FALSE)</f>
        <v>RW</v>
      </c>
      <c r="X184" s="49">
        <f>IF(W184="C",VLOOKUP(V184,'C'!$M$3:$P$100,3,FALSE),IF(W184="C/LW",VLOOKUP(V184,'C'!$M$3:$P$100,3,FALSE),IF(W184="C/RW",VLOOKUP(V184,'C'!$M$3:$P$100,3,FALSE),IF(W184="LW",VLOOKUP(V184,LW!$M$3:$P$100,3,FALSE),IF(W184="LW/RW",VLOOKUP(V184,LW!$M$3:$P$100,3,FALSE),IF(W184="RW",VLOOKUP(V184,RW!$M$3:$P$100,3,FALSE),IF(W184="D",VLOOKUP(V184,D!$M$3:$P$100,3,FALSE),IF(W184="G",VLOOKUP(V184,G!$M$3:$P$100,3,FALSE)))))))))</f>
        <v>18</v>
      </c>
      <c r="Y184" s="50" t="str">
        <f t="shared" si="6"/>
        <v>RW18</v>
      </c>
      <c r="Z184" s="50" t="str">
        <f>VLOOKUP(V184,ADP!$A$2:$E$695,5,FALSE)</f>
        <v>WSH</v>
      </c>
      <c r="AA184" s="51">
        <f>IF(Settings!$B$2="Yahoo",VLOOKUP(V184,ADP!$A$2:$D$695,2,FALSE),IF(Settings!$B$2="ESPN",VLOOKUP(V184,ADP!$A$2:$D$695,3,FALSE),IF(Settings!$B$2="Average",VLOOKUP(V184,ADP!$A$2:$D$695,4,FALSE),"NA")))</f>
        <v>129.5</v>
      </c>
      <c r="AB184" s="20"/>
    </row>
    <row r="185">
      <c r="A185" s="39">
        <v>183.0</v>
      </c>
      <c r="B185" s="40" t="s">
        <v>219</v>
      </c>
      <c r="C185" s="41" t="str">
        <f>VLOOKUP(B185,Positions!$A$2:$B$694,2,FALSE)</f>
        <v>C/LW</v>
      </c>
      <c r="D185" s="42">
        <f>IF(C185="C",VLOOKUP(B185,'C'!$A$3:$C$100,3,FALSE),IF(C185="C/LW",VLOOKUP(B185,'C'!$A$3:$C$100,3,FALSE),IF(C185="C/RW",VLOOKUP(B185,'C'!$A$3:$C$100,3,FALSE),IF(C185="LW",VLOOKUP(B185,LW!$A$3:$C$100,3,FALSE),IF(C185="LW/RW",VLOOKUP(B185,LW!$A$3:$C$100,3,FALSE),IF(C185="RW",VLOOKUP(B185,RW!$A$3:$C$100,3,FALSE),IF(C185="D",VLOOKUP(B185,D!$A$3:$C$100,3,FALSE),IF(C185="G",VLOOKUP(B185,G!$A$3:$C$100,3,FALSE)))))))))</f>
        <v>51</v>
      </c>
      <c r="E185" s="43" t="str">
        <f t="shared" si="1"/>
        <v>C/LW51</v>
      </c>
      <c r="F185" s="43" t="str">
        <f>VLOOKUP(B185,ADP!$A$2:$E$695,5,FALSE)</f>
        <v>FLA</v>
      </c>
      <c r="G185" s="43">
        <f>IF(Settings!$B$2="Yahoo",VLOOKUP(B185,ADP!$A$2:$D$695,2,FALSE),IF(Settings!$B$2="ESPN",VLOOKUP(B185,ADP!$A$2:$D$695,3,FALSE),IF(Settings!$B$2="Average",VLOOKUP(B185,ADP!$A$2:$D$695,4,FALSE),"NA")))</f>
        <v>166.9</v>
      </c>
      <c r="H185" s="44">
        <f t="shared" si="2"/>
        <v>196</v>
      </c>
      <c r="I185" s="20"/>
      <c r="J185" s="25"/>
      <c r="K185" s="61">
        <v>182.0</v>
      </c>
      <c r="L185" s="59" t="s">
        <v>199</v>
      </c>
      <c r="M185" s="41" t="str">
        <f>VLOOKUP(L185,Positions!$A$2:$B$694,2,FALSE)</f>
        <v>C</v>
      </c>
      <c r="N185" s="42">
        <f>IF(M185="C",VLOOKUP(L185,'C'!$G$3:$J$100,3,FALSE),IF(M185="C/LW",VLOOKUP(L185,'C'!$G$3:$J$100,3,FALSE),IF(M185="C/RW",VLOOKUP(L185,'C'!$G$3:$J$100,3,FALSE),IF(M185="LW",VLOOKUP(L185,LW!$G$3:$J$100,3,FALSE),IF(M185="LW/RW",VLOOKUP(L185,LW!$G$3:$J$100,3,FALSE),IF(M185="RW",VLOOKUP(L185,RW!$G$3:$J$100,3,FALSE),IF(M185="D",VLOOKUP(L185,D!$G$3:$J$100,3,FALSE),IF(M185="G",VLOOKUP(L185,G!$G$3:$J$100,3,FALSE)))))))))</f>
        <v>50</v>
      </c>
      <c r="O185" s="43" t="str">
        <f t="shared" si="3"/>
        <v>C50</v>
      </c>
      <c r="P185" s="43" t="str">
        <f>VLOOKUP(L185,ADP!$A$2:$E$695,5,FALSE)</f>
        <v>COL</v>
      </c>
      <c r="Q185" s="43">
        <f>IF(Settings!$B$2="Yahoo",VLOOKUP(L185,ADP!$A$2:$D$695,2,FALSE),IF(Settings!$B$2="ESPN",VLOOKUP(L185,ADP!$A$2:$D$695,3,FALSE),IF(Settings!$B$2="Average",VLOOKUP(L185,ADP!$A$2:$D$695,4,FALSE),"NA")))</f>
        <v>166.9</v>
      </c>
      <c r="R185" s="44">
        <f t="shared" si="4"/>
        <v>173</v>
      </c>
      <c r="S185" s="45"/>
      <c r="U185" s="39">
        <f t="shared" si="5"/>
        <v>180.5</v>
      </c>
      <c r="V185" s="59" t="s">
        <v>208</v>
      </c>
      <c r="W185" s="41" t="str">
        <f>VLOOKUP(V185,Positions!$A$2:$B$694,2,FALSE)</f>
        <v>D</v>
      </c>
      <c r="X185" s="42">
        <f>IF(W185="C",VLOOKUP(V185,'C'!$M$3:$P$100,3,FALSE),IF(W185="C/LW",VLOOKUP(V185,'C'!$M$3:$P$100,3,FALSE),IF(W185="C/RW",VLOOKUP(V185,'C'!$M$3:$P$100,3,FALSE),IF(W185="LW",VLOOKUP(V185,LW!$M$3:$P$100,3,FALSE),IF(W185="LW/RW",VLOOKUP(V185,LW!$M$3:$P$100,3,FALSE),IF(W185="RW",VLOOKUP(V185,RW!$M$3:$P$100,3,FALSE),IF(W185="D",VLOOKUP(V185,D!$M$3:$P$100,3,FALSE),IF(W185="G",VLOOKUP(V185,G!$M$3:$P$100,3,FALSE)))))))))</f>
        <v>44</v>
      </c>
      <c r="Y185" s="43" t="str">
        <f t="shared" si="6"/>
        <v>D44</v>
      </c>
      <c r="Z185" s="43" t="str">
        <f>VLOOKUP(V185,ADP!$A$2:$E$695,5,FALSE)</f>
        <v>ANA</v>
      </c>
      <c r="AA185" s="44">
        <f>IF(Settings!$B$2="Yahoo",VLOOKUP(V185,ADP!$A$2:$D$695,2,FALSE),IF(Settings!$B$2="ESPN",VLOOKUP(V185,ADP!$A$2:$D$695,3,FALSE),IF(Settings!$B$2="Average",VLOOKUP(V185,ADP!$A$2:$D$695,4,FALSE),"NA")))</f>
        <v>166.2</v>
      </c>
      <c r="AB185" s="20"/>
    </row>
    <row r="186">
      <c r="A186" s="46">
        <v>184.0</v>
      </c>
      <c r="B186" s="47" t="s">
        <v>207</v>
      </c>
      <c r="C186" s="48" t="str">
        <f>VLOOKUP(B186,Positions!$A$2:$B$694,2,FALSE)</f>
        <v>C</v>
      </c>
      <c r="D186" s="49">
        <f>IF(C186="C",VLOOKUP(B186,'C'!$A$3:$C$100,3,FALSE),IF(C186="C/LW",VLOOKUP(B186,'C'!$A$3:$C$100,3,FALSE),IF(C186="C/RW",VLOOKUP(B186,'C'!$A$3:$C$100,3,FALSE),IF(C186="LW",VLOOKUP(B186,LW!$A$3:$C$100,3,FALSE),IF(C186="LW/RW",VLOOKUP(B186,LW!$A$3:$C$100,3,FALSE),IF(C186="RW",VLOOKUP(B186,RW!$A$3:$C$100,3,FALSE),IF(C186="D",VLOOKUP(B186,D!$A$3:$C$100,3,FALSE),IF(C186="G",VLOOKUP(B186,G!$A$3:$C$100,3,FALSE)))))))))</f>
        <v>52</v>
      </c>
      <c r="E186" s="50" t="str">
        <f t="shared" si="1"/>
        <v>C52</v>
      </c>
      <c r="F186" s="50" t="str">
        <f>VLOOKUP(B186,ADP!$A$2:$E$695,5,FALSE)</f>
        <v>WPG</v>
      </c>
      <c r="G186" s="50">
        <f>IF(Settings!$B$2="Yahoo",VLOOKUP(B186,ADP!$A$2:$D$695,2,FALSE),IF(Settings!$B$2="ESPN",VLOOKUP(B186,ADP!$A$2:$D$695,3,FALSE),IF(Settings!$B$2="Average",VLOOKUP(B186,ADP!$A$2:$D$695,4,FALSE),"NA")))</f>
        <v>169.4</v>
      </c>
      <c r="H186" s="51">
        <f t="shared" si="2"/>
        <v>176.5</v>
      </c>
      <c r="I186" s="20"/>
      <c r="J186" s="20"/>
      <c r="K186" s="62">
        <v>183.0</v>
      </c>
      <c r="L186" s="60" t="s">
        <v>211</v>
      </c>
      <c r="M186" s="48" t="str">
        <f>VLOOKUP(L186,Positions!$A$2:$B$694,2,FALSE)</f>
        <v>RW</v>
      </c>
      <c r="N186" s="49">
        <f>IF(M186="C",VLOOKUP(L186,'C'!$G$3:$J$100,3,FALSE),IF(M186="C/LW",VLOOKUP(L186,'C'!$G$3:$J$100,3,FALSE),IF(M186="C/RW",VLOOKUP(L186,'C'!$G$3:$J$100,3,FALSE),IF(M186="LW",VLOOKUP(L186,LW!$G$3:$J$100,3,FALSE),IF(M186="LW/RW",VLOOKUP(L186,LW!$G$3:$J$100,3,FALSE),IF(M186="RW",VLOOKUP(L186,RW!$G$3:$J$100,3,FALSE),IF(M186="D",VLOOKUP(L186,D!$G$3:$J$100,3,FALSE),IF(M186="G",VLOOKUP(L186,G!$G$3:$J$100,3,FALSE)))))))))</f>
        <v>17</v>
      </c>
      <c r="O186" s="50" t="str">
        <f t="shared" si="3"/>
        <v>RW17</v>
      </c>
      <c r="P186" s="50" t="str">
        <f>VLOOKUP(L186,ADP!$A$2:$E$695,5,FALSE)</f>
        <v>WSH</v>
      </c>
      <c r="Q186" s="50">
        <f>IF(Settings!$B$2="Yahoo",VLOOKUP(L186,ADP!$A$2:$D$695,2,FALSE),IF(Settings!$B$2="ESPN",VLOOKUP(L186,ADP!$A$2:$D$695,3,FALSE),IF(Settings!$B$2="Average",VLOOKUP(L186,ADP!$A$2:$D$695,4,FALSE),"NA")))</f>
        <v>129.5</v>
      </c>
      <c r="R186" s="51">
        <f t="shared" si="4"/>
        <v>180</v>
      </c>
      <c r="S186" s="45"/>
      <c r="U186" s="46">
        <f t="shared" si="5"/>
        <v>182</v>
      </c>
      <c r="V186" s="60" t="s">
        <v>192</v>
      </c>
      <c r="W186" s="48" t="str">
        <f>VLOOKUP(V186,Positions!$A$2:$B$694,2,FALSE)</f>
        <v>D</v>
      </c>
      <c r="X186" s="49">
        <f>IF(W186="C",VLOOKUP(V186,'C'!$M$3:$P$100,3,FALSE),IF(W186="C/LW",VLOOKUP(V186,'C'!$M$3:$P$100,3,FALSE),IF(W186="C/RW",VLOOKUP(V186,'C'!$M$3:$P$100,3,FALSE),IF(W186="LW",VLOOKUP(V186,LW!$M$3:$P$100,3,FALSE),IF(W186="LW/RW",VLOOKUP(V186,LW!$M$3:$P$100,3,FALSE),IF(W186="RW",VLOOKUP(V186,RW!$M$3:$P$100,3,FALSE),IF(W186="D",VLOOKUP(V186,D!$M$3:$P$100,3,FALSE),IF(W186="G",VLOOKUP(V186,G!$M$3:$P$100,3,FALSE)))))))))</f>
        <v>45</v>
      </c>
      <c r="Y186" s="50" t="str">
        <f t="shared" si="6"/>
        <v>D45</v>
      </c>
      <c r="Z186" s="50" t="str">
        <f>VLOOKUP(V186,ADP!$A$2:$E$695,5,FALSE)</f>
        <v>CAR</v>
      </c>
      <c r="AA186" s="51">
        <f>IF(Settings!$B$2="Yahoo",VLOOKUP(V186,ADP!$A$2:$D$695,2,FALSE),IF(Settings!$B$2="ESPN",VLOOKUP(V186,ADP!$A$2:$D$695,3,FALSE),IF(Settings!$B$2="Average",VLOOKUP(V186,ADP!$A$2:$D$695,4,FALSE),"NA")))</f>
        <v>165.8</v>
      </c>
      <c r="AB186" s="20"/>
    </row>
    <row r="187">
      <c r="A187" s="39">
        <v>185.0</v>
      </c>
      <c r="B187" s="40" t="s">
        <v>220</v>
      </c>
      <c r="C187" s="41" t="str">
        <f>VLOOKUP(B187,Positions!$A$2:$B$694,2,FALSE)</f>
        <v>D</v>
      </c>
      <c r="D187" s="42">
        <f>IF(C187="C",VLOOKUP(B187,'C'!$A$3:$C$100,3,FALSE),IF(C187="C/LW",VLOOKUP(B187,'C'!$A$3:$C$100,3,FALSE),IF(C187="C/RW",VLOOKUP(B187,'C'!$A$3:$C$100,3,FALSE),IF(C187="LW",VLOOKUP(B187,LW!$A$3:$C$100,3,FALSE),IF(C187="LW/RW",VLOOKUP(B187,LW!$A$3:$C$100,3,FALSE),IF(C187="RW",VLOOKUP(B187,RW!$A$3:$C$100,3,FALSE),IF(C187="D",VLOOKUP(B187,D!$A$3:$C$100,3,FALSE),IF(C187="G",VLOOKUP(B187,G!$A$3:$C$100,3,FALSE)))))))))</f>
        <v>45</v>
      </c>
      <c r="E187" s="43" t="str">
        <f t="shared" si="1"/>
        <v>D45</v>
      </c>
      <c r="F187" s="43" t="str">
        <f>VLOOKUP(B187,ADP!$A$2:$E$695,5,FALSE)</f>
        <v>NSH</v>
      </c>
      <c r="G187" s="43">
        <f>IF(Settings!$B$2="Yahoo",VLOOKUP(B187,ADP!$A$2:$D$695,2,FALSE),IF(Settings!$B$2="ESPN",VLOOKUP(B187,ADP!$A$2:$D$695,3,FALSE),IF(Settings!$B$2="Average",VLOOKUP(B187,ADP!$A$2:$D$695,4,FALSE),"NA")))</f>
        <v>152.9</v>
      </c>
      <c r="H187" s="44">
        <f t="shared" si="2"/>
        <v>189</v>
      </c>
      <c r="I187" s="20"/>
      <c r="J187" s="20"/>
      <c r="K187" s="61">
        <v>184.0</v>
      </c>
      <c r="L187" s="59" t="s">
        <v>174</v>
      </c>
      <c r="M187" s="41" t="str">
        <f>VLOOKUP(L187,Positions!$A$2:$B$694,2,FALSE)</f>
        <v>RW</v>
      </c>
      <c r="N187" s="42">
        <f>IF(M187="C",VLOOKUP(L187,'C'!$G$3:$J$100,3,FALSE),IF(M187="C/LW",VLOOKUP(L187,'C'!$G$3:$J$100,3,FALSE),IF(M187="C/RW",VLOOKUP(L187,'C'!$G$3:$J$100,3,FALSE),IF(M187="LW",VLOOKUP(L187,LW!$G$3:$J$100,3,FALSE),IF(M187="LW/RW",VLOOKUP(L187,LW!$G$3:$J$100,3,FALSE),IF(M187="RW",VLOOKUP(L187,RW!$G$3:$J$100,3,FALSE),IF(M187="D",VLOOKUP(L187,D!$G$3:$J$100,3,FALSE),IF(M187="G",VLOOKUP(L187,G!$G$3:$J$100,3,FALSE)))))))))</f>
        <v>18</v>
      </c>
      <c r="O187" s="43" t="str">
        <f t="shared" si="3"/>
        <v>RW18</v>
      </c>
      <c r="P187" s="43" t="str">
        <f>VLOOKUP(L187,ADP!$A$2:$E$695,5,FALSE)</f>
        <v>SEA</v>
      </c>
      <c r="Q187" s="43">
        <f>IF(Settings!$B$2="Yahoo",VLOOKUP(L187,ADP!$A$2:$D$695,2,FALSE),IF(Settings!$B$2="ESPN",VLOOKUP(L187,ADP!$A$2:$D$695,3,FALSE),IF(Settings!$B$2="Average",VLOOKUP(L187,ADP!$A$2:$D$695,4,FALSE),"NA")))</f>
        <v>165.6</v>
      </c>
      <c r="R187" s="44">
        <f t="shared" si="4"/>
        <v>163.5</v>
      </c>
      <c r="S187" s="45"/>
      <c r="U187" s="39">
        <f t="shared" si="5"/>
        <v>183</v>
      </c>
      <c r="V187" s="59" t="s">
        <v>170</v>
      </c>
      <c r="W187" s="41" t="str">
        <f>VLOOKUP(V187,Positions!$A$2:$B$694,2,FALSE)</f>
        <v>G</v>
      </c>
      <c r="X187" s="42">
        <f>IF(W187="C",VLOOKUP(V187,'C'!$M$3:$P$100,3,FALSE),IF(W187="C/LW",VLOOKUP(V187,'C'!$M$3:$P$100,3,FALSE),IF(W187="C/RW",VLOOKUP(V187,'C'!$M$3:$P$100,3,FALSE),IF(W187="LW",VLOOKUP(V187,LW!$M$3:$P$100,3,FALSE),IF(W187="LW/RW",VLOOKUP(V187,LW!$M$3:$P$100,3,FALSE),IF(W187="RW",VLOOKUP(V187,RW!$M$3:$P$100,3,FALSE),IF(W187="D",VLOOKUP(V187,D!$M$3:$P$100,3,FALSE),IF(W187="G",VLOOKUP(V187,G!$M$3:$P$100,3,FALSE)))))))))</f>
        <v>30</v>
      </c>
      <c r="Y187" s="43" t="str">
        <f t="shared" si="6"/>
        <v>G30</v>
      </c>
      <c r="Z187" s="43" t="str">
        <f>VLOOKUP(V187,ADP!$A$2:$E$695,5,FALSE)</f>
        <v>WSH</v>
      </c>
      <c r="AA187" s="44">
        <f>IF(Settings!$B$2="Yahoo",VLOOKUP(V187,ADP!$A$2:$D$695,2,FALSE),IF(Settings!$B$2="ESPN",VLOOKUP(V187,ADP!$A$2:$D$695,3,FALSE),IF(Settings!$B$2="Average",VLOOKUP(V187,ADP!$A$2:$D$695,4,FALSE),"NA")))</f>
        <v>137.7</v>
      </c>
      <c r="AB187" s="20"/>
    </row>
    <row r="188">
      <c r="A188" s="46">
        <v>186.0</v>
      </c>
      <c r="B188" s="47" t="s">
        <v>221</v>
      </c>
      <c r="C188" s="48" t="str">
        <f>VLOOKUP(B188,Positions!$A$2:$B$694,2,FALSE)</f>
        <v>LW/RW</v>
      </c>
      <c r="D188" s="49">
        <f>IF(C188="C",VLOOKUP(B188,'C'!$A$3:$C$100,3,FALSE),IF(C188="C/LW",VLOOKUP(B188,'C'!$A$3:$C$100,3,FALSE),IF(C188="C/RW",VLOOKUP(B188,'C'!$A$3:$C$100,3,FALSE),IF(C188="LW",VLOOKUP(B188,LW!$A$3:$C$100,3,FALSE),IF(C188="LW/RW",VLOOKUP(B188,LW!$A$3:$C$100,3,FALSE),IF(C188="RW",VLOOKUP(B188,RW!$A$3:$C$100,3,FALSE),IF(C188="D",VLOOKUP(B188,D!$A$3:$C$100,3,FALSE),IF(C188="G",VLOOKUP(B188,G!$A$3:$C$100,3,FALSE)))))))))</f>
        <v>47</v>
      </c>
      <c r="E188" s="50" t="str">
        <f t="shared" si="1"/>
        <v>LW/RW47</v>
      </c>
      <c r="F188" s="50" t="str">
        <f>VLOOKUP(B188,ADP!$A$2:$E$695,5,FALSE)</f>
        <v>WSH</v>
      </c>
      <c r="G188" s="50">
        <f>IF(Settings!$B$2="Yahoo",VLOOKUP(B188,ADP!$A$2:$D$695,2,FALSE),IF(Settings!$B$2="ESPN",VLOOKUP(B188,ADP!$A$2:$D$695,3,FALSE),IF(Settings!$B$2="Average",VLOOKUP(B188,ADP!$A$2:$D$695,4,FALSE),"NA")))</f>
        <v>160.2</v>
      </c>
      <c r="H188" s="51">
        <f t="shared" si="2"/>
        <v>198</v>
      </c>
      <c r="I188" s="20"/>
      <c r="J188" s="20"/>
      <c r="K188" s="62">
        <v>185.0</v>
      </c>
      <c r="L188" s="60" t="s">
        <v>222</v>
      </c>
      <c r="M188" s="48" t="str">
        <f>VLOOKUP(L188,Positions!$A$2:$B$694,2,FALSE)</f>
        <v>C</v>
      </c>
      <c r="N188" s="49">
        <f>IF(M188="C",VLOOKUP(L188,'C'!$G$3:$J$100,3,FALSE),IF(M188="C/LW",VLOOKUP(L188,'C'!$G$3:$J$100,3,FALSE),IF(M188="C/RW",VLOOKUP(L188,'C'!$G$3:$J$100,3,FALSE),IF(M188="LW",VLOOKUP(L188,LW!$G$3:$J$100,3,FALSE),IF(M188="LW/RW",VLOOKUP(L188,LW!$G$3:$J$100,3,FALSE),IF(M188="RW",VLOOKUP(L188,RW!$G$3:$J$100,3,FALSE),IF(M188="D",VLOOKUP(L188,D!$G$3:$J$100,3,FALSE),IF(M188="G",VLOOKUP(L188,G!$G$3:$J$100,3,FALSE)))))))))</f>
        <v>51</v>
      </c>
      <c r="O188" s="50" t="str">
        <f t="shared" si="3"/>
        <v>C51</v>
      </c>
      <c r="P188" s="50" t="str">
        <f>VLOOKUP(L188,ADP!$A$2:$E$695,5,FALSE)</f>
        <v>CGY</v>
      </c>
      <c r="Q188" s="50">
        <f>IF(Settings!$B$2="Yahoo",VLOOKUP(L188,ADP!$A$2:$D$695,2,FALSE),IF(Settings!$B$2="ESPN",VLOOKUP(L188,ADP!$A$2:$D$695,3,FALSE),IF(Settings!$B$2="Average",VLOOKUP(L188,ADP!$A$2:$D$695,4,FALSE),"NA")))</f>
        <v>182.8</v>
      </c>
      <c r="R188" s="51">
        <f t="shared" si="4"/>
        <v>192</v>
      </c>
      <c r="S188" s="45"/>
      <c r="U188" s="46">
        <f t="shared" si="5"/>
        <v>183.5</v>
      </c>
      <c r="V188" s="47" t="s">
        <v>216</v>
      </c>
      <c r="W188" s="48" t="str">
        <f>VLOOKUP(V188,Positions!$A$2:$B$694,2,FALSE)</f>
        <v>C/RW</v>
      </c>
      <c r="X188" s="49">
        <f>IF(W188="C",VLOOKUP(V188,'C'!$M$3:$P$100,3,FALSE),IF(W188="C/LW",VLOOKUP(V188,'C'!$M$3:$P$100,3,FALSE),IF(W188="C/RW",VLOOKUP(V188,'C'!$M$3:$P$100,3,FALSE),IF(W188="LW",VLOOKUP(V188,LW!$M$3:$P$100,3,FALSE),IF(W188="LW/RW",VLOOKUP(V188,LW!$M$3:$P$100,3,FALSE),IF(W188="RW",VLOOKUP(V188,RW!$M$3:$P$100,3,FALSE),IF(W188="D",VLOOKUP(V188,D!$M$3:$P$100,3,FALSE),IF(W188="G",VLOOKUP(V188,G!$M$3:$P$100,3,FALSE)))))))))</f>
        <v>50</v>
      </c>
      <c r="Y188" s="50" t="str">
        <f t="shared" si="6"/>
        <v>C/RW50</v>
      </c>
      <c r="Z188" s="50" t="str">
        <f>VLOOKUP(V188,ADP!$A$2:$E$695,5,FALSE)</f>
        <v>STL</v>
      </c>
      <c r="AA188" s="51" t="str">
        <f>IF(Settings!$B$2="Yahoo",VLOOKUP(V188,ADP!$A$2:$D$695,2,FALSE),IF(Settings!$B$2="ESPN",VLOOKUP(V188,ADP!$A$2:$D$695,3,FALSE),IF(Settings!$B$2="Average",VLOOKUP(V188,ADP!$A$2:$D$695,4,FALSE),"NA")))</f>
        <v>–</v>
      </c>
      <c r="AB188" s="20"/>
    </row>
    <row r="189">
      <c r="A189" s="39">
        <v>187.0</v>
      </c>
      <c r="B189" s="40" t="s">
        <v>216</v>
      </c>
      <c r="C189" s="41" t="str">
        <f>VLOOKUP(B189,Positions!$A$2:$B$694,2,FALSE)</f>
        <v>C/RW</v>
      </c>
      <c r="D189" s="42">
        <f>IF(C189="C",VLOOKUP(B189,'C'!$A$3:$C$100,3,FALSE),IF(C189="C/LW",VLOOKUP(B189,'C'!$A$3:$C$100,3,FALSE),IF(C189="C/RW",VLOOKUP(B189,'C'!$A$3:$C$100,3,FALSE),IF(C189="LW",VLOOKUP(B189,LW!$A$3:$C$100,3,FALSE),IF(C189="LW/RW",VLOOKUP(B189,LW!$A$3:$C$100,3,FALSE),IF(C189="RW",VLOOKUP(B189,RW!$A$3:$C$100,3,FALSE),IF(C189="D",VLOOKUP(B189,D!$A$3:$C$100,3,FALSE),IF(C189="G",VLOOKUP(B189,G!$A$3:$C$100,3,FALSE)))))))))</f>
        <v>53</v>
      </c>
      <c r="E189" s="43" t="str">
        <f t="shared" si="1"/>
        <v>C/RW53</v>
      </c>
      <c r="F189" s="43" t="str">
        <f>VLOOKUP(B189,ADP!$A$2:$E$695,5,FALSE)</f>
        <v>STL</v>
      </c>
      <c r="G189" s="43" t="str">
        <f>IF(Settings!$B$2="Yahoo",VLOOKUP(B189,ADP!$A$2:$D$695,2,FALSE),IF(Settings!$B$2="ESPN",VLOOKUP(B189,ADP!$A$2:$D$695,3,FALSE),IF(Settings!$B$2="Average",VLOOKUP(B189,ADP!$A$2:$D$695,4,FALSE),"NA")))</f>
        <v>–</v>
      </c>
      <c r="H189" s="44">
        <f t="shared" si="2"/>
        <v>183.5</v>
      </c>
      <c r="I189" s="20"/>
      <c r="J189" s="20"/>
      <c r="K189" s="61">
        <v>186.0</v>
      </c>
      <c r="L189" s="59" t="s">
        <v>202</v>
      </c>
      <c r="M189" s="41" t="str">
        <f>VLOOKUP(L189,Positions!$A$2:$B$694,2,FALSE)</f>
        <v>C</v>
      </c>
      <c r="N189" s="42">
        <f>IF(M189="C",VLOOKUP(L189,'C'!$G$3:$J$100,3,FALSE),IF(M189="C/LW",VLOOKUP(L189,'C'!$G$3:$J$100,3,FALSE),IF(M189="C/RW",VLOOKUP(L189,'C'!$G$3:$J$100,3,FALSE),IF(M189="LW",VLOOKUP(L189,LW!$G$3:$J$100,3,FALSE),IF(M189="LW/RW",VLOOKUP(L189,LW!$G$3:$J$100,3,FALSE),IF(M189="RW",VLOOKUP(L189,RW!$G$3:$J$100,3,FALSE),IF(M189="D",VLOOKUP(L189,D!$G$3:$J$100,3,FALSE),IF(M189="G",VLOOKUP(L189,G!$G$3:$J$100,3,FALSE)))))))))</f>
        <v>52</v>
      </c>
      <c r="O189" s="43" t="str">
        <f t="shared" si="3"/>
        <v>C52</v>
      </c>
      <c r="P189" s="43" t="str">
        <f>VLOOKUP(L189,ADP!$A$2:$E$695,5,FALSE)</f>
        <v>NJD</v>
      </c>
      <c r="Q189" s="43">
        <f>IF(Settings!$B$2="Yahoo",VLOOKUP(L189,ADP!$A$2:$D$695,2,FALSE),IF(Settings!$B$2="ESPN",VLOOKUP(L189,ADP!$A$2:$D$695,3,FALSE),IF(Settings!$B$2="Average",VLOOKUP(L189,ADP!$A$2:$D$695,4,FALSE),"NA")))</f>
        <v>165.9</v>
      </c>
      <c r="R189" s="44">
        <f t="shared" si="4"/>
        <v>176</v>
      </c>
      <c r="S189" s="45"/>
      <c r="U189" s="39">
        <f t="shared" si="5"/>
        <v>184</v>
      </c>
      <c r="V189" s="59" t="s">
        <v>168</v>
      </c>
      <c r="W189" s="41" t="str">
        <f>VLOOKUP(V189,Positions!$A$2:$B$694,2,FALSE)</f>
        <v>G</v>
      </c>
      <c r="X189" s="42">
        <f>IF(W189="C",VLOOKUP(V189,'C'!$M$3:$P$100,3,FALSE),IF(W189="C/LW",VLOOKUP(V189,'C'!$M$3:$P$100,3,FALSE),IF(W189="C/RW",VLOOKUP(V189,'C'!$M$3:$P$100,3,FALSE),IF(W189="LW",VLOOKUP(V189,LW!$M$3:$P$100,3,FALSE),IF(W189="LW/RW",VLOOKUP(V189,LW!$M$3:$P$100,3,FALSE),IF(W189="RW",VLOOKUP(V189,RW!$M$3:$P$100,3,FALSE),IF(W189="D",VLOOKUP(V189,D!$M$3:$P$100,3,FALSE),IF(W189="G",VLOOKUP(V189,G!$M$3:$P$100,3,FALSE)))))))))</f>
        <v>31</v>
      </c>
      <c r="Y189" s="43" t="str">
        <f t="shared" si="6"/>
        <v>G31</v>
      </c>
      <c r="Z189" s="43" t="str">
        <f>VLOOKUP(V189,ADP!$A$2:$E$695,5,FALSE)</f>
        <v>WSH</v>
      </c>
      <c r="AA189" s="44">
        <f>IF(Settings!$B$2="Yahoo",VLOOKUP(V189,ADP!$A$2:$D$695,2,FALSE),IF(Settings!$B$2="ESPN",VLOOKUP(V189,ADP!$A$2:$D$695,3,FALSE),IF(Settings!$B$2="Average",VLOOKUP(V189,ADP!$A$2:$D$695,4,FALSE),"NA")))</f>
        <v>71.9</v>
      </c>
      <c r="AB189" s="20"/>
    </row>
    <row r="190">
      <c r="A190" s="46">
        <v>188.0</v>
      </c>
      <c r="B190" s="52" t="s">
        <v>223</v>
      </c>
      <c r="C190" s="48" t="str">
        <f>VLOOKUP(B190,Positions!$A$2:$B$694,2,FALSE)</f>
        <v>C/RW</v>
      </c>
      <c r="D190" s="49">
        <f>IF(C190="C",VLOOKUP(B190,'C'!$A$3:$C$100,3,FALSE),IF(C190="C/LW",VLOOKUP(B190,'C'!$A$3:$C$100,3,FALSE),IF(C190="C/RW",VLOOKUP(B190,'C'!$A$3:$C$100,3,FALSE),IF(C190="LW",VLOOKUP(B190,LW!$A$3:$C$100,3,FALSE),IF(C190="LW/RW",VLOOKUP(B190,LW!$A$3:$C$100,3,FALSE),IF(C190="RW",VLOOKUP(B190,RW!$A$3:$C$100,3,FALSE),IF(C190="D",VLOOKUP(B190,D!$A$3:$C$100,3,FALSE),IF(C190="G",VLOOKUP(B190,G!$A$3:$C$100,3,FALSE)))))))))</f>
        <v>54</v>
      </c>
      <c r="E190" s="50" t="str">
        <f t="shared" si="1"/>
        <v>C/RW54</v>
      </c>
      <c r="F190" s="50" t="str">
        <f>VLOOKUP(B190,ADP!$A$2:$E$695,5,FALSE)</f>
        <v>STL</v>
      </c>
      <c r="G190" s="50">
        <f>IF(Settings!$B$2="Yahoo",VLOOKUP(B190,ADP!$A$2:$D$695,2,FALSE),IF(Settings!$B$2="ESPN",VLOOKUP(B190,ADP!$A$2:$D$695,3,FALSE),IF(Settings!$B$2="Average",VLOOKUP(B190,ADP!$A$2:$D$695,4,FALSE),"NA")))</f>
        <v>106.8</v>
      </c>
      <c r="H190" s="51">
        <f t="shared" si="2"/>
        <v>192</v>
      </c>
      <c r="I190" s="20"/>
      <c r="J190" s="20"/>
      <c r="K190" s="62">
        <v>187.0</v>
      </c>
      <c r="L190" s="60" t="s">
        <v>224</v>
      </c>
      <c r="M190" s="48" t="str">
        <f>VLOOKUP(L190,Positions!$A$2:$B$694,2,FALSE)</f>
        <v>C</v>
      </c>
      <c r="N190" s="49">
        <f>IF(M190="C",VLOOKUP(L190,'C'!$G$3:$J$100,3,FALSE),IF(M190="C/LW",VLOOKUP(L190,'C'!$G$3:$J$100,3,FALSE),IF(M190="C/RW",VLOOKUP(L190,'C'!$G$3:$J$100,3,FALSE),IF(M190="LW",VLOOKUP(L190,LW!$G$3:$J$100,3,FALSE),IF(M190="LW/RW",VLOOKUP(L190,LW!$G$3:$J$100,3,FALSE),IF(M190="RW",VLOOKUP(L190,RW!$G$3:$J$100,3,FALSE),IF(M190="D",VLOOKUP(L190,D!$G$3:$J$100,3,FALSE),IF(M190="G",VLOOKUP(L190,G!$G$3:$J$100,3,FALSE)))))))))</f>
        <v>53</v>
      </c>
      <c r="O190" s="50" t="str">
        <f t="shared" si="3"/>
        <v>C53</v>
      </c>
      <c r="P190" s="50" t="str">
        <f>VLOOKUP(L190,ADP!$A$2:$E$695,5,FALSE)</f>
        <v>SJS</v>
      </c>
      <c r="Q190" s="50">
        <f>IF(Settings!$B$2="Yahoo",VLOOKUP(L190,ADP!$A$2:$D$695,2,FALSE),IF(Settings!$B$2="ESPN",VLOOKUP(L190,ADP!$A$2:$D$695,3,FALSE),IF(Settings!$B$2="Average",VLOOKUP(L190,ADP!$A$2:$D$695,4,FALSE),"NA")))</f>
        <v>171.2</v>
      </c>
      <c r="R190" s="51">
        <f t="shared" si="4"/>
        <v>195</v>
      </c>
      <c r="S190" s="45"/>
      <c r="U190" s="46">
        <f t="shared" si="5"/>
        <v>184.5</v>
      </c>
      <c r="V190" s="47" t="s">
        <v>209</v>
      </c>
      <c r="W190" s="48" t="str">
        <f>VLOOKUP(V190,Positions!$A$2:$B$694,2,FALSE)</f>
        <v>C</v>
      </c>
      <c r="X190" s="49">
        <f>IF(W190="C",VLOOKUP(V190,'C'!$M$3:$P$100,3,FALSE),IF(W190="C/LW",VLOOKUP(V190,'C'!$M$3:$P$100,3,FALSE),IF(W190="C/RW",VLOOKUP(V190,'C'!$M$3:$P$100,3,FALSE),IF(W190="LW",VLOOKUP(V190,LW!$M$3:$P$100,3,FALSE),IF(W190="LW/RW",VLOOKUP(V190,LW!$M$3:$P$100,3,FALSE),IF(W190="RW",VLOOKUP(V190,RW!$M$3:$P$100,3,FALSE),IF(W190="D",VLOOKUP(V190,D!$M$3:$P$100,3,FALSE),IF(W190="G",VLOOKUP(V190,G!$M$3:$P$100,3,FALSE)))))))))</f>
        <v>51</v>
      </c>
      <c r="Y190" s="50" t="str">
        <f t="shared" si="6"/>
        <v>C51</v>
      </c>
      <c r="Z190" s="50" t="str">
        <f>VLOOKUP(V190,ADP!$A$2:$E$695,5,FALSE)</f>
        <v>CHI</v>
      </c>
      <c r="AA190" s="51">
        <f>IF(Settings!$B$2="Yahoo",VLOOKUP(V190,ADP!$A$2:$D$695,2,FALSE),IF(Settings!$B$2="ESPN",VLOOKUP(V190,ADP!$A$2:$D$695,3,FALSE),IF(Settings!$B$2="Average",VLOOKUP(V190,ADP!$A$2:$D$695,4,FALSE),"NA")))</f>
        <v>167.4</v>
      </c>
      <c r="AB190" s="20"/>
    </row>
    <row r="191">
      <c r="A191" s="39">
        <v>189.0</v>
      </c>
      <c r="B191" s="53" t="s">
        <v>225</v>
      </c>
      <c r="C191" s="41" t="str">
        <f>VLOOKUP(B191,Positions!$A$2:$B$694,2,FALSE)</f>
        <v>LW/RW</v>
      </c>
      <c r="D191" s="42">
        <f>IF(C191="C",VLOOKUP(B191,'C'!$A$3:$C$100,3,FALSE),IF(C191="C/LW",VLOOKUP(B191,'C'!$A$3:$C$100,3,FALSE),IF(C191="C/RW",VLOOKUP(B191,'C'!$A$3:$C$100,3,FALSE),IF(C191="LW",VLOOKUP(B191,LW!$A$3:$C$100,3,FALSE),IF(C191="LW/RW",VLOOKUP(B191,LW!$A$3:$C$100,3,FALSE),IF(C191="RW",VLOOKUP(B191,RW!$A$3:$C$100,3,FALSE),IF(C191="D",VLOOKUP(B191,D!$A$3:$C$100,3,FALSE),IF(C191="G",VLOOKUP(B191,G!$A$3:$C$100,3,FALSE)))))))))</f>
        <v>48</v>
      </c>
      <c r="E191" s="43" t="str">
        <f t="shared" si="1"/>
        <v>LW/RW48</v>
      </c>
      <c r="F191" s="43" t="str">
        <f>VLOOKUP(B191,ADP!$A$2:$E$695,5,FALSE)</f>
        <v>CGY</v>
      </c>
      <c r="G191" s="43" t="str">
        <f>IF(Settings!$B$2="Yahoo",VLOOKUP(B191,ADP!$A$2:$D$695,2,FALSE),IF(Settings!$B$2="ESPN",VLOOKUP(B191,ADP!$A$2:$D$695,3,FALSE),IF(Settings!$B$2="Average",VLOOKUP(B191,ADP!$A$2:$D$695,4,FALSE),"NA")))</f>
        <v>–</v>
      </c>
      <c r="H191" s="44">
        <f t="shared" si="2"/>
        <v>224.5</v>
      </c>
      <c r="I191" s="20"/>
      <c r="J191" s="20"/>
      <c r="K191" s="61">
        <v>188.0</v>
      </c>
      <c r="L191" s="59" t="s">
        <v>206</v>
      </c>
      <c r="M191" s="41" t="str">
        <f>VLOOKUP(L191,Positions!$A$2:$B$694,2,FALSE)</f>
        <v>LW/RW</v>
      </c>
      <c r="N191" s="42">
        <f>IF(M191="C",VLOOKUP(L191,'C'!$G$3:$J$100,3,FALSE),IF(M191="C/LW",VLOOKUP(L191,'C'!$G$3:$J$100,3,FALSE),IF(M191="C/RW",VLOOKUP(L191,'C'!$G$3:$J$100,3,FALSE),IF(M191="LW",VLOOKUP(L191,LW!$G$3:$J$100,3,FALSE),IF(M191="LW/RW",VLOOKUP(L191,LW!$G$3:$J$100,3,FALSE),IF(M191="RW",VLOOKUP(L191,RW!$G$3:$J$100,3,FALSE),IF(M191="D",VLOOKUP(L191,D!$G$3:$J$100,3,FALSE),IF(M191="G",VLOOKUP(L191,G!$G$3:$J$100,3,FALSE)))))))))</f>
        <v>42</v>
      </c>
      <c r="O191" s="43" t="str">
        <f t="shared" si="3"/>
        <v>LW/RW42</v>
      </c>
      <c r="P191" s="43" t="str">
        <f>VLOOKUP(L191,ADP!$A$2:$E$695,5,FALSE)</f>
        <v>LAK</v>
      </c>
      <c r="Q191" s="43">
        <f>IF(Settings!$B$2="Yahoo",VLOOKUP(L191,ADP!$A$2:$D$695,2,FALSE),IF(Settings!$B$2="ESPN",VLOOKUP(L191,ADP!$A$2:$D$695,3,FALSE),IF(Settings!$B$2="Average",VLOOKUP(L191,ADP!$A$2:$D$695,4,FALSE),"NA")))</f>
        <v>175.8</v>
      </c>
      <c r="R191" s="44">
        <f t="shared" si="4"/>
        <v>178.5</v>
      </c>
      <c r="S191" s="45"/>
      <c r="U191" s="39">
        <f t="shared" si="5"/>
        <v>185.5</v>
      </c>
      <c r="V191" s="40" t="s">
        <v>217</v>
      </c>
      <c r="W191" s="41" t="str">
        <f>VLOOKUP(V191,Positions!$A$2:$B$694,2,FALSE)</f>
        <v>LW</v>
      </c>
      <c r="X191" s="42">
        <f>IF(W191="C",VLOOKUP(V191,'C'!$M$3:$P$100,3,FALSE),IF(W191="C/LW",VLOOKUP(V191,'C'!$M$3:$P$100,3,FALSE),IF(W191="C/RW",VLOOKUP(V191,'C'!$M$3:$P$100,3,FALSE),IF(W191="LW",VLOOKUP(V191,LW!$M$3:$P$100,3,FALSE),IF(W191="LW/RW",VLOOKUP(V191,LW!$M$3:$P$100,3,FALSE),IF(W191="RW",VLOOKUP(V191,RW!$M$3:$P$100,3,FALSE),IF(W191="D",VLOOKUP(V191,D!$M$3:$P$100,3,FALSE),IF(W191="G",VLOOKUP(V191,G!$M$3:$P$100,3,FALSE)))))))))</f>
        <v>45</v>
      </c>
      <c r="Y191" s="43" t="str">
        <f t="shared" si="6"/>
        <v>LW45</v>
      </c>
      <c r="Z191" s="43" t="str">
        <f>VLOOKUP(V191,ADP!$A$2:$E$695,5,FALSE)</f>
        <v>SEA</v>
      </c>
      <c r="AA191" s="44">
        <f>IF(Settings!$B$2="Yahoo",VLOOKUP(V191,ADP!$A$2:$D$695,2,FALSE),IF(Settings!$B$2="ESPN",VLOOKUP(V191,ADP!$A$2:$D$695,3,FALSE),IF(Settings!$B$2="Average",VLOOKUP(V191,ADP!$A$2:$D$695,4,FALSE),"NA")))</f>
        <v>183.1</v>
      </c>
      <c r="AB191" s="20"/>
    </row>
    <row r="192">
      <c r="A192" s="46">
        <v>190.0</v>
      </c>
      <c r="B192" s="47" t="s">
        <v>180</v>
      </c>
      <c r="C192" s="48" t="str">
        <f>VLOOKUP(B192,Positions!$A$2:$B$694,2,FALSE)</f>
        <v>G</v>
      </c>
      <c r="D192" s="49">
        <f>IF(C192="C",VLOOKUP(B192,'C'!$A$3:$C$100,3,FALSE),IF(C192="C/LW",VLOOKUP(B192,'C'!$A$3:$C$100,3,FALSE),IF(C192="C/RW",VLOOKUP(B192,'C'!$A$3:$C$100,3,FALSE),IF(C192="LW",VLOOKUP(B192,LW!$A$3:$C$100,3,FALSE),IF(C192="LW/RW",VLOOKUP(B192,LW!$A$3:$C$100,3,FALSE),IF(C192="RW",VLOOKUP(B192,RW!$A$3:$C$100,3,FALSE),IF(C192="D",VLOOKUP(B192,D!$A$3:$C$100,3,FALSE),IF(C192="G",VLOOKUP(B192,G!$A$3:$C$100,3,FALSE)))))))))</f>
        <v>26</v>
      </c>
      <c r="E192" s="50" t="str">
        <f t="shared" si="1"/>
        <v>G26</v>
      </c>
      <c r="F192" s="50" t="str">
        <f>VLOOKUP(B192,ADP!$A$2:$E$695,5,FALSE)</f>
        <v>CBJ</v>
      </c>
      <c r="G192" s="50">
        <f>IF(Settings!$B$2="Yahoo",VLOOKUP(B192,ADP!$A$2:$D$695,2,FALSE),IF(Settings!$B$2="ESPN",VLOOKUP(B192,ADP!$A$2:$D$695,3,FALSE),IF(Settings!$B$2="Average",VLOOKUP(B192,ADP!$A$2:$D$695,4,FALSE),"NA")))</f>
        <v>172.1</v>
      </c>
      <c r="H192" s="51">
        <f t="shared" si="2"/>
        <v>168</v>
      </c>
      <c r="I192" s="20"/>
      <c r="J192" s="20"/>
      <c r="K192" s="62">
        <v>189.0</v>
      </c>
      <c r="L192" s="60" t="s">
        <v>217</v>
      </c>
      <c r="M192" s="48" t="str">
        <f>VLOOKUP(L192,Positions!$A$2:$B$694,2,FALSE)</f>
        <v>LW</v>
      </c>
      <c r="N192" s="49">
        <f>IF(M192="C",VLOOKUP(L192,'C'!$G$3:$J$100,3,FALSE),IF(M192="C/LW",VLOOKUP(L192,'C'!$G$3:$J$100,3,FALSE),IF(M192="C/RW",VLOOKUP(L192,'C'!$G$3:$J$100,3,FALSE),IF(M192="LW",VLOOKUP(L192,LW!$G$3:$J$100,3,FALSE),IF(M192="LW/RW",VLOOKUP(L192,LW!$G$3:$J$100,3,FALSE),IF(M192="RW",VLOOKUP(L192,RW!$G$3:$J$100,3,FALSE),IF(M192="D",VLOOKUP(L192,D!$G$3:$J$100,3,FALSE),IF(M192="G",VLOOKUP(L192,G!$G$3:$J$100,3,FALSE)))))))))</f>
        <v>43</v>
      </c>
      <c r="O192" s="50" t="str">
        <f t="shared" si="3"/>
        <v>LW43</v>
      </c>
      <c r="P192" s="50" t="str">
        <f>VLOOKUP(L192,ADP!$A$2:$E$695,5,FALSE)</f>
        <v>SEA</v>
      </c>
      <c r="Q192" s="50">
        <f>IF(Settings!$B$2="Yahoo",VLOOKUP(L192,ADP!$A$2:$D$695,2,FALSE),IF(Settings!$B$2="ESPN",VLOOKUP(L192,ADP!$A$2:$D$695,3,FALSE),IF(Settings!$B$2="Average",VLOOKUP(L192,ADP!$A$2:$D$695,4,FALSE),"NA")))</f>
        <v>183.1</v>
      </c>
      <c r="R192" s="51">
        <f t="shared" si="4"/>
        <v>185.5</v>
      </c>
      <c r="S192" s="45"/>
      <c r="U192" s="46">
        <f t="shared" si="5"/>
        <v>189</v>
      </c>
      <c r="V192" s="60" t="s">
        <v>220</v>
      </c>
      <c r="W192" s="48" t="str">
        <f>VLOOKUP(V192,Positions!$A$2:$B$694,2,FALSE)</f>
        <v>D</v>
      </c>
      <c r="X192" s="49">
        <f>IF(W192="C",VLOOKUP(V192,'C'!$M$3:$P$100,3,FALSE),IF(W192="C/LW",VLOOKUP(V192,'C'!$M$3:$P$100,3,FALSE),IF(W192="C/RW",VLOOKUP(V192,'C'!$M$3:$P$100,3,FALSE),IF(W192="LW",VLOOKUP(V192,LW!$M$3:$P$100,3,FALSE),IF(W192="LW/RW",VLOOKUP(V192,LW!$M$3:$P$100,3,FALSE),IF(W192="RW",VLOOKUP(V192,RW!$M$3:$P$100,3,FALSE),IF(W192="D",VLOOKUP(V192,D!$M$3:$P$100,3,FALSE),IF(W192="G",VLOOKUP(V192,G!$M$3:$P$100,3,FALSE)))))))))</f>
        <v>46</v>
      </c>
      <c r="Y192" s="50" t="str">
        <f t="shared" si="6"/>
        <v>D46</v>
      </c>
      <c r="Z192" s="50" t="str">
        <f>VLOOKUP(V192,ADP!$A$2:$E$695,5,FALSE)</f>
        <v>NSH</v>
      </c>
      <c r="AA192" s="51">
        <f>IF(Settings!$B$2="Yahoo",VLOOKUP(V192,ADP!$A$2:$D$695,2,FALSE),IF(Settings!$B$2="ESPN",VLOOKUP(V192,ADP!$A$2:$D$695,3,FALSE),IF(Settings!$B$2="Average",VLOOKUP(V192,ADP!$A$2:$D$695,4,FALSE),"NA")))</f>
        <v>152.9</v>
      </c>
      <c r="AB192" s="20"/>
    </row>
    <row r="193">
      <c r="A193" s="39">
        <v>191.0</v>
      </c>
      <c r="B193" s="40" t="s">
        <v>195</v>
      </c>
      <c r="C193" s="41" t="str">
        <f>VLOOKUP(B193,Positions!$A$2:$B$694,2,FALSE)</f>
        <v>G</v>
      </c>
      <c r="D193" s="42">
        <f>IF(C193="C",VLOOKUP(B193,'C'!$A$3:$C$100,3,FALSE),IF(C193="C/LW",VLOOKUP(B193,'C'!$A$3:$C$100,3,FALSE),IF(C193="C/RW",VLOOKUP(B193,'C'!$A$3:$C$100,3,FALSE),IF(C193="LW",VLOOKUP(B193,LW!$A$3:$C$100,3,FALSE),IF(C193="LW/RW",VLOOKUP(B193,LW!$A$3:$C$100,3,FALSE),IF(C193="RW",VLOOKUP(B193,RW!$A$3:$C$100,3,FALSE),IF(C193="D",VLOOKUP(B193,D!$A$3:$C$100,3,FALSE),IF(C193="G",VLOOKUP(B193,G!$A$3:$C$100,3,FALSE)))))))))</f>
        <v>27</v>
      </c>
      <c r="E193" s="43" t="str">
        <f t="shared" si="1"/>
        <v>G27</v>
      </c>
      <c r="F193" s="43" t="str">
        <f>VLOOKUP(B193,ADP!$A$2:$E$695,5,FALSE)</f>
        <v>MTL</v>
      </c>
      <c r="G193" s="43">
        <f>IF(Settings!$B$2="Yahoo",VLOOKUP(B193,ADP!$A$2:$D$695,2,FALSE),IF(Settings!$B$2="ESPN",VLOOKUP(B193,ADP!$A$2:$D$695,3,FALSE),IF(Settings!$B$2="Average",VLOOKUP(B193,ADP!$A$2:$D$695,4,FALSE),"NA")))</f>
        <v>63.2</v>
      </c>
      <c r="H193" s="44">
        <f t="shared" si="2"/>
        <v>175.5</v>
      </c>
      <c r="I193" s="63"/>
      <c r="J193" s="20"/>
      <c r="K193" s="61">
        <v>190.0</v>
      </c>
      <c r="L193" s="59" t="s">
        <v>208</v>
      </c>
      <c r="M193" s="41" t="str">
        <f>VLOOKUP(L193,Positions!$A$2:$B$694,2,FALSE)</f>
        <v>D</v>
      </c>
      <c r="N193" s="42">
        <f>IF(M193="C",VLOOKUP(L193,'C'!$G$3:$J$100,3,FALSE),IF(M193="C/LW",VLOOKUP(L193,'C'!$G$3:$J$100,3,FALSE),IF(M193="C/RW",VLOOKUP(L193,'C'!$G$3:$J$100,3,FALSE),IF(M193="LW",VLOOKUP(L193,LW!$G$3:$J$100,3,FALSE),IF(M193="LW/RW",VLOOKUP(L193,LW!$G$3:$J$100,3,FALSE),IF(M193="RW",VLOOKUP(L193,RW!$G$3:$J$100,3,FALSE),IF(M193="D",VLOOKUP(L193,D!$G$3:$J$100,3,FALSE),IF(M193="G",VLOOKUP(L193,G!$G$3:$J$100,3,FALSE)))))))))</f>
        <v>45</v>
      </c>
      <c r="O193" s="43" t="str">
        <f t="shared" si="3"/>
        <v>D45</v>
      </c>
      <c r="P193" s="43" t="str">
        <f>VLOOKUP(L193,ADP!$A$2:$E$695,5,FALSE)</f>
        <v>ANA</v>
      </c>
      <c r="Q193" s="43">
        <f>IF(Settings!$B$2="Yahoo",VLOOKUP(L193,ADP!$A$2:$D$695,2,FALSE),IF(Settings!$B$2="ESPN",VLOOKUP(L193,ADP!$A$2:$D$695,3,FALSE),IF(Settings!$B$2="Average",VLOOKUP(L193,ADP!$A$2:$D$695,4,FALSE),"NA")))</f>
        <v>166.2</v>
      </c>
      <c r="R193" s="44">
        <f t="shared" si="4"/>
        <v>180.5</v>
      </c>
      <c r="S193" s="45"/>
      <c r="U193" s="39">
        <f t="shared" si="5"/>
        <v>189.5</v>
      </c>
      <c r="V193" s="59" t="s">
        <v>200</v>
      </c>
      <c r="W193" s="41" t="str">
        <f>VLOOKUP(V193,Positions!$A$2:$B$694,2,FALSE)</f>
        <v>RW</v>
      </c>
      <c r="X193" s="42">
        <f>IF(W193="C",VLOOKUP(V193,'C'!$M$3:$P$100,3,FALSE),IF(W193="C/LW",VLOOKUP(V193,'C'!$M$3:$P$100,3,FALSE),IF(W193="C/RW",VLOOKUP(V193,'C'!$M$3:$P$100,3,FALSE),IF(W193="LW",VLOOKUP(V193,LW!$M$3:$P$100,3,FALSE),IF(W193="LW/RW",VLOOKUP(V193,LW!$M$3:$P$100,3,FALSE),IF(W193="RW",VLOOKUP(V193,RW!$M$3:$P$100,3,FALSE),IF(W193="D",VLOOKUP(V193,D!$M$3:$P$100,3,FALSE),IF(W193="G",VLOOKUP(V193,G!$M$3:$P$100,3,FALSE)))))))))</f>
        <v>17</v>
      </c>
      <c r="Y193" s="43" t="str">
        <f t="shared" si="6"/>
        <v>RW17</v>
      </c>
      <c r="Z193" s="43" t="str">
        <f>VLOOKUP(V193,ADP!$A$2:$E$695,5,FALSE)</f>
        <v>STL</v>
      </c>
      <c r="AA193" s="44">
        <f>IF(Settings!$B$2="Yahoo",VLOOKUP(V193,ADP!$A$2:$D$695,2,FALSE),IF(Settings!$B$2="ESPN",VLOOKUP(V193,ADP!$A$2:$D$695,3,FALSE),IF(Settings!$B$2="Average",VLOOKUP(V193,ADP!$A$2:$D$695,4,FALSE),"NA")))</f>
        <v>113.4</v>
      </c>
      <c r="AB193" s="20"/>
    </row>
    <row r="194">
      <c r="A194" s="46">
        <v>192.0</v>
      </c>
      <c r="B194" s="47" t="s">
        <v>197</v>
      </c>
      <c r="C194" s="48" t="str">
        <f>VLOOKUP(B194,Positions!$A$2:$B$694,2,FALSE)</f>
        <v>G</v>
      </c>
      <c r="D194" s="49">
        <f>IF(C194="C",VLOOKUP(B194,'C'!$A$3:$C$100,3,FALSE),IF(C194="C/LW",VLOOKUP(B194,'C'!$A$3:$C$100,3,FALSE),IF(C194="C/RW",VLOOKUP(B194,'C'!$A$3:$C$100,3,FALSE),IF(C194="LW",VLOOKUP(B194,LW!$A$3:$C$100,3,FALSE),IF(C194="LW/RW",VLOOKUP(B194,LW!$A$3:$C$100,3,FALSE),IF(C194="RW",VLOOKUP(B194,RW!$A$3:$C$100,3,FALSE),IF(C194="D",VLOOKUP(B194,D!$A$3:$C$100,3,FALSE),IF(C194="G",VLOOKUP(B194,G!$A$3:$C$100,3,FALSE)))))))))</f>
        <v>28</v>
      </c>
      <c r="E194" s="50" t="str">
        <f t="shared" si="1"/>
        <v>G28</v>
      </c>
      <c r="F194" s="50" t="str">
        <f>VLOOKUP(B194,ADP!$A$2:$E$695,5,FALSE)</f>
        <v>DAL</v>
      </c>
      <c r="G194" s="50">
        <f>IF(Settings!$B$2="Yahoo",VLOOKUP(B194,ADP!$A$2:$D$695,2,FALSE),IF(Settings!$B$2="ESPN",VLOOKUP(B194,ADP!$A$2:$D$695,3,FALSE),IF(Settings!$B$2="Average",VLOOKUP(B194,ADP!$A$2:$D$695,4,FALSE),"NA")))</f>
        <v>165.5</v>
      </c>
      <c r="H194" s="51">
        <f t="shared" si="2"/>
        <v>176.5</v>
      </c>
      <c r="I194" s="20"/>
      <c r="J194" s="20"/>
      <c r="K194" s="62">
        <v>191.0</v>
      </c>
      <c r="L194" s="60" t="s">
        <v>226</v>
      </c>
      <c r="M194" s="48" t="str">
        <f>VLOOKUP(L194,Positions!$A$2:$B$694,2,FALSE)</f>
        <v>D</v>
      </c>
      <c r="N194" s="49">
        <f>IF(M194="C",VLOOKUP(L194,'C'!$G$3:$J$100,3,FALSE),IF(M194="C/LW",VLOOKUP(L194,'C'!$G$3:$J$100,3,FALSE),IF(M194="C/RW",VLOOKUP(L194,'C'!$G$3:$J$100,3,FALSE),IF(M194="LW",VLOOKUP(L194,LW!$G$3:$J$100,3,FALSE),IF(M194="LW/RW",VLOOKUP(L194,LW!$G$3:$J$100,3,FALSE),IF(M194="RW",VLOOKUP(L194,RW!$G$3:$J$100,3,FALSE),IF(M194="D",VLOOKUP(L194,D!$G$3:$J$100,3,FALSE),IF(M194="G",VLOOKUP(L194,G!$G$3:$J$100,3,FALSE)))))))))</f>
        <v>46</v>
      </c>
      <c r="O194" s="50" t="str">
        <f t="shared" si="3"/>
        <v>D46</v>
      </c>
      <c r="P194" s="50" t="str">
        <f>VLOOKUP(L194,ADP!$A$2:$E$695,5,FALSE)</f>
        <v>PHI</v>
      </c>
      <c r="Q194" s="50">
        <f>IF(Settings!$B$2="Yahoo",VLOOKUP(L194,ADP!$A$2:$D$695,2,FALSE),IF(Settings!$B$2="ESPN",VLOOKUP(L194,ADP!$A$2:$D$695,3,FALSE),IF(Settings!$B$2="Average",VLOOKUP(L194,ADP!$A$2:$D$695,4,FALSE),"NA")))</f>
        <v>162.6</v>
      </c>
      <c r="R194" s="51">
        <f t="shared" si="4"/>
        <v>199.5</v>
      </c>
      <c r="S194" s="45"/>
      <c r="U194" s="46">
        <f t="shared" si="5"/>
        <v>189.5</v>
      </c>
      <c r="V194" s="47" t="s">
        <v>215</v>
      </c>
      <c r="W194" s="48" t="str">
        <f>VLOOKUP(V194,Positions!$A$2:$B$694,2,FALSE)</f>
        <v>LW/RW</v>
      </c>
      <c r="X194" s="49">
        <f>IF(W194="C",VLOOKUP(V194,'C'!$M$3:$P$100,3,FALSE),IF(W194="C/LW",VLOOKUP(V194,'C'!$M$3:$P$100,3,FALSE),IF(W194="C/RW",VLOOKUP(V194,'C'!$M$3:$P$100,3,FALSE),IF(W194="LW",VLOOKUP(V194,LW!$M$3:$P$100,3,FALSE),IF(W194="LW/RW",VLOOKUP(V194,LW!$M$3:$P$100,3,FALSE),IF(W194="RW",VLOOKUP(V194,RW!$M$3:$P$100,3,FALSE),IF(W194="D",VLOOKUP(V194,D!$M$3:$P$100,3,FALSE),IF(W194="G",VLOOKUP(V194,G!$M$3:$P$100,3,FALSE)))))))))</f>
        <v>46</v>
      </c>
      <c r="Y194" s="50" t="str">
        <f t="shared" si="6"/>
        <v>LW/RW46</v>
      </c>
      <c r="Z194" s="50" t="str">
        <f>VLOOKUP(V194,ADP!$A$2:$E$695,5,FALSE)</f>
        <v>NSH</v>
      </c>
      <c r="AA194" s="51">
        <f>IF(Settings!$B$2="Yahoo",VLOOKUP(V194,ADP!$A$2:$D$695,2,FALSE),IF(Settings!$B$2="ESPN",VLOOKUP(V194,ADP!$A$2:$D$695,3,FALSE),IF(Settings!$B$2="Average",VLOOKUP(V194,ADP!$A$2:$D$695,4,FALSE),"NA")))</f>
        <v>169.9</v>
      </c>
      <c r="AB194" s="20"/>
    </row>
    <row r="195">
      <c r="A195" s="39">
        <v>193.0</v>
      </c>
      <c r="B195" s="40" t="s">
        <v>227</v>
      </c>
      <c r="C195" s="41" t="str">
        <f>VLOOKUP(B195,Positions!$A$2:$B$694,2,FALSE)</f>
        <v>LW</v>
      </c>
      <c r="D195" s="42">
        <f>IF(C195="C",VLOOKUP(B195,'C'!$A$3:$C$100,3,FALSE),IF(C195="C/LW",VLOOKUP(B195,'C'!$A$3:$C$100,3,FALSE),IF(C195="C/RW",VLOOKUP(B195,'C'!$A$3:$C$100,3,FALSE),IF(C195="LW",VLOOKUP(B195,LW!$A$3:$C$100,3,FALSE),IF(C195="LW/RW",VLOOKUP(B195,LW!$A$3:$C$100,3,FALSE),IF(C195="RW",VLOOKUP(B195,RW!$A$3:$C$100,3,FALSE),IF(C195="D",VLOOKUP(B195,D!$A$3:$C$100,3,FALSE),IF(C195="G",VLOOKUP(B195,G!$A$3:$C$100,3,FALSE)))))))))</f>
        <v>49</v>
      </c>
      <c r="E195" s="43" t="str">
        <f t="shared" si="1"/>
        <v>LW49</v>
      </c>
      <c r="F195" s="43" t="str">
        <f>VLOOKUP(B195,ADP!$A$2:$E$695,5,FALSE)</f>
        <v>NYI</v>
      </c>
      <c r="G195" s="43">
        <f>IF(Settings!$B$2="Yahoo",VLOOKUP(B195,ADP!$A$2:$D$695,2,FALSE),IF(Settings!$B$2="ESPN",VLOOKUP(B195,ADP!$A$2:$D$695,3,FALSE),IF(Settings!$B$2="Average",VLOOKUP(B195,ADP!$A$2:$D$695,4,FALSE),"NA")))</f>
        <v>164.8</v>
      </c>
      <c r="H195" s="44">
        <f t="shared" si="2"/>
        <v>203.5</v>
      </c>
      <c r="I195" s="20"/>
      <c r="J195" s="20"/>
      <c r="K195" s="61">
        <v>192.0</v>
      </c>
      <c r="L195" s="59" t="s">
        <v>220</v>
      </c>
      <c r="M195" s="41" t="str">
        <f>VLOOKUP(L195,Positions!$A$2:$B$694,2,FALSE)</f>
        <v>D</v>
      </c>
      <c r="N195" s="42">
        <f>IF(M195="C",VLOOKUP(L195,'C'!$G$3:$J$100,3,FALSE),IF(M195="C/LW",VLOOKUP(L195,'C'!$G$3:$J$100,3,FALSE),IF(M195="C/RW",VLOOKUP(L195,'C'!$G$3:$J$100,3,FALSE),IF(M195="LW",VLOOKUP(L195,LW!$G$3:$J$100,3,FALSE),IF(M195="LW/RW",VLOOKUP(L195,LW!$G$3:$J$100,3,FALSE),IF(M195="RW",VLOOKUP(L195,RW!$G$3:$J$100,3,FALSE),IF(M195="D",VLOOKUP(L195,D!$G$3:$J$100,3,FALSE),IF(M195="G",VLOOKUP(L195,G!$G$3:$J$100,3,FALSE)))))))))</f>
        <v>47</v>
      </c>
      <c r="O195" s="43" t="str">
        <f t="shared" si="3"/>
        <v>D47</v>
      </c>
      <c r="P195" s="43" t="str">
        <f>VLOOKUP(L195,ADP!$A$2:$E$695,5,FALSE)</f>
        <v>NSH</v>
      </c>
      <c r="Q195" s="43">
        <f>IF(Settings!$B$2="Yahoo",VLOOKUP(L195,ADP!$A$2:$D$695,2,FALSE),IF(Settings!$B$2="ESPN",VLOOKUP(L195,ADP!$A$2:$D$695,3,FALSE),IF(Settings!$B$2="Average",VLOOKUP(L195,ADP!$A$2:$D$695,4,FALSE),"NA")))</f>
        <v>152.9</v>
      </c>
      <c r="R195" s="44">
        <f t="shared" si="4"/>
        <v>189</v>
      </c>
      <c r="S195" s="45"/>
      <c r="U195" s="39">
        <f t="shared" si="5"/>
        <v>191.5</v>
      </c>
      <c r="V195" s="59" t="s">
        <v>214</v>
      </c>
      <c r="W195" s="41" t="str">
        <f>VLOOKUP(V195,Positions!$A$2:$B$694,2,FALSE)</f>
        <v>D</v>
      </c>
      <c r="X195" s="42">
        <f>IF(W195="C",VLOOKUP(V195,'C'!$M$3:$P$100,3,FALSE),IF(W195="C/LW",VLOOKUP(V195,'C'!$M$3:$P$100,3,FALSE),IF(W195="C/RW",VLOOKUP(V195,'C'!$M$3:$P$100,3,FALSE),IF(W195="LW",VLOOKUP(V195,LW!$M$3:$P$100,3,FALSE),IF(W195="LW/RW",VLOOKUP(V195,LW!$M$3:$P$100,3,FALSE),IF(W195="RW",VLOOKUP(V195,RW!$M$3:$P$100,3,FALSE),IF(W195="D",VLOOKUP(V195,D!$M$3:$P$100,3,FALSE),IF(W195="G",VLOOKUP(V195,G!$M$3:$P$100,3,FALSE)))))))))</f>
        <v>47</v>
      </c>
      <c r="Y195" s="43" t="str">
        <f t="shared" si="6"/>
        <v>D47</v>
      </c>
      <c r="Z195" s="43" t="str">
        <f>VLOOKUP(V195,ADP!$A$2:$E$695,5,FALSE)</f>
        <v>WPG</v>
      </c>
      <c r="AA195" s="44">
        <f>IF(Settings!$B$2="Yahoo",VLOOKUP(V195,ADP!$A$2:$D$695,2,FALSE),IF(Settings!$B$2="ESPN",VLOOKUP(V195,ADP!$A$2:$D$695,3,FALSE),IF(Settings!$B$2="Average",VLOOKUP(V195,ADP!$A$2:$D$695,4,FALSE),"NA")))</f>
        <v>174.5</v>
      </c>
      <c r="AB195" s="20"/>
    </row>
    <row r="196">
      <c r="A196" s="46">
        <v>194.0</v>
      </c>
      <c r="B196" s="47" t="s">
        <v>228</v>
      </c>
      <c r="C196" s="48" t="str">
        <f>VLOOKUP(B196,Positions!$A$2:$B$694,2,FALSE)</f>
        <v>RW</v>
      </c>
      <c r="D196" s="49">
        <f>IF(C196="C",VLOOKUP(B196,'C'!$A$3:$C$100,3,FALSE),IF(C196="C/LW",VLOOKUP(B196,'C'!$A$3:$C$100,3,FALSE),IF(C196="C/RW",VLOOKUP(B196,'C'!$A$3:$C$100,3,FALSE),IF(C196="LW",VLOOKUP(B196,LW!$A$3:$C$100,3,FALSE),IF(C196="LW/RW",VLOOKUP(B196,LW!$A$3:$C$100,3,FALSE),IF(C196="RW",VLOOKUP(B196,RW!$A$3:$C$100,3,FALSE),IF(C196="D",VLOOKUP(B196,D!$A$3:$C$100,3,FALSE),IF(C196="G",VLOOKUP(B196,G!$A$3:$C$100,3,FALSE)))))))))</f>
        <v>18</v>
      </c>
      <c r="E196" s="50" t="str">
        <f t="shared" si="1"/>
        <v>RW18</v>
      </c>
      <c r="F196" s="50" t="str">
        <f>VLOOKUP(B196,ADP!$A$2:$E$695,5,FALSE)</f>
        <v>VGK</v>
      </c>
      <c r="G196" s="50" t="str">
        <f>IF(Settings!$B$2="Yahoo",VLOOKUP(B196,ADP!$A$2:$D$695,2,FALSE),IF(Settings!$B$2="ESPN",VLOOKUP(B196,ADP!$A$2:$D$695,3,FALSE),IF(Settings!$B$2="Average",VLOOKUP(B196,ADP!$A$2:$D$695,4,FALSE),"NA")))</f>
        <v>–</v>
      </c>
      <c r="H196" s="51">
        <f t="shared" si="2"/>
        <v>210.5</v>
      </c>
      <c r="I196" s="20"/>
      <c r="J196" s="20"/>
      <c r="K196" s="62">
        <v>193.0</v>
      </c>
      <c r="L196" s="60" t="s">
        <v>229</v>
      </c>
      <c r="M196" s="48" t="str">
        <f>VLOOKUP(L196,Positions!$A$2:$B$694,2,FALSE)</f>
        <v>C/LW</v>
      </c>
      <c r="N196" s="49">
        <f>IF(M196="C",VLOOKUP(L196,'C'!$G$3:$J$100,3,FALSE),IF(M196="C/LW",VLOOKUP(L196,'C'!$G$3:$J$100,3,FALSE),IF(M196="C/RW",VLOOKUP(L196,'C'!$G$3:$J$100,3,FALSE),IF(M196="LW",VLOOKUP(L196,LW!$G$3:$J$100,3,FALSE),IF(M196="LW/RW",VLOOKUP(L196,LW!$G$3:$J$100,3,FALSE),IF(M196="RW",VLOOKUP(L196,RW!$G$3:$J$100,3,FALSE),IF(M196="D",VLOOKUP(L196,D!$G$3:$J$100,3,FALSE),IF(M196="G",VLOOKUP(L196,G!$G$3:$J$100,3,FALSE)))))))))</f>
        <v>54</v>
      </c>
      <c r="O196" s="50" t="str">
        <f t="shared" si="3"/>
        <v>C/LW54</v>
      </c>
      <c r="P196" s="50" t="str">
        <f>VLOOKUP(L196,ADP!$A$2:$E$695,5,FALSE)</f>
        <v>NJD</v>
      </c>
      <c r="Q196" s="50" t="str">
        <f>IF(Settings!$B$2="Yahoo",VLOOKUP(L196,ADP!$A$2:$D$695,2,FALSE),IF(Settings!$B$2="ESPN",VLOOKUP(L196,ADP!$A$2:$D$695,3,FALSE),IF(Settings!$B$2="Average",VLOOKUP(L196,ADP!$A$2:$D$695,4,FALSE),"NA")))</f>
        <v>–</v>
      </c>
      <c r="R196" s="51">
        <f t="shared" si="4"/>
        <v>213</v>
      </c>
      <c r="S196" s="45"/>
      <c r="U196" s="46">
        <f t="shared" si="5"/>
        <v>191.5</v>
      </c>
      <c r="V196" s="60" t="s">
        <v>194</v>
      </c>
      <c r="W196" s="48" t="str">
        <f>VLOOKUP(V196,Positions!$A$2:$B$694,2,FALSE)</f>
        <v>C</v>
      </c>
      <c r="X196" s="49">
        <f>IF(W196="C",VLOOKUP(V196,'C'!$M$3:$P$100,3,FALSE),IF(W196="C/LW",VLOOKUP(V196,'C'!$M$3:$P$100,3,FALSE),IF(W196="C/RW",VLOOKUP(V196,'C'!$M$3:$P$100,3,FALSE),IF(W196="LW",VLOOKUP(V196,LW!$M$3:$P$100,3,FALSE),IF(W196="LW/RW",VLOOKUP(V196,LW!$M$3:$P$100,3,FALSE),IF(W196="RW",VLOOKUP(V196,RW!$M$3:$P$100,3,FALSE),IF(W196="D",VLOOKUP(V196,D!$M$3:$P$100,3,FALSE),IF(W196="G",VLOOKUP(V196,G!$M$3:$P$100,3,FALSE)))))))))</f>
        <v>54</v>
      </c>
      <c r="Y196" s="50" t="str">
        <f t="shared" si="6"/>
        <v>C54</v>
      </c>
      <c r="Z196" s="50" t="str">
        <f>VLOOKUP(V196,ADP!$A$2:$E$695,5,FALSE)</f>
        <v>NYI</v>
      </c>
      <c r="AA196" s="51">
        <f>IF(Settings!$B$2="Yahoo",VLOOKUP(V196,ADP!$A$2:$D$695,2,FALSE),IF(Settings!$B$2="ESPN",VLOOKUP(V196,ADP!$A$2:$D$695,3,FALSE),IF(Settings!$B$2="Average",VLOOKUP(V196,ADP!$A$2:$D$695,4,FALSE),"NA")))</f>
        <v>168.1</v>
      </c>
      <c r="AB196" s="20"/>
    </row>
    <row r="197">
      <c r="A197" s="39">
        <v>195.0</v>
      </c>
      <c r="B197" s="53" t="s">
        <v>203</v>
      </c>
      <c r="C197" s="41" t="str">
        <f>VLOOKUP(B197,Positions!$A$2:$B$694,2,FALSE)</f>
        <v>D</v>
      </c>
      <c r="D197" s="42">
        <f>IF(C197="C",VLOOKUP(B197,'C'!$A$3:$C$100,3,FALSE),IF(C197="C/LW",VLOOKUP(B197,'C'!$A$3:$C$100,3,FALSE),IF(C197="C/RW",VLOOKUP(B197,'C'!$A$3:$C$100,3,FALSE),IF(C197="LW",VLOOKUP(B197,LW!$A$3:$C$100,3,FALSE),IF(C197="LW/RW",VLOOKUP(B197,LW!$A$3:$C$100,3,FALSE),IF(C197="RW",VLOOKUP(B197,RW!$A$3:$C$100,3,FALSE),IF(C197="D",VLOOKUP(B197,D!$A$3:$C$100,3,FALSE),IF(C197="G",VLOOKUP(B197,G!$A$3:$C$100,3,FALSE)))))))))</f>
        <v>46</v>
      </c>
      <c r="E197" s="43" t="str">
        <f t="shared" si="1"/>
        <v>D46</v>
      </c>
      <c r="F197" s="43" t="str">
        <f>VLOOKUP(B197,ADP!$A$2:$E$695,5,FALSE)</f>
        <v>DET</v>
      </c>
      <c r="G197" s="43">
        <f>IF(Settings!$B$2="Yahoo",VLOOKUP(B197,ADP!$A$2:$D$695,2,FALSE),IF(Settings!$B$2="ESPN",VLOOKUP(B197,ADP!$A$2:$D$695,3,FALSE),IF(Settings!$B$2="Average",VLOOKUP(B197,ADP!$A$2:$D$695,4,FALSE),"NA")))</f>
        <v>170.3</v>
      </c>
      <c r="H197" s="44">
        <f t="shared" si="2"/>
        <v>180</v>
      </c>
      <c r="I197" s="20"/>
      <c r="J197" s="20"/>
      <c r="K197" s="61">
        <v>194.0</v>
      </c>
      <c r="L197" s="59" t="s">
        <v>188</v>
      </c>
      <c r="M197" s="41" t="str">
        <f>VLOOKUP(L197,Positions!$A$2:$B$694,2,FALSE)</f>
        <v>LW</v>
      </c>
      <c r="N197" s="42">
        <f>IF(M197="C",VLOOKUP(L197,'C'!$G$3:$J$100,3,FALSE),IF(M197="C/LW",VLOOKUP(L197,'C'!$G$3:$J$100,3,FALSE),IF(M197="C/RW",VLOOKUP(L197,'C'!$G$3:$J$100,3,FALSE),IF(M197="LW",VLOOKUP(L197,LW!$G$3:$J$100,3,FALSE),IF(M197="LW/RW",VLOOKUP(L197,LW!$G$3:$J$100,3,FALSE),IF(M197="RW",VLOOKUP(L197,RW!$G$3:$J$100,3,FALSE),IF(M197="D",VLOOKUP(L197,D!$G$3:$J$100,3,FALSE),IF(M197="G",VLOOKUP(L197,G!$G$3:$J$100,3,FALSE)))))))))</f>
        <v>44</v>
      </c>
      <c r="O197" s="43" t="str">
        <f t="shared" si="3"/>
        <v>LW44</v>
      </c>
      <c r="P197" s="43" t="str">
        <f>VLOOKUP(L197,ADP!$A$2:$E$695,5,FALSE)</f>
        <v>NYR</v>
      </c>
      <c r="Q197" s="43">
        <f>IF(Settings!$B$2="Yahoo",VLOOKUP(L197,ADP!$A$2:$D$695,2,FALSE),IF(Settings!$B$2="ESPN",VLOOKUP(L197,ADP!$A$2:$D$695,3,FALSE),IF(Settings!$B$2="Average",VLOOKUP(L197,ADP!$A$2:$D$695,4,FALSE),"NA")))</f>
        <v>164</v>
      </c>
      <c r="R197" s="44">
        <f t="shared" si="4"/>
        <v>174</v>
      </c>
      <c r="S197" s="45"/>
      <c r="U197" s="39">
        <f t="shared" si="5"/>
        <v>192</v>
      </c>
      <c r="V197" s="59" t="s">
        <v>173</v>
      </c>
      <c r="W197" s="41" t="str">
        <f>VLOOKUP(V197,Positions!$A$2:$B$694,2,FALSE)</f>
        <v>D</v>
      </c>
      <c r="X197" s="42">
        <f>IF(W197="C",VLOOKUP(V197,'C'!$M$3:$P$100,3,FALSE),IF(W197="C/LW",VLOOKUP(V197,'C'!$M$3:$P$100,3,FALSE),IF(W197="C/RW",VLOOKUP(V197,'C'!$M$3:$P$100,3,FALSE),IF(W197="LW",VLOOKUP(V197,LW!$M$3:$P$100,3,FALSE),IF(W197="LW/RW",VLOOKUP(V197,LW!$M$3:$P$100,3,FALSE),IF(W197="RW",VLOOKUP(V197,RW!$M$3:$P$100,3,FALSE),IF(W197="D",VLOOKUP(V197,D!$M$3:$P$100,3,FALSE),IF(W197="G",VLOOKUP(V197,G!$M$3:$P$100,3,FALSE)))))))))</f>
        <v>48</v>
      </c>
      <c r="Y197" s="43" t="str">
        <f t="shared" si="6"/>
        <v>D48</v>
      </c>
      <c r="Z197" s="43" t="str">
        <f>VLOOKUP(V197,ADP!$A$2:$E$695,5,FALSE)</f>
        <v>BOS</v>
      </c>
      <c r="AA197" s="44">
        <f>IF(Settings!$B$2="Yahoo",VLOOKUP(V197,ADP!$A$2:$D$695,2,FALSE),IF(Settings!$B$2="ESPN",VLOOKUP(V197,ADP!$A$2:$D$695,3,FALSE),IF(Settings!$B$2="Average",VLOOKUP(V197,ADP!$A$2:$D$695,4,FALSE),"NA")))</f>
        <v>160.6</v>
      </c>
      <c r="AB197" s="20"/>
    </row>
    <row r="198">
      <c r="A198" s="46">
        <v>196.0</v>
      </c>
      <c r="B198" s="52" t="s">
        <v>230</v>
      </c>
      <c r="C198" s="48" t="str">
        <f>VLOOKUP(B198,Positions!$A$2:$B$694,2,FALSE)</f>
        <v>D</v>
      </c>
      <c r="D198" s="49">
        <f>IF(C198="C",VLOOKUP(B198,'C'!$A$3:$C$100,3,FALSE),IF(C198="C/LW",VLOOKUP(B198,'C'!$A$3:$C$100,3,FALSE),IF(C198="C/RW",VLOOKUP(B198,'C'!$A$3:$C$100,3,FALSE),IF(C198="LW",VLOOKUP(B198,LW!$A$3:$C$100,3,FALSE),IF(C198="LW/RW",VLOOKUP(B198,LW!$A$3:$C$100,3,FALSE),IF(C198="RW",VLOOKUP(B198,RW!$A$3:$C$100,3,FALSE),IF(C198="D",VLOOKUP(B198,D!$A$3:$C$100,3,FALSE),IF(C198="G",VLOOKUP(B198,G!$A$3:$C$100,3,FALSE)))))))))</f>
        <v>47</v>
      </c>
      <c r="E198" s="50" t="str">
        <f t="shared" si="1"/>
        <v>D47</v>
      </c>
      <c r="F198" s="50" t="str">
        <f>VLOOKUP(B198,ADP!$A$2:$E$695,5,FALSE)</f>
        <v>DET</v>
      </c>
      <c r="G198" s="50">
        <f>IF(Settings!$B$2="Yahoo",VLOOKUP(B198,ADP!$A$2:$D$695,2,FALSE),IF(Settings!$B$2="ESPN",VLOOKUP(B198,ADP!$A$2:$D$695,3,FALSE),IF(Settings!$B$2="Average",VLOOKUP(B198,ADP!$A$2:$D$695,4,FALSE),"NA")))</f>
        <v>170.8</v>
      </c>
      <c r="H198" s="51">
        <f t="shared" si="2"/>
        <v>199</v>
      </c>
      <c r="I198" s="20"/>
      <c r="J198" s="20"/>
      <c r="K198" s="62">
        <v>195.0</v>
      </c>
      <c r="L198" s="60" t="s">
        <v>223</v>
      </c>
      <c r="M198" s="48" t="str">
        <f>VLOOKUP(L198,Positions!$A$2:$B$694,2,FALSE)</f>
        <v>C/RW</v>
      </c>
      <c r="N198" s="49">
        <f>IF(M198="C",VLOOKUP(L198,'C'!$G$3:$J$100,3,FALSE),IF(M198="C/LW",VLOOKUP(L198,'C'!$G$3:$J$100,3,FALSE),IF(M198="C/RW",VLOOKUP(L198,'C'!$G$3:$J$100,3,FALSE),IF(M198="LW",VLOOKUP(L198,LW!$G$3:$J$100,3,FALSE),IF(M198="LW/RW",VLOOKUP(L198,LW!$G$3:$J$100,3,FALSE),IF(M198="RW",VLOOKUP(L198,RW!$G$3:$J$100,3,FALSE),IF(M198="D",VLOOKUP(L198,D!$G$3:$J$100,3,FALSE),IF(M198="G",VLOOKUP(L198,G!$G$3:$J$100,3,FALSE)))))))))</f>
        <v>55</v>
      </c>
      <c r="O198" s="50" t="str">
        <f t="shared" si="3"/>
        <v>C/RW55</v>
      </c>
      <c r="P198" s="50" t="str">
        <f>VLOOKUP(L198,ADP!$A$2:$E$695,5,FALSE)</f>
        <v>STL</v>
      </c>
      <c r="Q198" s="50">
        <f>IF(Settings!$B$2="Yahoo",VLOOKUP(L198,ADP!$A$2:$D$695,2,FALSE),IF(Settings!$B$2="ESPN",VLOOKUP(L198,ADP!$A$2:$D$695,3,FALSE),IF(Settings!$B$2="Average",VLOOKUP(L198,ADP!$A$2:$D$695,4,FALSE),"NA")))</f>
        <v>106.8</v>
      </c>
      <c r="R198" s="51">
        <f t="shared" si="4"/>
        <v>192</v>
      </c>
      <c r="S198" s="45"/>
      <c r="U198" s="46">
        <f t="shared" si="5"/>
        <v>192</v>
      </c>
      <c r="V198" s="60" t="s">
        <v>222</v>
      </c>
      <c r="W198" s="48" t="str">
        <f>VLOOKUP(V198,Positions!$A$2:$B$694,2,FALSE)</f>
        <v>C</v>
      </c>
      <c r="X198" s="49">
        <f>IF(W198="C",VLOOKUP(V198,'C'!$M$3:$P$100,3,FALSE),IF(W198="C/LW",VLOOKUP(V198,'C'!$M$3:$P$100,3,FALSE),IF(W198="C/RW",VLOOKUP(V198,'C'!$M$3:$P$100,3,FALSE),IF(W198="LW",VLOOKUP(V198,LW!$M$3:$P$100,3,FALSE),IF(W198="LW/RW",VLOOKUP(V198,LW!$M$3:$P$100,3,FALSE),IF(W198="RW",VLOOKUP(V198,RW!$M$3:$P$100,3,FALSE),IF(W198="D",VLOOKUP(V198,D!$M$3:$P$100,3,FALSE),IF(W198="G",VLOOKUP(V198,G!$M$3:$P$100,3,FALSE)))))))))</f>
        <v>52</v>
      </c>
      <c r="Y198" s="50" t="str">
        <f t="shared" si="6"/>
        <v>C52</v>
      </c>
      <c r="Z198" s="50" t="str">
        <f>VLOOKUP(V198,ADP!$A$2:$E$695,5,FALSE)</f>
        <v>CGY</v>
      </c>
      <c r="AA198" s="51">
        <f>IF(Settings!$B$2="Yahoo",VLOOKUP(V198,ADP!$A$2:$D$695,2,FALSE),IF(Settings!$B$2="ESPN",VLOOKUP(V198,ADP!$A$2:$D$695,3,FALSE),IF(Settings!$B$2="Average",VLOOKUP(V198,ADP!$A$2:$D$695,4,FALSE),"NA")))</f>
        <v>182.8</v>
      </c>
      <c r="AB198" s="20"/>
    </row>
    <row r="199">
      <c r="A199" s="39">
        <v>197.0</v>
      </c>
      <c r="B199" s="40" t="s">
        <v>209</v>
      </c>
      <c r="C199" s="41" t="str">
        <f>VLOOKUP(B199,Positions!$A$2:$B$694,2,FALSE)</f>
        <v>C</v>
      </c>
      <c r="D199" s="42">
        <f>IF(C199="C",VLOOKUP(B199,'C'!$A$3:$C$100,3,FALSE),IF(C199="C/LW",VLOOKUP(B199,'C'!$A$3:$C$100,3,FALSE),IF(C199="C/RW",VLOOKUP(B199,'C'!$A$3:$C$100,3,FALSE),IF(C199="LW",VLOOKUP(B199,LW!$A$3:$C$100,3,FALSE),IF(C199="LW/RW",VLOOKUP(B199,LW!$A$3:$C$100,3,FALSE),IF(C199="RW",VLOOKUP(B199,RW!$A$3:$C$100,3,FALSE),IF(C199="D",VLOOKUP(B199,D!$A$3:$C$100,3,FALSE),IF(C199="G",VLOOKUP(B199,G!$A$3:$C$100,3,FALSE)))))))))</f>
        <v>55</v>
      </c>
      <c r="E199" s="43" t="str">
        <f t="shared" si="1"/>
        <v>C55</v>
      </c>
      <c r="F199" s="43" t="str">
        <f>VLOOKUP(B199,ADP!$A$2:$E$695,5,FALSE)</f>
        <v>CHI</v>
      </c>
      <c r="G199" s="43">
        <f>IF(Settings!$B$2="Yahoo",VLOOKUP(B199,ADP!$A$2:$D$695,2,FALSE),IF(Settings!$B$2="ESPN",VLOOKUP(B199,ADP!$A$2:$D$695,3,FALSE),IF(Settings!$B$2="Average",VLOOKUP(B199,ADP!$A$2:$D$695,4,FALSE),"NA")))</f>
        <v>167.4</v>
      </c>
      <c r="H199" s="44">
        <f t="shared" si="2"/>
        <v>184.5</v>
      </c>
      <c r="I199" s="20"/>
      <c r="J199" s="20"/>
      <c r="K199" s="61">
        <v>196.0</v>
      </c>
      <c r="L199" s="59" t="s">
        <v>190</v>
      </c>
      <c r="M199" s="41" t="str">
        <f>VLOOKUP(L199,Positions!$A$2:$B$694,2,FALSE)</f>
        <v>LW</v>
      </c>
      <c r="N199" s="42">
        <f>IF(M199="C",VLOOKUP(L199,'C'!$G$3:$J$100,3,FALSE),IF(M199="C/LW",VLOOKUP(L199,'C'!$G$3:$J$100,3,FALSE),IF(M199="C/RW",VLOOKUP(L199,'C'!$G$3:$J$100,3,FALSE),IF(M199="LW",VLOOKUP(L199,LW!$G$3:$J$100,3,FALSE),IF(M199="LW/RW",VLOOKUP(L199,LW!$G$3:$J$100,3,FALSE),IF(M199="RW",VLOOKUP(L199,RW!$G$3:$J$100,3,FALSE),IF(M199="D",VLOOKUP(L199,D!$G$3:$J$100,3,FALSE),IF(M199="G",VLOOKUP(L199,G!$G$3:$J$100,3,FALSE)))))))))</f>
        <v>45</v>
      </c>
      <c r="O199" s="43" t="str">
        <f t="shared" si="3"/>
        <v>LW45</v>
      </c>
      <c r="P199" s="43" t="str">
        <f>VLOOKUP(L199,ADP!$A$2:$E$695,5,FALSE)</f>
        <v>NYI</v>
      </c>
      <c r="Q199" s="43">
        <f>IF(Settings!$B$2="Yahoo",VLOOKUP(L199,ADP!$A$2:$D$695,2,FALSE),IF(Settings!$B$2="ESPN",VLOOKUP(L199,ADP!$A$2:$D$695,3,FALSE),IF(Settings!$B$2="Average",VLOOKUP(L199,ADP!$A$2:$D$695,4,FALSE),"NA")))</f>
        <v>155.8</v>
      </c>
      <c r="R199" s="44">
        <f t="shared" si="4"/>
        <v>177</v>
      </c>
      <c r="S199" s="45"/>
      <c r="U199" s="39">
        <f t="shared" si="5"/>
        <v>192</v>
      </c>
      <c r="V199" s="59" t="s">
        <v>223</v>
      </c>
      <c r="W199" s="41" t="str">
        <f>VLOOKUP(V199,Positions!$A$2:$B$694,2,FALSE)</f>
        <v>C/RW</v>
      </c>
      <c r="X199" s="42">
        <f>IF(W199="C",VLOOKUP(V199,'C'!$M$3:$P$100,3,FALSE),IF(W199="C/LW",VLOOKUP(V199,'C'!$M$3:$P$100,3,FALSE),IF(W199="C/RW",VLOOKUP(V199,'C'!$M$3:$P$100,3,FALSE),IF(W199="LW",VLOOKUP(V199,LW!$M$3:$P$100,3,FALSE),IF(W199="LW/RW",VLOOKUP(V199,LW!$M$3:$P$100,3,FALSE),IF(W199="RW",VLOOKUP(V199,RW!$M$3:$P$100,3,FALSE),IF(W199="D",VLOOKUP(V199,D!$M$3:$P$100,3,FALSE),IF(W199="G",VLOOKUP(V199,G!$M$3:$P$100,3,FALSE)))))))))</f>
        <v>53</v>
      </c>
      <c r="Y199" s="43" t="str">
        <f t="shared" si="6"/>
        <v>C/RW53</v>
      </c>
      <c r="Z199" s="43" t="str">
        <f>VLOOKUP(V199,ADP!$A$2:$E$695,5,FALSE)</f>
        <v>STL</v>
      </c>
      <c r="AA199" s="44">
        <f>IF(Settings!$B$2="Yahoo",VLOOKUP(V199,ADP!$A$2:$D$695,2,FALSE),IF(Settings!$B$2="ESPN",VLOOKUP(V199,ADP!$A$2:$D$695,3,FALSE),IF(Settings!$B$2="Average",VLOOKUP(V199,ADP!$A$2:$D$695,4,FALSE),"NA")))</f>
        <v>106.8</v>
      </c>
      <c r="AB199" s="20"/>
    </row>
    <row r="200">
      <c r="A200" s="46">
        <v>198.0</v>
      </c>
      <c r="B200" s="47" t="s">
        <v>222</v>
      </c>
      <c r="C200" s="48" t="str">
        <f>VLOOKUP(B200,Positions!$A$2:$B$694,2,FALSE)</f>
        <v>C</v>
      </c>
      <c r="D200" s="49">
        <f>IF(C200="C",VLOOKUP(B200,'C'!$A$3:$C$100,3,FALSE),IF(C200="C/LW",VLOOKUP(B200,'C'!$A$3:$C$100,3,FALSE),IF(C200="C/RW",VLOOKUP(B200,'C'!$A$3:$C$100,3,FALSE),IF(C200="LW",VLOOKUP(B200,LW!$A$3:$C$100,3,FALSE),IF(C200="LW/RW",VLOOKUP(B200,LW!$A$3:$C$100,3,FALSE),IF(C200="RW",VLOOKUP(B200,RW!$A$3:$C$100,3,FALSE),IF(C200="D",VLOOKUP(B200,D!$A$3:$C$100,3,FALSE),IF(C200="G",VLOOKUP(B200,G!$A$3:$C$100,3,FALSE)))))))))</f>
        <v>56</v>
      </c>
      <c r="E200" s="50" t="str">
        <f t="shared" si="1"/>
        <v>C56</v>
      </c>
      <c r="F200" s="50" t="str">
        <f>VLOOKUP(B200,ADP!$A$2:$E$695,5,FALSE)</f>
        <v>CGY</v>
      </c>
      <c r="G200" s="50">
        <f>IF(Settings!$B$2="Yahoo",VLOOKUP(B200,ADP!$A$2:$D$695,2,FALSE),IF(Settings!$B$2="ESPN",VLOOKUP(B200,ADP!$A$2:$D$695,3,FALSE),IF(Settings!$B$2="Average",VLOOKUP(B200,ADP!$A$2:$D$695,4,FALSE),"NA")))</f>
        <v>182.8</v>
      </c>
      <c r="H200" s="51">
        <f t="shared" si="2"/>
        <v>192</v>
      </c>
      <c r="I200" s="20"/>
      <c r="J200" s="20"/>
      <c r="K200" s="62">
        <v>197.0</v>
      </c>
      <c r="L200" s="60" t="s">
        <v>231</v>
      </c>
      <c r="M200" s="48" t="str">
        <f>VLOOKUP(L200,Positions!$A$2:$B$694,2,FALSE)</f>
        <v>RW</v>
      </c>
      <c r="N200" s="49">
        <f>IF(M200="C",VLOOKUP(L200,'C'!$G$3:$J$100,3,FALSE),IF(M200="C/LW",VLOOKUP(L200,'C'!$G$3:$J$100,3,FALSE),IF(M200="C/RW",VLOOKUP(L200,'C'!$G$3:$J$100,3,FALSE),IF(M200="LW",VLOOKUP(L200,LW!$G$3:$J$100,3,FALSE),IF(M200="LW/RW",VLOOKUP(L200,LW!$G$3:$J$100,3,FALSE),IF(M200="RW",VLOOKUP(L200,RW!$G$3:$J$100,3,FALSE),IF(M200="D",VLOOKUP(L200,D!$G$3:$J$100,3,FALSE),IF(M200="G",VLOOKUP(L200,G!$G$3:$J$100,3,FALSE)))))))))</f>
        <v>19</v>
      </c>
      <c r="O200" s="50" t="str">
        <f t="shared" si="3"/>
        <v>RW19</v>
      </c>
      <c r="P200" s="50" t="str">
        <f>VLOOKUP(L200,ADP!$A$2:$E$695,5,FALSE)</f>
        <v>MIN</v>
      </c>
      <c r="Q200" s="50">
        <f>IF(Settings!$B$2="Yahoo",VLOOKUP(L200,ADP!$A$2:$D$695,2,FALSE),IF(Settings!$B$2="ESPN",VLOOKUP(L200,ADP!$A$2:$D$695,3,FALSE),IF(Settings!$B$2="Average",VLOOKUP(L200,ADP!$A$2:$D$695,4,FALSE),"NA")))</f>
        <v>170</v>
      </c>
      <c r="R200" s="51">
        <f t="shared" si="4"/>
        <v>212.5</v>
      </c>
      <c r="S200" s="45"/>
      <c r="U200" s="46">
        <f t="shared" si="5"/>
        <v>194</v>
      </c>
      <c r="V200" s="60" t="s">
        <v>213</v>
      </c>
      <c r="W200" s="48" t="str">
        <f>VLOOKUP(V200,Positions!$A$2:$B$694,2,FALSE)</f>
        <v>C/LW</v>
      </c>
      <c r="X200" s="49">
        <f>IF(W200="C",VLOOKUP(V200,'C'!$M$3:$P$100,3,FALSE),IF(W200="C/LW",VLOOKUP(V200,'C'!$M$3:$P$100,3,FALSE),IF(W200="C/RW",VLOOKUP(V200,'C'!$M$3:$P$100,3,FALSE),IF(W200="LW",VLOOKUP(V200,LW!$M$3:$P$100,3,FALSE),IF(W200="LW/RW",VLOOKUP(V200,LW!$M$3:$P$100,3,FALSE),IF(W200="RW",VLOOKUP(V200,RW!$M$3:$P$100,3,FALSE),IF(W200="D",VLOOKUP(V200,D!$M$3:$P$100,3,FALSE),IF(W200="G",VLOOKUP(V200,G!$M$3:$P$100,3,FALSE)))))))))</f>
        <v>55</v>
      </c>
      <c r="Y200" s="50" t="str">
        <f t="shared" si="6"/>
        <v>C/LW55</v>
      </c>
      <c r="Z200" s="50" t="str">
        <f>VLOOKUP(V200,ADP!$A$2:$E$695,5,FALSE)</f>
        <v>DAL</v>
      </c>
      <c r="AA200" s="51">
        <f>IF(Settings!$B$2="Yahoo",VLOOKUP(V200,ADP!$A$2:$D$695,2,FALSE),IF(Settings!$B$2="ESPN",VLOOKUP(V200,ADP!$A$2:$D$695,3,FALSE),IF(Settings!$B$2="Average",VLOOKUP(V200,ADP!$A$2:$D$695,4,FALSE),"NA")))</f>
        <v>133.6</v>
      </c>
      <c r="AB200" s="20"/>
    </row>
    <row r="201">
      <c r="A201" s="39">
        <v>199.0</v>
      </c>
      <c r="B201" s="40" t="s">
        <v>232</v>
      </c>
      <c r="C201" s="41" t="str">
        <f>VLOOKUP(B201,Positions!$A$2:$B$694,2,FALSE)</f>
        <v>LW/RW</v>
      </c>
      <c r="D201" s="42">
        <f>IF(C201="C",VLOOKUP(B201,'C'!$A$3:$C$100,3,FALSE),IF(C201="C/LW",VLOOKUP(B201,'C'!$A$3:$C$100,3,FALSE),IF(C201="C/RW",VLOOKUP(B201,'C'!$A$3:$C$100,3,FALSE),IF(C201="LW",VLOOKUP(B201,LW!$A$3:$C$100,3,FALSE),IF(C201="LW/RW",VLOOKUP(B201,LW!$A$3:$C$100,3,FALSE),IF(C201="RW",VLOOKUP(B201,RW!$A$3:$C$100,3,FALSE),IF(C201="D",VLOOKUP(B201,D!$A$3:$C$100,3,FALSE),IF(C201="G",VLOOKUP(B201,G!$A$3:$C$100,3,FALSE)))))))))</f>
        <v>50</v>
      </c>
      <c r="E201" s="43" t="str">
        <f t="shared" si="1"/>
        <v>LW/RW50</v>
      </c>
      <c r="F201" s="43" t="str">
        <f>VLOOKUP(B201,ADP!$A$2:$E$695,5,FALSE)</f>
        <v>SEA</v>
      </c>
      <c r="G201" s="43">
        <f>IF(Settings!$B$2="Yahoo",VLOOKUP(B201,ADP!$A$2:$D$695,2,FALSE),IF(Settings!$B$2="ESPN",VLOOKUP(B201,ADP!$A$2:$D$695,3,FALSE),IF(Settings!$B$2="Average",VLOOKUP(B201,ADP!$A$2:$D$695,4,FALSE),"NA")))</f>
        <v>166.2</v>
      </c>
      <c r="H201" s="44">
        <f t="shared" si="2"/>
        <v>229.5</v>
      </c>
      <c r="I201" s="20"/>
      <c r="J201" s="20"/>
      <c r="K201" s="61">
        <v>198.0</v>
      </c>
      <c r="L201" s="59" t="s">
        <v>215</v>
      </c>
      <c r="M201" s="41" t="str">
        <f>VLOOKUP(L201,Positions!$A$2:$B$694,2,FALSE)</f>
        <v>LW/RW</v>
      </c>
      <c r="N201" s="42">
        <f>IF(M201="C",VLOOKUP(L201,'C'!$G$3:$J$100,3,FALSE),IF(M201="C/LW",VLOOKUP(L201,'C'!$G$3:$J$100,3,FALSE),IF(M201="C/RW",VLOOKUP(L201,'C'!$G$3:$J$100,3,FALSE),IF(M201="LW",VLOOKUP(L201,LW!$G$3:$J$100,3,FALSE),IF(M201="LW/RW",VLOOKUP(L201,LW!$G$3:$J$100,3,FALSE),IF(M201="RW",VLOOKUP(L201,RW!$G$3:$J$100,3,FALSE),IF(M201="D",VLOOKUP(L201,D!$G$3:$J$100,3,FALSE),IF(M201="G",VLOOKUP(L201,G!$G$3:$J$100,3,FALSE)))))))))</f>
        <v>46</v>
      </c>
      <c r="O201" s="43" t="str">
        <f t="shared" si="3"/>
        <v>LW/RW46</v>
      </c>
      <c r="P201" s="43" t="str">
        <f>VLOOKUP(L201,ADP!$A$2:$E$695,5,FALSE)</f>
        <v>NSH</v>
      </c>
      <c r="Q201" s="43">
        <f>IF(Settings!$B$2="Yahoo",VLOOKUP(L201,ADP!$A$2:$D$695,2,FALSE),IF(Settings!$B$2="ESPN",VLOOKUP(L201,ADP!$A$2:$D$695,3,FALSE),IF(Settings!$B$2="Average",VLOOKUP(L201,ADP!$A$2:$D$695,4,FALSE),"NA")))</f>
        <v>169.9</v>
      </c>
      <c r="R201" s="44">
        <f t="shared" si="4"/>
        <v>189.5</v>
      </c>
      <c r="S201" s="45"/>
      <c r="U201" s="39">
        <f t="shared" si="5"/>
        <v>195</v>
      </c>
      <c r="V201" s="59" t="s">
        <v>224</v>
      </c>
      <c r="W201" s="41" t="str">
        <f>VLOOKUP(V201,Positions!$A$2:$B$694,2,FALSE)</f>
        <v>C</v>
      </c>
      <c r="X201" s="42">
        <f>IF(W201="C",VLOOKUP(V201,'C'!$M$3:$P$100,3,FALSE),IF(W201="C/LW",VLOOKUP(V201,'C'!$M$3:$P$100,3,FALSE),IF(W201="C/RW",VLOOKUP(V201,'C'!$M$3:$P$100,3,FALSE),IF(W201="LW",VLOOKUP(V201,LW!$M$3:$P$100,3,FALSE),IF(W201="LW/RW",VLOOKUP(V201,LW!$M$3:$P$100,3,FALSE),IF(W201="RW",VLOOKUP(V201,RW!$M$3:$P$100,3,FALSE),IF(W201="D",VLOOKUP(V201,D!$M$3:$P$100,3,FALSE),IF(W201="G",VLOOKUP(V201,G!$M$3:$P$100,3,FALSE)))))))))</f>
        <v>56</v>
      </c>
      <c r="Y201" s="43" t="str">
        <f t="shared" si="6"/>
        <v>C56</v>
      </c>
      <c r="Z201" s="43" t="str">
        <f>VLOOKUP(V201,ADP!$A$2:$E$695,5,FALSE)</f>
        <v>SJS</v>
      </c>
      <c r="AA201" s="44">
        <f>IF(Settings!$B$2="Yahoo",VLOOKUP(V201,ADP!$A$2:$D$695,2,FALSE),IF(Settings!$B$2="ESPN",VLOOKUP(V201,ADP!$A$2:$D$695,3,FALSE),IF(Settings!$B$2="Average",VLOOKUP(V201,ADP!$A$2:$D$695,4,FALSE),"NA")))</f>
        <v>171.2</v>
      </c>
      <c r="AB201" s="20"/>
    </row>
    <row r="202">
      <c r="A202" s="46">
        <v>200.0</v>
      </c>
      <c r="B202" s="47" t="s">
        <v>233</v>
      </c>
      <c r="C202" s="48" t="str">
        <f>VLOOKUP(B202,Positions!$A$2:$B$694,2,FALSE)</f>
        <v>C/RW</v>
      </c>
      <c r="D202" s="49">
        <f>IF(C202="C",VLOOKUP(B202,'C'!$A$3:$C$100,3,FALSE),IF(C202="C/LW",VLOOKUP(B202,'C'!$A$3:$C$100,3,FALSE),IF(C202="C/RW",VLOOKUP(B202,'C'!$A$3:$C$100,3,FALSE),IF(C202="LW",VLOOKUP(B202,LW!$A$3:$C$100,3,FALSE),IF(C202="LW/RW",VLOOKUP(B202,LW!$A$3:$C$100,3,FALSE),IF(C202="RW",VLOOKUP(B202,RW!$A$3:$C$100,3,FALSE),IF(C202="D",VLOOKUP(B202,D!$A$3:$C$100,3,FALSE),IF(C202="G",VLOOKUP(B202,G!$A$3:$C$100,3,FALSE)))))))))</f>
        <v>57</v>
      </c>
      <c r="E202" s="50" t="str">
        <f t="shared" si="1"/>
        <v>C/RW57</v>
      </c>
      <c r="F202" s="50" t="str">
        <f>VLOOKUP(B202,ADP!$A$2:$E$695,5,FALSE)</f>
        <v>CBJ</v>
      </c>
      <c r="G202" s="50">
        <f>IF(Settings!$B$2="Yahoo",VLOOKUP(B202,ADP!$A$2:$D$695,2,FALSE),IF(Settings!$B$2="ESPN",VLOOKUP(B202,ADP!$A$2:$D$695,3,FALSE),IF(Settings!$B$2="Average",VLOOKUP(B202,ADP!$A$2:$D$695,4,FALSE),"NA")))</f>
        <v>169.3</v>
      </c>
      <c r="H202" s="51">
        <f t="shared" si="2"/>
        <v>230</v>
      </c>
      <c r="I202" s="20"/>
      <c r="J202" s="20"/>
      <c r="K202" s="62">
        <v>199.0</v>
      </c>
      <c r="L202" s="60" t="s">
        <v>162</v>
      </c>
      <c r="M202" s="48" t="str">
        <f>VLOOKUP(L202,Positions!$A$2:$B$694,2,FALSE)</f>
        <v>LW/RW</v>
      </c>
      <c r="N202" s="49">
        <f>IF(M202="C",VLOOKUP(L202,'C'!$G$3:$J$100,3,FALSE),IF(M202="C/LW",VLOOKUP(L202,'C'!$G$3:$J$100,3,FALSE),IF(M202="C/RW",VLOOKUP(L202,'C'!$G$3:$J$100,3,FALSE),IF(M202="LW",VLOOKUP(L202,LW!$G$3:$J$100,3,FALSE),IF(M202="LW/RW",VLOOKUP(L202,LW!$G$3:$J$100,3,FALSE),IF(M202="RW",VLOOKUP(L202,RW!$G$3:$J$100,3,FALSE),IF(M202="D",VLOOKUP(L202,D!$G$3:$J$100,3,FALSE),IF(M202="G",VLOOKUP(L202,G!$G$3:$J$100,3,FALSE)))))))))</f>
        <v>47</v>
      </c>
      <c r="O202" s="50" t="str">
        <f t="shared" si="3"/>
        <v>LW/RW47</v>
      </c>
      <c r="P202" s="50" t="str">
        <f>VLOOKUP(L202,ADP!$A$2:$E$695,5,FALSE)</f>
        <v>NJD</v>
      </c>
      <c r="Q202" s="50">
        <f>IF(Settings!$B$2="Yahoo",VLOOKUP(L202,ADP!$A$2:$D$695,2,FALSE),IF(Settings!$B$2="ESPN",VLOOKUP(L202,ADP!$A$2:$D$695,3,FALSE),IF(Settings!$B$2="Average",VLOOKUP(L202,ADP!$A$2:$D$695,4,FALSE),"NA")))</f>
        <v>171.3</v>
      </c>
      <c r="R202" s="51">
        <f t="shared" si="4"/>
        <v>166.5</v>
      </c>
      <c r="S202" s="45"/>
      <c r="U202" s="46">
        <f t="shared" si="5"/>
        <v>196</v>
      </c>
      <c r="V202" s="60" t="s">
        <v>219</v>
      </c>
      <c r="W202" s="48" t="str">
        <f>VLOOKUP(V202,Positions!$A$2:$B$694,2,FALSE)</f>
        <v>C/LW</v>
      </c>
      <c r="X202" s="49">
        <f>IF(W202="C",VLOOKUP(V202,'C'!$M$3:$P$100,3,FALSE),IF(W202="C/LW",VLOOKUP(V202,'C'!$M$3:$P$100,3,FALSE),IF(W202="C/RW",VLOOKUP(V202,'C'!$M$3:$P$100,3,FALSE),IF(W202="LW",VLOOKUP(V202,LW!$M$3:$P$100,3,FALSE),IF(W202="LW/RW",VLOOKUP(V202,LW!$M$3:$P$100,3,FALSE),IF(W202="RW",VLOOKUP(V202,RW!$M$3:$P$100,3,FALSE),IF(W202="D",VLOOKUP(V202,D!$M$3:$P$100,3,FALSE),IF(W202="G",VLOOKUP(V202,G!$M$3:$P$100,3,FALSE)))))))))</f>
        <v>57</v>
      </c>
      <c r="Y202" s="50" t="str">
        <f t="shared" si="6"/>
        <v>C/LW57</v>
      </c>
      <c r="Z202" s="50" t="str">
        <f>VLOOKUP(V202,ADP!$A$2:$E$695,5,FALSE)</f>
        <v>FLA</v>
      </c>
      <c r="AA202" s="51">
        <f>IF(Settings!$B$2="Yahoo",VLOOKUP(V202,ADP!$A$2:$D$695,2,FALSE),IF(Settings!$B$2="ESPN",VLOOKUP(V202,ADP!$A$2:$D$695,3,FALSE),IF(Settings!$B$2="Average",VLOOKUP(V202,ADP!$A$2:$D$695,4,FALSE),"NA")))</f>
        <v>166.9</v>
      </c>
      <c r="AB202" s="20"/>
    </row>
    <row r="203">
      <c r="A203" s="39">
        <v>201.0</v>
      </c>
      <c r="B203" s="40" t="s">
        <v>234</v>
      </c>
      <c r="C203" s="41" t="str">
        <f>VLOOKUP(B203,Positions!$A$2:$B$694,2,FALSE)</f>
        <v>RW</v>
      </c>
      <c r="D203" s="42">
        <f>IF(C203="C",VLOOKUP(B203,'C'!$A$3:$C$100,3,FALSE),IF(C203="C/LW",VLOOKUP(B203,'C'!$A$3:$C$100,3,FALSE),IF(C203="C/RW",VLOOKUP(B203,'C'!$A$3:$C$100,3,FALSE),IF(C203="LW",VLOOKUP(B203,LW!$A$3:$C$100,3,FALSE),IF(C203="LW/RW",VLOOKUP(B203,LW!$A$3:$C$100,3,FALSE),IF(C203="RW",VLOOKUP(B203,RW!$A$3:$C$100,3,FALSE),IF(C203="D",VLOOKUP(B203,D!$A$3:$C$100,3,FALSE),IF(C203="G",VLOOKUP(B203,G!$A$3:$C$100,3,FALSE)))))))))</f>
        <v>19</v>
      </c>
      <c r="E203" s="43" t="str">
        <f t="shared" si="1"/>
        <v>RW19</v>
      </c>
      <c r="F203" s="43" t="str">
        <f>VLOOKUP(B203,ADP!$A$2:$E$695,5,FALSE)</f>
        <v>PHI</v>
      </c>
      <c r="G203" s="43">
        <f>IF(Settings!$B$2="Yahoo",VLOOKUP(B203,ADP!$A$2:$D$695,2,FALSE),IF(Settings!$B$2="ESPN",VLOOKUP(B203,ADP!$A$2:$D$695,3,FALSE),IF(Settings!$B$2="Average",VLOOKUP(B203,ADP!$A$2:$D$695,4,FALSE),"NA")))</f>
        <v>177.8</v>
      </c>
      <c r="H203" s="44">
        <f t="shared" si="2"/>
        <v>215.5</v>
      </c>
      <c r="I203" s="20"/>
      <c r="J203" s="20"/>
      <c r="K203" s="61">
        <v>200.0</v>
      </c>
      <c r="L203" s="59" t="s">
        <v>235</v>
      </c>
      <c r="M203" s="41" t="str">
        <f>VLOOKUP(L203,Positions!$A$2:$B$694,2,FALSE)</f>
        <v>D</v>
      </c>
      <c r="N203" s="42">
        <f>IF(M203="C",VLOOKUP(L203,'C'!$G$3:$J$100,3,FALSE),IF(M203="C/LW",VLOOKUP(L203,'C'!$G$3:$J$100,3,FALSE),IF(M203="C/RW",VLOOKUP(L203,'C'!$G$3:$J$100,3,FALSE),IF(M203="LW",VLOOKUP(L203,LW!$G$3:$J$100,3,FALSE),IF(M203="LW/RW",VLOOKUP(L203,LW!$G$3:$J$100,3,FALSE),IF(M203="RW",VLOOKUP(L203,RW!$G$3:$J$100,3,FALSE),IF(M203="D",VLOOKUP(L203,D!$G$3:$J$100,3,FALSE),IF(M203="G",VLOOKUP(L203,G!$G$3:$J$100,3,FALSE)))))))))</f>
        <v>48</v>
      </c>
      <c r="O203" s="43" t="str">
        <f t="shared" si="3"/>
        <v>D48</v>
      </c>
      <c r="P203" s="43" t="str">
        <f>VLOOKUP(L203,ADP!$A$2:$E$695,5,FALSE)</f>
        <v>NYI</v>
      </c>
      <c r="Q203" s="43">
        <f>IF(Settings!$B$2="Yahoo",VLOOKUP(L203,ADP!$A$2:$D$695,2,FALSE),IF(Settings!$B$2="ESPN",VLOOKUP(L203,ADP!$A$2:$D$695,3,FALSE),IF(Settings!$B$2="Average",VLOOKUP(L203,ADP!$A$2:$D$695,4,FALSE),"NA")))</f>
        <v>170.3</v>
      </c>
      <c r="R203" s="44">
        <f t="shared" si="4"/>
        <v>224.5</v>
      </c>
      <c r="S203" s="45"/>
      <c r="U203" s="39">
        <f t="shared" si="5"/>
        <v>197</v>
      </c>
      <c r="V203" s="59" t="s">
        <v>210</v>
      </c>
      <c r="W203" s="41" t="str">
        <f>VLOOKUP(V203,Positions!$A$2:$B$694,2,FALSE)</f>
        <v>G</v>
      </c>
      <c r="X203" s="42">
        <f>IF(W203="C",VLOOKUP(V203,'C'!$M$3:$P$100,3,FALSE),IF(W203="C/LW",VLOOKUP(V203,'C'!$M$3:$P$100,3,FALSE),IF(W203="C/RW",VLOOKUP(V203,'C'!$M$3:$P$100,3,FALSE),IF(W203="LW",VLOOKUP(V203,LW!$M$3:$P$100,3,FALSE),IF(W203="LW/RW",VLOOKUP(V203,LW!$M$3:$P$100,3,FALSE),IF(W203="RW",VLOOKUP(V203,RW!$M$3:$P$100,3,FALSE),IF(W203="D",VLOOKUP(V203,D!$M$3:$P$100,3,FALSE),IF(W203="G",VLOOKUP(V203,G!$M$3:$P$100,3,FALSE)))))))))</f>
        <v>32</v>
      </c>
      <c r="Y203" s="43" t="str">
        <f t="shared" si="6"/>
        <v>G32</v>
      </c>
      <c r="Z203" s="43" t="str">
        <f>VLOOKUP(V203,ADP!$A$2:$E$695,5,FALSE)</f>
        <v>NJD</v>
      </c>
      <c r="AA203" s="44">
        <f>IF(Settings!$B$2="Yahoo",VLOOKUP(V203,ADP!$A$2:$D$695,2,FALSE),IF(Settings!$B$2="ESPN",VLOOKUP(V203,ADP!$A$2:$D$695,3,FALSE),IF(Settings!$B$2="Average",VLOOKUP(V203,ADP!$A$2:$D$695,4,FALSE),"NA")))</f>
        <v>106.4</v>
      </c>
      <c r="AB203" s="20"/>
    </row>
    <row r="204">
      <c r="A204" s="46">
        <v>202.0</v>
      </c>
      <c r="B204" s="52" t="s">
        <v>224</v>
      </c>
      <c r="C204" s="48" t="str">
        <f>VLOOKUP(B204,Positions!$A$2:$B$694,2,FALSE)</f>
        <v>C</v>
      </c>
      <c r="D204" s="49">
        <f>IF(C204="C",VLOOKUP(B204,'C'!$A$3:$C$100,3,FALSE),IF(C204="C/LW",VLOOKUP(B204,'C'!$A$3:$C$100,3,FALSE),IF(C204="C/RW",VLOOKUP(B204,'C'!$A$3:$C$100,3,FALSE),IF(C204="LW",VLOOKUP(B204,LW!$A$3:$C$100,3,FALSE),IF(C204="LW/RW",VLOOKUP(B204,LW!$A$3:$C$100,3,FALSE),IF(C204="RW",VLOOKUP(B204,RW!$A$3:$C$100,3,FALSE),IF(C204="D",VLOOKUP(B204,D!$A$3:$C$100,3,FALSE),IF(C204="G",VLOOKUP(B204,G!$A$3:$C$100,3,FALSE)))))))))</f>
        <v>58</v>
      </c>
      <c r="E204" s="50" t="str">
        <f t="shared" si="1"/>
        <v>C58</v>
      </c>
      <c r="F204" s="50" t="str">
        <f>VLOOKUP(B204,ADP!$A$2:$E$695,5,FALSE)</f>
        <v>SJS</v>
      </c>
      <c r="G204" s="50">
        <f>IF(Settings!$B$2="Yahoo",VLOOKUP(B204,ADP!$A$2:$D$695,2,FALSE),IF(Settings!$B$2="ESPN",VLOOKUP(B204,ADP!$A$2:$D$695,3,FALSE),IF(Settings!$B$2="Average",VLOOKUP(B204,ADP!$A$2:$D$695,4,FALSE),"NA")))</f>
        <v>171.2</v>
      </c>
      <c r="H204" s="51">
        <f t="shared" si="2"/>
        <v>195</v>
      </c>
      <c r="I204" s="20"/>
      <c r="J204" s="20"/>
      <c r="K204" s="62">
        <v>201.0</v>
      </c>
      <c r="L204" s="60" t="s">
        <v>230</v>
      </c>
      <c r="M204" s="48" t="str">
        <f>VLOOKUP(L204,Positions!$A$2:$B$694,2,FALSE)</f>
        <v>D</v>
      </c>
      <c r="N204" s="49">
        <f>IF(M204="C",VLOOKUP(L204,'C'!$G$3:$J$100,3,FALSE),IF(M204="C/LW",VLOOKUP(L204,'C'!$G$3:$J$100,3,FALSE),IF(M204="C/RW",VLOOKUP(L204,'C'!$G$3:$J$100,3,FALSE),IF(M204="LW",VLOOKUP(L204,LW!$G$3:$J$100,3,FALSE),IF(M204="LW/RW",VLOOKUP(L204,LW!$G$3:$J$100,3,FALSE),IF(M204="RW",VLOOKUP(L204,RW!$G$3:$J$100,3,FALSE),IF(M204="D",VLOOKUP(L204,D!$G$3:$J$100,3,FALSE),IF(M204="G",VLOOKUP(L204,G!$G$3:$J$100,3,FALSE)))))))))</f>
        <v>49</v>
      </c>
      <c r="O204" s="50" t="str">
        <f t="shared" si="3"/>
        <v>D49</v>
      </c>
      <c r="P204" s="50" t="str">
        <f>VLOOKUP(L204,ADP!$A$2:$E$695,5,FALSE)</f>
        <v>DET</v>
      </c>
      <c r="Q204" s="50">
        <f>IF(Settings!$B$2="Yahoo",VLOOKUP(L204,ADP!$A$2:$D$695,2,FALSE),IF(Settings!$B$2="ESPN",VLOOKUP(L204,ADP!$A$2:$D$695,3,FALSE),IF(Settings!$B$2="Average",VLOOKUP(L204,ADP!$A$2:$D$695,4,FALSE),"NA")))</f>
        <v>170.8</v>
      </c>
      <c r="R204" s="51">
        <f t="shared" si="4"/>
        <v>199</v>
      </c>
      <c r="S204" s="45"/>
      <c r="U204" s="46">
        <f t="shared" si="5"/>
        <v>198</v>
      </c>
      <c r="V204" s="60" t="s">
        <v>221</v>
      </c>
      <c r="W204" s="48" t="str">
        <f>VLOOKUP(V204,Positions!$A$2:$B$694,2,FALSE)</f>
        <v>LW/RW</v>
      </c>
      <c r="X204" s="49">
        <f>IF(W204="C",VLOOKUP(V204,'C'!$M$3:$P$100,3,FALSE),IF(W204="C/LW",VLOOKUP(V204,'C'!$M$3:$P$100,3,FALSE),IF(W204="C/RW",VLOOKUP(V204,'C'!$M$3:$P$100,3,FALSE),IF(W204="LW",VLOOKUP(V204,LW!$M$3:$P$100,3,FALSE),IF(W204="LW/RW",VLOOKUP(V204,LW!$M$3:$P$100,3,FALSE),IF(W204="RW",VLOOKUP(V204,RW!$M$3:$P$100,3,FALSE),IF(W204="D",VLOOKUP(V204,D!$M$3:$P$100,3,FALSE),IF(W204="G",VLOOKUP(V204,G!$M$3:$P$100,3,FALSE)))))))))</f>
        <v>49</v>
      </c>
      <c r="Y204" s="50" t="str">
        <f t="shared" si="6"/>
        <v>LW/RW49</v>
      </c>
      <c r="Z204" s="50" t="str">
        <f>VLOOKUP(V204,ADP!$A$2:$E$695,5,FALSE)</f>
        <v>WSH</v>
      </c>
      <c r="AA204" s="51">
        <f>IF(Settings!$B$2="Yahoo",VLOOKUP(V204,ADP!$A$2:$D$695,2,FALSE),IF(Settings!$B$2="ESPN",VLOOKUP(V204,ADP!$A$2:$D$695,3,FALSE),IF(Settings!$B$2="Average",VLOOKUP(V204,ADP!$A$2:$D$695,4,FALSE),"NA")))</f>
        <v>160.2</v>
      </c>
      <c r="AB204" s="20"/>
    </row>
    <row r="205">
      <c r="A205" s="39">
        <v>203.0</v>
      </c>
      <c r="B205" s="53" t="s">
        <v>236</v>
      </c>
      <c r="C205" s="41" t="str">
        <f>VLOOKUP(B205,Positions!$A$2:$B$694,2,FALSE)</f>
        <v>LW/RW</v>
      </c>
      <c r="D205" s="42">
        <f>IF(C205="C",VLOOKUP(B205,'C'!$A$3:$C$100,3,FALSE),IF(C205="C/LW",VLOOKUP(B205,'C'!$A$3:$C$100,3,FALSE),IF(C205="C/RW",VLOOKUP(B205,'C'!$A$3:$C$100,3,FALSE),IF(C205="LW",VLOOKUP(B205,LW!$A$3:$C$100,3,FALSE),IF(C205="LW/RW",VLOOKUP(B205,LW!$A$3:$C$100,3,FALSE),IF(C205="RW",VLOOKUP(B205,RW!$A$3:$C$100,3,FALSE),IF(C205="D",VLOOKUP(B205,D!$A$3:$C$100,3,FALSE),IF(C205="G",VLOOKUP(B205,G!$A$3:$C$100,3,FALSE)))))))))</f>
        <v>51</v>
      </c>
      <c r="E205" s="43" t="str">
        <f t="shared" si="1"/>
        <v>LW/RW51</v>
      </c>
      <c r="F205" s="43" t="str">
        <f>VLOOKUP(B205,ADP!$A$2:$E$695,5,FALSE)</f>
        <v>ANA</v>
      </c>
      <c r="G205" s="43">
        <f>IF(Settings!$B$2="Yahoo",VLOOKUP(B205,ADP!$A$2:$D$695,2,FALSE),IF(Settings!$B$2="ESPN",VLOOKUP(B205,ADP!$A$2:$D$695,3,FALSE),IF(Settings!$B$2="Average",VLOOKUP(B205,ADP!$A$2:$D$695,4,FALSE),"NA")))</f>
        <v>170</v>
      </c>
      <c r="H205" s="44">
        <f t="shared" si="2"/>
        <v>208</v>
      </c>
      <c r="I205" s="20"/>
      <c r="J205" s="20"/>
      <c r="K205" s="61">
        <v>202.0</v>
      </c>
      <c r="L205" s="59" t="s">
        <v>237</v>
      </c>
      <c r="M205" s="41" t="str">
        <f>VLOOKUP(L205,Positions!$A$2:$B$694,2,FALSE)</f>
        <v>D</v>
      </c>
      <c r="N205" s="42">
        <f>IF(M205="C",VLOOKUP(L205,'C'!$G$3:$J$100,3,FALSE),IF(M205="C/LW",VLOOKUP(L205,'C'!$G$3:$J$100,3,FALSE),IF(M205="C/RW",VLOOKUP(L205,'C'!$G$3:$J$100,3,FALSE),IF(M205="LW",VLOOKUP(L205,LW!$G$3:$J$100,3,FALSE),IF(M205="LW/RW",VLOOKUP(L205,LW!$G$3:$J$100,3,FALSE),IF(M205="RW",VLOOKUP(L205,RW!$G$3:$J$100,3,FALSE),IF(M205="D",VLOOKUP(L205,D!$G$3:$J$100,3,FALSE),IF(M205="G",VLOOKUP(L205,G!$G$3:$J$100,3,FALSE)))))))))</f>
        <v>50</v>
      </c>
      <c r="O205" s="43" t="str">
        <f t="shared" si="3"/>
        <v>D50</v>
      </c>
      <c r="P205" s="43" t="str">
        <f>VLOOKUP(L205,ADP!$A$2:$E$695,5,FALSE)</f>
        <v>DET</v>
      </c>
      <c r="Q205" s="43">
        <f>IF(Settings!$B$2="Yahoo",VLOOKUP(L205,ADP!$A$2:$D$695,2,FALSE),IF(Settings!$B$2="ESPN",VLOOKUP(L205,ADP!$A$2:$D$695,3,FALSE),IF(Settings!$B$2="Average",VLOOKUP(L205,ADP!$A$2:$D$695,4,FALSE),"NA")))</f>
        <v>165.6</v>
      </c>
      <c r="R205" s="44">
        <f t="shared" si="4"/>
        <v>216.5</v>
      </c>
      <c r="S205" s="45"/>
      <c r="U205" s="39">
        <f t="shared" si="5"/>
        <v>199</v>
      </c>
      <c r="V205" s="59" t="s">
        <v>230</v>
      </c>
      <c r="W205" s="41" t="str">
        <f>VLOOKUP(V205,Positions!$A$2:$B$694,2,FALSE)</f>
        <v>D</v>
      </c>
      <c r="X205" s="42">
        <f>IF(W205="C",VLOOKUP(V205,'C'!$M$3:$P$100,3,FALSE),IF(W205="C/LW",VLOOKUP(V205,'C'!$M$3:$P$100,3,FALSE),IF(W205="C/RW",VLOOKUP(V205,'C'!$M$3:$P$100,3,FALSE),IF(W205="LW",VLOOKUP(V205,LW!$M$3:$P$100,3,FALSE),IF(W205="LW/RW",VLOOKUP(V205,LW!$M$3:$P$100,3,FALSE),IF(W205="RW",VLOOKUP(V205,RW!$M$3:$P$100,3,FALSE),IF(W205="D",VLOOKUP(V205,D!$M$3:$P$100,3,FALSE),IF(W205="G",VLOOKUP(V205,G!$M$3:$P$100,3,FALSE)))))))))</f>
        <v>49</v>
      </c>
      <c r="Y205" s="43" t="str">
        <f t="shared" si="6"/>
        <v>D49</v>
      </c>
      <c r="Z205" s="43" t="str">
        <f>VLOOKUP(V205,ADP!$A$2:$E$695,5,FALSE)</f>
        <v>DET</v>
      </c>
      <c r="AA205" s="44">
        <f>IF(Settings!$B$2="Yahoo",VLOOKUP(V205,ADP!$A$2:$D$695,2,FALSE),IF(Settings!$B$2="ESPN",VLOOKUP(V205,ADP!$A$2:$D$695,3,FALSE),IF(Settings!$B$2="Average",VLOOKUP(V205,ADP!$A$2:$D$695,4,FALSE),"NA")))</f>
        <v>170.8</v>
      </c>
      <c r="AB205" s="20"/>
    </row>
    <row r="206">
      <c r="A206" s="46">
        <v>204.0</v>
      </c>
      <c r="B206" s="47" t="s">
        <v>166</v>
      </c>
      <c r="C206" s="48" t="str">
        <f>VLOOKUP(B206,Positions!$A$2:$B$694,2,FALSE)</f>
        <v>G</v>
      </c>
      <c r="D206" s="49">
        <f>IF(C206="C",VLOOKUP(B206,'C'!$A$3:$C$100,3,FALSE),IF(C206="C/LW",VLOOKUP(B206,'C'!$A$3:$C$100,3,FALSE),IF(C206="C/RW",VLOOKUP(B206,'C'!$A$3:$C$100,3,FALSE),IF(C206="LW",VLOOKUP(B206,LW!$A$3:$C$100,3,FALSE),IF(C206="LW/RW",VLOOKUP(B206,LW!$A$3:$C$100,3,FALSE),IF(C206="RW",VLOOKUP(B206,RW!$A$3:$C$100,3,FALSE),IF(C206="D",VLOOKUP(B206,D!$A$3:$C$100,3,FALSE),IF(C206="G",VLOOKUP(B206,G!$A$3:$C$100,3,FALSE)))))))))</f>
        <v>29</v>
      </c>
      <c r="E206" s="50" t="str">
        <f t="shared" si="1"/>
        <v>G29</v>
      </c>
      <c r="F206" s="50" t="str">
        <f>VLOOKUP(B206,ADP!$A$2:$E$695,5,FALSE)</f>
        <v>FLA</v>
      </c>
      <c r="G206" s="50">
        <f>IF(Settings!$B$2="Yahoo",VLOOKUP(B206,ADP!$A$2:$D$695,2,FALSE),IF(Settings!$B$2="ESPN",VLOOKUP(B206,ADP!$A$2:$D$695,3,FALSE),IF(Settings!$B$2="Average",VLOOKUP(B206,ADP!$A$2:$D$695,4,FALSE),"NA")))</f>
        <v>117</v>
      </c>
      <c r="H206" s="51">
        <f t="shared" si="2"/>
        <v>171</v>
      </c>
      <c r="I206" s="20"/>
      <c r="J206" s="20"/>
      <c r="K206" s="62">
        <v>203.0</v>
      </c>
      <c r="L206" s="60" t="s">
        <v>238</v>
      </c>
      <c r="M206" s="48" t="str">
        <f>VLOOKUP(L206,Positions!$A$2:$B$694,2,FALSE)</f>
        <v>D</v>
      </c>
      <c r="N206" s="49">
        <f>IF(M206="C",VLOOKUP(L206,'C'!$G$3:$J$100,3,FALSE),IF(M206="C/LW",VLOOKUP(L206,'C'!$G$3:$J$100,3,FALSE),IF(M206="C/RW",VLOOKUP(L206,'C'!$G$3:$J$100,3,FALSE),IF(M206="LW",VLOOKUP(L206,LW!$G$3:$J$100,3,FALSE),IF(M206="LW/RW",VLOOKUP(L206,LW!$G$3:$J$100,3,FALSE),IF(M206="RW",VLOOKUP(L206,RW!$G$3:$J$100,3,FALSE),IF(M206="D",VLOOKUP(L206,D!$G$3:$J$100,3,FALSE),IF(M206="G",VLOOKUP(L206,G!$G$3:$J$100,3,FALSE)))))))))</f>
        <v>51</v>
      </c>
      <c r="O206" s="50" t="str">
        <f t="shared" si="3"/>
        <v>D51</v>
      </c>
      <c r="P206" s="50" t="str">
        <f>VLOOKUP(L206,ADP!$A$2:$E$695,5,FALSE)</f>
        <v>CAR</v>
      </c>
      <c r="Q206" s="50" t="str">
        <f>IF(Settings!$B$2="Yahoo",VLOOKUP(L206,ADP!$A$2:$D$695,2,FALSE),IF(Settings!$B$2="ESPN",VLOOKUP(L206,ADP!$A$2:$D$695,3,FALSE),IF(Settings!$B$2="Average",VLOOKUP(L206,ADP!$A$2:$D$695,4,FALSE),"NA")))</f>
        <v>–</v>
      </c>
      <c r="R206" s="51">
        <f t="shared" si="4"/>
        <v>212</v>
      </c>
      <c r="S206" s="45"/>
      <c r="U206" s="46">
        <f t="shared" si="5"/>
        <v>199.5</v>
      </c>
      <c r="V206" s="60" t="s">
        <v>226</v>
      </c>
      <c r="W206" s="48" t="str">
        <f>VLOOKUP(V206,Positions!$A$2:$B$694,2,FALSE)</f>
        <v>D</v>
      </c>
      <c r="X206" s="49">
        <f>IF(W206="C",VLOOKUP(V206,'C'!$M$3:$P$100,3,FALSE),IF(W206="C/LW",VLOOKUP(V206,'C'!$M$3:$P$100,3,FALSE),IF(W206="C/RW",VLOOKUP(V206,'C'!$M$3:$P$100,3,FALSE),IF(W206="LW",VLOOKUP(V206,LW!$M$3:$P$100,3,FALSE),IF(W206="LW/RW",VLOOKUP(V206,LW!$M$3:$P$100,3,FALSE),IF(W206="RW",VLOOKUP(V206,RW!$M$3:$P$100,3,FALSE),IF(W206="D",VLOOKUP(V206,D!$M$3:$P$100,3,FALSE),IF(W206="G",VLOOKUP(V206,G!$M$3:$P$100,3,FALSE)))))))))</f>
        <v>50</v>
      </c>
      <c r="Y206" s="50" t="str">
        <f t="shared" si="6"/>
        <v>D50</v>
      </c>
      <c r="Z206" s="50" t="str">
        <f>VLOOKUP(V206,ADP!$A$2:$E$695,5,FALSE)</f>
        <v>PHI</v>
      </c>
      <c r="AA206" s="51">
        <f>IF(Settings!$B$2="Yahoo",VLOOKUP(V206,ADP!$A$2:$D$695,2,FALSE),IF(Settings!$B$2="ESPN",VLOOKUP(V206,ADP!$A$2:$D$695,3,FALSE),IF(Settings!$B$2="Average",VLOOKUP(V206,ADP!$A$2:$D$695,4,FALSE),"NA")))</f>
        <v>162.6</v>
      </c>
      <c r="AB206" s="20"/>
    </row>
    <row r="207">
      <c r="A207" s="39">
        <v>205.0</v>
      </c>
      <c r="B207" s="40" t="s">
        <v>192</v>
      </c>
      <c r="C207" s="41" t="str">
        <f>VLOOKUP(B207,Positions!$A$2:$B$694,2,FALSE)</f>
        <v>D</v>
      </c>
      <c r="D207" s="42">
        <f>IF(C207="C",VLOOKUP(B207,'C'!$A$3:$C$100,3,FALSE),IF(C207="C/LW",VLOOKUP(B207,'C'!$A$3:$C$100,3,FALSE),IF(C207="C/RW",VLOOKUP(B207,'C'!$A$3:$C$100,3,FALSE),IF(C207="LW",VLOOKUP(B207,LW!$A$3:$C$100,3,FALSE),IF(C207="LW/RW",VLOOKUP(B207,LW!$A$3:$C$100,3,FALSE),IF(C207="RW",VLOOKUP(B207,RW!$A$3:$C$100,3,FALSE),IF(C207="D",VLOOKUP(B207,D!$A$3:$C$100,3,FALSE),IF(C207="G",VLOOKUP(B207,G!$A$3:$C$100,3,FALSE)))))))))</f>
        <v>48</v>
      </c>
      <c r="E207" s="43" t="str">
        <f t="shared" si="1"/>
        <v>D48</v>
      </c>
      <c r="F207" s="43" t="str">
        <f>VLOOKUP(B207,ADP!$A$2:$E$695,5,FALSE)</f>
        <v>CAR</v>
      </c>
      <c r="G207" s="43">
        <f>IF(Settings!$B$2="Yahoo",VLOOKUP(B207,ADP!$A$2:$D$695,2,FALSE),IF(Settings!$B$2="ESPN",VLOOKUP(B207,ADP!$A$2:$D$695,3,FALSE),IF(Settings!$B$2="Average",VLOOKUP(B207,ADP!$A$2:$D$695,4,FALSE),"NA")))</f>
        <v>165.8</v>
      </c>
      <c r="H207" s="44">
        <f t="shared" si="2"/>
        <v>182</v>
      </c>
      <c r="I207" s="20"/>
      <c r="J207" s="20"/>
      <c r="K207" s="61">
        <v>204.0</v>
      </c>
      <c r="L207" s="59" t="s">
        <v>181</v>
      </c>
      <c r="M207" s="41" t="str">
        <f>VLOOKUP(L207,Positions!$A$2:$B$694,2,FALSE)</f>
        <v>D</v>
      </c>
      <c r="N207" s="42">
        <f>IF(M207="C",VLOOKUP(L207,'C'!$G$3:$J$100,3,FALSE),IF(M207="C/LW",VLOOKUP(L207,'C'!$G$3:$J$100,3,FALSE),IF(M207="C/RW",VLOOKUP(L207,'C'!$G$3:$J$100,3,FALSE),IF(M207="LW",VLOOKUP(L207,LW!$G$3:$J$100,3,FALSE),IF(M207="LW/RW",VLOOKUP(L207,LW!$G$3:$J$100,3,FALSE),IF(M207="RW",VLOOKUP(L207,RW!$G$3:$J$100,3,FALSE),IF(M207="D",VLOOKUP(L207,D!$G$3:$J$100,3,FALSE),IF(M207="G",VLOOKUP(L207,G!$G$3:$J$100,3,FALSE)))))))))</f>
        <v>52</v>
      </c>
      <c r="O207" s="43" t="str">
        <f t="shared" si="3"/>
        <v>D52</v>
      </c>
      <c r="P207" s="43" t="str">
        <f>VLOOKUP(L207,ADP!$A$2:$E$695,5,FALSE)</f>
        <v>COL</v>
      </c>
      <c r="Q207" s="43">
        <f>IF(Settings!$B$2="Yahoo",VLOOKUP(L207,ADP!$A$2:$D$695,2,FALSE),IF(Settings!$B$2="ESPN",VLOOKUP(L207,ADP!$A$2:$D$695,3,FALSE),IF(Settings!$B$2="Average",VLOOKUP(L207,ADP!$A$2:$D$695,4,FALSE),"NA")))</f>
        <v>131.7</v>
      </c>
      <c r="R207" s="44">
        <f t="shared" si="4"/>
        <v>176</v>
      </c>
      <c r="S207" s="45"/>
      <c r="U207" s="39">
        <f t="shared" si="5"/>
        <v>203.5</v>
      </c>
      <c r="V207" s="59" t="s">
        <v>227</v>
      </c>
      <c r="W207" s="41" t="str">
        <f>VLOOKUP(V207,Positions!$A$2:$B$694,2,FALSE)</f>
        <v>LW</v>
      </c>
      <c r="X207" s="42">
        <f>IF(W207="C",VLOOKUP(V207,'C'!$M$3:$P$100,3,FALSE),IF(W207="C/LW",VLOOKUP(V207,'C'!$M$3:$P$100,3,FALSE),IF(W207="C/RW",VLOOKUP(V207,'C'!$M$3:$P$100,3,FALSE),IF(W207="LW",VLOOKUP(V207,LW!$M$3:$P$100,3,FALSE),IF(W207="LW/RW",VLOOKUP(V207,LW!$M$3:$P$100,3,FALSE),IF(W207="RW",VLOOKUP(V207,RW!$M$3:$P$100,3,FALSE),IF(W207="D",VLOOKUP(V207,D!$M$3:$P$100,3,FALSE),IF(W207="G",VLOOKUP(V207,G!$M$3:$P$100,3,FALSE)))))))))</f>
        <v>47</v>
      </c>
      <c r="Y207" s="43" t="str">
        <f t="shared" si="6"/>
        <v>LW47</v>
      </c>
      <c r="Z207" s="43" t="str">
        <f>VLOOKUP(V207,ADP!$A$2:$E$695,5,FALSE)</f>
        <v>NYI</v>
      </c>
      <c r="AA207" s="44">
        <f>IF(Settings!$B$2="Yahoo",VLOOKUP(V207,ADP!$A$2:$D$695,2,FALSE),IF(Settings!$B$2="ESPN",VLOOKUP(V207,ADP!$A$2:$D$695,3,FALSE),IF(Settings!$B$2="Average",VLOOKUP(V207,ADP!$A$2:$D$695,4,FALSE),"NA")))</f>
        <v>164.8</v>
      </c>
      <c r="AB207" s="20"/>
    </row>
    <row r="208">
      <c r="A208" s="46">
        <v>206.0</v>
      </c>
      <c r="B208" s="47" t="s">
        <v>214</v>
      </c>
      <c r="C208" s="48" t="str">
        <f>VLOOKUP(B208,Positions!$A$2:$B$694,2,FALSE)</f>
        <v>D</v>
      </c>
      <c r="D208" s="49">
        <f>IF(C208="C",VLOOKUP(B208,'C'!$A$3:$C$100,3,FALSE),IF(C208="C/LW",VLOOKUP(B208,'C'!$A$3:$C$100,3,FALSE),IF(C208="C/RW",VLOOKUP(B208,'C'!$A$3:$C$100,3,FALSE),IF(C208="LW",VLOOKUP(B208,LW!$A$3:$C$100,3,FALSE),IF(C208="LW/RW",VLOOKUP(B208,LW!$A$3:$C$100,3,FALSE),IF(C208="RW",VLOOKUP(B208,RW!$A$3:$C$100,3,FALSE),IF(C208="D",VLOOKUP(B208,D!$A$3:$C$100,3,FALSE),IF(C208="G",VLOOKUP(B208,G!$A$3:$C$100,3,FALSE)))))))))</f>
        <v>49</v>
      </c>
      <c r="E208" s="50" t="str">
        <f t="shared" si="1"/>
        <v>D49</v>
      </c>
      <c r="F208" s="50" t="str">
        <f>VLOOKUP(B208,ADP!$A$2:$E$695,5,FALSE)</f>
        <v>WPG</v>
      </c>
      <c r="G208" s="50">
        <f>IF(Settings!$B$2="Yahoo",VLOOKUP(B208,ADP!$A$2:$D$695,2,FALSE),IF(Settings!$B$2="ESPN",VLOOKUP(B208,ADP!$A$2:$D$695,3,FALSE),IF(Settings!$B$2="Average",VLOOKUP(B208,ADP!$A$2:$D$695,4,FALSE),"NA")))</f>
        <v>174.5</v>
      </c>
      <c r="H208" s="51">
        <f t="shared" si="2"/>
        <v>191.5</v>
      </c>
      <c r="I208" s="20"/>
      <c r="J208" s="20"/>
      <c r="K208" s="62">
        <v>205.0</v>
      </c>
      <c r="L208" s="60" t="s">
        <v>239</v>
      </c>
      <c r="M208" s="48" t="str">
        <f>VLOOKUP(L208,Positions!$A$2:$B$694,2,FALSE)</f>
        <v>C/RW</v>
      </c>
      <c r="N208" s="49">
        <f>IF(M208="C",VLOOKUP(L208,'C'!$G$3:$J$100,3,FALSE),IF(M208="C/LW",VLOOKUP(L208,'C'!$G$3:$J$100,3,FALSE),IF(M208="C/RW",VLOOKUP(L208,'C'!$G$3:$J$100,3,FALSE),IF(M208="LW",VLOOKUP(L208,LW!$G$3:$J$100,3,FALSE),IF(M208="LW/RW",VLOOKUP(L208,LW!$G$3:$J$100,3,FALSE),IF(M208="RW",VLOOKUP(L208,RW!$G$3:$J$100,3,FALSE),IF(M208="D",VLOOKUP(L208,D!$G$3:$J$100,3,FALSE),IF(M208="G",VLOOKUP(L208,G!$G$3:$J$100,3,FALSE)))))))))</f>
        <v>56</v>
      </c>
      <c r="O208" s="50" t="str">
        <f t="shared" si="3"/>
        <v>C/RW56</v>
      </c>
      <c r="P208" s="50" t="str">
        <f>VLOOKUP(L208,ADP!$A$2:$E$695,5,FALSE)</f>
        <v>BUF</v>
      </c>
      <c r="Q208" s="50" t="str">
        <f>IF(Settings!$B$2="Yahoo",VLOOKUP(L208,ADP!$A$2:$D$695,2,FALSE),IF(Settings!$B$2="ESPN",VLOOKUP(L208,ADP!$A$2:$D$695,3,FALSE),IF(Settings!$B$2="Average",VLOOKUP(L208,ADP!$A$2:$D$695,4,FALSE),"NA")))</f>
        <v>–</v>
      </c>
      <c r="R208" s="51">
        <f t="shared" si="4"/>
        <v>209.5</v>
      </c>
      <c r="S208" s="45"/>
      <c r="U208" s="46">
        <f t="shared" si="5"/>
        <v>205</v>
      </c>
      <c r="V208" s="60" t="s">
        <v>185</v>
      </c>
      <c r="W208" s="48" t="str">
        <f>VLOOKUP(V208,Positions!$A$2:$B$694,2,FALSE)</f>
        <v>D</v>
      </c>
      <c r="X208" s="49">
        <f>IF(W208="C",VLOOKUP(V208,'C'!$M$3:$P$100,3,FALSE),IF(W208="C/LW",VLOOKUP(V208,'C'!$M$3:$P$100,3,FALSE),IF(W208="C/RW",VLOOKUP(V208,'C'!$M$3:$P$100,3,FALSE),IF(W208="LW",VLOOKUP(V208,LW!$M$3:$P$100,3,FALSE),IF(W208="LW/RW",VLOOKUP(V208,LW!$M$3:$P$100,3,FALSE),IF(W208="RW",VLOOKUP(V208,RW!$M$3:$P$100,3,FALSE),IF(W208="D",VLOOKUP(V208,D!$M$3:$P$100,3,FALSE),IF(W208="G",VLOOKUP(V208,G!$M$3:$P$100,3,FALSE)))))))))</f>
        <v>51</v>
      </c>
      <c r="Y208" s="50" t="str">
        <f t="shared" si="6"/>
        <v>D51</v>
      </c>
      <c r="Z208" s="50" t="str">
        <f>VLOOKUP(V208,ADP!$A$2:$E$695,5,FALSE)</f>
        <v>TBL</v>
      </c>
      <c r="AA208" s="51">
        <f>IF(Settings!$B$2="Yahoo",VLOOKUP(V208,ADP!$A$2:$D$695,2,FALSE),IF(Settings!$B$2="ESPN",VLOOKUP(V208,ADP!$A$2:$D$695,3,FALSE),IF(Settings!$B$2="Average",VLOOKUP(V208,ADP!$A$2:$D$695,4,FALSE),"NA")))</f>
        <v>121.1</v>
      </c>
      <c r="AB208" s="20"/>
    </row>
    <row r="209">
      <c r="A209" s="39">
        <v>207.0</v>
      </c>
      <c r="B209" s="40" t="s">
        <v>226</v>
      </c>
      <c r="C209" s="41" t="str">
        <f>VLOOKUP(B209,Positions!$A$2:$B$694,2,FALSE)</f>
        <v>D</v>
      </c>
      <c r="D209" s="42">
        <f>IF(C209="C",VLOOKUP(B209,'C'!$A$3:$C$100,3,FALSE),IF(C209="C/LW",VLOOKUP(B209,'C'!$A$3:$C$100,3,FALSE),IF(C209="C/RW",VLOOKUP(B209,'C'!$A$3:$C$100,3,FALSE),IF(C209="LW",VLOOKUP(B209,LW!$A$3:$C$100,3,FALSE),IF(C209="LW/RW",VLOOKUP(B209,LW!$A$3:$C$100,3,FALSE),IF(C209="RW",VLOOKUP(B209,RW!$A$3:$C$100,3,FALSE),IF(C209="D",VLOOKUP(B209,D!$A$3:$C$100,3,FALSE),IF(C209="G",VLOOKUP(B209,G!$A$3:$C$100,3,FALSE)))))))))</f>
        <v>50</v>
      </c>
      <c r="E209" s="43" t="str">
        <f t="shared" si="1"/>
        <v>D50</v>
      </c>
      <c r="F209" s="43" t="str">
        <f>VLOOKUP(B209,ADP!$A$2:$E$695,5,FALSE)</f>
        <v>PHI</v>
      </c>
      <c r="G209" s="43">
        <f>IF(Settings!$B$2="Yahoo",VLOOKUP(B209,ADP!$A$2:$D$695,2,FALSE),IF(Settings!$B$2="ESPN",VLOOKUP(B209,ADP!$A$2:$D$695,3,FALSE),IF(Settings!$B$2="Average",VLOOKUP(B209,ADP!$A$2:$D$695,4,FALSE),"NA")))</f>
        <v>162.6</v>
      </c>
      <c r="H209" s="44">
        <f t="shared" si="2"/>
        <v>199.5</v>
      </c>
      <c r="I209" s="20"/>
      <c r="J209" s="20"/>
      <c r="K209" s="61">
        <v>206.0</v>
      </c>
      <c r="L209" s="59" t="s">
        <v>240</v>
      </c>
      <c r="M209" s="41" t="str">
        <f>VLOOKUP(L209,Positions!$A$2:$B$694,2,FALSE)</f>
        <v>G</v>
      </c>
      <c r="N209" s="42">
        <f>IF(M209="C",VLOOKUP(L209,'C'!$G$3:$J$100,3,FALSE),IF(M209="C/LW",VLOOKUP(L209,'C'!$G$3:$J$100,3,FALSE),IF(M209="C/RW",VLOOKUP(L209,'C'!$G$3:$J$100,3,FALSE),IF(M209="LW",VLOOKUP(L209,LW!$G$3:$J$100,3,FALSE),IF(M209="LW/RW",VLOOKUP(L209,LW!$G$3:$J$100,3,FALSE),IF(M209="RW",VLOOKUP(L209,RW!$G$3:$J$100,3,FALSE),IF(M209="D",VLOOKUP(L209,D!$G$3:$J$100,3,FALSE),IF(M209="G",VLOOKUP(L209,G!$G$3:$J$100,3,FALSE)))))))))</f>
        <v>33</v>
      </c>
      <c r="O209" s="43" t="str">
        <f t="shared" si="3"/>
        <v>G33</v>
      </c>
      <c r="P209" s="43" t="str">
        <f>VLOOKUP(L209,ADP!$A$2:$E$695,5,FALSE)</f>
        <v>SJS</v>
      </c>
      <c r="Q209" s="43">
        <f>IF(Settings!$B$2="Yahoo",VLOOKUP(L209,ADP!$A$2:$D$695,2,FALSE),IF(Settings!$B$2="ESPN",VLOOKUP(L209,ADP!$A$2:$D$695,3,FALSE),IF(Settings!$B$2="Average",VLOOKUP(L209,ADP!$A$2:$D$695,4,FALSE),"NA")))</f>
        <v>169.3</v>
      </c>
      <c r="R209" s="44">
        <f t="shared" si="4"/>
        <v>207.5</v>
      </c>
      <c r="S209" s="45"/>
      <c r="U209" s="39">
        <f t="shared" si="5"/>
        <v>207</v>
      </c>
      <c r="V209" s="40" t="s">
        <v>218</v>
      </c>
      <c r="W209" s="41" t="str">
        <f>VLOOKUP(V209,Positions!$A$2:$B$694,2,FALSE)</f>
        <v>LW/RW</v>
      </c>
      <c r="X209" s="42">
        <f>IF(W209="C",VLOOKUP(V209,'C'!$M$3:$P$100,3,FALSE),IF(W209="C/LW",VLOOKUP(V209,'C'!$M$3:$P$100,3,FALSE),IF(W209="C/RW",VLOOKUP(V209,'C'!$M$3:$P$100,3,FALSE),IF(W209="LW",VLOOKUP(V209,LW!$M$3:$P$100,3,FALSE),IF(W209="LW/RW",VLOOKUP(V209,LW!$M$3:$P$100,3,FALSE),IF(W209="RW",VLOOKUP(V209,RW!$M$3:$P$100,3,FALSE),IF(W209="D",VLOOKUP(V209,D!$M$3:$P$100,3,FALSE),IF(W209="G",VLOOKUP(V209,G!$M$3:$P$100,3,FALSE)))))))))</f>
        <v>48</v>
      </c>
      <c r="Y209" s="43" t="str">
        <f t="shared" si="6"/>
        <v>LW/RW48</v>
      </c>
      <c r="Z209" s="43" t="str">
        <f>VLOOKUP(V209,ADP!$A$2:$E$695,5,FALSE)</f>
        <v>ANA</v>
      </c>
      <c r="AA209" s="44" t="str">
        <f>IF(Settings!$B$2="Yahoo",VLOOKUP(V209,ADP!$A$2:$D$695,2,FALSE),IF(Settings!$B$2="ESPN",VLOOKUP(V209,ADP!$A$2:$D$695,3,FALSE),IF(Settings!$B$2="Average",VLOOKUP(V209,ADP!$A$2:$D$695,4,FALSE),"NA")))</f>
        <v>–</v>
      </c>
      <c r="AB209" s="20"/>
    </row>
    <row r="210">
      <c r="A210" s="46">
        <v>208.0</v>
      </c>
      <c r="B210" s="47" t="s">
        <v>240</v>
      </c>
      <c r="C210" s="48" t="str">
        <f>VLOOKUP(B210,Positions!$A$2:$B$694,2,FALSE)</f>
        <v>G</v>
      </c>
      <c r="D210" s="49">
        <f>IF(C210="C",VLOOKUP(B210,'C'!$A$3:$C$100,3,FALSE),IF(C210="C/LW",VLOOKUP(B210,'C'!$A$3:$C$100,3,FALSE),IF(C210="C/RW",VLOOKUP(B210,'C'!$A$3:$C$100,3,FALSE),IF(C210="LW",VLOOKUP(B210,LW!$A$3:$C$100,3,FALSE),IF(C210="LW/RW",VLOOKUP(B210,LW!$A$3:$C$100,3,FALSE),IF(C210="RW",VLOOKUP(B210,RW!$A$3:$C$100,3,FALSE),IF(C210="D",VLOOKUP(B210,D!$A$3:$C$100,3,FALSE),IF(C210="G",VLOOKUP(B210,G!$A$3:$C$100,3,FALSE)))))))))</f>
        <v>30</v>
      </c>
      <c r="E210" s="50" t="str">
        <f t="shared" si="1"/>
        <v>G30</v>
      </c>
      <c r="F210" s="50" t="str">
        <f>VLOOKUP(B210,ADP!$A$2:$E$695,5,FALSE)</f>
        <v>SJS</v>
      </c>
      <c r="G210" s="50">
        <f>IF(Settings!$B$2="Yahoo",VLOOKUP(B210,ADP!$A$2:$D$695,2,FALSE),IF(Settings!$B$2="ESPN",VLOOKUP(B210,ADP!$A$2:$D$695,3,FALSE),IF(Settings!$B$2="Average",VLOOKUP(B210,ADP!$A$2:$D$695,4,FALSE),"NA")))</f>
        <v>169.3</v>
      </c>
      <c r="H210" s="51">
        <f t="shared" si="2"/>
        <v>207.5</v>
      </c>
      <c r="I210" s="20"/>
      <c r="J210" s="20"/>
      <c r="K210" s="62">
        <v>207.0</v>
      </c>
      <c r="L210" s="60" t="s">
        <v>153</v>
      </c>
      <c r="M210" s="48" t="str">
        <f>VLOOKUP(L210,Positions!$A$2:$B$694,2,FALSE)</f>
        <v>D</v>
      </c>
      <c r="N210" s="49">
        <f>IF(M210="C",VLOOKUP(L210,'C'!$G$3:$J$100,3,FALSE),IF(M210="C/LW",VLOOKUP(L210,'C'!$G$3:$J$100,3,FALSE),IF(M210="C/RW",VLOOKUP(L210,'C'!$G$3:$J$100,3,FALSE),IF(M210="LW",VLOOKUP(L210,LW!$G$3:$J$100,3,FALSE),IF(M210="LW/RW",VLOOKUP(L210,LW!$G$3:$J$100,3,FALSE),IF(M210="RW",VLOOKUP(L210,RW!$G$3:$J$100,3,FALSE),IF(M210="D",VLOOKUP(L210,D!$G$3:$J$100,3,FALSE),IF(M210="G",VLOOKUP(L210,G!$G$3:$J$100,3,FALSE)))))))))</f>
        <v>53</v>
      </c>
      <c r="O210" s="50" t="str">
        <f t="shared" si="3"/>
        <v>D53</v>
      </c>
      <c r="P210" s="50" t="str">
        <f>VLOOKUP(L210,ADP!$A$2:$E$695,5,FALSE)</f>
        <v>SEA</v>
      </c>
      <c r="Q210" s="50">
        <f>IF(Settings!$B$2="Yahoo",VLOOKUP(L210,ADP!$A$2:$D$695,2,FALSE),IF(Settings!$B$2="ESPN",VLOOKUP(L210,ADP!$A$2:$D$695,3,FALSE),IF(Settings!$B$2="Average",VLOOKUP(L210,ADP!$A$2:$D$695,4,FALSE),"NA")))</f>
        <v>145.3</v>
      </c>
      <c r="R210" s="51">
        <f t="shared" si="4"/>
        <v>165.5</v>
      </c>
      <c r="S210" s="45"/>
      <c r="U210" s="46">
        <f t="shared" si="5"/>
        <v>207.5</v>
      </c>
      <c r="V210" s="60" t="s">
        <v>240</v>
      </c>
      <c r="W210" s="48" t="str">
        <f>VLOOKUP(V210,Positions!$A$2:$B$694,2,FALSE)</f>
        <v>G</v>
      </c>
      <c r="X210" s="49">
        <f>IF(W210="C",VLOOKUP(V210,'C'!$M$3:$P$100,3,FALSE),IF(W210="C/LW",VLOOKUP(V210,'C'!$M$3:$P$100,3,FALSE),IF(W210="C/RW",VLOOKUP(V210,'C'!$M$3:$P$100,3,FALSE),IF(W210="LW",VLOOKUP(V210,LW!$M$3:$P$100,3,FALSE),IF(W210="LW/RW",VLOOKUP(V210,LW!$M$3:$P$100,3,FALSE),IF(W210="RW",VLOOKUP(V210,RW!$M$3:$P$100,3,FALSE),IF(W210="D",VLOOKUP(V210,D!$M$3:$P$100,3,FALSE),IF(W210="G",VLOOKUP(V210,G!$M$3:$P$100,3,FALSE)))))))))</f>
        <v>33</v>
      </c>
      <c r="Y210" s="50" t="str">
        <f t="shared" si="6"/>
        <v>G33</v>
      </c>
      <c r="Z210" s="50" t="str">
        <f>VLOOKUP(V210,ADP!$A$2:$E$695,5,FALSE)</f>
        <v>SJS</v>
      </c>
      <c r="AA210" s="51">
        <f>IF(Settings!$B$2="Yahoo",VLOOKUP(V210,ADP!$A$2:$D$695,2,FALSE),IF(Settings!$B$2="ESPN",VLOOKUP(V210,ADP!$A$2:$D$695,3,FALSE),IF(Settings!$B$2="Average",VLOOKUP(V210,ADP!$A$2:$D$695,4,FALSE),"NA")))</f>
        <v>169.3</v>
      </c>
      <c r="AB210" s="20"/>
    </row>
    <row r="211">
      <c r="A211" s="39">
        <v>209.0</v>
      </c>
      <c r="B211" s="53" t="s">
        <v>241</v>
      </c>
      <c r="C211" s="41" t="str">
        <f>VLOOKUP(B211,Positions!$A$2:$B$694,2,FALSE)</f>
        <v>C/RW</v>
      </c>
      <c r="D211" s="42">
        <f>IF(C211="C",VLOOKUP(B211,'C'!$A$3:$C$100,3,FALSE),IF(C211="C/LW",VLOOKUP(B211,'C'!$A$3:$C$100,3,FALSE),IF(C211="C/RW",VLOOKUP(B211,'C'!$A$3:$C$100,3,FALSE),IF(C211="LW",VLOOKUP(B211,LW!$A$3:$C$100,3,FALSE),IF(C211="LW/RW",VLOOKUP(B211,LW!$A$3:$C$100,3,FALSE),IF(C211="RW",VLOOKUP(B211,RW!$A$3:$C$100,3,FALSE),IF(C211="D",VLOOKUP(B211,D!$A$3:$C$100,3,FALSE),IF(C211="G",VLOOKUP(B211,G!$A$3:$C$100,3,FALSE)))))))))</f>
        <v>59</v>
      </c>
      <c r="E211" s="43" t="str">
        <f t="shared" si="1"/>
        <v>C/RW59</v>
      </c>
      <c r="F211" s="43" t="str">
        <f>VLOOKUP(B211,ADP!$A$2:$E$695,5,FALSE)</f>
        <v>ARI</v>
      </c>
      <c r="G211" s="43" t="str">
        <f>IF(Settings!$B$2="Yahoo",VLOOKUP(B211,ADP!$A$2:$D$695,2,FALSE),IF(Settings!$B$2="ESPN",VLOOKUP(B211,ADP!$A$2:$D$695,3,FALSE),IF(Settings!$B$2="Average",VLOOKUP(B211,ADP!$A$2:$D$695,4,FALSE),"NA")))</f>
        <v>–</v>
      </c>
      <c r="H211" s="44">
        <f t="shared" si="2"/>
        <v>218.5</v>
      </c>
      <c r="I211" s="20"/>
      <c r="J211" s="63"/>
      <c r="K211" s="61">
        <v>208.0</v>
      </c>
      <c r="L211" s="59" t="s">
        <v>219</v>
      </c>
      <c r="M211" s="41" t="str">
        <f>VLOOKUP(L211,Positions!$A$2:$B$694,2,FALSE)</f>
        <v>C/LW</v>
      </c>
      <c r="N211" s="42">
        <f>IF(M211="C",VLOOKUP(L211,'C'!$G$3:$J$100,3,FALSE),IF(M211="C/LW",VLOOKUP(L211,'C'!$G$3:$J$100,3,FALSE),IF(M211="C/RW",VLOOKUP(L211,'C'!$G$3:$J$100,3,FALSE),IF(M211="LW",VLOOKUP(L211,LW!$G$3:$J$100,3,FALSE),IF(M211="LW/RW",VLOOKUP(L211,LW!$G$3:$J$100,3,FALSE),IF(M211="RW",VLOOKUP(L211,RW!$G$3:$J$100,3,FALSE),IF(M211="D",VLOOKUP(L211,D!$G$3:$J$100,3,FALSE),IF(M211="G",VLOOKUP(L211,G!$G$3:$J$100,3,FALSE)))))))))</f>
        <v>57</v>
      </c>
      <c r="O211" s="43" t="str">
        <f t="shared" si="3"/>
        <v>C/LW57</v>
      </c>
      <c r="P211" s="43" t="str">
        <f>VLOOKUP(L211,ADP!$A$2:$E$695,5,FALSE)</f>
        <v>FLA</v>
      </c>
      <c r="Q211" s="43">
        <f>IF(Settings!$B$2="Yahoo",VLOOKUP(L211,ADP!$A$2:$D$695,2,FALSE),IF(Settings!$B$2="ESPN",VLOOKUP(L211,ADP!$A$2:$D$695,3,FALSE),IF(Settings!$B$2="Average",VLOOKUP(L211,ADP!$A$2:$D$695,4,FALSE),"NA")))</f>
        <v>166.9</v>
      </c>
      <c r="R211" s="44">
        <f t="shared" si="4"/>
        <v>196</v>
      </c>
      <c r="S211" s="45"/>
      <c r="U211" s="39">
        <f t="shared" si="5"/>
        <v>208</v>
      </c>
      <c r="V211" s="59" t="s">
        <v>236</v>
      </c>
      <c r="W211" s="41" t="str">
        <f>VLOOKUP(V211,Positions!$A$2:$B$694,2,FALSE)</f>
        <v>LW/RW</v>
      </c>
      <c r="X211" s="42">
        <f>IF(W211="C",VLOOKUP(V211,'C'!$M$3:$P$100,3,FALSE),IF(W211="C/LW",VLOOKUP(V211,'C'!$M$3:$P$100,3,FALSE),IF(W211="C/RW",VLOOKUP(V211,'C'!$M$3:$P$100,3,FALSE),IF(W211="LW",VLOOKUP(V211,LW!$M$3:$P$100,3,FALSE),IF(W211="LW/RW",VLOOKUP(V211,LW!$M$3:$P$100,3,FALSE),IF(W211="RW",VLOOKUP(V211,RW!$M$3:$P$100,3,FALSE),IF(W211="D",VLOOKUP(V211,D!$M$3:$P$100,3,FALSE),IF(W211="G",VLOOKUP(V211,G!$M$3:$P$100,3,FALSE)))))))))</f>
        <v>50</v>
      </c>
      <c r="Y211" s="43" t="str">
        <f t="shared" si="6"/>
        <v>LW/RW50</v>
      </c>
      <c r="Z211" s="43" t="str">
        <f>VLOOKUP(V211,ADP!$A$2:$E$695,5,FALSE)</f>
        <v>ANA</v>
      </c>
      <c r="AA211" s="44">
        <f>IF(Settings!$B$2="Yahoo",VLOOKUP(V211,ADP!$A$2:$D$695,2,FALSE),IF(Settings!$B$2="ESPN",VLOOKUP(V211,ADP!$A$2:$D$695,3,FALSE),IF(Settings!$B$2="Average",VLOOKUP(V211,ADP!$A$2:$D$695,4,FALSE),"NA")))</f>
        <v>170</v>
      </c>
      <c r="AB211" s="20"/>
    </row>
    <row r="212">
      <c r="A212" s="46">
        <v>210.0</v>
      </c>
      <c r="B212" s="52" t="s">
        <v>242</v>
      </c>
      <c r="C212" s="48" t="str">
        <f>VLOOKUP(B212,Positions!$A$2:$B$694,2,FALSE)</f>
        <v>D</v>
      </c>
      <c r="D212" s="49">
        <f>IF(C212="C",VLOOKUP(B212,'C'!$A$3:$C$100,3,FALSE),IF(C212="C/LW",VLOOKUP(B212,'C'!$A$3:$C$100,3,FALSE),IF(C212="C/RW",VLOOKUP(B212,'C'!$A$3:$C$100,3,FALSE),IF(C212="LW",VLOOKUP(B212,LW!$A$3:$C$100,3,FALSE),IF(C212="LW/RW",VLOOKUP(B212,LW!$A$3:$C$100,3,FALSE),IF(C212="RW",VLOOKUP(B212,RW!$A$3:$C$100,3,FALSE),IF(C212="D",VLOOKUP(B212,D!$A$3:$C$100,3,FALSE),IF(C212="G",VLOOKUP(B212,G!$A$3:$C$100,3,FALSE)))))))))</f>
        <v>51</v>
      </c>
      <c r="E212" s="50" t="str">
        <f t="shared" si="1"/>
        <v>D51</v>
      </c>
      <c r="F212" s="50" t="str">
        <f>VLOOKUP(B212,ADP!$A$2:$E$695,5,FALSE)</f>
        <v>STL</v>
      </c>
      <c r="G212" s="50">
        <f>IF(Settings!$B$2="Yahoo",VLOOKUP(B212,ADP!$A$2:$D$695,2,FALSE),IF(Settings!$B$2="ESPN",VLOOKUP(B212,ADP!$A$2:$D$695,3,FALSE),IF(Settings!$B$2="Average",VLOOKUP(B212,ADP!$A$2:$D$695,4,FALSE),"NA")))</f>
        <v>169.5</v>
      </c>
      <c r="H212" s="51">
        <f t="shared" si="2"/>
        <v>217.5</v>
      </c>
      <c r="I212" s="20"/>
      <c r="J212" s="20"/>
      <c r="K212" s="62">
        <v>209.0</v>
      </c>
      <c r="L212" s="60" t="s">
        <v>221</v>
      </c>
      <c r="M212" s="48" t="str">
        <f>VLOOKUP(L212,Positions!$A$2:$B$694,2,FALSE)</f>
        <v>LW/RW</v>
      </c>
      <c r="N212" s="49">
        <f>IF(M212="C",VLOOKUP(L212,'C'!$G$3:$J$100,3,FALSE),IF(M212="C/LW",VLOOKUP(L212,'C'!$G$3:$J$100,3,FALSE),IF(M212="C/RW",VLOOKUP(L212,'C'!$G$3:$J$100,3,FALSE),IF(M212="LW",VLOOKUP(L212,LW!$G$3:$J$100,3,FALSE),IF(M212="LW/RW",VLOOKUP(L212,LW!$G$3:$J$100,3,FALSE),IF(M212="RW",VLOOKUP(L212,RW!$G$3:$J$100,3,FALSE),IF(M212="D",VLOOKUP(L212,D!$G$3:$J$100,3,FALSE),IF(M212="G",VLOOKUP(L212,G!$G$3:$J$100,3,FALSE)))))))))</f>
        <v>48</v>
      </c>
      <c r="O212" s="50" t="str">
        <f t="shared" si="3"/>
        <v>LW/RW48</v>
      </c>
      <c r="P212" s="50" t="str">
        <f>VLOOKUP(L212,ADP!$A$2:$E$695,5,FALSE)</f>
        <v>WSH</v>
      </c>
      <c r="Q212" s="50">
        <f>IF(Settings!$B$2="Yahoo",VLOOKUP(L212,ADP!$A$2:$D$695,2,FALSE),IF(Settings!$B$2="ESPN",VLOOKUP(L212,ADP!$A$2:$D$695,3,FALSE),IF(Settings!$B$2="Average",VLOOKUP(L212,ADP!$A$2:$D$695,4,FALSE),"NA")))</f>
        <v>160.2</v>
      </c>
      <c r="R212" s="51">
        <f t="shared" si="4"/>
        <v>198</v>
      </c>
      <c r="S212" s="45"/>
      <c r="U212" s="46">
        <f t="shared" si="5"/>
        <v>209.5</v>
      </c>
      <c r="V212" s="60" t="s">
        <v>239</v>
      </c>
      <c r="W212" s="48" t="str">
        <f>VLOOKUP(V212,Positions!$A$2:$B$694,2,FALSE)</f>
        <v>C/RW</v>
      </c>
      <c r="X212" s="49">
        <f>IF(W212="C",VLOOKUP(V212,'C'!$M$3:$P$100,3,FALSE),IF(W212="C/LW",VLOOKUP(V212,'C'!$M$3:$P$100,3,FALSE),IF(W212="C/RW",VLOOKUP(V212,'C'!$M$3:$P$100,3,FALSE),IF(W212="LW",VLOOKUP(V212,LW!$M$3:$P$100,3,FALSE),IF(W212="LW/RW",VLOOKUP(V212,LW!$M$3:$P$100,3,FALSE),IF(W212="RW",VLOOKUP(V212,RW!$M$3:$P$100,3,FALSE),IF(W212="D",VLOOKUP(V212,D!$M$3:$P$100,3,FALSE),IF(W212="G",VLOOKUP(V212,G!$M$3:$P$100,3,FALSE)))))))))</f>
        <v>59</v>
      </c>
      <c r="Y212" s="50" t="str">
        <f t="shared" si="6"/>
        <v>C/RW59</v>
      </c>
      <c r="Z212" s="50" t="str">
        <f>VLOOKUP(V212,ADP!$A$2:$E$695,5,FALSE)</f>
        <v>BUF</v>
      </c>
      <c r="AA212" s="51" t="str">
        <f>IF(Settings!$B$2="Yahoo",VLOOKUP(V212,ADP!$A$2:$D$695,2,FALSE),IF(Settings!$B$2="ESPN",VLOOKUP(V212,ADP!$A$2:$D$695,3,FALSE),IF(Settings!$B$2="Average",VLOOKUP(V212,ADP!$A$2:$D$695,4,FALSE),"NA")))</f>
        <v>–</v>
      </c>
      <c r="AB212" s="20"/>
    </row>
    <row r="213">
      <c r="A213" s="39">
        <v>211.0</v>
      </c>
      <c r="B213" s="40" t="s">
        <v>243</v>
      </c>
      <c r="C213" s="41" t="str">
        <f>VLOOKUP(B213,Positions!$A$2:$B$694,2,FALSE)</f>
        <v>G</v>
      </c>
      <c r="D213" s="42">
        <f>IF(C213="C",VLOOKUP(B213,'C'!$A$3:$C$100,3,FALSE),IF(C213="C/LW",VLOOKUP(B213,'C'!$A$3:$C$100,3,FALSE),IF(C213="C/RW",VLOOKUP(B213,'C'!$A$3:$C$100,3,FALSE),IF(C213="LW",VLOOKUP(B213,LW!$A$3:$C$100,3,FALSE),IF(C213="LW/RW",VLOOKUP(B213,LW!$A$3:$C$100,3,FALSE),IF(C213="RW",VLOOKUP(B213,RW!$A$3:$C$100,3,FALSE),IF(C213="D",VLOOKUP(B213,D!$A$3:$C$100,3,FALSE),IF(C213="G",VLOOKUP(B213,G!$A$3:$C$100,3,FALSE)))))))))</f>
        <v>31</v>
      </c>
      <c r="E213" s="43" t="str">
        <f t="shared" si="1"/>
        <v>G31</v>
      </c>
      <c r="F213" s="43" t="str">
        <f>VLOOKUP(B213,ADP!$A$2:$E$695,5,FALSE)</f>
        <v>FLA</v>
      </c>
      <c r="G213" s="43">
        <f>IF(Settings!$B$2="Yahoo",VLOOKUP(B213,ADP!$A$2:$D$695,2,FALSE),IF(Settings!$B$2="ESPN",VLOOKUP(B213,ADP!$A$2:$D$695,3,FALSE),IF(Settings!$B$2="Average",VLOOKUP(B213,ADP!$A$2:$D$695,4,FALSE),"NA")))</f>
        <v>85.7</v>
      </c>
      <c r="H213" s="44">
        <f t="shared" si="2"/>
        <v>222</v>
      </c>
      <c r="I213" s="20"/>
      <c r="J213" s="20"/>
      <c r="K213" s="61">
        <v>210.0</v>
      </c>
      <c r="L213" s="59" t="s">
        <v>213</v>
      </c>
      <c r="M213" s="41" t="str">
        <f>VLOOKUP(L213,Positions!$A$2:$B$694,2,FALSE)</f>
        <v>C/LW</v>
      </c>
      <c r="N213" s="42">
        <f>IF(M213="C",VLOOKUP(L213,'C'!$G$3:$J$100,3,FALSE),IF(M213="C/LW",VLOOKUP(L213,'C'!$G$3:$J$100,3,FALSE),IF(M213="C/RW",VLOOKUP(L213,'C'!$G$3:$J$100,3,FALSE),IF(M213="LW",VLOOKUP(L213,LW!$G$3:$J$100,3,FALSE),IF(M213="LW/RW",VLOOKUP(L213,LW!$G$3:$J$100,3,FALSE),IF(M213="RW",VLOOKUP(L213,RW!$G$3:$J$100,3,FALSE),IF(M213="D",VLOOKUP(L213,D!$G$3:$J$100,3,FALSE),IF(M213="G",VLOOKUP(L213,G!$G$3:$J$100,3,FALSE)))))))))</f>
        <v>58</v>
      </c>
      <c r="O213" s="43" t="str">
        <f t="shared" si="3"/>
        <v>C/LW58</v>
      </c>
      <c r="P213" s="43" t="str">
        <f>VLOOKUP(L213,ADP!$A$2:$E$695,5,FALSE)</f>
        <v>DAL</v>
      </c>
      <c r="Q213" s="43">
        <f>IF(Settings!$B$2="Yahoo",VLOOKUP(L213,ADP!$A$2:$D$695,2,FALSE),IF(Settings!$B$2="ESPN",VLOOKUP(L213,ADP!$A$2:$D$695,3,FALSE),IF(Settings!$B$2="Average",VLOOKUP(L213,ADP!$A$2:$D$695,4,FALSE),"NA")))</f>
        <v>133.6</v>
      </c>
      <c r="R213" s="44">
        <f t="shared" si="4"/>
        <v>194</v>
      </c>
      <c r="S213" s="45"/>
      <c r="U213" s="39">
        <f t="shared" si="5"/>
        <v>210.5</v>
      </c>
      <c r="V213" s="59" t="s">
        <v>228</v>
      </c>
      <c r="W213" s="41" t="str">
        <f>VLOOKUP(V213,Positions!$A$2:$B$694,2,FALSE)</f>
        <v>RW</v>
      </c>
      <c r="X213" s="42">
        <f>IF(W213="C",VLOOKUP(V213,'C'!$M$3:$P$100,3,FALSE),IF(W213="C/LW",VLOOKUP(V213,'C'!$M$3:$P$100,3,FALSE),IF(W213="C/RW",VLOOKUP(V213,'C'!$M$3:$P$100,3,FALSE),IF(W213="LW",VLOOKUP(V213,LW!$M$3:$P$100,3,FALSE),IF(W213="LW/RW",VLOOKUP(V213,LW!$M$3:$P$100,3,FALSE),IF(W213="RW",VLOOKUP(V213,RW!$M$3:$P$100,3,FALSE),IF(W213="D",VLOOKUP(V213,D!$M$3:$P$100,3,FALSE),IF(W213="G",VLOOKUP(V213,G!$M$3:$P$100,3,FALSE)))))))))</f>
        <v>19</v>
      </c>
      <c r="Y213" s="43" t="str">
        <f t="shared" si="6"/>
        <v>RW19</v>
      </c>
      <c r="Z213" s="43" t="str">
        <f>VLOOKUP(V213,ADP!$A$2:$E$695,5,FALSE)</f>
        <v>VGK</v>
      </c>
      <c r="AA213" s="44" t="str">
        <f>IF(Settings!$B$2="Yahoo",VLOOKUP(V213,ADP!$A$2:$D$695,2,FALSE),IF(Settings!$B$2="ESPN",VLOOKUP(V213,ADP!$A$2:$D$695,3,FALSE),IF(Settings!$B$2="Average",VLOOKUP(V213,ADP!$A$2:$D$695,4,FALSE),"NA")))</f>
        <v>–</v>
      </c>
      <c r="AB213" s="20"/>
    </row>
    <row r="214">
      <c r="A214" s="46">
        <v>212.0</v>
      </c>
      <c r="B214" s="47" t="s">
        <v>244</v>
      </c>
      <c r="C214" s="48" t="str">
        <f>VLOOKUP(B214,Positions!$A$2:$B$694,2,FALSE)</f>
        <v>LW/RW</v>
      </c>
      <c r="D214" s="49">
        <f>IF(C214="C",VLOOKUP(B214,'C'!$A$3:$C$100,3,FALSE),IF(C214="C/LW",VLOOKUP(B214,'C'!$A$3:$C$100,3,FALSE),IF(C214="C/RW",VLOOKUP(B214,'C'!$A$3:$C$100,3,FALSE),IF(C214="LW",VLOOKUP(B214,LW!$A$3:$C$100,3,FALSE),IF(C214="LW/RW",VLOOKUP(B214,LW!$A$3:$C$100,3,FALSE),IF(C214="RW",VLOOKUP(B214,RW!$A$3:$C$100,3,FALSE),IF(C214="D",VLOOKUP(B214,D!$A$3:$C$100,3,FALSE),IF(C214="G",VLOOKUP(B214,G!$A$3:$C$100,3,FALSE)))))))))</f>
        <v>52</v>
      </c>
      <c r="E214" s="50" t="str">
        <f t="shared" si="1"/>
        <v>LW/RW52</v>
      </c>
      <c r="F214" s="50" t="str">
        <f>VLOOKUP(B214,ADP!$A$2:$E$695,5,FALSE)</f>
        <v>NYI</v>
      </c>
      <c r="G214" s="50">
        <f>IF(Settings!$B$2="Yahoo",VLOOKUP(B214,ADP!$A$2:$D$695,2,FALSE),IF(Settings!$B$2="ESPN",VLOOKUP(B214,ADP!$A$2:$D$695,3,FALSE),IF(Settings!$B$2="Average",VLOOKUP(B214,ADP!$A$2:$D$695,4,FALSE),"NA")))</f>
        <v>169.2</v>
      </c>
      <c r="H214" s="51">
        <f t="shared" si="2"/>
        <v>220.5</v>
      </c>
      <c r="I214" s="20"/>
      <c r="J214" s="20"/>
      <c r="K214" s="62">
        <v>211.0</v>
      </c>
      <c r="L214" s="60" t="s">
        <v>245</v>
      </c>
      <c r="M214" s="48" t="str">
        <f>VLOOKUP(L214,Positions!$A$2:$B$694,2,FALSE)</f>
        <v>G</v>
      </c>
      <c r="N214" s="49">
        <f>IF(M214="C",VLOOKUP(L214,'C'!$G$3:$J$100,3,FALSE),IF(M214="C/LW",VLOOKUP(L214,'C'!$G$3:$J$100,3,FALSE),IF(M214="C/RW",VLOOKUP(L214,'C'!$G$3:$J$100,3,FALSE),IF(M214="LW",VLOOKUP(L214,LW!$G$3:$J$100,3,FALSE),IF(M214="LW/RW",VLOOKUP(L214,LW!$G$3:$J$100,3,FALSE),IF(M214="RW",VLOOKUP(L214,RW!$G$3:$J$100,3,FALSE),IF(M214="D",VLOOKUP(L214,D!$G$3:$J$100,3,FALSE),IF(M214="G",VLOOKUP(L214,G!$G$3:$J$100,3,FALSE)))))))))</f>
        <v>34</v>
      </c>
      <c r="O214" s="50" t="str">
        <f t="shared" si="3"/>
        <v>G34</v>
      </c>
      <c r="P214" s="50" t="str">
        <f>VLOOKUP(L214,ADP!$A$2:$E$695,5,FALSE)</f>
        <v>OTT</v>
      </c>
      <c r="Q214" s="50">
        <f>IF(Settings!$B$2="Yahoo",VLOOKUP(L214,ADP!$A$2:$D$695,2,FALSE),IF(Settings!$B$2="ESPN",VLOOKUP(L214,ADP!$A$2:$D$695,3,FALSE),IF(Settings!$B$2="Average",VLOOKUP(L214,ADP!$A$2:$D$695,4,FALSE),"NA")))</f>
        <v>168</v>
      </c>
      <c r="R214" s="51">
        <f t="shared" si="4"/>
        <v>215</v>
      </c>
      <c r="S214" s="45"/>
      <c r="U214" s="46">
        <f t="shared" si="5"/>
        <v>212</v>
      </c>
      <c r="V214" s="47" t="s">
        <v>238</v>
      </c>
      <c r="W214" s="48" t="str">
        <f>VLOOKUP(V214,Positions!$A$2:$B$694,2,FALSE)</f>
        <v>D</v>
      </c>
      <c r="X214" s="49">
        <f>IF(W214="C",VLOOKUP(V214,'C'!$M$3:$P$100,3,FALSE),IF(W214="C/LW",VLOOKUP(V214,'C'!$M$3:$P$100,3,FALSE),IF(W214="C/RW",VLOOKUP(V214,'C'!$M$3:$P$100,3,FALSE),IF(W214="LW",VLOOKUP(V214,LW!$M$3:$P$100,3,FALSE),IF(W214="LW/RW",VLOOKUP(V214,LW!$M$3:$P$100,3,FALSE),IF(W214="RW",VLOOKUP(V214,RW!$M$3:$P$100,3,FALSE),IF(W214="D",VLOOKUP(V214,D!$M$3:$P$100,3,FALSE),IF(W214="G",VLOOKUP(V214,G!$M$3:$P$100,3,FALSE)))))))))</f>
        <v>52</v>
      </c>
      <c r="Y214" s="50" t="str">
        <f t="shared" si="6"/>
        <v>D52</v>
      </c>
      <c r="Z214" s="50" t="str">
        <f>VLOOKUP(V214,ADP!$A$2:$E$695,5,FALSE)</f>
        <v>CAR</v>
      </c>
      <c r="AA214" s="51" t="str">
        <f>IF(Settings!$B$2="Yahoo",VLOOKUP(V214,ADP!$A$2:$D$695,2,FALSE),IF(Settings!$B$2="ESPN",VLOOKUP(V214,ADP!$A$2:$D$695,3,FALSE),IF(Settings!$B$2="Average",VLOOKUP(V214,ADP!$A$2:$D$695,4,FALSE),"NA")))</f>
        <v>–</v>
      </c>
      <c r="AB214" s="20"/>
    </row>
    <row r="215">
      <c r="A215" s="39">
        <v>213.0</v>
      </c>
      <c r="B215" s="40" t="s">
        <v>239</v>
      </c>
      <c r="C215" s="41" t="str">
        <f>VLOOKUP(B215,Positions!$A$2:$B$694,2,FALSE)</f>
        <v>C/RW</v>
      </c>
      <c r="D215" s="42">
        <f>IF(C215="C",VLOOKUP(B215,'C'!$A$3:$C$100,3,FALSE),IF(C215="C/LW",VLOOKUP(B215,'C'!$A$3:$C$100,3,FALSE),IF(C215="C/RW",VLOOKUP(B215,'C'!$A$3:$C$100,3,FALSE),IF(C215="LW",VLOOKUP(B215,LW!$A$3:$C$100,3,FALSE),IF(C215="LW/RW",VLOOKUP(B215,LW!$A$3:$C$100,3,FALSE),IF(C215="RW",VLOOKUP(B215,RW!$A$3:$C$100,3,FALSE),IF(C215="D",VLOOKUP(B215,D!$A$3:$C$100,3,FALSE),IF(C215="G",VLOOKUP(B215,G!$A$3:$C$100,3,FALSE)))))))))</f>
        <v>60</v>
      </c>
      <c r="E215" s="43" t="str">
        <f t="shared" si="1"/>
        <v>C/RW60</v>
      </c>
      <c r="F215" s="43" t="str">
        <f>VLOOKUP(B215,ADP!$A$2:$E$695,5,FALSE)</f>
        <v>BUF</v>
      </c>
      <c r="G215" s="43" t="str">
        <f>IF(Settings!$B$2="Yahoo",VLOOKUP(B215,ADP!$A$2:$D$695,2,FALSE),IF(Settings!$B$2="ESPN",VLOOKUP(B215,ADP!$A$2:$D$695,3,FALSE),IF(Settings!$B$2="Average",VLOOKUP(B215,ADP!$A$2:$D$695,4,FALSE),"NA")))</f>
        <v>–</v>
      </c>
      <c r="H215" s="44">
        <f t="shared" si="2"/>
        <v>209.5</v>
      </c>
      <c r="I215" s="20"/>
      <c r="J215" s="20"/>
      <c r="K215" s="61">
        <v>212.0</v>
      </c>
      <c r="L215" s="59" t="s">
        <v>236</v>
      </c>
      <c r="M215" s="41" t="str">
        <f>VLOOKUP(L215,Positions!$A$2:$B$694,2,FALSE)</f>
        <v>LW/RW</v>
      </c>
      <c r="N215" s="42">
        <f>IF(M215="C",VLOOKUP(L215,'C'!$G$3:$J$100,3,FALSE),IF(M215="C/LW",VLOOKUP(L215,'C'!$G$3:$J$100,3,FALSE),IF(M215="C/RW",VLOOKUP(L215,'C'!$G$3:$J$100,3,FALSE),IF(M215="LW",VLOOKUP(L215,LW!$G$3:$J$100,3,FALSE),IF(M215="LW/RW",VLOOKUP(L215,LW!$G$3:$J$100,3,FALSE),IF(M215="RW",VLOOKUP(L215,RW!$G$3:$J$100,3,FALSE),IF(M215="D",VLOOKUP(L215,D!$G$3:$J$100,3,FALSE),IF(M215="G",VLOOKUP(L215,G!$G$3:$J$100,3,FALSE)))))))))</f>
        <v>49</v>
      </c>
      <c r="O215" s="43" t="str">
        <f t="shared" si="3"/>
        <v>LW/RW49</v>
      </c>
      <c r="P215" s="43" t="str">
        <f>VLOOKUP(L215,ADP!$A$2:$E$695,5,FALSE)</f>
        <v>ANA</v>
      </c>
      <c r="Q215" s="43">
        <f>IF(Settings!$B$2="Yahoo",VLOOKUP(L215,ADP!$A$2:$D$695,2,FALSE),IF(Settings!$B$2="ESPN",VLOOKUP(L215,ADP!$A$2:$D$695,3,FALSE),IF(Settings!$B$2="Average",VLOOKUP(L215,ADP!$A$2:$D$695,4,FALSE),"NA")))</f>
        <v>170</v>
      </c>
      <c r="R215" s="44">
        <f t="shared" si="4"/>
        <v>208</v>
      </c>
      <c r="S215" s="45"/>
      <c r="U215" s="39">
        <f t="shared" si="5"/>
        <v>212.5</v>
      </c>
      <c r="V215" s="59" t="s">
        <v>231</v>
      </c>
      <c r="W215" s="41" t="str">
        <f>VLOOKUP(V215,Positions!$A$2:$B$694,2,FALSE)</f>
        <v>RW</v>
      </c>
      <c r="X215" s="42">
        <f>IF(W215="C",VLOOKUP(V215,'C'!$M$3:$P$100,3,FALSE),IF(W215="C/LW",VLOOKUP(V215,'C'!$M$3:$P$100,3,FALSE),IF(W215="C/RW",VLOOKUP(V215,'C'!$M$3:$P$100,3,FALSE),IF(W215="LW",VLOOKUP(V215,LW!$M$3:$P$100,3,FALSE),IF(W215="LW/RW",VLOOKUP(V215,LW!$M$3:$P$100,3,FALSE),IF(W215="RW",VLOOKUP(V215,RW!$M$3:$P$100,3,FALSE),IF(W215="D",VLOOKUP(V215,D!$M$3:$P$100,3,FALSE),IF(W215="G",VLOOKUP(V215,G!$M$3:$P$100,3,FALSE)))))))))</f>
        <v>20</v>
      </c>
      <c r="Y215" s="43" t="str">
        <f t="shared" si="6"/>
        <v>RW20</v>
      </c>
      <c r="Z215" s="43" t="str">
        <f>VLOOKUP(V215,ADP!$A$2:$E$695,5,FALSE)</f>
        <v>MIN</v>
      </c>
      <c r="AA215" s="44">
        <f>IF(Settings!$B$2="Yahoo",VLOOKUP(V215,ADP!$A$2:$D$695,2,FALSE),IF(Settings!$B$2="ESPN",VLOOKUP(V215,ADP!$A$2:$D$695,3,FALSE),IF(Settings!$B$2="Average",VLOOKUP(V215,ADP!$A$2:$D$695,4,FALSE),"NA")))</f>
        <v>170</v>
      </c>
      <c r="AB215" s="20"/>
    </row>
    <row r="216">
      <c r="A216" s="46">
        <v>214.0</v>
      </c>
      <c r="B216" s="47" t="s">
        <v>246</v>
      </c>
      <c r="C216" s="48" t="str">
        <f>VLOOKUP(B216,Positions!$A$2:$B$694,2,FALSE)</f>
        <v>LW/RW</v>
      </c>
      <c r="D216" s="49">
        <f>IF(C216="C",VLOOKUP(B216,'C'!$A$3:$C$100,3,FALSE),IF(C216="C/LW",VLOOKUP(B216,'C'!$A$3:$C$100,3,FALSE),IF(C216="C/RW",VLOOKUP(B216,'C'!$A$3:$C$100,3,FALSE),IF(C216="LW",VLOOKUP(B216,LW!$A$3:$C$100,3,FALSE),IF(C216="LW/RW",VLOOKUP(B216,LW!$A$3:$C$100,3,FALSE),IF(C216="RW",VLOOKUP(B216,RW!$A$3:$C$100,3,FALSE),IF(C216="D",VLOOKUP(B216,D!$A$3:$C$100,3,FALSE),IF(C216="G",VLOOKUP(B216,G!$A$3:$C$100,3,FALSE)))))))))</f>
        <v>53</v>
      </c>
      <c r="E216" s="50" t="str">
        <f t="shared" si="1"/>
        <v>LW/RW53</v>
      </c>
      <c r="F216" s="50" t="str">
        <f>VLOOKUP(B216,ADP!$A$2:$E$695,5,FALSE)</f>
        <v>NJD</v>
      </c>
      <c r="G216" s="50" t="str">
        <f>IF(Settings!$B$2="Yahoo",VLOOKUP(B216,ADP!$A$2:$D$695,2,FALSE),IF(Settings!$B$2="ESPN",VLOOKUP(B216,ADP!$A$2:$D$695,3,FALSE),IF(Settings!$B$2="Average",VLOOKUP(B216,ADP!$A$2:$D$695,4,FALSE),"NA")))</f>
        <v>–</v>
      </c>
      <c r="H216" s="51">
        <f t="shared" si="2"/>
        <v>218</v>
      </c>
      <c r="I216" s="20"/>
      <c r="J216" s="20"/>
      <c r="K216" s="62">
        <v>213.0</v>
      </c>
      <c r="L216" s="60" t="s">
        <v>227</v>
      </c>
      <c r="M216" s="48" t="str">
        <f>VLOOKUP(L216,Positions!$A$2:$B$694,2,FALSE)</f>
        <v>LW</v>
      </c>
      <c r="N216" s="49">
        <f>IF(M216="C",VLOOKUP(L216,'C'!$G$3:$J$100,3,FALSE),IF(M216="C/LW",VLOOKUP(L216,'C'!$G$3:$J$100,3,FALSE),IF(M216="C/RW",VLOOKUP(L216,'C'!$G$3:$J$100,3,FALSE),IF(M216="LW",VLOOKUP(L216,LW!$G$3:$J$100,3,FALSE),IF(M216="LW/RW",VLOOKUP(L216,LW!$G$3:$J$100,3,FALSE),IF(M216="RW",VLOOKUP(L216,RW!$G$3:$J$100,3,FALSE),IF(M216="D",VLOOKUP(L216,D!$G$3:$J$100,3,FALSE),IF(M216="G",VLOOKUP(L216,G!$G$3:$J$100,3,FALSE)))))))))</f>
        <v>50</v>
      </c>
      <c r="O216" s="50" t="str">
        <f t="shared" si="3"/>
        <v>LW50</v>
      </c>
      <c r="P216" s="50" t="str">
        <f>VLOOKUP(L216,ADP!$A$2:$E$695,5,FALSE)</f>
        <v>NYI</v>
      </c>
      <c r="Q216" s="50">
        <f>IF(Settings!$B$2="Yahoo",VLOOKUP(L216,ADP!$A$2:$D$695,2,FALSE),IF(Settings!$B$2="ESPN",VLOOKUP(L216,ADP!$A$2:$D$695,3,FALSE),IF(Settings!$B$2="Average",VLOOKUP(L216,ADP!$A$2:$D$695,4,FALSE),"NA")))</f>
        <v>164.8</v>
      </c>
      <c r="R216" s="51">
        <f t="shared" si="4"/>
        <v>203.5</v>
      </c>
      <c r="S216" s="45"/>
      <c r="U216" s="46">
        <f t="shared" si="5"/>
        <v>213</v>
      </c>
      <c r="V216" s="60" t="s">
        <v>229</v>
      </c>
      <c r="W216" s="48" t="str">
        <f>VLOOKUP(V216,Positions!$A$2:$B$694,2,FALSE)</f>
        <v>C/LW</v>
      </c>
      <c r="X216" s="49">
        <f>IF(W216="C",VLOOKUP(V216,'C'!$M$3:$P$100,3,FALSE),IF(W216="C/LW",VLOOKUP(V216,'C'!$M$3:$P$100,3,FALSE),IF(W216="C/RW",VLOOKUP(V216,'C'!$M$3:$P$100,3,FALSE),IF(W216="LW",VLOOKUP(V216,LW!$M$3:$P$100,3,FALSE),IF(W216="LW/RW",VLOOKUP(V216,LW!$M$3:$P$100,3,FALSE),IF(W216="RW",VLOOKUP(V216,RW!$M$3:$P$100,3,FALSE),IF(W216="D",VLOOKUP(V216,D!$M$3:$P$100,3,FALSE),IF(W216="G",VLOOKUP(V216,G!$M$3:$P$100,3,FALSE)))))))))</f>
        <v>60</v>
      </c>
      <c r="Y216" s="50" t="str">
        <f t="shared" si="6"/>
        <v>C/LW60</v>
      </c>
      <c r="Z216" s="50" t="str">
        <f>VLOOKUP(V216,ADP!$A$2:$E$695,5,FALSE)</f>
        <v>NJD</v>
      </c>
      <c r="AA216" s="51" t="str">
        <f>IF(Settings!$B$2="Yahoo",VLOOKUP(V216,ADP!$A$2:$D$695,2,FALSE),IF(Settings!$B$2="ESPN",VLOOKUP(V216,ADP!$A$2:$D$695,3,FALSE),IF(Settings!$B$2="Average",VLOOKUP(V216,ADP!$A$2:$D$695,4,FALSE),"NA")))</f>
        <v>–</v>
      </c>
      <c r="AB216" s="20"/>
    </row>
    <row r="217">
      <c r="A217" s="39">
        <v>215.0</v>
      </c>
      <c r="B217" s="40" t="s">
        <v>247</v>
      </c>
      <c r="C217" s="41" t="str">
        <f>VLOOKUP(B217,Positions!$A$2:$B$694,2,FALSE)</f>
        <v>C</v>
      </c>
      <c r="D217" s="42">
        <f>IF(C217="C",VLOOKUP(B217,'C'!$A$3:$C$100,3,FALSE),IF(C217="C/LW",VLOOKUP(B217,'C'!$A$3:$C$100,3,FALSE),IF(C217="C/RW",VLOOKUP(B217,'C'!$A$3:$C$100,3,FALSE),IF(C217="LW",VLOOKUP(B217,LW!$A$3:$C$100,3,FALSE),IF(C217="LW/RW",VLOOKUP(B217,LW!$A$3:$C$100,3,FALSE),IF(C217="RW",VLOOKUP(B217,RW!$A$3:$C$100,3,FALSE),IF(C217="D",VLOOKUP(B217,D!$A$3:$C$100,3,FALSE),IF(C217="G",VLOOKUP(B217,G!$A$3:$C$100,3,FALSE)))))))))</f>
        <v>61</v>
      </c>
      <c r="E217" s="43" t="str">
        <f t="shared" si="1"/>
        <v>C61</v>
      </c>
      <c r="F217" s="43" t="str">
        <f>VLOOKUP(B217,ADP!$A$2:$E$695,5,FALSE)</f>
        <v>MIN</v>
      </c>
      <c r="G217" s="43">
        <f>IF(Settings!$B$2="Yahoo",VLOOKUP(B217,ADP!$A$2:$D$695,2,FALSE),IF(Settings!$B$2="ESPN",VLOOKUP(B217,ADP!$A$2:$D$695,3,FALSE),IF(Settings!$B$2="Average",VLOOKUP(B217,ADP!$A$2:$D$695,4,FALSE),"NA")))</f>
        <v>174.8</v>
      </c>
      <c r="H217" s="44">
        <f t="shared" si="2"/>
        <v>217</v>
      </c>
      <c r="I217" s="20"/>
      <c r="J217" s="20"/>
      <c r="K217" s="61">
        <v>214.0</v>
      </c>
      <c r="L217" s="59" t="s">
        <v>248</v>
      </c>
      <c r="M217" s="41" t="str">
        <f>VLOOKUP(L217,Positions!$A$2:$B$694,2,FALSE)</f>
        <v>RW</v>
      </c>
      <c r="N217" s="42">
        <f>IF(M217="C",VLOOKUP(L217,'C'!$G$3:$J$100,3,FALSE),IF(M217="C/LW",VLOOKUP(L217,'C'!$G$3:$J$100,3,FALSE),IF(M217="C/RW",VLOOKUP(L217,'C'!$G$3:$J$100,3,FALSE),IF(M217="LW",VLOOKUP(L217,LW!$G$3:$J$100,3,FALSE),IF(M217="LW/RW",VLOOKUP(L217,LW!$G$3:$J$100,3,FALSE),IF(M217="RW",VLOOKUP(L217,RW!$G$3:$J$100,3,FALSE),IF(M217="D",VLOOKUP(L217,D!$G$3:$J$100,3,FALSE),IF(M217="G",VLOOKUP(L217,G!$G$3:$J$100,3,FALSE)))))))))</f>
        <v>20</v>
      </c>
      <c r="O217" s="43" t="str">
        <f t="shared" si="3"/>
        <v>RW20</v>
      </c>
      <c r="P217" s="43" t="str">
        <f>VLOOKUP(L217,ADP!$A$2:$E$695,5,FALSE)</f>
        <v>NYI</v>
      </c>
      <c r="Q217" s="43">
        <f>IF(Settings!$B$2="Yahoo",VLOOKUP(L217,ADP!$A$2:$D$695,2,FALSE),IF(Settings!$B$2="ESPN",VLOOKUP(L217,ADP!$A$2:$D$695,3,FALSE),IF(Settings!$B$2="Average",VLOOKUP(L217,ADP!$A$2:$D$695,4,FALSE),"NA")))</f>
        <v>166.1</v>
      </c>
      <c r="R217" s="44">
        <f t="shared" si="4"/>
        <v>237.5</v>
      </c>
      <c r="S217" s="45"/>
      <c r="U217" s="39">
        <f t="shared" si="5"/>
        <v>215</v>
      </c>
      <c r="V217" s="59" t="s">
        <v>245</v>
      </c>
      <c r="W217" s="41" t="str">
        <f>VLOOKUP(V217,Positions!$A$2:$B$694,2,FALSE)</f>
        <v>G</v>
      </c>
      <c r="X217" s="42">
        <f>IF(W217="C",VLOOKUP(V217,'C'!$M$3:$P$100,3,FALSE),IF(W217="C/LW",VLOOKUP(V217,'C'!$M$3:$P$100,3,FALSE),IF(W217="C/RW",VLOOKUP(V217,'C'!$M$3:$P$100,3,FALSE),IF(W217="LW",VLOOKUP(V217,LW!$M$3:$P$100,3,FALSE),IF(W217="LW/RW",VLOOKUP(V217,LW!$M$3:$P$100,3,FALSE),IF(W217="RW",VLOOKUP(V217,RW!$M$3:$P$100,3,FALSE),IF(W217="D",VLOOKUP(V217,D!$M$3:$P$100,3,FALSE),IF(W217="G",VLOOKUP(V217,G!$M$3:$P$100,3,FALSE)))))))))</f>
        <v>34</v>
      </c>
      <c r="Y217" s="43" t="str">
        <f t="shared" si="6"/>
        <v>G34</v>
      </c>
      <c r="Z217" s="43" t="str">
        <f>VLOOKUP(V217,ADP!$A$2:$E$695,5,FALSE)</f>
        <v>OTT</v>
      </c>
      <c r="AA217" s="44">
        <f>IF(Settings!$B$2="Yahoo",VLOOKUP(V217,ADP!$A$2:$D$695,2,FALSE),IF(Settings!$B$2="ESPN",VLOOKUP(V217,ADP!$A$2:$D$695,3,FALSE),IF(Settings!$B$2="Average",VLOOKUP(V217,ADP!$A$2:$D$695,4,FALSE),"NA")))</f>
        <v>168</v>
      </c>
      <c r="AB217" s="20"/>
    </row>
    <row r="218">
      <c r="A218" s="46">
        <v>216.0</v>
      </c>
      <c r="B218" s="52" t="s">
        <v>200</v>
      </c>
      <c r="C218" s="48" t="str">
        <f>VLOOKUP(B218,Positions!$A$2:$B$694,2,FALSE)</f>
        <v>RW</v>
      </c>
      <c r="D218" s="49">
        <f>IF(C218="C",VLOOKUP(B218,'C'!$A$3:$C$100,3,FALSE),IF(C218="C/LW",VLOOKUP(B218,'C'!$A$3:$C$100,3,FALSE),IF(C218="C/RW",VLOOKUP(B218,'C'!$A$3:$C$100,3,FALSE),IF(C218="LW",VLOOKUP(B218,LW!$A$3:$C$100,3,FALSE),IF(C218="LW/RW",VLOOKUP(B218,LW!$A$3:$C$100,3,FALSE),IF(C218="RW",VLOOKUP(B218,RW!$A$3:$C$100,3,FALSE),IF(C218="D",VLOOKUP(B218,D!$A$3:$C$100,3,FALSE),IF(C218="G",VLOOKUP(B218,G!$A$3:$C$100,3,FALSE)))))))))</f>
        <v>20</v>
      </c>
      <c r="E218" s="50" t="str">
        <f t="shared" si="1"/>
        <v>RW20</v>
      </c>
      <c r="F218" s="50" t="str">
        <f>VLOOKUP(B218,ADP!$A$2:$E$695,5,FALSE)</f>
        <v>STL</v>
      </c>
      <c r="G218" s="50">
        <f>IF(Settings!$B$2="Yahoo",VLOOKUP(B218,ADP!$A$2:$D$695,2,FALSE),IF(Settings!$B$2="ESPN",VLOOKUP(B218,ADP!$A$2:$D$695,3,FALSE),IF(Settings!$B$2="Average",VLOOKUP(B218,ADP!$A$2:$D$695,4,FALSE),"NA")))</f>
        <v>113.4</v>
      </c>
      <c r="H218" s="51">
        <f t="shared" si="2"/>
        <v>189.5</v>
      </c>
      <c r="I218" s="20"/>
      <c r="J218" s="20"/>
      <c r="K218" s="62">
        <v>215.0</v>
      </c>
      <c r="L218" s="60" t="s">
        <v>249</v>
      </c>
      <c r="M218" s="48" t="str">
        <f>VLOOKUP(L218,Positions!$A$2:$B$694,2,FALSE)</f>
        <v>D</v>
      </c>
      <c r="N218" s="49">
        <f>IF(M218="C",VLOOKUP(L218,'C'!$G$3:$J$100,3,FALSE),IF(M218="C/LW",VLOOKUP(L218,'C'!$G$3:$J$100,3,FALSE),IF(M218="C/RW",VLOOKUP(L218,'C'!$G$3:$J$100,3,FALSE),IF(M218="LW",VLOOKUP(L218,LW!$G$3:$J$100,3,FALSE),IF(M218="LW/RW",VLOOKUP(L218,LW!$G$3:$J$100,3,FALSE),IF(M218="RW",VLOOKUP(L218,RW!$G$3:$J$100,3,FALSE),IF(M218="D",VLOOKUP(L218,D!$G$3:$J$100,3,FALSE),IF(M218="G",VLOOKUP(L218,G!$G$3:$J$100,3,FALSE)))))))))</f>
        <v>54</v>
      </c>
      <c r="O218" s="50" t="str">
        <f t="shared" si="3"/>
        <v>D54</v>
      </c>
      <c r="P218" s="50" t="str">
        <f>VLOOKUP(L218,ADP!$A$2:$E$695,5,FALSE)</f>
        <v>CHI</v>
      </c>
      <c r="Q218" s="50" t="str">
        <f>IF(Settings!$B$2="Yahoo",VLOOKUP(L218,ADP!$A$2:$D$695,2,FALSE),IF(Settings!$B$2="ESPN",VLOOKUP(L218,ADP!$A$2:$D$695,3,FALSE),IF(Settings!$B$2="Average",VLOOKUP(L218,ADP!$A$2:$D$695,4,FALSE),"NA")))</f>
        <v>–</v>
      </c>
      <c r="R218" s="51">
        <f t="shared" si="4"/>
        <v>238</v>
      </c>
      <c r="S218" s="45"/>
      <c r="U218" s="46">
        <f t="shared" si="5"/>
        <v>215.5</v>
      </c>
      <c r="V218" s="60" t="s">
        <v>234</v>
      </c>
      <c r="W218" s="48" t="str">
        <f>VLOOKUP(V218,Positions!$A$2:$B$694,2,FALSE)</f>
        <v>RW</v>
      </c>
      <c r="X218" s="49">
        <f>IF(W218="C",VLOOKUP(V218,'C'!$M$3:$P$100,3,FALSE),IF(W218="C/LW",VLOOKUP(V218,'C'!$M$3:$P$100,3,FALSE),IF(W218="C/RW",VLOOKUP(V218,'C'!$M$3:$P$100,3,FALSE),IF(W218="LW",VLOOKUP(V218,LW!$M$3:$P$100,3,FALSE),IF(W218="LW/RW",VLOOKUP(V218,LW!$M$3:$P$100,3,FALSE),IF(W218="RW",VLOOKUP(V218,RW!$M$3:$P$100,3,FALSE),IF(W218="D",VLOOKUP(V218,D!$M$3:$P$100,3,FALSE),IF(W218="G",VLOOKUP(V218,G!$M$3:$P$100,3,FALSE)))))))))</f>
        <v>21</v>
      </c>
      <c r="Y218" s="50" t="str">
        <f t="shared" si="6"/>
        <v>RW21</v>
      </c>
      <c r="Z218" s="50" t="str">
        <f>VLOOKUP(V218,ADP!$A$2:$E$695,5,FALSE)</f>
        <v>PHI</v>
      </c>
      <c r="AA218" s="51">
        <f>IF(Settings!$B$2="Yahoo",VLOOKUP(V218,ADP!$A$2:$D$695,2,FALSE),IF(Settings!$B$2="ESPN",VLOOKUP(V218,ADP!$A$2:$D$695,3,FALSE),IF(Settings!$B$2="Average",VLOOKUP(V218,ADP!$A$2:$D$695,4,FALSE),"NA")))</f>
        <v>177.8</v>
      </c>
      <c r="AB218" s="20"/>
    </row>
    <row r="219">
      <c r="A219" s="39">
        <v>217.0</v>
      </c>
      <c r="B219" s="53" t="s">
        <v>250</v>
      </c>
      <c r="C219" s="41" t="str">
        <f>VLOOKUP(B219,Positions!$A$2:$B$694,2,FALSE)</f>
        <v>LW/RW</v>
      </c>
      <c r="D219" s="42">
        <f>IF(C219="C",VLOOKUP(B219,'C'!$A$3:$C$100,3,FALSE),IF(C219="C/LW",VLOOKUP(B219,'C'!$A$3:$C$100,3,FALSE),IF(C219="C/RW",VLOOKUP(B219,'C'!$A$3:$C$100,3,FALSE),IF(C219="LW",VLOOKUP(B219,LW!$A$3:$C$100,3,FALSE),IF(C219="LW/RW",VLOOKUP(B219,LW!$A$3:$C$100,3,FALSE),IF(C219="RW",VLOOKUP(B219,RW!$A$3:$C$100,3,FALSE),IF(C219="D",VLOOKUP(B219,D!$A$3:$C$100,3,FALSE),IF(C219="G",VLOOKUP(B219,G!$A$3:$C$100,3,FALSE)))))))))</f>
        <v>54</v>
      </c>
      <c r="E219" s="43" t="str">
        <f t="shared" si="1"/>
        <v>LW/RW54</v>
      </c>
      <c r="F219" s="43" t="str">
        <f>VLOOKUP(B219,ADP!$A$2:$E$695,5,FALSE)</f>
        <v>DET</v>
      </c>
      <c r="G219" s="43">
        <f>IF(Settings!$B$2="Yahoo",VLOOKUP(B219,ADP!$A$2:$D$695,2,FALSE),IF(Settings!$B$2="ESPN",VLOOKUP(B219,ADP!$A$2:$D$695,3,FALSE),IF(Settings!$B$2="Average",VLOOKUP(B219,ADP!$A$2:$D$695,4,FALSE),"NA")))</f>
        <v>166</v>
      </c>
      <c r="H219" s="44">
        <f t="shared" si="2"/>
        <v>234.5</v>
      </c>
      <c r="I219" s="20"/>
      <c r="J219" s="20"/>
      <c r="K219" s="61">
        <v>216.0</v>
      </c>
      <c r="L219" s="59" t="s">
        <v>251</v>
      </c>
      <c r="M219" s="41" t="str">
        <f>VLOOKUP(L219,Positions!$A$2:$B$694,2,FALSE)</f>
        <v>LW/RW</v>
      </c>
      <c r="N219" s="42">
        <f>IF(M219="C",VLOOKUP(L219,'C'!$G$3:$J$100,3,FALSE),IF(M219="C/LW",VLOOKUP(L219,'C'!$G$3:$J$100,3,FALSE),IF(M219="C/RW",VLOOKUP(L219,'C'!$G$3:$J$100,3,FALSE),IF(M219="LW",VLOOKUP(L219,LW!$G$3:$J$100,3,FALSE),IF(M219="LW/RW",VLOOKUP(L219,LW!$G$3:$J$100,3,FALSE),IF(M219="RW",VLOOKUP(L219,RW!$G$3:$J$100,3,FALSE),IF(M219="D",VLOOKUP(L219,D!$G$3:$J$100,3,FALSE),IF(M219="G",VLOOKUP(L219,G!$G$3:$J$100,3,FALSE)))))))))</f>
        <v>51</v>
      </c>
      <c r="O219" s="43" t="str">
        <f t="shared" si="3"/>
        <v>LW/RW51</v>
      </c>
      <c r="P219" s="43" t="str">
        <f>VLOOKUP(L219,ADP!$A$2:$E$695,5,FALSE)</f>
        <v>DAL</v>
      </c>
      <c r="Q219" s="43">
        <f>IF(Settings!$B$2="Yahoo",VLOOKUP(L219,ADP!$A$2:$D$695,2,FALSE),IF(Settings!$B$2="ESPN",VLOOKUP(L219,ADP!$A$2:$D$695,3,FALSE),IF(Settings!$B$2="Average",VLOOKUP(L219,ADP!$A$2:$D$695,4,FALSE),"NA")))</f>
        <v>89.7</v>
      </c>
      <c r="R219" s="44">
        <f t="shared" si="4"/>
        <v>229</v>
      </c>
      <c r="S219" s="45"/>
      <c r="U219" s="39">
        <f t="shared" si="5"/>
        <v>216.5</v>
      </c>
      <c r="V219" s="40" t="s">
        <v>237</v>
      </c>
      <c r="W219" s="41" t="str">
        <f>VLOOKUP(V219,Positions!$A$2:$B$694,2,FALSE)</f>
        <v>D</v>
      </c>
      <c r="X219" s="42">
        <f>IF(W219="C",VLOOKUP(V219,'C'!$M$3:$P$100,3,FALSE),IF(W219="C/LW",VLOOKUP(V219,'C'!$M$3:$P$100,3,FALSE),IF(W219="C/RW",VLOOKUP(V219,'C'!$M$3:$P$100,3,FALSE),IF(W219="LW",VLOOKUP(V219,LW!$M$3:$P$100,3,FALSE),IF(W219="LW/RW",VLOOKUP(V219,LW!$M$3:$P$100,3,FALSE),IF(W219="RW",VLOOKUP(V219,RW!$M$3:$P$100,3,FALSE),IF(W219="D",VLOOKUP(V219,D!$M$3:$P$100,3,FALSE),IF(W219="G",VLOOKUP(V219,G!$M$3:$P$100,3,FALSE)))))))))</f>
        <v>53</v>
      </c>
      <c r="Y219" s="43" t="str">
        <f t="shared" si="6"/>
        <v>D53</v>
      </c>
      <c r="Z219" s="43" t="str">
        <f>VLOOKUP(V219,ADP!$A$2:$E$695,5,FALSE)</f>
        <v>DET</v>
      </c>
      <c r="AA219" s="44">
        <f>IF(Settings!$B$2="Yahoo",VLOOKUP(V219,ADP!$A$2:$D$695,2,FALSE),IF(Settings!$B$2="ESPN",VLOOKUP(V219,ADP!$A$2:$D$695,3,FALSE),IF(Settings!$B$2="Average",VLOOKUP(V219,ADP!$A$2:$D$695,4,FALSE),"NA")))</f>
        <v>165.6</v>
      </c>
      <c r="AB219" s="20"/>
    </row>
    <row r="220">
      <c r="A220" s="46">
        <v>218.0</v>
      </c>
      <c r="B220" s="47" t="s">
        <v>245</v>
      </c>
      <c r="C220" s="48" t="str">
        <f>VLOOKUP(B220,Positions!$A$2:$B$694,2,FALSE)</f>
        <v>G</v>
      </c>
      <c r="D220" s="49">
        <f>IF(C220="C",VLOOKUP(B220,'C'!$A$3:$C$100,3,FALSE),IF(C220="C/LW",VLOOKUP(B220,'C'!$A$3:$C$100,3,FALSE),IF(C220="C/RW",VLOOKUP(B220,'C'!$A$3:$C$100,3,FALSE),IF(C220="LW",VLOOKUP(B220,LW!$A$3:$C$100,3,FALSE),IF(C220="LW/RW",VLOOKUP(B220,LW!$A$3:$C$100,3,FALSE),IF(C220="RW",VLOOKUP(B220,RW!$A$3:$C$100,3,FALSE),IF(C220="D",VLOOKUP(B220,D!$A$3:$C$100,3,FALSE),IF(C220="G",VLOOKUP(B220,G!$A$3:$C$100,3,FALSE)))))))))</f>
        <v>32</v>
      </c>
      <c r="E220" s="50" t="str">
        <f t="shared" si="1"/>
        <v>G32</v>
      </c>
      <c r="F220" s="50" t="str">
        <f>VLOOKUP(B220,ADP!$A$2:$E$695,5,FALSE)</f>
        <v>OTT</v>
      </c>
      <c r="G220" s="50">
        <f>IF(Settings!$B$2="Yahoo",VLOOKUP(B220,ADP!$A$2:$D$695,2,FALSE),IF(Settings!$B$2="ESPN",VLOOKUP(B220,ADP!$A$2:$D$695,3,FALSE),IF(Settings!$B$2="Average",VLOOKUP(B220,ADP!$A$2:$D$695,4,FALSE),"NA")))</f>
        <v>168</v>
      </c>
      <c r="H220" s="51">
        <f t="shared" si="2"/>
        <v>215</v>
      </c>
      <c r="I220" s="20"/>
      <c r="J220" s="20"/>
      <c r="K220" s="62">
        <v>217.0</v>
      </c>
      <c r="L220" s="60" t="s">
        <v>252</v>
      </c>
      <c r="M220" s="48" t="str">
        <f>VLOOKUP(L220,Positions!$A$2:$B$694,2,FALSE)</f>
        <v>G</v>
      </c>
      <c r="N220" s="49">
        <f>IF(M220="C",VLOOKUP(L220,'C'!$G$3:$J$100,3,FALSE),IF(M220="C/LW",VLOOKUP(L220,'C'!$G$3:$J$100,3,FALSE),IF(M220="C/RW",VLOOKUP(L220,'C'!$G$3:$J$100,3,FALSE),IF(M220="LW",VLOOKUP(L220,LW!$G$3:$J$100,3,FALSE),IF(M220="LW/RW",VLOOKUP(L220,LW!$G$3:$J$100,3,FALSE),IF(M220="RW",VLOOKUP(L220,RW!$G$3:$J$100,3,FALSE),IF(M220="D",VLOOKUP(L220,D!$G$3:$J$100,3,FALSE),IF(M220="G",VLOOKUP(L220,G!$G$3:$J$100,3,FALSE)))))))))</f>
        <v>35</v>
      </c>
      <c r="O220" s="50" t="str">
        <f t="shared" si="3"/>
        <v>G35</v>
      </c>
      <c r="P220" s="50" t="str">
        <f>VLOOKUP(L220,ADP!$A$2:$E$695,5,FALSE)</f>
        <v>BOS</v>
      </c>
      <c r="Q220" s="50">
        <f>IF(Settings!$B$2="Yahoo",VLOOKUP(L220,ADP!$A$2:$D$695,2,FALSE),IF(Settings!$B$2="ESPN",VLOOKUP(L220,ADP!$A$2:$D$695,3,FALSE),IF(Settings!$B$2="Average",VLOOKUP(L220,ADP!$A$2:$D$695,4,FALSE),"NA")))</f>
        <v>140.1</v>
      </c>
      <c r="R220" s="51">
        <f t="shared" si="4"/>
        <v>224.5</v>
      </c>
      <c r="S220" s="45"/>
      <c r="U220" s="46">
        <f t="shared" si="5"/>
        <v>217</v>
      </c>
      <c r="V220" s="60" t="s">
        <v>247</v>
      </c>
      <c r="W220" s="48" t="str">
        <f>VLOOKUP(V220,Positions!$A$2:$B$694,2,FALSE)</f>
        <v>C</v>
      </c>
      <c r="X220" s="49">
        <f>IF(W220="C",VLOOKUP(V220,'C'!$M$3:$P$100,3,FALSE),IF(W220="C/LW",VLOOKUP(V220,'C'!$M$3:$P$100,3,FALSE),IF(W220="C/RW",VLOOKUP(V220,'C'!$M$3:$P$100,3,FALSE),IF(W220="LW",VLOOKUP(V220,LW!$M$3:$P$100,3,FALSE),IF(W220="LW/RW",VLOOKUP(V220,LW!$M$3:$P$100,3,FALSE),IF(W220="RW",VLOOKUP(V220,RW!$M$3:$P$100,3,FALSE),IF(W220="D",VLOOKUP(V220,D!$M$3:$P$100,3,FALSE),IF(W220="G",VLOOKUP(V220,G!$M$3:$P$100,3,FALSE)))))))))</f>
        <v>61</v>
      </c>
      <c r="Y220" s="50" t="str">
        <f t="shared" si="6"/>
        <v>C61</v>
      </c>
      <c r="Z220" s="50" t="str">
        <f>VLOOKUP(V220,ADP!$A$2:$E$695,5,FALSE)</f>
        <v>MIN</v>
      </c>
      <c r="AA220" s="51">
        <f>IF(Settings!$B$2="Yahoo",VLOOKUP(V220,ADP!$A$2:$D$695,2,FALSE),IF(Settings!$B$2="ESPN",VLOOKUP(V220,ADP!$A$2:$D$695,3,FALSE),IF(Settings!$B$2="Average",VLOOKUP(V220,ADP!$A$2:$D$695,4,FALSE),"NA")))</f>
        <v>174.8</v>
      </c>
      <c r="AB220" s="20"/>
    </row>
    <row r="221">
      <c r="A221" s="39">
        <v>219.0</v>
      </c>
      <c r="B221" s="40" t="s">
        <v>210</v>
      </c>
      <c r="C221" s="41" t="str">
        <f>VLOOKUP(B221,Positions!$A$2:$B$694,2,FALSE)</f>
        <v>G</v>
      </c>
      <c r="D221" s="42">
        <f>IF(C221="C",VLOOKUP(B221,'C'!$A$3:$C$100,3,FALSE),IF(C221="C/LW",VLOOKUP(B221,'C'!$A$3:$C$100,3,FALSE),IF(C221="C/RW",VLOOKUP(B221,'C'!$A$3:$C$100,3,FALSE),IF(C221="LW",VLOOKUP(B221,LW!$A$3:$C$100,3,FALSE),IF(C221="LW/RW",VLOOKUP(B221,LW!$A$3:$C$100,3,FALSE),IF(C221="RW",VLOOKUP(B221,RW!$A$3:$C$100,3,FALSE),IF(C221="D",VLOOKUP(B221,D!$A$3:$C$100,3,FALSE),IF(C221="G",VLOOKUP(B221,G!$A$3:$C$100,3,FALSE)))))))))</f>
        <v>33</v>
      </c>
      <c r="E221" s="43" t="str">
        <f t="shared" si="1"/>
        <v>G33</v>
      </c>
      <c r="F221" s="43" t="str">
        <f>VLOOKUP(B221,ADP!$A$2:$E$695,5,FALSE)</f>
        <v>NJD</v>
      </c>
      <c r="G221" s="43">
        <f>IF(Settings!$B$2="Yahoo",VLOOKUP(B221,ADP!$A$2:$D$695,2,FALSE),IF(Settings!$B$2="ESPN",VLOOKUP(B221,ADP!$A$2:$D$695,3,FALSE),IF(Settings!$B$2="Average",VLOOKUP(B221,ADP!$A$2:$D$695,4,FALSE),"NA")))</f>
        <v>106.4</v>
      </c>
      <c r="H221" s="44">
        <f t="shared" si="2"/>
        <v>197</v>
      </c>
      <c r="I221" s="20"/>
      <c r="J221" s="20"/>
      <c r="K221" s="61">
        <v>218.0</v>
      </c>
      <c r="L221" s="59" t="s">
        <v>247</v>
      </c>
      <c r="M221" s="41" t="str">
        <f>VLOOKUP(L221,Positions!$A$2:$B$694,2,FALSE)</f>
        <v>C</v>
      </c>
      <c r="N221" s="42">
        <f>IF(M221="C",VLOOKUP(L221,'C'!$G$3:$J$100,3,FALSE),IF(M221="C/LW",VLOOKUP(L221,'C'!$G$3:$J$100,3,FALSE),IF(M221="C/RW",VLOOKUP(L221,'C'!$G$3:$J$100,3,FALSE),IF(M221="LW",VLOOKUP(L221,LW!$G$3:$J$100,3,FALSE),IF(M221="LW/RW",VLOOKUP(L221,LW!$G$3:$J$100,3,FALSE),IF(M221="RW",VLOOKUP(L221,RW!$G$3:$J$100,3,FALSE),IF(M221="D",VLOOKUP(L221,D!$G$3:$J$100,3,FALSE),IF(M221="G",VLOOKUP(L221,G!$G$3:$J$100,3,FALSE)))))))))</f>
        <v>59</v>
      </c>
      <c r="O221" s="43" t="str">
        <f t="shared" si="3"/>
        <v>C59</v>
      </c>
      <c r="P221" s="43" t="str">
        <f>VLOOKUP(L221,ADP!$A$2:$E$695,5,FALSE)</f>
        <v>MIN</v>
      </c>
      <c r="Q221" s="43">
        <f>IF(Settings!$B$2="Yahoo",VLOOKUP(L221,ADP!$A$2:$D$695,2,FALSE),IF(Settings!$B$2="ESPN",VLOOKUP(L221,ADP!$A$2:$D$695,3,FALSE),IF(Settings!$B$2="Average",VLOOKUP(L221,ADP!$A$2:$D$695,4,FALSE),"NA")))</f>
        <v>174.8</v>
      </c>
      <c r="R221" s="44">
        <f t="shared" si="4"/>
        <v>217</v>
      </c>
      <c r="S221" s="45"/>
      <c r="U221" s="39">
        <f t="shared" si="5"/>
        <v>217.5</v>
      </c>
      <c r="V221" s="40" t="s">
        <v>242</v>
      </c>
      <c r="W221" s="41" t="str">
        <f>VLOOKUP(V221,Positions!$A$2:$B$694,2,FALSE)</f>
        <v>D</v>
      </c>
      <c r="X221" s="42">
        <f>IF(W221="C",VLOOKUP(V221,'C'!$M$3:$P$100,3,FALSE),IF(W221="C/LW",VLOOKUP(V221,'C'!$M$3:$P$100,3,FALSE),IF(W221="C/RW",VLOOKUP(V221,'C'!$M$3:$P$100,3,FALSE),IF(W221="LW",VLOOKUP(V221,LW!$M$3:$P$100,3,FALSE),IF(W221="LW/RW",VLOOKUP(V221,LW!$M$3:$P$100,3,FALSE),IF(W221="RW",VLOOKUP(V221,RW!$M$3:$P$100,3,FALSE),IF(W221="D",VLOOKUP(V221,D!$M$3:$P$100,3,FALSE),IF(W221="G",VLOOKUP(V221,G!$M$3:$P$100,3,FALSE)))))))))</f>
        <v>54</v>
      </c>
      <c r="Y221" s="43" t="str">
        <f t="shared" si="6"/>
        <v>D54</v>
      </c>
      <c r="Z221" s="43" t="str">
        <f>VLOOKUP(V221,ADP!$A$2:$E$695,5,FALSE)</f>
        <v>STL</v>
      </c>
      <c r="AA221" s="44">
        <f>IF(Settings!$B$2="Yahoo",VLOOKUP(V221,ADP!$A$2:$D$695,2,FALSE),IF(Settings!$B$2="ESPN",VLOOKUP(V221,ADP!$A$2:$D$695,3,FALSE),IF(Settings!$B$2="Average",VLOOKUP(V221,ADP!$A$2:$D$695,4,FALSE),"NA")))</f>
        <v>169.5</v>
      </c>
      <c r="AB221" s="20"/>
    </row>
    <row r="222">
      <c r="A222" s="46">
        <v>220.0</v>
      </c>
      <c r="B222" s="47" t="s">
        <v>238</v>
      </c>
      <c r="C222" s="48" t="str">
        <f>VLOOKUP(B222,Positions!$A$2:$B$694,2,FALSE)</f>
        <v>D</v>
      </c>
      <c r="D222" s="49">
        <f>IF(C222="C",VLOOKUP(B222,'C'!$A$3:$C$100,3,FALSE),IF(C222="C/LW",VLOOKUP(B222,'C'!$A$3:$C$100,3,FALSE),IF(C222="C/RW",VLOOKUP(B222,'C'!$A$3:$C$100,3,FALSE),IF(C222="LW",VLOOKUP(B222,LW!$A$3:$C$100,3,FALSE),IF(C222="LW/RW",VLOOKUP(B222,LW!$A$3:$C$100,3,FALSE),IF(C222="RW",VLOOKUP(B222,RW!$A$3:$C$100,3,FALSE),IF(C222="D",VLOOKUP(B222,D!$A$3:$C$100,3,FALSE),IF(C222="G",VLOOKUP(B222,G!$A$3:$C$100,3,FALSE)))))))))</f>
        <v>52</v>
      </c>
      <c r="E222" s="50" t="str">
        <f t="shared" si="1"/>
        <v>D52</v>
      </c>
      <c r="F222" s="50" t="str">
        <f>VLOOKUP(B222,ADP!$A$2:$E$695,5,FALSE)</f>
        <v>CAR</v>
      </c>
      <c r="G222" s="50" t="str">
        <f>IF(Settings!$B$2="Yahoo",VLOOKUP(B222,ADP!$A$2:$D$695,2,FALSE),IF(Settings!$B$2="ESPN",VLOOKUP(B222,ADP!$A$2:$D$695,3,FALSE),IF(Settings!$B$2="Average",VLOOKUP(B222,ADP!$A$2:$D$695,4,FALSE),"NA")))</f>
        <v>–</v>
      </c>
      <c r="H222" s="51">
        <f t="shared" si="2"/>
        <v>212</v>
      </c>
      <c r="I222" s="20"/>
      <c r="J222" s="20"/>
      <c r="K222" s="62">
        <v>219.0</v>
      </c>
      <c r="L222" s="60" t="s">
        <v>253</v>
      </c>
      <c r="M222" s="48" t="str">
        <f>VLOOKUP(L222,Positions!$A$2:$B$694,2,FALSE)</f>
        <v>D</v>
      </c>
      <c r="N222" s="49">
        <f>IF(M222="C",VLOOKUP(L222,'C'!$G$3:$J$100,3,FALSE),IF(M222="C/LW",VLOOKUP(L222,'C'!$G$3:$J$100,3,FALSE),IF(M222="C/RW",VLOOKUP(L222,'C'!$G$3:$J$100,3,FALSE),IF(M222="LW",VLOOKUP(L222,LW!$G$3:$J$100,3,FALSE),IF(M222="LW/RW",VLOOKUP(L222,LW!$G$3:$J$100,3,FALSE),IF(M222="RW",VLOOKUP(L222,RW!$G$3:$J$100,3,FALSE),IF(M222="D",VLOOKUP(L222,D!$G$3:$J$100,3,FALSE),IF(M222="G",VLOOKUP(L222,G!$G$3:$J$100,3,FALSE)))))))))</f>
        <v>55</v>
      </c>
      <c r="O222" s="50" t="str">
        <f t="shared" si="3"/>
        <v>D55</v>
      </c>
      <c r="P222" s="50" t="str">
        <f>VLOOKUP(L222,ADP!$A$2:$E$695,5,FALSE)</f>
        <v>PIT</v>
      </c>
      <c r="Q222" s="50" t="str">
        <f>IF(Settings!$B$2="Yahoo",VLOOKUP(L222,ADP!$A$2:$D$695,2,FALSE),IF(Settings!$B$2="ESPN",VLOOKUP(L222,ADP!$A$2:$D$695,3,FALSE),IF(Settings!$B$2="Average",VLOOKUP(L222,ADP!$A$2:$D$695,4,FALSE),"NA")))</f>
        <v>–</v>
      </c>
      <c r="R222" s="51">
        <f t="shared" si="4"/>
        <v>240</v>
      </c>
      <c r="S222" s="45"/>
      <c r="U222" s="46">
        <f t="shared" si="5"/>
        <v>218</v>
      </c>
      <c r="V222" s="60" t="s">
        <v>246</v>
      </c>
      <c r="W222" s="48" t="str">
        <f>VLOOKUP(V222,Positions!$A$2:$B$694,2,FALSE)</f>
        <v>LW/RW</v>
      </c>
      <c r="X222" s="49">
        <f>IF(W222="C",VLOOKUP(V222,'C'!$M$3:$P$100,3,FALSE),IF(W222="C/LW",VLOOKUP(V222,'C'!$M$3:$P$100,3,FALSE),IF(W222="C/RW",VLOOKUP(V222,'C'!$M$3:$P$100,3,FALSE),IF(W222="LW",VLOOKUP(V222,LW!$M$3:$P$100,3,FALSE),IF(W222="LW/RW",VLOOKUP(V222,LW!$M$3:$P$100,3,FALSE),IF(W222="RW",VLOOKUP(V222,RW!$M$3:$P$100,3,FALSE),IF(W222="D",VLOOKUP(V222,D!$M$3:$P$100,3,FALSE),IF(W222="G",VLOOKUP(V222,G!$M$3:$P$100,3,FALSE)))))))))</f>
        <v>51</v>
      </c>
      <c r="Y222" s="50" t="str">
        <f t="shared" si="6"/>
        <v>LW/RW51</v>
      </c>
      <c r="Z222" s="50" t="str">
        <f>VLOOKUP(V222,ADP!$A$2:$E$695,5,FALSE)</f>
        <v>NJD</v>
      </c>
      <c r="AA222" s="51" t="str">
        <f>IF(Settings!$B$2="Yahoo",VLOOKUP(V222,ADP!$A$2:$D$695,2,FALSE),IF(Settings!$B$2="ESPN",VLOOKUP(V222,ADP!$A$2:$D$695,3,FALSE),IF(Settings!$B$2="Average",VLOOKUP(V222,ADP!$A$2:$D$695,4,FALSE),"NA")))</f>
        <v>–</v>
      </c>
      <c r="AB222" s="20"/>
    </row>
    <row r="223">
      <c r="A223" s="39">
        <v>221.0</v>
      </c>
      <c r="B223" s="40" t="s">
        <v>254</v>
      </c>
      <c r="C223" s="41" t="str">
        <f>VLOOKUP(B223,Positions!$A$2:$B$694,2,FALSE)</f>
        <v>LW</v>
      </c>
      <c r="D223" s="42">
        <f>IF(C223="C",VLOOKUP(B223,'C'!$A$3:$C$100,3,FALSE),IF(C223="C/LW",VLOOKUP(B223,'C'!$A$3:$C$100,3,FALSE),IF(C223="C/RW",VLOOKUP(B223,'C'!$A$3:$C$100,3,FALSE),IF(C223="LW",VLOOKUP(B223,LW!$A$3:$C$100,3,FALSE),IF(C223="LW/RW",VLOOKUP(B223,LW!$A$3:$C$100,3,FALSE),IF(C223="RW",VLOOKUP(B223,RW!$A$3:$C$100,3,FALSE),IF(C223="D",VLOOKUP(B223,D!$A$3:$C$100,3,FALSE),IF(C223="G",VLOOKUP(B223,G!$A$3:$C$100,3,FALSE)))))))))</f>
        <v>55</v>
      </c>
      <c r="E223" s="43" t="str">
        <f t="shared" si="1"/>
        <v>LW55</v>
      </c>
      <c r="F223" s="43" t="str">
        <f>VLOOKUP(B223,ADP!$A$2:$E$695,5,FALSE)</f>
        <v>LAK</v>
      </c>
      <c r="G223" s="43" t="str">
        <f>IF(Settings!$B$2="Yahoo",VLOOKUP(B223,ADP!$A$2:$D$695,2,FALSE),IF(Settings!$B$2="ESPN",VLOOKUP(B223,ADP!$A$2:$D$695,3,FALSE),IF(Settings!$B$2="Average",VLOOKUP(B223,ADP!$A$2:$D$695,4,FALSE),"NA")))</f>
        <v>–</v>
      </c>
      <c r="H223" s="44">
        <f t="shared" si="2"/>
        <v>230</v>
      </c>
      <c r="I223" s="20"/>
      <c r="J223" s="20"/>
      <c r="K223" s="61">
        <v>220.0</v>
      </c>
      <c r="L223" s="59" t="s">
        <v>255</v>
      </c>
      <c r="M223" s="41" t="str">
        <f>VLOOKUP(L223,Positions!$A$2:$B$694,2,FALSE)</f>
        <v>D</v>
      </c>
      <c r="N223" s="42">
        <f>IF(M223="C",VLOOKUP(L223,'C'!$G$3:$J$100,3,FALSE),IF(M223="C/LW",VLOOKUP(L223,'C'!$G$3:$J$100,3,FALSE),IF(M223="C/RW",VLOOKUP(L223,'C'!$G$3:$J$100,3,FALSE),IF(M223="LW",VLOOKUP(L223,LW!$G$3:$J$100,3,FALSE),IF(M223="LW/RW",VLOOKUP(L223,LW!$G$3:$J$100,3,FALSE),IF(M223="RW",VLOOKUP(L223,RW!$G$3:$J$100,3,FALSE),IF(M223="D",VLOOKUP(L223,D!$G$3:$J$100,3,FALSE),IF(M223="G",VLOOKUP(L223,G!$G$3:$J$100,3,FALSE)))))))))</f>
        <v>56</v>
      </c>
      <c r="O223" s="43" t="str">
        <f t="shared" si="3"/>
        <v>D56</v>
      </c>
      <c r="P223" s="43" t="str">
        <f>VLOOKUP(L223,ADP!$A$2:$E$695,5,FALSE)</f>
        <v>NJD</v>
      </c>
      <c r="Q223" s="43">
        <f>IF(Settings!$B$2="Yahoo",VLOOKUP(L223,ADP!$A$2:$D$695,2,FALSE),IF(Settings!$B$2="ESPN",VLOOKUP(L223,ADP!$A$2:$D$695,3,FALSE),IF(Settings!$B$2="Average",VLOOKUP(L223,ADP!$A$2:$D$695,4,FALSE),"NA")))</f>
        <v>134.8</v>
      </c>
      <c r="R223" s="44">
        <f t="shared" si="4"/>
        <v>222</v>
      </c>
      <c r="S223" s="45"/>
      <c r="U223" s="39">
        <f t="shared" si="5"/>
        <v>218.5</v>
      </c>
      <c r="V223" s="59" t="s">
        <v>241</v>
      </c>
      <c r="W223" s="41" t="str">
        <f>VLOOKUP(V223,Positions!$A$2:$B$694,2,FALSE)</f>
        <v>C/RW</v>
      </c>
      <c r="X223" s="42">
        <f>IF(W223="C",VLOOKUP(V223,'C'!$M$3:$P$100,3,FALSE),IF(W223="C/LW",VLOOKUP(V223,'C'!$M$3:$P$100,3,FALSE),IF(W223="C/RW",VLOOKUP(V223,'C'!$M$3:$P$100,3,FALSE),IF(W223="LW",VLOOKUP(V223,LW!$M$3:$P$100,3,FALSE),IF(W223="LW/RW",VLOOKUP(V223,LW!$M$3:$P$100,3,FALSE),IF(W223="RW",VLOOKUP(V223,RW!$M$3:$P$100,3,FALSE),IF(W223="D",VLOOKUP(V223,D!$M$3:$P$100,3,FALSE),IF(W223="G",VLOOKUP(V223,G!$M$3:$P$100,3,FALSE)))))))))</f>
        <v>58</v>
      </c>
      <c r="Y223" s="43" t="str">
        <f t="shared" si="6"/>
        <v>C/RW58</v>
      </c>
      <c r="Z223" s="43" t="str">
        <f>VLOOKUP(V223,ADP!$A$2:$E$695,5,FALSE)</f>
        <v>ARI</v>
      </c>
      <c r="AA223" s="44" t="str">
        <f>IF(Settings!$B$2="Yahoo",VLOOKUP(V223,ADP!$A$2:$D$695,2,FALSE),IF(Settings!$B$2="ESPN",VLOOKUP(V223,ADP!$A$2:$D$695,3,FALSE),IF(Settings!$B$2="Average",VLOOKUP(V223,ADP!$A$2:$D$695,4,FALSE),"NA")))</f>
        <v>–</v>
      </c>
      <c r="AB223" s="20"/>
    </row>
    <row r="224">
      <c r="A224" s="46">
        <v>222.0</v>
      </c>
      <c r="B224" s="47" t="s">
        <v>256</v>
      </c>
      <c r="C224" s="48" t="str">
        <f>VLOOKUP(B224,Positions!$A$2:$B$694,2,FALSE)</f>
        <v>C/RW</v>
      </c>
      <c r="D224" s="49">
        <f>IF(C224="C",VLOOKUP(B224,'C'!$A$3:$C$100,3,FALSE),IF(C224="C/LW",VLOOKUP(B224,'C'!$A$3:$C$100,3,FALSE),IF(C224="C/RW",VLOOKUP(B224,'C'!$A$3:$C$100,3,FALSE),IF(C224="LW",VLOOKUP(B224,LW!$A$3:$C$100,3,FALSE),IF(C224="LW/RW",VLOOKUP(B224,LW!$A$3:$C$100,3,FALSE),IF(C224="RW",VLOOKUP(B224,RW!$A$3:$C$100,3,FALSE),IF(C224="D",VLOOKUP(B224,D!$A$3:$C$100,3,FALSE),IF(C224="G",VLOOKUP(B224,G!$A$3:$C$100,3,FALSE)))))))))</f>
        <v>62</v>
      </c>
      <c r="E224" s="50" t="str">
        <f t="shared" si="1"/>
        <v>C/RW62</v>
      </c>
      <c r="F224" s="50" t="str">
        <f>VLOOKUP(B224,ADP!$A$2:$E$695,5,FALSE)</f>
        <v>DET</v>
      </c>
      <c r="G224" s="50" t="str">
        <f>IF(Settings!$B$2="Yahoo",VLOOKUP(B224,ADP!$A$2:$D$695,2,FALSE),IF(Settings!$B$2="ESPN",VLOOKUP(B224,ADP!$A$2:$D$695,3,FALSE),IF(Settings!$B$2="Average",VLOOKUP(B224,ADP!$A$2:$D$695,4,FALSE),"NA")))</f>
        <v>–</v>
      </c>
      <c r="H224" s="51">
        <f t="shared" si="2"/>
        <v>241</v>
      </c>
      <c r="I224" s="20"/>
      <c r="J224" s="20"/>
      <c r="K224" s="62">
        <v>221.0</v>
      </c>
      <c r="L224" s="60" t="s">
        <v>246</v>
      </c>
      <c r="M224" s="48" t="str">
        <f>VLOOKUP(L224,Positions!$A$2:$B$694,2,FALSE)</f>
        <v>LW/RW</v>
      </c>
      <c r="N224" s="49">
        <f>IF(M224="C",VLOOKUP(L224,'C'!$G$3:$J$100,3,FALSE),IF(M224="C/LW",VLOOKUP(L224,'C'!$G$3:$J$100,3,FALSE),IF(M224="C/RW",VLOOKUP(L224,'C'!$G$3:$J$100,3,FALSE),IF(M224="LW",VLOOKUP(L224,LW!$G$3:$J$100,3,FALSE),IF(M224="LW/RW",VLOOKUP(L224,LW!$G$3:$J$100,3,FALSE),IF(M224="RW",VLOOKUP(L224,RW!$G$3:$J$100,3,FALSE),IF(M224="D",VLOOKUP(L224,D!$G$3:$J$100,3,FALSE),IF(M224="G",VLOOKUP(L224,G!$G$3:$J$100,3,FALSE)))))))))</f>
        <v>52</v>
      </c>
      <c r="O224" s="50" t="str">
        <f t="shared" si="3"/>
        <v>LW/RW52</v>
      </c>
      <c r="P224" s="50" t="str">
        <f>VLOOKUP(L224,ADP!$A$2:$E$695,5,FALSE)</f>
        <v>NJD</v>
      </c>
      <c r="Q224" s="50" t="str">
        <f>IF(Settings!$B$2="Yahoo",VLOOKUP(L224,ADP!$A$2:$D$695,2,FALSE),IF(Settings!$B$2="ESPN",VLOOKUP(L224,ADP!$A$2:$D$695,3,FALSE),IF(Settings!$B$2="Average",VLOOKUP(L224,ADP!$A$2:$D$695,4,FALSE),"NA")))</f>
        <v>–</v>
      </c>
      <c r="R224" s="51">
        <f t="shared" si="4"/>
        <v>218</v>
      </c>
      <c r="S224" s="45"/>
      <c r="U224" s="46">
        <f t="shared" si="5"/>
        <v>220.5</v>
      </c>
      <c r="V224" s="60" t="s">
        <v>244</v>
      </c>
      <c r="W224" s="48" t="str">
        <f>VLOOKUP(V224,Positions!$A$2:$B$694,2,FALSE)</f>
        <v>LW/RW</v>
      </c>
      <c r="X224" s="49">
        <f>IF(W224="C",VLOOKUP(V224,'C'!$M$3:$P$100,3,FALSE),IF(W224="C/LW",VLOOKUP(V224,'C'!$M$3:$P$100,3,FALSE),IF(W224="C/RW",VLOOKUP(V224,'C'!$M$3:$P$100,3,FALSE),IF(W224="LW",VLOOKUP(V224,LW!$M$3:$P$100,3,FALSE),IF(W224="LW/RW",VLOOKUP(V224,LW!$M$3:$P$100,3,FALSE),IF(W224="RW",VLOOKUP(V224,RW!$M$3:$P$100,3,FALSE),IF(W224="D",VLOOKUP(V224,D!$M$3:$P$100,3,FALSE),IF(W224="G",VLOOKUP(V224,G!$M$3:$P$100,3,FALSE)))))))))</f>
        <v>52</v>
      </c>
      <c r="Y224" s="50" t="str">
        <f t="shared" si="6"/>
        <v>LW/RW52</v>
      </c>
      <c r="Z224" s="50" t="str">
        <f>VLOOKUP(V224,ADP!$A$2:$E$695,5,FALSE)</f>
        <v>NYI</v>
      </c>
      <c r="AA224" s="51">
        <f>IF(Settings!$B$2="Yahoo",VLOOKUP(V224,ADP!$A$2:$D$695,2,FALSE),IF(Settings!$B$2="ESPN",VLOOKUP(V224,ADP!$A$2:$D$695,3,FALSE),IF(Settings!$B$2="Average",VLOOKUP(V224,ADP!$A$2:$D$695,4,FALSE),"NA")))</f>
        <v>169.2</v>
      </c>
      <c r="AB224" s="20"/>
    </row>
    <row r="225">
      <c r="A225" s="39">
        <v>223.0</v>
      </c>
      <c r="B225" s="53" t="s">
        <v>255</v>
      </c>
      <c r="C225" s="41" t="str">
        <f>VLOOKUP(B225,Positions!$A$2:$B$694,2,FALSE)</f>
        <v>D</v>
      </c>
      <c r="D225" s="42">
        <f>IF(C225="C",VLOOKUP(B225,'C'!$A$3:$C$100,3,FALSE),IF(C225="C/LW",VLOOKUP(B225,'C'!$A$3:$C$100,3,FALSE),IF(C225="C/RW",VLOOKUP(B225,'C'!$A$3:$C$100,3,FALSE),IF(C225="LW",VLOOKUP(B225,LW!$A$3:$C$100,3,FALSE),IF(C225="LW/RW",VLOOKUP(B225,LW!$A$3:$C$100,3,FALSE),IF(C225="RW",VLOOKUP(B225,RW!$A$3:$C$100,3,FALSE),IF(C225="D",VLOOKUP(B225,D!$A$3:$C$100,3,FALSE),IF(C225="G",VLOOKUP(B225,G!$A$3:$C$100,3,FALSE)))))))))</f>
        <v>53</v>
      </c>
      <c r="E225" s="43" t="str">
        <f t="shared" si="1"/>
        <v>D53</v>
      </c>
      <c r="F225" s="43" t="str">
        <f>VLOOKUP(B225,ADP!$A$2:$E$695,5,FALSE)</f>
        <v>NJD</v>
      </c>
      <c r="G225" s="43">
        <f>IF(Settings!$B$2="Yahoo",VLOOKUP(B225,ADP!$A$2:$D$695,2,FALSE),IF(Settings!$B$2="ESPN",VLOOKUP(B225,ADP!$A$2:$D$695,3,FALSE),IF(Settings!$B$2="Average",VLOOKUP(B225,ADP!$A$2:$D$695,4,FALSE),"NA")))</f>
        <v>134.8</v>
      </c>
      <c r="H225" s="44">
        <f t="shared" si="2"/>
        <v>222</v>
      </c>
      <c r="I225" s="20"/>
      <c r="J225" s="20"/>
      <c r="K225" s="61">
        <v>222.0</v>
      </c>
      <c r="L225" s="59" t="s">
        <v>194</v>
      </c>
      <c r="M225" s="41" t="str">
        <f>VLOOKUP(L225,Positions!$A$2:$B$694,2,FALSE)</f>
        <v>C</v>
      </c>
      <c r="N225" s="42">
        <f>IF(M225="C",VLOOKUP(L225,'C'!$G$3:$J$100,3,FALSE),IF(M225="C/LW",VLOOKUP(L225,'C'!$G$3:$J$100,3,FALSE),IF(M225="C/RW",VLOOKUP(L225,'C'!$G$3:$J$100,3,FALSE),IF(M225="LW",VLOOKUP(L225,LW!$G$3:$J$100,3,FALSE),IF(M225="LW/RW",VLOOKUP(L225,LW!$G$3:$J$100,3,FALSE),IF(M225="RW",VLOOKUP(L225,RW!$G$3:$J$100,3,FALSE),IF(M225="D",VLOOKUP(L225,D!$G$3:$J$100,3,FALSE),IF(M225="G",VLOOKUP(L225,G!$G$3:$J$100,3,FALSE)))))))))</f>
        <v>60</v>
      </c>
      <c r="O225" s="43" t="str">
        <f t="shared" si="3"/>
        <v>C60</v>
      </c>
      <c r="P225" s="43" t="str">
        <f>VLOOKUP(L225,ADP!$A$2:$E$695,5,FALSE)</f>
        <v>NYI</v>
      </c>
      <c r="Q225" s="43">
        <f>IF(Settings!$B$2="Yahoo",VLOOKUP(L225,ADP!$A$2:$D$695,2,FALSE),IF(Settings!$B$2="ESPN",VLOOKUP(L225,ADP!$A$2:$D$695,3,FALSE),IF(Settings!$B$2="Average",VLOOKUP(L225,ADP!$A$2:$D$695,4,FALSE),"NA")))</f>
        <v>168.1</v>
      </c>
      <c r="R225" s="44">
        <f t="shared" si="4"/>
        <v>191.5</v>
      </c>
      <c r="S225" s="45"/>
      <c r="U225" s="39">
        <f t="shared" si="5"/>
        <v>222</v>
      </c>
      <c r="V225" s="59" t="s">
        <v>255</v>
      </c>
      <c r="W225" s="41" t="str">
        <f>VLOOKUP(V225,Positions!$A$2:$B$694,2,FALSE)</f>
        <v>D</v>
      </c>
      <c r="X225" s="42">
        <f>IF(W225="C",VLOOKUP(V225,'C'!$M$3:$P$100,3,FALSE),IF(W225="C/LW",VLOOKUP(V225,'C'!$M$3:$P$100,3,FALSE),IF(W225="C/RW",VLOOKUP(V225,'C'!$M$3:$P$100,3,FALSE),IF(W225="LW",VLOOKUP(V225,LW!$M$3:$P$100,3,FALSE),IF(W225="LW/RW",VLOOKUP(V225,LW!$M$3:$P$100,3,FALSE),IF(W225="RW",VLOOKUP(V225,RW!$M$3:$P$100,3,FALSE),IF(W225="D",VLOOKUP(V225,D!$M$3:$P$100,3,FALSE),IF(W225="G",VLOOKUP(V225,G!$M$3:$P$100,3,FALSE)))))))))</f>
        <v>55</v>
      </c>
      <c r="Y225" s="43" t="str">
        <f t="shared" si="6"/>
        <v>D55</v>
      </c>
      <c r="Z225" s="43" t="str">
        <f>VLOOKUP(V225,ADP!$A$2:$E$695,5,FALSE)</f>
        <v>NJD</v>
      </c>
      <c r="AA225" s="44">
        <f>IF(Settings!$B$2="Yahoo",VLOOKUP(V225,ADP!$A$2:$D$695,2,FALSE),IF(Settings!$B$2="ESPN",VLOOKUP(V225,ADP!$A$2:$D$695,3,FALSE),IF(Settings!$B$2="Average",VLOOKUP(V225,ADP!$A$2:$D$695,4,FALSE),"NA")))</f>
        <v>134.8</v>
      </c>
      <c r="AB225" s="20"/>
    </row>
    <row r="226">
      <c r="A226" s="46">
        <v>224.0</v>
      </c>
      <c r="B226" s="52" t="s">
        <v>257</v>
      </c>
      <c r="C226" s="48" t="str">
        <f>VLOOKUP(B226,Positions!$A$2:$B$694,2,FALSE)</f>
        <v>D</v>
      </c>
      <c r="D226" s="49">
        <f>IF(C226="C",VLOOKUP(B226,'C'!$A$3:$C$100,3,FALSE),IF(C226="C/LW",VLOOKUP(B226,'C'!$A$3:$C$100,3,FALSE),IF(C226="C/RW",VLOOKUP(B226,'C'!$A$3:$C$100,3,FALSE),IF(C226="LW",VLOOKUP(B226,LW!$A$3:$C$100,3,FALSE),IF(C226="LW/RW",VLOOKUP(B226,LW!$A$3:$C$100,3,FALSE),IF(C226="RW",VLOOKUP(B226,RW!$A$3:$C$100,3,FALSE),IF(C226="D",VLOOKUP(B226,D!$A$3:$C$100,3,FALSE),IF(C226="G",VLOOKUP(B226,G!$A$3:$C$100,3,FALSE)))))))))</f>
        <v>54</v>
      </c>
      <c r="E226" s="50" t="str">
        <f t="shared" si="1"/>
        <v>D54</v>
      </c>
      <c r="F226" s="50" t="str">
        <f>VLOOKUP(B226,ADP!$A$2:$E$695,5,FALSE)</f>
        <v>ARI</v>
      </c>
      <c r="G226" s="50">
        <f>IF(Settings!$B$2="Yahoo",VLOOKUP(B226,ADP!$A$2:$D$695,2,FALSE),IF(Settings!$B$2="ESPN",VLOOKUP(B226,ADP!$A$2:$D$695,3,FALSE),IF(Settings!$B$2="Average",VLOOKUP(B226,ADP!$A$2:$D$695,4,FALSE),"NA")))</f>
        <v>171.7</v>
      </c>
      <c r="H226" s="51">
        <f t="shared" si="2"/>
        <v>242</v>
      </c>
      <c r="I226" s="20"/>
      <c r="J226" s="20"/>
      <c r="K226" s="62">
        <v>223.0</v>
      </c>
      <c r="L226" s="60" t="s">
        <v>258</v>
      </c>
      <c r="M226" s="48" t="str">
        <f>VLOOKUP(L226,Positions!$A$2:$B$694,2,FALSE)</f>
        <v>D</v>
      </c>
      <c r="N226" s="49">
        <f>IF(M226="C",VLOOKUP(L226,'C'!$G$3:$J$100,3,FALSE),IF(M226="C/LW",VLOOKUP(L226,'C'!$G$3:$J$100,3,FALSE),IF(M226="C/RW",VLOOKUP(L226,'C'!$G$3:$J$100,3,FALSE),IF(M226="LW",VLOOKUP(L226,LW!$G$3:$J$100,3,FALSE),IF(M226="LW/RW",VLOOKUP(L226,LW!$G$3:$J$100,3,FALSE),IF(M226="RW",VLOOKUP(L226,RW!$G$3:$J$100,3,FALSE),IF(M226="D",VLOOKUP(L226,D!$G$3:$J$100,3,FALSE),IF(M226="G",VLOOKUP(L226,G!$G$3:$J$100,3,FALSE)))))))))</f>
        <v>57</v>
      </c>
      <c r="O226" s="50" t="str">
        <f t="shared" si="3"/>
        <v>D57</v>
      </c>
      <c r="P226" s="50" t="str">
        <f>VLOOKUP(L226,ADP!$A$2:$E$695,5,FALSE)</f>
        <v>STL</v>
      </c>
      <c r="Q226" s="50">
        <f>IF(Settings!$B$2="Yahoo",VLOOKUP(L226,ADP!$A$2:$D$695,2,FALSE),IF(Settings!$B$2="ESPN",VLOOKUP(L226,ADP!$A$2:$D$695,3,FALSE),IF(Settings!$B$2="Average",VLOOKUP(L226,ADP!$A$2:$D$695,4,FALSE),"NA")))</f>
        <v>169.3</v>
      </c>
      <c r="R226" s="51">
        <f t="shared" si="4"/>
        <v>226</v>
      </c>
      <c r="S226" s="45"/>
      <c r="U226" s="46">
        <f t="shared" si="5"/>
        <v>222</v>
      </c>
      <c r="V226" s="47" t="s">
        <v>243</v>
      </c>
      <c r="W226" s="48" t="str">
        <f>VLOOKUP(V226,Positions!$A$2:$B$694,2,FALSE)</f>
        <v>G</v>
      </c>
      <c r="X226" s="49">
        <f>IF(W226="C",VLOOKUP(V226,'C'!$M$3:$P$100,3,FALSE),IF(W226="C/LW",VLOOKUP(V226,'C'!$M$3:$P$100,3,FALSE),IF(W226="C/RW",VLOOKUP(V226,'C'!$M$3:$P$100,3,FALSE),IF(W226="LW",VLOOKUP(V226,LW!$M$3:$P$100,3,FALSE),IF(W226="LW/RW",VLOOKUP(V226,LW!$M$3:$P$100,3,FALSE),IF(W226="RW",VLOOKUP(V226,RW!$M$3:$P$100,3,FALSE),IF(W226="D",VLOOKUP(V226,D!$M$3:$P$100,3,FALSE),IF(W226="G",VLOOKUP(V226,G!$M$3:$P$100,3,FALSE)))))))))</f>
        <v>35</v>
      </c>
      <c r="Y226" s="50" t="str">
        <f t="shared" si="6"/>
        <v>G35</v>
      </c>
      <c r="Z226" s="50" t="str">
        <f>VLOOKUP(V226,ADP!$A$2:$E$695,5,FALSE)</f>
        <v>FLA</v>
      </c>
      <c r="AA226" s="51">
        <f>IF(Settings!$B$2="Yahoo",VLOOKUP(V226,ADP!$A$2:$D$695,2,FALSE),IF(Settings!$B$2="ESPN",VLOOKUP(V226,ADP!$A$2:$D$695,3,FALSE),IF(Settings!$B$2="Average",VLOOKUP(V226,ADP!$A$2:$D$695,4,FALSE),"NA")))</f>
        <v>85.7</v>
      </c>
      <c r="AB226" s="20"/>
    </row>
    <row r="227">
      <c r="A227" s="39">
        <v>225.0</v>
      </c>
      <c r="B227" s="40" t="s">
        <v>259</v>
      </c>
      <c r="C227" s="41" t="str">
        <f>VLOOKUP(B227,Positions!$A$2:$B$694,2,FALSE)</f>
        <v>D</v>
      </c>
      <c r="D227" s="42">
        <f>IF(C227="C",VLOOKUP(B227,'C'!$A$3:$C$100,3,FALSE),IF(C227="C/LW",VLOOKUP(B227,'C'!$A$3:$C$100,3,FALSE),IF(C227="C/RW",VLOOKUP(B227,'C'!$A$3:$C$100,3,FALSE),IF(C227="LW",VLOOKUP(B227,LW!$A$3:$C$100,3,FALSE),IF(C227="LW/RW",VLOOKUP(B227,LW!$A$3:$C$100,3,FALSE),IF(C227="RW",VLOOKUP(B227,RW!$A$3:$C$100,3,FALSE),IF(C227="D",VLOOKUP(B227,D!$A$3:$C$100,3,FALSE),IF(C227="G",VLOOKUP(B227,G!$A$3:$C$100,3,FALSE)))))))))</f>
        <v>55</v>
      </c>
      <c r="E227" s="43" t="str">
        <f t="shared" si="1"/>
        <v>D55</v>
      </c>
      <c r="F227" s="43" t="str">
        <f>VLOOKUP(B227,ADP!$A$2:$E$695,5,FALSE)</f>
        <v>CGY</v>
      </c>
      <c r="G227" s="43" t="str">
        <f>IF(Settings!$B$2="Yahoo",VLOOKUP(B227,ADP!$A$2:$D$695,2,FALSE),IF(Settings!$B$2="ESPN",VLOOKUP(B227,ADP!$A$2:$D$695,3,FALSE),IF(Settings!$B$2="Average",VLOOKUP(B227,ADP!$A$2:$D$695,4,FALSE),"NA")))</f>
        <v>–</v>
      </c>
      <c r="H227" s="44">
        <f t="shared" si="2"/>
        <v>242.5</v>
      </c>
      <c r="I227" s="20"/>
      <c r="J227" s="20"/>
      <c r="K227" s="61">
        <v>224.0</v>
      </c>
      <c r="L227" s="59" t="s">
        <v>242</v>
      </c>
      <c r="M227" s="41" t="str">
        <f>VLOOKUP(L227,Positions!$A$2:$B$694,2,FALSE)</f>
        <v>D</v>
      </c>
      <c r="N227" s="42">
        <f>IF(M227="C",VLOOKUP(L227,'C'!$G$3:$J$100,3,FALSE),IF(M227="C/LW",VLOOKUP(L227,'C'!$G$3:$J$100,3,FALSE),IF(M227="C/RW",VLOOKUP(L227,'C'!$G$3:$J$100,3,FALSE),IF(M227="LW",VLOOKUP(L227,LW!$G$3:$J$100,3,FALSE),IF(M227="LW/RW",VLOOKUP(L227,LW!$G$3:$J$100,3,FALSE),IF(M227="RW",VLOOKUP(L227,RW!$G$3:$J$100,3,FALSE),IF(M227="D",VLOOKUP(L227,D!$G$3:$J$100,3,FALSE),IF(M227="G",VLOOKUP(L227,G!$G$3:$J$100,3,FALSE)))))))))</f>
        <v>58</v>
      </c>
      <c r="O227" s="43" t="str">
        <f t="shared" si="3"/>
        <v>D58</v>
      </c>
      <c r="P227" s="43" t="str">
        <f>VLOOKUP(L227,ADP!$A$2:$E$695,5,FALSE)</f>
        <v>STL</v>
      </c>
      <c r="Q227" s="43">
        <f>IF(Settings!$B$2="Yahoo",VLOOKUP(L227,ADP!$A$2:$D$695,2,FALSE),IF(Settings!$B$2="ESPN",VLOOKUP(L227,ADP!$A$2:$D$695,3,FALSE),IF(Settings!$B$2="Average",VLOOKUP(L227,ADP!$A$2:$D$695,4,FALSE),"NA")))</f>
        <v>169.5</v>
      </c>
      <c r="R227" s="44">
        <f t="shared" si="4"/>
        <v>217.5</v>
      </c>
      <c r="S227" s="45"/>
      <c r="U227" s="39">
        <f t="shared" si="5"/>
        <v>224.5</v>
      </c>
      <c r="V227" s="40" t="s">
        <v>235</v>
      </c>
      <c r="W227" s="41" t="str">
        <f>VLOOKUP(V227,Positions!$A$2:$B$694,2,FALSE)</f>
        <v>D</v>
      </c>
      <c r="X227" s="42">
        <f>IF(W227="C",VLOOKUP(V227,'C'!$M$3:$P$100,3,FALSE),IF(W227="C/LW",VLOOKUP(V227,'C'!$M$3:$P$100,3,FALSE),IF(W227="C/RW",VLOOKUP(V227,'C'!$M$3:$P$100,3,FALSE),IF(W227="LW",VLOOKUP(V227,LW!$M$3:$P$100,3,FALSE),IF(W227="LW/RW",VLOOKUP(V227,LW!$M$3:$P$100,3,FALSE),IF(W227="RW",VLOOKUP(V227,RW!$M$3:$P$100,3,FALSE),IF(W227="D",VLOOKUP(V227,D!$M$3:$P$100,3,FALSE),IF(W227="G",VLOOKUP(V227,G!$M$3:$P$100,3,FALSE)))))))))</f>
        <v>56</v>
      </c>
      <c r="Y227" s="43" t="str">
        <f t="shared" si="6"/>
        <v>D56</v>
      </c>
      <c r="Z227" s="43" t="str">
        <f>VLOOKUP(V227,ADP!$A$2:$E$695,5,FALSE)</f>
        <v>NYI</v>
      </c>
      <c r="AA227" s="44">
        <f>IF(Settings!$B$2="Yahoo",VLOOKUP(V227,ADP!$A$2:$D$695,2,FALSE),IF(Settings!$B$2="ESPN",VLOOKUP(V227,ADP!$A$2:$D$695,3,FALSE),IF(Settings!$B$2="Average",VLOOKUP(V227,ADP!$A$2:$D$695,4,FALSE),"NA")))</f>
        <v>170.3</v>
      </c>
      <c r="AB227" s="20"/>
    </row>
    <row r="228">
      <c r="A228" s="46">
        <v>226.0</v>
      </c>
      <c r="B228" s="47" t="s">
        <v>170</v>
      </c>
      <c r="C228" s="48" t="str">
        <f>VLOOKUP(B228,Positions!$A$2:$B$694,2,FALSE)</f>
        <v>G</v>
      </c>
      <c r="D228" s="49">
        <f>IF(C228="C",VLOOKUP(B228,'C'!$A$3:$C$100,3,FALSE),IF(C228="C/LW",VLOOKUP(B228,'C'!$A$3:$C$100,3,FALSE),IF(C228="C/RW",VLOOKUP(B228,'C'!$A$3:$C$100,3,FALSE),IF(C228="LW",VLOOKUP(B228,LW!$A$3:$C$100,3,FALSE),IF(C228="LW/RW",VLOOKUP(B228,LW!$A$3:$C$100,3,FALSE),IF(C228="RW",VLOOKUP(B228,RW!$A$3:$C$100,3,FALSE),IF(C228="D",VLOOKUP(B228,D!$A$3:$C$100,3,FALSE),IF(C228="G",VLOOKUP(B228,G!$A$3:$C$100,3,FALSE)))))))))</f>
        <v>34</v>
      </c>
      <c r="E228" s="50" t="str">
        <f t="shared" si="1"/>
        <v>G34</v>
      </c>
      <c r="F228" s="50" t="str">
        <f>VLOOKUP(B228,ADP!$A$2:$E$695,5,FALSE)</f>
        <v>WSH</v>
      </c>
      <c r="G228" s="50">
        <f>IF(Settings!$B$2="Yahoo",VLOOKUP(B228,ADP!$A$2:$D$695,2,FALSE),IF(Settings!$B$2="ESPN",VLOOKUP(B228,ADP!$A$2:$D$695,3,FALSE),IF(Settings!$B$2="Average",VLOOKUP(B228,ADP!$A$2:$D$695,4,FALSE),"NA")))</f>
        <v>137.7</v>
      </c>
      <c r="H228" s="51">
        <f t="shared" si="2"/>
        <v>183</v>
      </c>
      <c r="I228" s="20"/>
      <c r="J228" s="20"/>
      <c r="K228" s="62">
        <v>225.0</v>
      </c>
      <c r="L228" s="60" t="s">
        <v>260</v>
      </c>
      <c r="M228" s="48" t="str">
        <f>VLOOKUP(L228,Positions!$A$2:$B$694,2,FALSE)</f>
        <v>D</v>
      </c>
      <c r="N228" s="49">
        <f>IF(M228="C",VLOOKUP(L228,'C'!$G$3:$J$100,3,FALSE),IF(M228="C/LW",VLOOKUP(L228,'C'!$G$3:$J$100,3,FALSE),IF(M228="C/RW",VLOOKUP(L228,'C'!$G$3:$J$100,3,FALSE),IF(M228="LW",VLOOKUP(L228,LW!$G$3:$J$100,3,FALSE),IF(M228="LW/RW",VLOOKUP(L228,LW!$G$3:$J$100,3,FALSE),IF(M228="RW",VLOOKUP(L228,RW!$G$3:$J$100,3,FALSE),IF(M228="D",VLOOKUP(L228,D!$G$3:$J$100,3,FALSE),IF(M228="G",VLOOKUP(L228,G!$G$3:$J$100,3,FALSE)))))))))</f>
        <v>59</v>
      </c>
      <c r="O228" s="50" t="str">
        <f t="shared" si="3"/>
        <v>D59</v>
      </c>
      <c r="P228" s="50" t="str">
        <f>VLOOKUP(L228,ADP!$A$2:$E$695,5,FALSE)</f>
        <v>NYR</v>
      </c>
      <c r="Q228" s="50">
        <f>IF(Settings!$B$2="Yahoo",VLOOKUP(L228,ADP!$A$2:$D$695,2,FALSE),IF(Settings!$B$2="ESPN",VLOOKUP(L228,ADP!$A$2:$D$695,3,FALSE),IF(Settings!$B$2="Average",VLOOKUP(L228,ADP!$A$2:$D$695,4,FALSE),"NA")))</f>
        <v>168.1</v>
      </c>
      <c r="R228" s="51">
        <f t="shared" si="4"/>
        <v>243</v>
      </c>
      <c r="S228" s="45"/>
      <c r="U228" s="46">
        <f t="shared" si="5"/>
        <v>224.5</v>
      </c>
      <c r="V228" s="47" t="s">
        <v>225</v>
      </c>
      <c r="W228" s="48" t="str">
        <f>VLOOKUP(V228,Positions!$A$2:$B$694,2,FALSE)</f>
        <v>LW/RW</v>
      </c>
      <c r="X228" s="49">
        <f>IF(W228="C",VLOOKUP(V228,'C'!$M$3:$P$100,3,FALSE),IF(W228="C/LW",VLOOKUP(V228,'C'!$M$3:$P$100,3,FALSE),IF(W228="C/RW",VLOOKUP(V228,'C'!$M$3:$P$100,3,FALSE),IF(W228="LW",VLOOKUP(V228,LW!$M$3:$P$100,3,FALSE),IF(W228="LW/RW",VLOOKUP(V228,LW!$M$3:$P$100,3,FALSE),IF(W228="RW",VLOOKUP(V228,RW!$M$3:$P$100,3,FALSE),IF(W228="D",VLOOKUP(V228,D!$M$3:$P$100,3,FALSE),IF(W228="G",VLOOKUP(V228,G!$M$3:$P$100,3,FALSE)))))))))</f>
        <v>53</v>
      </c>
      <c r="Y228" s="50" t="str">
        <f t="shared" si="6"/>
        <v>LW/RW53</v>
      </c>
      <c r="Z228" s="50" t="str">
        <f>VLOOKUP(V228,ADP!$A$2:$E$695,5,FALSE)</f>
        <v>CGY</v>
      </c>
      <c r="AA228" s="51" t="str">
        <f>IF(Settings!$B$2="Yahoo",VLOOKUP(V228,ADP!$A$2:$D$695,2,FALSE),IF(Settings!$B$2="ESPN",VLOOKUP(V228,ADP!$A$2:$D$695,3,FALSE),IF(Settings!$B$2="Average",VLOOKUP(V228,ADP!$A$2:$D$695,4,FALSE),"NA")))</f>
        <v>–</v>
      </c>
      <c r="AB228" s="20"/>
    </row>
    <row r="229">
      <c r="A229" s="39">
        <v>227.0</v>
      </c>
      <c r="B229" s="40" t="s">
        <v>231</v>
      </c>
      <c r="C229" s="41" t="str">
        <f>VLOOKUP(B229,Positions!$A$2:$B$694,2,FALSE)</f>
        <v>RW</v>
      </c>
      <c r="D229" s="42">
        <f>IF(C229="C",VLOOKUP(B229,'C'!$A$3:$C$100,3,FALSE),IF(C229="C/LW",VLOOKUP(B229,'C'!$A$3:$C$100,3,FALSE),IF(C229="C/RW",VLOOKUP(B229,'C'!$A$3:$C$100,3,FALSE),IF(C229="LW",VLOOKUP(B229,LW!$A$3:$C$100,3,FALSE),IF(C229="LW/RW",VLOOKUP(B229,LW!$A$3:$C$100,3,FALSE),IF(C229="RW",VLOOKUP(B229,RW!$A$3:$C$100,3,FALSE),IF(C229="D",VLOOKUP(B229,D!$A$3:$C$100,3,FALSE),IF(C229="G",VLOOKUP(B229,G!$A$3:$C$100,3,FALSE)))))))))</f>
        <v>21</v>
      </c>
      <c r="E229" s="43" t="str">
        <f t="shared" si="1"/>
        <v>RW21</v>
      </c>
      <c r="F229" s="43" t="str">
        <f>VLOOKUP(B229,ADP!$A$2:$E$695,5,FALSE)</f>
        <v>MIN</v>
      </c>
      <c r="G229" s="43">
        <f>IF(Settings!$B$2="Yahoo",VLOOKUP(B229,ADP!$A$2:$D$695,2,FALSE),IF(Settings!$B$2="ESPN",VLOOKUP(B229,ADP!$A$2:$D$695,3,FALSE),IF(Settings!$B$2="Average",VLOOKUP(B229,ADP!$A$2:$D$695,4,FALSE),"NA")))</f>
        <v>170</v>
      </c>
      <c r="H229" s="44">
        <f t="shared" si="2"/>
        <v>212.5</v>
      </c>
      <c r="I229" s="20"/>
      <c r="J229" s="20"/>
      <c r="K229" s="61">
        <v>226.0</v>
      </c>
      <c r="L229" s="59" t="s">
        <v>228</v>
      </c>
      <c r="M229" s="41" t="str">
        <f>VLOOKUP(L229,Positions!$A$2:$B$694,2,FALSE)</f>
        <v>RW</v>
      </c>
      <c r="N229" s="42">
        <f>IF(M229="C",VLOOKUP(L229,'C'!$G$3:$J$100,3,FALSE),IF(M229="C/LW",VLOOKUP(L229,'C'!$G$3:$J$100,3,FALSE),IF(M229="C/RW",VLOOKUP(L229,'C'!$G$3:$J$100,3,FALSE),IF(M229="LW",VLOOKUP(L229,LW!$G$3:$J$100,3,FALSE),IF(M229="LW/RW",VLOOKUP(L229,LW!$G$3:$J$100,3,FALSE),IF(M229="RW",VLOOKUP(L229,RW!$G$3:$J$100,3,FALSE),IF(M229="D",VLOOKUP(L229,D!$G$3:$J$100,3,FALSE),IF(M229="G",VLOOKUP(L229,G!$G$3:$J$100,3,FALSE)))))))))</f>
        <v>21</v>
      </c>
      <c r="O229" s="43" t="str">
        <f t="shared" si="3"/>
        <v>RW21</v>
      </c>
      <c r="P229" s="43" t="str">
        <f>VLOOKUP(L229,ADP!$A$2:$E$695,5,FALSE)</f>
        <v>VGK</v>
      </c>
      <c r="Q229" s="43" t="str">
        <f>IF(Settings!$B$2="Yahoo",VLOOKUP(L229,ADP!$A$2:$D$695,2,FALSE),IF(Settings!$B$2="ESPN",VLOOKUP(L229,ADP!$A$2:$D$695,3,FALSE),IF(Settings!$B$2="Average",VLOOKUP(L229,ADP!$A$2:$D$695,4,FALSE),"NA")))</f>
        <v>–</v>
      </c>
      <c r="R229" s="44">
        <f t="shared" si="4"/>
        <v>210.5</v>
      </c>
      <c r="S229" s="45"/>
      <c r="U229" s="39">
        <f t="shared" si="5"/>
        <v>224.5</v>
      </c>
      <c r="V229" s="59" t="s">
        <v>252</v>
      </c>
      <c r="W229" s="41" t="str">
        <f>VLOOKUP(V229,Positions!$A$2:$B$694,2,FALSE)</f>
        <v>G</v>
      </c>
      <c r="X229" s="42">
        <f>IF(W229="C",VLOOKUP(V229,'C'!$M$3:$P$100,3,FALSE),IF(W229="C/LW",VLOOKUP(V229,'C'!$M$3:$P$100,3,FALSE),IF(W229="C/RW",VLOOKUP(V229,'C'!$M$3:$P$100,3,FALSE),IF(W229="LW",VLOOKUP(V229,LW!$M$3:$P$100,3,FALSE),IF(W229="LW/RW",VLOOKUP(V229,LW!$M$3:$P$100,3,FALSE),IF(W229="RW",VLOOKUP(V229,RW!$M$3:$P$100,3,FALSE),IF(W229="D",VLOOKUP(V229,D!$M$3:$P$100,3,FALSE),IF(W229="G",VLOOKUP(V229,G!$M$3:$P$100,3,FALSE)))))))))</f>
        <v>36</v>
      </c>
      <c r="Y229" s="43" t="str">
        <f t="shared" si="6"/>
        <v>G36</v>
      </c>
      <c r="Z229" s="43" t="str">
        <f>VLOOKUP(V229,ADP!$A$2:$E$695,5,FALSE)</f>
        <v>BOS</v>
      </c>
      <c r="AA229" s="44">
        <f>IF(Settings!$B$2="Yahoo",VLOOKUP(V229,ADP!$A$2:$D$695,2,FALSE),IF(Settings!$B$2="ESPN",VLOOKUP(V229,ADP!$A$2:$D$695,3,FALSE),IF(Settings!$B$2="Average",VLOOKUP(V229,ADP!$A$2:$D$695,4,FALSE),"NA")))</f>
        <v>140.1</v>
      </c>
      <c r="AB229" s="20"/>
    </row>
    <row r="230">
      <c r="A230" s="46">
        <v>228.0</v>
      </c>
      <c r="B230" s="47" t="s">
        <v>258</v>
      </c>
      <c r="C230" s="48" t="str">
        <f>VLOOKUP(B230,Positions!$A$2:$B$694,2,FALSE)</f>
        <v>D</v>
      </c>
      <c r="D230" s="49">
        <f>IF(C230="C",VLOOKUP(B230,'C'!$A$3:$C$100,3,FALSE),IF(C230="C/LW",VLOOKUP(B230,'C'!$A$3:$C$100,3,FALSE),IF(C230="C/RW",VLOOKUP(B230,'C'!$A$3:$C$100,3,FALSE),IF(C230="LW",VLOOKUP(B230,LW!$A$3:$C$100,3,FALSE),IF(C230="LW/RW",VLOOKUP(B230,LW!$A$3:$C$100,3,FALSE),IF(C230="RW",VLOOKUP(B230,RW!$A$3:$C$100,3,FALSE),IF(C230="D",VLOOKUP(B230,D!$A$3:$C$100,3,FALSE),IF(C230="G",VLOOKUP(B230,G!$A$3:$C$100,3,FALSE)))))))))</f>
        <v>56</v>
      </c>
      <c r="E230" s="50" t="str">
        <f t="shared" si="1"/>
        <v>D56</v>
      </c>
      <c r="F230" s="50" t="str">
        <f>VLOOKUP(B230,ADP!$A$2:$E$695,5,FALSE)</f>
        <v>STL</v>
      </c>
      <c r="G230" s="50">
        <f>IF(Settings!$B$2="Yahoo",VLOOKUP(B230,ADP!$A$2:$D$695,2,FALSE),IF(Settings!$B$2="ESPN",VLOOKUP(B230,ADP!$A$2:$D$695,3,FALSE),IF(Settings!$B$2="Average",VLOOKUP(B230,ADP!$A$2:$D$695,4,FALSE),"NA")))</f>
        <v>169.3</v>
      </c>
      <c r="H230" s="51">
        <f t="shared" si="2"/>
        <v>226</v>
      </c>
      <c r="I230" s="20"/>
      <c r="J230" s="20"/>
      <c r="K230" s="62">
        <v>227.0</v>
      </c>
      <c r="L230" s="60" t="s">
        <v>241</v>
      </c>
      <c r="M230" s="48" t="str">
        <f>VLOOKUP(L230,Positions!$A$2:$B$694,2,FALSE)</f>
        <v>C/RW</v>
      </c>
      <c r="N230" s="49">
        <f>IF(M230="C",VLOOKUP(L230,'C'!$G$3:$J$100,3,FALSE),IF(M230="C/LW",VLOOKUP(L230,'C'!$G$3:$J$100,3,FALSE),IF(M230="C/RW",VLOOKUP(L230,'C'!$G$3:$J$100,3,FALSE),IF(M230="LW",VLOOKUP(L230,LW!$G$3:$J$100,3,FALSE),IF(M230="LW/RW",VLOOKUP(L230,LW!$G$3:$J$100,3,FALSE),IF(M230="RW",VLOOKUP(L230,RW!$G$3:$J$100,3,FALSE),IF(M230="D",VLOOKUP(L230,D!$G$3:$J$100,3,FALSE),IF(M230="G",VLOOKUP(L230,G!$G$3:$J$100,3,FALSE)))))))))</f>
        <v>61</v>
      </c>
      <c r="O230" s="50" t="str">
        <f t="shared" si="3"/>
        <v>C/RW61</v>
      </c>
      <c r="P230" s="50" t="str">
        <f>VLOOKUP(L230,ADP!$A$2:$E$695,5,FALSE)</f>
        <v>ARI</v>
      </c>
      <c r="Q230" s="50" t="str">
        <f>IF(Settings!$B$2="Yahoo",VLOOKUP(L230,ADP!$A$2:$D$695,2,FALSE),IF(Settings!$B$2="ESPN",VLOOKUP(L230,ADP!$A$2:$D$695,3,FALSE),IF(Settings!$B$2="Average",VLOOKUP(L230,ADP!$A$2:$D$695,4,FALSE),"NA")))</f>
        <v>–</v>
      </c>
      <c r="R230" s="51">
        <f t="shared" si="4"/>
        <v>218.5</v>
      </c>
      <c r="S230" s="45"/>
      <c r="U230" s="46">
        <f t="shared" si="5"/>
        <v>226</v>
      </c>
      <c r="V230" s="60" t="s">
        <v>258</v>
      </c>
      <c r="W230" s="48" t="str">
        <f>VLOOKUP(V230,Positions!$A$2:$B$694,2,FALSE)</f>
        <v>D</v>
      </c>
      <c r="X230" s="49">
        <f>IF(W230="C",VLOOKUP(V230,'C'!$M$3:$P$100,3,FALSE),IF(W230="C/LW",VLOOKUP(V230,'C'!$M$3:$P$100,3,FALSE),IF(W230="C/RW",VLOOKUP(V230,'C'!$M$3:$P$100,3,FALSE),IF(W230="LW",VLOOKUP(V230,LW!$M$3:$P$100,3,FALSE),IF(W230="LW/RW",VLOOKUP(V230,LW!$M$3:$P$100,3,FALSE),IF(W230="RW",VLOOKUP(V230,RW!$M$3:$P$100,3,FALSE),IF(W230="D",VLOOKUP(V230,D!$M$3:$P$100,3,FALSE),IF(W230="G",VLOOKUP(V230,G!$M$3:$P$100,3,FALSE)))))))))</f>
        <v>57</v>
      </c>
      <c r="Y230" s="50" t="str">
        <f t="shared" si="6"/>
        <v>D57</v>
      </c>
      <c r="Z230" s="50" t="str">
        <f>VLOOKUP(V230,ADP!$A$2:$E$695,5,FALSE)</f>
        <v>STL</v>
      </c>
      <c r="AA230" s="51">
        <f>IF(Settings!$B$2="Yahoo",VLOOKUP(V230,ADP!$A$2:$D$695,2,FALSE),IF(Settings!$B$2="ESPN",VLOOKUP(V230,ADP!$A$2:$D$695,3,FALSE),IF(Settings!$B$2="Average",VLOOKUP(V230,ADP!$A$2:$D$695,4,FALSE),"NA")))</f>
        <v>169.3</v>
      </c>
      <c r="AB230" s="20"/>
    </row>
    <row r="231">
      <c r="A231" s="39">
        <v>229.0</v>
      </c>
      <c r="B231" s="40" t="s">
        <v>168</v>
      </c>
      <c r="C231" s="41" t="str">
        <f>VLOOKUP(B231,Positions!$A$2:$B$694,2,FALSE)</f>
        <v>G</v>
      </c>
      <c r="D231" s="42">
        <f>IF(C231="C",VLOOKUP(B231,'C'!$A$3:$C$100,3,FALSE),IF(C231="C/LW",VLOOKUP(B231,'C'!$A$3:$C$100,3,FALSE),IF(C231="C/RW",VLOOKUP(B231,'C'!$A$3:$C$100,3,FALSE),IF(C231="LW",VLOOKUP(B231,LW!$A$3:$C$100,3,FALSE),IF(C231="LW/RW",VLOOKUP(B231,LW!$A$3:$C$100,3,FALSE),IF(C231="RW",VLOOKUP(B231,RW!$A$3:$C$100,3,FALSE),IF(C231="D",VLOOKUP(B231,D!$A$3:$C$100,3,FALSE),IF(C231="G",VLOOKUP(B231,G!$A$3:$C$100,3,FALSE)))))))))</f>
        <v>35</v>
      </c>
      <c r="E231" s="43" t="str">
        <f t="shared" si="1"/>
        <v>G35</v>
      </c>
      <c r="F231" s="43" t="str">
        <f>VLOOKUP(B231,ADP!$A$2:$E$695,5,FALSE)</f>
        <v>WSH</v>
      </c>
      <c r="G231" s="43">
        <f>IF(Settings!$B$2="Yahoo",VLOOKUP(B231,ADP!$A$2:$D$695,2,FALSE),IF(Settings!$B$2="ESPN",VLOOKUP(B231,ADP!$A$2:$D$695,3,FALSE),IF(Settings!$B$2="Average",VLOOKUP(B231,ADP!$A$2:$D$695,4,FALSE),"NA")))</f>
        <v>71.9</v>
      </c>
      <c r="H231" s="44">
        <f t="shared" si="2"/>
        <v>184</v>
      </c>
      <c r="I231" s="20"/>
      <c r="J231" s="20"/>
      <c r="K231" s="61">
        <v>228.0</v>
      </c>
      <c r="L231" s="59" t="s">
        <v>244</v>
      </c>
      <c r="M231" s="41" t="str">
        <f>VLOOKUP(L231,Positions!$A$2:$B$694,2,FALSE)</f>
        <v>LW/RW</v>
      </c>
      <c r="N231" s="42">
        <f>IF(M231="C",VLOOKUP(L231,'C'!$G$3:$J$100,3,FALSE),IF(M231="C/LW",VLOOKUP(L231,'C'!$G$3:$J$100,3,FALSE),IF(M231="C/RW",VLOOKUP(L231,'C'!$G$3:$J$100,3,FALSE),IF(M231="LW",VLOOKUP(L231,LW!$G$3:$J$100,3,FALSE),IF(M231="LW/RW",VLOOKUP(L231,LW!$G$3:$J$100,3,FALSE),IF(M231="RW",VLOOKUP(L231,RW!$G$3:$J$100,3,FALSE),IF(M231="D",VLOOKUP(L231,D!$G$3:$J$100,3,FALSE),IF(M231="G",VLOOKUP(L231,G!$G$3:$J$100,3,FALSE)))))))))</f>
        <v>53</v>
      </c>
      <c r="O231" s="43" t="str">
        <f t="shared" si="3"/>
        <v>LW/RW53</v>
      </c>
      <c r="P231" s="43" t="str">
        <f>VLOOKUP(L231,ADP!$A$2:$E$695,5,FALSE)</f>
        <v>NYI</v>
      </c>
      <c r="Q231" s="43">
        <f>IF(Settings!$B$2="Yahoo",VLOOKUP(L231,ADP!$A$2:$D$695,2,FALSE),IF(Settings!$B$2="ESPN",VLOOKUP(L231,ADP!$A$2:$D$695,3,FALSE),IF(Settings!$B$2="Average",VLOOKUP(L231,ADP!$A$2:$D$695,4,FALSE),"NA")))</f>
        <v>169.2</v>
      </c>
      <c r="R231" s="44">
        <f t="shared" si="4"/>
        <v>220.5</v>
      </c>
      <c r="S231" s="45"/>
      <c r="U231" s="39">
        <f t="shared" si="5"/>
        <v>229</v>
      </c>
      <c r="V231" s="59" t="s">
        <v>251</v>
      </c>
      <c r="W231" s="41" t="str">
        <f>VLOOKUP(V231,Positions!$A$2:$B$694,2,FALSE)</f>
        <v>LW/RW</v>
      </c>
      <c r="X231" s="42">
        <f>IF(W231="C",VLOOKUP(V231,'C'!$M$3:$P$100,3,FALSE),IF(W231="C/LW",VLOOKUP(V231,'C'!$M$3:$P$100,3,FALSE),IF(W231="C/RW",VLOOKUP(V231,'C'!$M$3:$P$100,3,FALSE),IF(W231="LW",VLOOKUP(V231,LW!$M$3:$P$100,3,FALSE),IF(W231="LW/RW",VLOOKUP(V231,LW!$M$3:$P$100,3,FALSE),IF(W231="RW",VLOOKUP(V231,RW!$M$3:$P$100,3,FALSE),IF(W231="D",VLOOKUP(V231,D!$M$3:$P$100,3,FALSE),IF(W231="G",VLOOKUP(V231,G!$M$3:$P$100,3,FALSE)))))))))</f>
        <v>54</v>
      </c>
      <c r="Y231" s="43" t="str">
        <f t="shared" si="6"/>
        <v>LW/RW54</v>
      </c>
      <c r="Z231" s="43" t="str">
        <f>VLOOKUP(V231,ADP!$A$2:$E$695,5,FALSE)</f>
        <v>DAL</v>
      </c>
      <c r="AA231" s="44">
        <f>IF(Settings!$B$2="Yahoo",VLOOKUP(V231,ADP!$A$2:$D$695,2,FALSE),IF(Settings!$B$2="ESPN",VLOOKUP(V231,ADP!$A$2:$D$695,3,FALSE),IF(Settings!$B$2="Average",VLOOKUP(V231,ADP!$A$2:$D$695,4,FALSE),"NA")))</f>
        <v>89.7</v>
      </c>
      <c r="AB231" s="20"/>
    </row>
    <row r="232">
      <c r="A232" s="46">
        <v>230.0</v>
      </c>
      <c r="B232" s="52" t="s">
        <v>237</v>
      </c>
      <c r="C232" s="48" t="str">
        <f>VLOOKUP(B232,Positions!$A$2:$B$694,2,FALSE)</f>
        <v>D</v>
      </c>
      <c r="D232" s="49">
        <f>IF(C232="C",VLOOKUP(B232,'C'!$A$3:$C$100,3,FALSE),IF(C232="C/LW",VLOOKUP(B232,'C'!$A$3:$C$100,3,FALSE),IF(C232="C/RW",VLOOKUP(B232,'C'!$A$3:$C$100,3,FALSE),IF(C232="LW",VLOOKUP(B232,LW!$A$3:$C$100,3,FALSE),IF(C232="LW/RW",VLOOKUP(B232,LW!$A$3:$C$100,3,FALSE),IF(C232="RW",VLOOKUP(B232,RW!$A$3:$C$100,3,FALSE),IF(C232="D",VLOOKUP(B232,D!$A$3:$C$100,3,FALSE),IF(C232="G",VLOOKUP(B232,G!$A$3:$C$100,3,FALSE)))))))))</f>
        <v>57</v>
      </c>
      <c r="E232" s="50" t="str">
        <f t="shared" si="1"/>
        <v>D57</v>
      </c>
      <c r="F232" s="50" t="str">
        <f>VLOOKUP(B232,ADP!$A$2:$E$695,5,FALSE)</f>
        <v>DET</v>
      </c>
      <c r="G232" s="50">
        <f>IF(Settings!$B$2="Yahoo",VLOOKUP(B232,ADP!$A$2:$D$695,2,FALSE),IF(Settings!$B$2="ESPN",VLOOKUP(B232,ADP!$A$2:$D$695,3,FALSE),IF(Settings!$B$2="Average",VLOOKUP(B232,ADP!$A$2:$D$695,4,FALSE),"NA")))</f>
        <v>165.6</v>
      </c>
      <c r="H232" s="51">
        <f t="shared" si="2"/>
        <v>216.5</v>
      </c>
      <c r="I232" s="20"/>
      <c r="J232" s="20"/>
      <c r="K232" s="62">
        <v>229.0</v>
      </c>
      <c r="L232" s="60" t="s">
        <v>234</v>
      </c>
      <c r="M232" s="48" t="str">
        <f>VLOOKUP(L232,Positions!$A$2:$B$694,2,FALSE)</f>
        <v>RW</v>
      </c>
      <c r="N232" s="49">
        <f>IF(M232="C",VLOOKUP(L232,'C'!$G$3:$J$100,3,FALSE),IF(M232="C/LW",VLOOKUP(L232,'C'!$G$3:$J$100,3,FALSE),IF(M232="C/RW",VLOOKUP(L232,'C'!$G$3:$J$100,3,FALSE),IF(M232="LW",VLOOKUP(L232,LW!$G$3:$J$100,3,FALSE),IF(M232="LW/RW",VLOOKUP(L232,LW!$G$3:$J$100,3,FALSE),IF(M232="RW",VLOOKUP(L232,RW!$G$3:$J$100,3,FALSE),IF(M232="D",VLOOKUP(L232,D!$G$3:$J$100,3,FALSE),IF(M232="G",VLOOKUP(L232,G!$G$3:$J$100,3,FALSE)))))))))</f>
        <v>22</v>
      </c>
      <c r="O232" s="50" t="str">
        <f t="shared" si="3"/>
        <v>RW22</v>
      </c>
      <c r="P232" s="50" t="str">
        <f>VLOOKUP(L232,ADP!$A$2:$E$695,5,FALSE)</f>
        <v>PHI</v>
      </c>
      <c r="Q232" s="50">
        <f>IF(Settings!$B$2="Yahoo",VLOOKUP(L232,ADP!$A$2:$D$695,2,FALSE),IF(Settings!$B$2="ESPN",VLOOKUP(L232,ADP!$A$2:$D$695,3,FALSE),IF(Settings!$B$2="Average",VLOOKUP(L232,ADP!$A$2:$D$695,4,FALSE),"NA")))</f>
        <v>177.8</v>
      </c>
      <c r="R232" s="51">
        <f t="shared" si="4"/>
        <v>215.5</v>
      </c>
      <c r="S232" s="45"/>
      <c r="U232" s="46">
        <f t="shared" si="5"/>
        <v>229.5</v>
      </c>
      <c r="V232" s="47" t="s">
        <v>232</v>
      </c>
      <c r="W232" s="48" t="str">
        <f>VLOOKUP(V232,Positions!$A$2:$B$694,2,FALSE)</f>
        <v>LW/RW</v>
      </c>
      <c r="X232" s="49">
        <f>IF(W232="C",VLOOKUP(V232,'C'!$M$3:$P$100,3,FALSE),IF(W232="C/LW",VLOOKUP(V232,'C'!$M$3:$P$100,3,FALSE),IF(W232="C/RW",VLOOKUP(V232,'C'!$M$3:$P$100,3,FALSE),IF(W232="LW",VLOOKUP(V232,LW!$M$3:$P$100,3,FALSE),IF(W232="LW/RW",VLOOKUP(V232,LW!$M$3:$P$100,3,FALSE),IF(W232="RW",VLOOKUP(V232,RW!$M$3:$P$100,3,FALSE),IF(W232="D",VLOOKUP(V232,D!$M$3:$P$100,3,FALSE),IF(W232="G",VLOOKUP(V232,G!$M$3:$P$100,3,FALSE)))))))))</f>
        <v>56</v>
      </c>
      <c r="Y232" s="50" t="str">
        <f t="shared" si="6"/>
        <v>LW/RW56</v>
      </c>
      <c r="Z232" s="50" t="str">
        <f>VLOOKUP(V232,ADP!$A$2:$E$695,5,FALSE)</f>
        <v>SEA</v>
      </c>
      <c r="AA232" s="51">
        <f>IF(Settings!$B$2="Yahoo",VLOOKUP(V232,ADP!$A$2:$D$695,2,FALSE),IF(Settings!$B$2="ESPN",VLOOKUP(V232,ADP!$A$2:$D$695,3,FALSE),IF(Settings!$B$2="Average",VLOOKUP(V232,ADP!$A$2:$D$695,4,FALSE),"NA")))</f>
        <v>166.2</v>
      </c>
      <c r="AB232" s="20"/>
    </row>
    <row r="233">
      <c r="A233" s="39">
        <v>231.0</v>
      </c>
      <c r="B233" s="53" t="s">
        <v>252</v>
      </c>
      <c r="C233" s="41" t="str">
        <f>VLOOKUP(B233,Positions!$A$2:$B$694,2,FALSE)</f>
        <v>G</v>
      </c>
      <c r="D233" s="42">
        <f>IF(C233="C",VLOOKUP(B233,'C'!$A$3:$C$100,3,FALSE),IF(C233="C/LW",VLOOKUP(B233,'C'!$A$3:$C$100,3,FALSE),IF(C233="C/RW",VLOOKUP(B233,'C'!$A$3:$C$100,3,FALSE),IF(C233="LW",VLOOKUP(B233,LW!$A$3:$C$100,3,FALSE),IF(C233="LW/RW",VLOOKUP(B233,LW!$A$3:$C$100,3,FALSE),IF(C233="RW",VLOOKUP(B233,RW!$A$3:$C$100,3,FALSE),IF(C233="D",VLOOKUP(B233,D!$A$3:$C$100,3,FALSE),IF(C233="G",VLOOKUP(B233,G!$A$3:$C$100,3,FALSE)))))))))</f>
        <v>36</v>
      </c>
      <c r="E233" s="43" t="str">
        <f t="shared" si="1"/>
        <v>G36</v>
      </c>
      <c r="F233" s="43" t="str">
        <f>VLOOKUP(B233,ADP!$A$2:$E$695,5,FALSE)</f>
        <v>BOS</v>
      </c>
      <c r="G233" s="43">
        <f>IF(Settings!$B$2="Yahoo",VLOOKUP(B233,ADP!$A$2:$D$695,2,FALSE),IF(Settings!$B$2="ESPN",VLOOKUP(B233,ADP!$A$2:$D$695,3,FALSE),IF(Settings!$B$2="Average",VLOOKUP(B233,ADP!$A$2:$D$695,4,FALSE),"NA")))</f>
        <v>140.1</v>
      </c>
      <c r="H233" s="44">
        <f t="shared" si="2"/>
        <v>224.5</v>
      </c>
      <c r="I233" s="20"/>
      <c r="J233" s="20"/>
      <c r="K233" s="61">
        <v>230.0</v>
      </c>
      <c r="L233" s="59" t="s">
        <v>261</v>
      </c>
      <c r="M233" s="41" t="str">
        <f>VLOOKUP(L233,Positions!$A$2:$B$694,2,FALSE)</f>
        <v>C/RW</v>
      </c>
      <c r="N233" s="42">
        <f>IF(M233="C",VLOOKUP(L233,'C'!$G$3:$J$100,3,FALSE),IF(M233="C/LW",VLOOKUP(L233,'C'!$G$3:$J$100,3,FALSE),IF(M233="C/RW",VLOOKUP(L233,'C'!$G$3:$J$100,3,FALSE),IF(M233="LW",VLOOKUP(L233,LW!$G$3:$J$100,3,FALSE),IF(M233="LW/RW",VLOOKUP(L233,LW!$G$3:$J$100,3,FALSE),IF(M233="RW",VLOOKUP(L233,RW!$G$3:$J$100,3,FALSE),IF(M233="D",VLOOKUP(L233,D!$G$3:$J$100,3,FALSE),IF(M233="G",VLOOKUP(L233,G!$G$3:$J$100,3,FALSE)))))))))</f>
        <v>62</v>
      </c>
      <c r="O233" s="43" t="str">
        <f t="shared" si="3"/>
        <v>C/RW62</v>
      </c>
      <c r="P233" s="43" t="str">
        <f>VLOOKUP(L233,ADP!$A$2:$E$695,5,FALSE)</f>
        <v>CHI</v>
      </c>
      <c r="Q233" s="43" t="str">
        <f>IF(Settings!$B$2="Yahoo",VLOOKUP(L233,ADP!$A$2:$D$695,2,FALSE),IF(Settings!$B$2="ESPN",VLOOKUP(L233,ADP!$A$2:$D$695,3,FALSE),IF(Settings!$B$2="Average",VLOOKUP(L233,ADP!$A$2:$D$695,4,FALSE),"NA")))</f>
        <v>–</v>
      </c>
      <c r="R233" s="44">
        <f t="shared" si="4"/>
        <v>236.5</v>
      </c>
      <c r="S233" s="45"/>
      <c r="U233" s="39">
        <f t="shared" si="5"/>
        <v>230</v>
      </c>
      <c r="V233" s="59" t="s">
        <v>254</v>
      </c>
      <c r="W233" s="41" t="str">
        <f>VLOOKUP(V233,Positions!$A$2:$B$694,2,FALSE)</f>
        <v>LW</v>
      </c>
      <c r="X233" s="42">
        <f>IF(W233="C",VLOOKUP(V233,'C'!$M$3:$P$100,3,FALSE),IF(W233="C/LW",VLOOKUP(V233,'C'!$M$3:$P$100,3,FALSE),IF(W233="C/RW",VLOOKUP(V233,'C'!$M$3:$P$100,3,FALSE),IF(W233="LW",VLOOKUP(V233,LW!$M$3:$P$100,3,FALSE),IF(W233="LW/RW",VLOOKUP(V233,LW!$M$3:$P$100,3,FALSE),IF(W233="RW",VLOOKUP(V233,RW!$M$3:$P$100,3,FALSE),IF(W233="D",VLOOKUP(V233,D!$M$3:$P$100,3,FALSE),IF(W233="G",VLOOKUP(V233,G!$M$3:$P$100,3,FALSE)))))))))</f>
        <v>55</v>
      </c>
      <c r="Y233" s="43" t="str">
        <f t="shared" si="6"/>
        <v>LW55</v>
      </c>
      <c r="Z233" s="43" t="str">
        <f>VLOOKUP(V233,ADP!$A$2:$E$695,5,FALSE)</f>
        <v>LAK</v>
      </c>
      <c r="AA233" s="44" t="str">
        <f>IF(Settings!$B$2="Yahoo",VLOOKUP(V233,ADP!$A$2:$D$695,2,FALSE),IF(Settings!$B$2="ESPN",VLOOKUP(V233,ADP!$A$2:$D$695,3,FALSE),IF(Settings!$B$2="Average",VLOOKUP(V233,ADP!$A$2:$D$695,4,FALSE),"NA")))</f>
        <v>–</v>
      </c>
      <c r="AB233" s="20"/>
    </row>
    <row r="234">
      <c r="A234" s="46">
        <v>232.0</v>
      </c>
      <c r="B234" s="47" t="s">
        <v>229</v>
      </c>
      <c r="C234" s="48" t="str">
        <f>VLOOKUP(B234,Positions!$A$2:$B$694,2,FALSE)</f>
        <v>C/LW</v>
      </c>
      <c r="D234" s="49">
        <f>IF(C234="C",VLOOKUP(B234,'C'!$A$3:$C$100,3,FALSE),IF(C234="C/LW",VLOOKUP(B234,'C'!$A$3:$C$100,3,FALSE),IF(C234="C/RW",VLOOKUP(B234,'C'!$A$3:$C$100,3,FALSE),IF(C234="LW",VLOOKUP(B234,LW!$A$3:$C$100,3,FALSE),IF(C234="LW/RW",VLOOKUP(B234,LW!$A$3:$C$100,3,FALSE),IF(C234="RW",VLOOKUP(B234,RW!$A$3:$C$100,3,FALSE),IF(C234="D",VLOOKUP(B234,D!$A$3:$C$100,3,FALSE),IF(C234="G",VLOOKUP(B234,G!$A$3:$C$100,3,FALSE)))))))))</f>
        <v>63</v>
      </c>
      <c r="E234" s="50" t="str">
        <f t="shared" si="1"/>
        <v>C/LW63</v>
      </c>
      <c r="F234" s="50" t="str">
        <f>VLOOKUP(B234,ADP!$A$2:$E$695,5,FALSE)</f>
        <v>NJD</v>
      </c>
      <c r="G234" s="50" t="str">
        <f>IF(Settings!$B$2="Yahoo",VLOOKUP(B234,ADP!$A$2:$D$695,2,FALSE),IF(Settings!$B$2="ESPN",VLOOKUP(B234,ADP!$A$2:$D$695,3,FALSE),IF(Settings!$B$2="Average",VLOOKUP(B234,ADP!$A$2:$D$695,4,FALSE),"NA")))</f>
        <v>–</v>
      </c>
      <c r="H234" s="51">
        <f t="shared" si="2"/>
        <v>213</v>
      </c>
      <c r="I234" s="20"/>
      <c r="J234" s="20"/>
      <c r="K234" s="62">
        <v>231.0</v>
      </c>
      <c r="L234" s="60" t="s">
        <v>262</v>
      </c>
      <c r="M234" s="48" t="str">
        <f>VLOOKUP(L234,Positions!$A$2:$B$694,2,FALSE)</f>
        <v>G</v>
      </c>
      <c r="N234" s="49">
        <f>IF(M234="C",VLOOKUP(L234,'C'!$G$3:$J$100,3,FALSE),IF(M234="C/LW",VLOOKUP(L234,'C'!$G$3:$J$100,3,FALSE),IF(M234="C/RW",VLOOKUP(L234,'C'!$G$3:$J$100,3,FALSE),IF(M234="LW",VLOOKUP(L234,LW!$G$3:$J$100,3,FALSE),IF(M234="LW/RW",VLOOKUP(L234,LW!$G$3:$J$100,3,FALSE),IF(M234="RW",VLOOKUP(L234,RW!$G$3:$J$100,3,FALSE),IF(M234="D",VLOOKUP(L234,D!$G$3:$J$100,3,FALSE),IF(M234="G",VLOOKUP(L234,G!$G$3:$J$100,3,FALSE)))))))))</f>
        <v>36</v>
      </c>
      <c r="O234" s="50" t="str">
        <f t="shared" si="3"/>
        <v>G36</v>
      </c>
      <c r="P234" s="50" t="str">
        <f>VLOOKUP(L234,ADP!$A$2:$E$695,5,FALSE)</f>
        <v>NJD</v>
      </c>
      <c r="Q234" s="50">
        <f>IF(Settings!$B$2="Yahoo",VLOOKUP(L234,ADP!$A$2:$D$695,2,FALSE),IF(Settings!$B$2="ESPN",VLOOKUP(L234,ADP!$A$2:$D$695,3,FALSE),IF(Settings!$B$2="Average",VLOOKUP(L234,ADP!$A$2:$D$695,4,FALSE),"NA")))</f>
        <v>165.6</v>
      </c>
      <c r="R234" s="51">
        <f t="shared" si="4"/>
        <v>244.5</v>
      </c>
      <c r="S234" s="45"/>
      <c r="U234" s="46">
        <f t="shared" si="5"/>
        <v>230</v>
      </c>
      <c r="V234" s="60" t="s">
        <v>233</v>
      </c>
      <c r="W234" s="48" t="str">
        <f>VLOOKUP(V234,Positions!$A$2:$B$694,2,FALSE)</f>
        <v>C/RW</v>
      </c>
      <c r="X234" s="49">
        <f>IF(W234="C",VLOOKUP(V234,'C'!$M$3:$P$100,3,FALSE),IF(W234="C/LW",VLOOKUP(V234,'C'!$M$3:$P$100,3,FALSE),IF(W234="C/RW",VLOOKUP(V234,'C'!$M$3:$P$100,3,FALSE),IF(W234="LW",VLOOKUP(V234,LW!$M$3:$P$100,3,FALSE),IF(W234="LW/RW",VLOOKUP(V234,LW!$M$3:$P$100,3,FALSE),IF(W234="RW",VLOOKUP(V234,RW!$M$3:$P$100,3,FALSE),IF(W234="D",VLOOKUP(V234,D!$M$3:$P$100,3,FALSE),IF(W234="G",VLOOKUP(V234,G!$M$3:$P$100,3,FALSE)))))))))</f>
        <v>62</v>
      </c>
      <c r="Y234" s="50" t="str">
        <f t="shared" si="6"/>
        <v>C/RW62</v>
      </c>
      <c r="Z234" s="50" t="str">
        <f>VLOOKUP(V234,ADP!$A$2:$E$695,5,FALSE)</f>
        <v>CBJ</v>
      </c>
      <c r="AA234" s="51">
        <f>IF(Settings!$B$2="Yahoo",VLOOKUP(V234,ADP!$A$2:$D$695,2,FALSE),IF(Settings!$B$2="ESPN",VLOOKUP(V234,ADP!$A$2:$D$695,3,FALSE),IF(Settings!$B$2="Average",VLOOKUP(V234,ADP!$A$2:$D$695,4,FALSE),"NA")))</f>
        <v>169.3</v>
      </c>
      <c r="AB234" s="20"/>
    </row>
    <row r="235">
      <c r="A235" s="39">
        <v>233.0</v>
      </c>
      <c r="B235" s="40" t="s">
        <v>218</v>
      </c>
      <c r="C235" s="41" t="str">
        <f>VLOOKUP(B235,Positions!$A$2:$B$694,2,FALSE)</f>
        <v>LW/RW</v>
      </c>
      <c r="D235" s="42">
        <f>IF(C235="C",VLOOKUP(B235,'C'!$A$3:$C$100,3,FALSE),IF(C235="C/LW",VLOOKUP(B235,'C'!$A$3:$C$100,3,FALSE),IF(C235="C/RW",VLOOKUP(B235,'C'!$A$3:$C$100,3,FALSE),IF(C235="LW",VLOOKUP(B235,LW!$A$3:$C$100,3,FALSE),IF(C235="LW/RW",VLOOKUP(B235,LW!$A$3:$C$100,3,FALSE),IF(C235="RW",VLOOKUP(B235,RW!$A$3:$C$100,3,FALSE),IF(C235="D",VLOOKUP(B235,D!$A$3:$C$100,3,FALSE),IF(C235="G",VLOOKUP(B235,G!$A$3:$C$100,3,FALSE)))))))))</f>
        <v>56</v>
      </c>
      <c r="E235" s="43" t="str">
        <f t="shared" si="1"/>
        <v>LW/RW56</v>
      </c>
      <c r="F235" s="43" t="str">
        <f>VLOOKUP(B235,ADP!$A$2:$E$695,5,FALSE)</f>
        <v>ANA</v>
      </c>
      <c r="G235" s="43" t="str">
        <f>IF(Settings!$B$2="Yahoo",VLOOKUP(B235,ADP!$A$2:$D$695,2,FALSE),IF(Settings!$B$2="ESPN",VLOOKUP(B235,ADP!$A$2:$D$695,3,FALSE),IF(Settings!$B$2="Average",VLOOKUP(B235,ADP!$A$2:$D$695,4,FALSE),"NA")))</f>
        <v>–</v>
      </c>
      <c r="H235" s="44">
        <f t="shared" si="2"/>
        <v>207</v>
      </c>
      <c r="I235" s="20"/>
      <c r="J235" s="20"/>
      <c r="K235" s="61">
        <v>232.0</v>
      </c>
      <c r="L235" s="59" t="s">
        <v>243</v>
      </c>
      <c r="M235" s="41" t="str">
        <f>VLOOKUP(L235,Positions!$A$2:$B$694,2,FALSE)</f>
        <v>G</v>
      </c>
      <c r="N235" s="42">
        <f>IF(M235="C",VLOOKUP(L235,'C'!$G$3:$J$100,3,FALSE),IF(M235="C/LW",VLOOKUP(L235,'C'!$G$3:$J$100,3,FALSE),IF(M235="C/RW",VLOOKUP(L235,'C'!$G$3:$J$100,3,FALSE),IF(M235="LW",VLOOKUP(L235,LW!$G$3:$J$100,3,FALSE),IF(M235="LW/RW",VLOOKUP(L235,LW!$G$3:$J$100,3,FALSE),IF(M235="RW",VLOOKUP(L235,RW!$G$3:$J$100,3,FALSE),IF(M235="D",VLOOKUP(L235,D!$G$3:$J$100,3,FALSE),IF(M235="G",VLOOKUP(L235,G!$G$3:$J$100,3,FALSE)))))))))</f>
        <v>37</v>
      </c>
      <c r="O235" s="43" t="str">
        <f t="shared" si="3"/>
        <v>G37</v>
      </c>
      <c r="P235" s="43" t="str">
        <f>VLOOKUP(L235,ADP!$A$2:$E$695,5,FALSE)</f>
        <v>FLA</v>
      </c>
      <c r="Q235" s="43">
        <f>IF(Settings!$B$2="Yahoo",VLOOKUP(L235,ADP!$A$2:$D$695,2,FALSE),IF(Settings!$B$2="ESPN",VLOOKUP(L235,ADP!$A$2:$D$695,3,FALSE),IF(Settings!$B$2="Average",VLOOKUP(L235,ADP!$A$2:$D$695,4,FALSE),"NA")))</f>
        <v>85.7</v>
      </c>
      <c r="R235" s="44">
        <f t="shared" si="4"/>
        <v>222</v>
      </c>
      <c r="S235" s="45"/>
      <c r="U235" s="39">
        <f t="shared" si="5"/>
        <v>234.5</v>
      </c>
      <c r="V235" s="59" t="s">
        <v>250</v>
      </c>
      <c r="W235" s="41" t="str">
        <f>VLOOKUP(V235,Positions!$A$2:$B$694,2,FALSE)</f>
        <v>LW/RW</v>
      </c>
      <c r="X235" s="42">
        <f>IF(W235="C",VLOOKUP(V235,'C'!$M$3:$P$100,3,FALSE),IF(W235="C/LW",VLOOKUP(V235,'C'!$M$3:$P$100,3,FALSE),IF(W235="C/RW",VLOOKUP(V235,'C'!$M$3:$P$100,3,FALSE),IF(W235="LW",VLOOKUP(V235,LW!$M$3:$P$100,3,FALSE),IF(W235="LW/RW",VLOOKUP(V235,LW!$M$3:$P$100,3,FALSE),IF(W235="RW",VLOOKUP(V235,RW!$M$3:$P$100,3,FALSE),IF(W235="D",VLOOKUP(V235,D!$M$3:$P$100,3,FALSE),IF(W235="G",VLOOKUP(V235,G!$M$3:$P$100,3,FALSE)))))))))</f>
        <v>57</v>
      </c>
      <c r="Y235" s="43" t="str">
        <f t="shared" si="6"/>
        <v>LW/RW57</v>
      </c>
      <c r="Z235" s="43" t="str">
        <f>VLOOKUP(V235,ADP!$A$2:$E$695,5,FALSE)</f>
        <v>DET</v>
      </c>
      <c r="AA235" s="44">
        <f>IF(Settings!$B$2="Yahoo",VLOOKUP(V235,ADP!$A$2:$D$695,2,FALSE),IF(Settings!$B$2="ESPN",VLOOKUP(V235,ADP!$A$2:$D$695,3,FALSE),IF(Settings!$B$2="Average",VLOOKUP(V235,ADP!$A$2:$D$695,4,FALSE),"NA")))</f>
        <v>166</v>
      </c>
      <c r="AB235" s="20"/>
    </row>
    <row r="236">
      <c r="A236" s="46">
        <v>234.0</v>
      </c>
      <c r="B236" s="47" t="s">
        <v>263</v>
      </c>
      <c r="C236" s="48" t="str">
        <f>VLOOKUP(B236,Positions!$A$2:$B$694,2,FALSE)</f>
        <v>RW</v>
      </c>
      <c r="D236" s="49">
        <f>IF(C236="C",VLOOKUP(B236,'C'!$A$3:$C$100,3,FALSE),IF(C236="C/LW",VLOOKUP(B236,'C'!$A$3:$C$100,3,FALSE),IF(C236="C/RW",VLOOKUP(B236,'C'!$A$3:$C$100,3,FALSE),IF(C236="LW",VLOOKUP(B236,LW!$A$3:$C$100,3,FALSE),IF(C236="LW/RW",VLOOKUP(B236,LW!$A$3:$C$100,3,FALSE),IF(C236="RW",VLOOKUP(B236,RW!$A$3:$C$100,3,FALSE),IF(C236="D",VLOOKUP(B236,D!$A$3:$C$100,3,FALSE),IF(C236="G",VLOOKUP(B236,G!$A$3:$C$100,3,FALSE)))))))))</f>
        <v>22</v>
      </c>
      <c r="E236" s="50" t="str">
        <f t="shared" si="1"/>
        <v>RW22</v>
      </c>
      <c r="F236" s="50" t="str">
        <f>VLOOKUP(B236,ADP!$A$2:$E$695,5,FALSE)</f>
        <v>NYI</v>
      </c>
      <c r="G236" s="50">
        <f>IF(Settings!$B$2="Yahoo",VLOOKUP(B236,ADP!$A$2:$D$695,2,FALSE),IF(Settings!$B$2="ESPN",VLOOKUP(B236,ADP!$A$2:$D$695,3,FALSE),IF(Settings!$B$2="Average",VLOOKUP(B236,ADP!$A$2:$D$695,4,FALSE),"NA")))</f>
        <v>165.8</v>
      </c>
      <c r="H236" s="51">
        <f t="shared" si="2"/>
        <v>247</v>
      </c>
      <c r="I236" s="20"/>
      <c r="J236" s="20"/>
      <c r="K236" s="62">
        <v>233.0</v>
      </c>
      <c r="L236" s="60" t="s">
        <v>264</v>
      </c>
      <c r="M236" s="48" t="str">
        <f>VLOOKUP(L236,Positions!$A$2:$B$694,2,FALSE)</f>
        <v>C/LW</v>
      </c>
      <c r="N236" s="49">
        <f>IF(M236="C",VLOOKUP(L236,'C'!$G$3:$J$100,3,FALSE),IF(M236="C/LW",VLOOKUP(L236,'C'!$G$3:$J$100,3,FALSE),IF(M236="C/RW",VLOOKUP(L236,'C'!$G$3:$J$100,3,FALSE),IF(M236="LW",VLOOKUP(L236,LW!$G$3:$J$100,3,FALSE),IF(M236="LW/RW",VLOOKUP(L236,LW!$G$3:$J$100,3,FALSE),IF(M236="RW",VLOOKUP(L236,RW!$G$3:$J$100,3,FALSE),IF(M236="D",VLOOKUP(L236,D!$G$3:$J$100,3,FALSE),IF(M236="G",VLOOKUP(L236,G!$G$3:$J$100,3,FALSE)))))))))</f>
        <v>63</v>
      </c>
      <c r="O236" s="50" t="str">
        <f t="shared" si="3"/>
        <v>C/LW63</v>
      </c>
      <c r="P236" s="50" t="str">
        <f>VLOOKUP(L236,ADP!$A$2:$E$695,5,FALSE)</f>
        <v>VGK</v>
      </c>
      <c r="Q236" s="50">
        <f>IF(Settings!$B$2="Yahoo",VLOOKUP(L236,ADP!$A$2:$D$695,2,FALSE),IF(Settings!$B$2="ESPN",VLOOKUP(L236,ADP!$A$2:$D$695,3,FALSE),IF(Settings!$B$2="Average",VLOOKUP(L236,ADP!$A$2:$D$695,4,FALSE),"NA")))</f>
        <v>170.5</v>
      </c>
      <c r="R236" s="51">
        <f t="shared" si="4"/>
        <v>242</v>
      </c>
      <c r="S236" s="45"/>
      <c r="U236" s="46">
        <f t="shared" si="5"/>
        <v>236.5</v>
      </c>
      <c r="V236" s="60" t="s">
        <v>261</v>
      </c>
      <c r="W236" s="48" t="str">
        <f>VLOOKUP(V236,Positions!$A$2:$B$694,2,FALSE)</f>
        <v>C/RW</v>
      </c>
      <c r="X236" s="49">
        <f>IF(W236="C",VLOOKUP(V236,'C'!$M$3:$P$100,3,FALSE),IF(W236="C/LW",VLOOKUP(V236,'C'!$M$3:$P$100,3,FALSE),IF(W236="C/RW",VLOOKUP(V236,'C'!$M$3:$P$100,3,FALSE),IF(W236="LW",VLOOKUP(V236,LW!$M$3:$P$100,3,FALSE),IF(W236="LW/RW",VLOOKUP(V236,LW!$M$3:$P$100,3,FALSE),IF(W236="RW",VLOOKUP(V236,RW!$M$3:$P$100,3,FALSE),IF(W236="D",VLOOKUP(V236,D!$M$3:$P$100,3,FALSE),IF(W236="G",VLOOKUP(V236,G!$M$3:$P$100,3,FALSE)))))))))</f>
        <v>63</v>
      </c>
      <c r="Y236" s="50" t="str">
        <f t="shared" si="6"/>
        <v>C/RW63</v>
      </c>
      <c r="Z236" s="50" t="str">
        <f>VLOOKUP(V236,ADP!$A$2:$E$695,5,FALSE)</f>
        <v>CHI</v>
      </c>
      <c r="AA236" s="51" t="str">
        <f>IF(Settings!$B$2="Yahoo",VLOOKUP(V236,ADP!$A$2:$D$695,2,FALSE),IF(Settings!$B$2="ESPN",VLOOKUP(V236,ADP!$A$2:$D$695,3,FALSE),IF(Settings!$B$2="Average",VLOOKUP(V236,ADP!$A$2:$D$695,4,FALSE),"NA")))</f>
        <v>–</v>
      </c>
      <c r="AB236" s="20"/>
    </row>
    <row r="237">
      <c r="A237" s="39">
        <v>235.0</v>
      </c>
      <c r="B237" s="40" t="s">
        <v>265</v>
      </c>
      <c r="C237" s="41" t="str">
        <f>VLOOKUP(B237,Positions!$A$2:$B$694,2,FALSE)</f>
        <v>C/RW</v>
      </c>
      <c r="D237" s="42">
        <f>IF(C237="C",VLOOKUP(B237,'C'!$A$3:$C$100,3,FALSE),IF(C237="C/LW",VLOOKUP(B237,'C'!$A$3:$C$100,3,FALSE),IF(C237="C/RW",VLOOKUP(B237,'C'!$A$3:$C$100,3,FALSE),IF(C237="LW",VLOOKUP(B237,LW!$A$3:$C$100,3,FALSE),IF(C237="LW/RW",VLOOKUP(B237,LW!$A$3:$C$100,3,FALSE),IF(C237="RW",VLOOKUP(B237,RW!$A$3:$C$100,3,FALSE),IF(C237="D",VLOOKUP(B237,D!$A$3:$C$100,3,FALSE),IF(C237="G",VLOOKUP(B237,G!$A$3:$C$100,3,FALSE)))))))))</f>
        <v>64</v>
      </c>
      <c r="E237" s="43" t="str">
        <f t="shared" si="1"/>
        <v>C/RW64</v>
      </c>
      <c r="F237" s="43" t="str">
        <f>VLOOKUP(B237,ADP!$A$2:$E$695,5,FALSE)</f>
        <v>SEA</v>
      </c>
      <c r="G237" s="43">
        <f>IF(Settings!$B$2="Yahoo",VLOOKUP(B237,ADP!$A$2:$D$695,2,FALSE),IF(Settings!$B$2="ESPN",VLOOKUP(B237,ADP!$A$2:$D$695,3,FALSE),IF(Settings!$B$2="Average",VLOOKUP(B237,ADP!$A$2:$D$695,4,FALSE),"NA")))</f>
        <v>166.3</v>
      </c>
      <c r="H237" s="44">
        <f t="shared" si="2"/>
        <v>242.5</v>
      </c>
      <c r="I237" s="20"/>
      <c r="J237" s="20"/>
      <c r="K237" s="61">
        <v>234.0</v>
      </c>
      <c r="L237" s="59" t="s">
        <v>266</v>
      </c>
      <c r="M237" s="41" t="str">
        <f>VLOOKUP(L237,Positions!$A$2:$B$694,2,FALSE)</f>
        <v>C/RW</v>
      </c>
      <c r="N237" s="42">
        <f>IF(M237="C",VLOOKUP(L237,'C'!$G$3:$J$100,3,FALSE),IF(M237="C/LW",VLOOKUP(L237,'C'!$G$3:$J$100,3,FALSE),IF(M237="C/RW",VLOOKUP(L237,'C'!$G$3:$J$100,3,FALSE),IF(M237="LW",VLOOKUP(L237,LW!$G$3:$J$100,3,FALSE),IF(M237="LW/RW",VLOOKUP(L237,LW!$G$3:$J$100,3,FALSE),IF(M237="RW",VLOOKUP(L237,RW!$G$3:$J$100,3,FALSE),IF(M237="D",VLOOKUP(L237,D!$G$3:$J$100,3,FALSE),IF(M237="G",VLOOKUP(L237,G!$G$3:$J$100,3,FALSE)))))))))</f>
        <v>64</v>
      </c>
      <c r="O237" s="43" t="str">
        <f t="shared" si="3"/>
        <v>C/RW64</v>
      </c>
      <c r="P237" s="43" t="str">
        <f>VLOOKUP(L237,ADP!$A$2:$E$695,5,FALSE)</f>
        <v>TBL</v>
      </c>
      <c r="Q237" s="43">
        <f>IF(Settings!$B$2="Yahoo",VLOOKUP(L237,ADP!$A$2:$D$695,2,FALSE),IF(Settings!$B$2="ESPN",VLOOKUP(L237,ADP!$A$2:$D$695,3,FALSE),IF(Settings!$B$2="Average",VLOOKUP(L237,ADP!$A$2:$D$695,4,FALSE),"NA")))</f>
        <v>182</v>
      </c>
      <c r="R237" s="44">
        <f t="shared" si="4"/>
        <v>242</v>
      </c>
      <c r="S237" s="45"/>
      <c r="U237" s="39">
        <f t="shared" si="5"/>
        <v>237.5</v>
      </c>
      <c r="V237" s="59" t="s">
        <v>248</v>
      </c>
      <c r="W237" s="41" t="str">
        <f>VLOOKUP(V237,Positions!$A$2:$B$694,2,FALSE)</f>
        <v>RW</v>
      </c>
      <c r="X237" s="42">
        <f>IF(W237="C",VLOOKUP(V237,'C'!$M$3:$P$100,3,FALSE),IF(W237="C/LW",VLOOKUP(V237,'C'!$M$3:$P$100,3,FALSE),IF(W237="C/RW",VLOOKUP(V237,'C'!$M$3:$P$100,3,FALSE),IF(W237="LW",VLOOKUP(V237,LW!$M$3:$P$100,3,FALSE),IF(W237="LW/RW",VLOOKUP(V237,LW!$M$3:$P$100,3,FALSE),IF(W237="RW",VLOOKUP(V237,RW!$M$3:$P$100,3,FALSE),IF(W237="D",VLOOKUP(V237,D!$M$3:$P$100,3,FALSE),IF(W237="G",VLOOKUP(V237,G!$M$3:$P$100,3,FALSE)))))))))</f>
        <v>22</v>
      </c>
      <c r="Y237" s="43" t="str">
        <f t="shared" si="6"/>
        <v>RW22</v>
      </c>
      <c r="Z237" s="43" t="str">
        <f>VLOOKUP(V237,ADP!$A$2:$E$695,5,FALSE)</f>
        <v>NYI</v>
      </c>
      <c r="AA237" s="44">
        <f>IF(Settings!$B$2="Yahoo",VLOOKUP(V237,ADP!$A$2:$D$695,2,FALSE),IF(Settings!$B$2="ESPN",VLOOKUP(V237,ADP!$A$2:$D$695,3,FALSE),IF(Settings!$B$2="Average",VLOOKUP(V237,ADP!$A$2:$D$695,4,FALSE),"NA")))</f>
        <v>166.1</v>
      </c>
      <c r="AB237" s="20"/>
    </row>
    <row r="238">
      <c r="A238" s="46">
        <v>236.0</v>
      </c>
      <c r="B238" s="47" t="s">
        <v>267</v>
      </c>
      <c r="C238" s="48" t="str">
        <f>VLOOKUP(B238,Positions!$A$2:$B$694,2,FALSE)</f>
        <v>RW</v>
      </c>
      <c r="D238" s="49">
        <f>IF(C238="C",VLOOKUP(B238,'C'!$A$3:$C$100,3,FALSE),IF(C238="C/LW",VLOOKUP(B238,'C'!$A$3:$C$100,3,FALSE),IF(C238="C/RW",VLOOKUP(B238,'C'!$A$3:$C$100,3,FALSE),IF(C238="LW",VLOOKUP(B238,LW!$A$3:$C$100,3,FALSE),IF(C238="LW/RW",VLOOKUP(B238,LW!$A$3:$C$100,3,FALSE),IF(C238="RW",VLOOKUP(B238,RW!$A$3:$C$100,3,FALSE),IF(C238="D",VLOOKUP(B238,D!$A$3:$C$100,3,FALSE),IF(C238="G",VLOOKUP(B238,G!$A$3:$C$100,3,FALSE)))))))))</f>
        <v>23</v>
      </c>
      <c r="E238" s="50" t="str">
        <f t="shared" si="1"/>
        <v>RW23</v>
      </c>
      <c r="F238" s="50" t="str">
        <f>VLOOKUP(B238,ADP!$A$2:$E$695,5,FALSE)</f>
        <v>LAK</v>
      </c>
      <c r="G238" s="50" t="str">
        <f>IF(Settings!$B$2="Yahoo",VLOOKUP(B238,ADP!$A$2:$D$695,2,FALSE),IF(Settings!$B$2="ESPN",VLOOKUP(B238,ADP!$A$2:$D$695,3,FALSE),IF(Settings!$B$2="Average",VLOOKUP(B238,ADP!$A$2:$D$695,4,FALSE),"NA")))</f>
        <v>–</v>
      </c>
      <c r="H238" s="51">
        <f t="shared" si="2"/>
        <v>244.5</v>
      </c>
      <c r="I238" s="20"/>
      <c r="J238" s="20"/>
      <c r="K238" s="62">
        <v>235.0</v>
      </c>
      <c r="L238" s="60" t="s">
        <v>268</v>
      </c>
      <c r="M238" s="48" t="str">
        <f>VLOOKUP(L238,Positions!$A$2:$B$694,2,FALSE)</f>
        <v>LW/RW</v>
      </c>
      <c r="N238" s="49">
        <f>IF(M238="C",VLOOKUP(L238,'C'!$G$3:$J$100,3,FALSE),IF(M238="C/LW",VLOOKUP(L238,'C'!$G$3:$J$100,3,FALSE),IF(M238="C/RW",VLOOKUP(L238,'C'!$G$3:$J$100,3,FALSE),IF(M238="LW",VLOOKUP(L238,LW!$G$3:$J$100,3,FALSE),IF(M238="LW/RW",VLOOKUP(L238,LW!$G$3:$J$100,3,FALSE),IF(M238="RW",VLOOKUP(L238,RW!$G$3:$J$100,3,FALSE),IF(M238="D",VLOOKUP(L238,D!$G$3:$J$100,3,FALSE),IF(M238="G",VLOOKUP(L238,G!$G$3:$J$100,3,FALSE)))))))))</f>
        <v>54</v>
      </c>
      <c r="O238" s="50" t="str">
        <f t="shared" si="3"/>
        <v>LW/RW54</v>
      </c>
      <c r="P238" s="50" t="str">
        <f>VLOOKUP(L238,ADP!$A$2:$E$695,5,FALSE)</f>
        <v>NJD</v>
      </c>
      <c r="Q238" s="50">
        <f>IF(Settings!$B$2="Yahoo",VLOOKUP(L238,ADP!$A$2:$D$695,2,FALSE),IF(Settings!$B$2="ESPN",VLOOKUP(L238,ADP!$A$2:$D$695,3,FALSE),IF(Settings!$B$2="Average",VLOOKUP(L238,ADP!$A$2:$D$695,4,FALSE),"NA")))</f>
        <v>170.4</v>
      </c>
      <c r="R238" s="51">
        <f t="shared" si="4"/>
        <v>240</v>
      </c>
      <c r="S238" s="45"/>
      <c r="U238" s="46">
        <f t="shared" si="5"/>
        <v>238</v>
      </c>
      <c r="V238" s="60" t="s">
        <v>249</v>
      </c>
      <c r="W238" s="48" t="str">
        <f>VLOOKUP(V238,Positions!$A$2:$B$694,2,FALSE)</f>
        <v>D</v>
      </c>
      <c r="X238" s="49">
        <f>IF(W238="C",VLOOKUP(V238,'C'!$M$3:$P$100,3,FALSE),IF(W238="C/LW",VLOOKUP(V238,'C'!$M$3:$P$100,3,FALSE),IF(W238="C/RW",VLOOKUP(V238,'C'!$M$3:$P$100,3,FALSE),IF(W238="LW",VLOOKUP(V238,LW!$M$3:$P$100,3,FALSE),IF(W238="LW/RW",VLOOKUP(V238,LW!$M$3:$P$100,3,FALSE),IF(W238="RW",VLOOKUP(V238,RW!$M$3:$P$100,3,FALSE),IF(W238="D",VLOOKUP(V238,D!$M$3:$P$100,3,FALSE),IF(W238="G",VLOOKUP(V238,G!$M$3:$P$100,3,FALSE)))))))))</f>
        <v>58</v>
      </c>
      <c r="Y238" s="50" t="str">
        <f t="shared" si="6"/>
        <v>D58</v>
      </c>
      <c r="Z238" s="50" t="str">
        <f>VLOOKUP(V238,ADP!$A$2:$E$695,5,FALSE)</f>
        <v>CHI</v>
      </c>
      <c r="AA238" s="51" t="str">
        <f>IF(Settings!$B$2="Yahoo",VLOOKUP(V238,ADP!$A$2:$D$695,2,FALSE),IF(Settings!$B$2="ESPN",VLOOKUP(V238,ADP!$A$2:$D$695,3,FALSE),IF(Settings!$B$2="Average",VLOOKUP(V238,ADP!$A$2:$D$695,4,FALSE),"NA")))</f>
        <v>–</v>
      </c>
      <c r="AB238" s="20"/>
    </row>
    <row r="239">
      <c r="A239" s="39">
        <v>237.0</v>
      </c>
      <c r="B239" s="53" t="s">
        <v>269</v>
      </c>
      <c r="C239" s="41" t="str">
        <f>VLOOKUP(B239,Positions!$A$2:$B$694,2,FALSE)</f>
        <v>RW</v>
      </c>
      <c r="D239" s="42">
        <f>IF(C239="C",VLOOKUP(B239,'C'!$A$3:$C$100,3,FALSE),IF(C239="C/LW",VLOOKUP(B239,'C'!$A$3:$C$100,3,FALSE),IF(C239="C/RW",VLOOKUP(B239,'C'!$A$3:$C$100,3,FALSE),IF(C239="LW",VLOOKUP(B239,LW!$A$3:$C$100,3,FALSE),IF(C239="LW/RW",VLOOKUP(B239,LW!$A$3:$C$100,3,FALSE),IF(C239="RW",VLOOKUP(B239,RW!$A$3:$C$100,3,FALSE),IF(C239="D",VLOOKUP(B239,D!$A$3:$C$100,3,FALSE),IF(C239="G",VLOOKUP(B239,G!$A$3:$C$100,3,FALSE)))))))))</f>
        <v>24</v>
      </c>
      <c r="E239" s="43" t="str">
        <f t="shared" si="1"/>
        <v>RW24</v>
      </c>
      <c r="F239" s="43" t="str">
        <f>VLOOKUP(B239,ADP!$A$2:$E$695,5,FALSE)</f>
        <v>BOS</v>
      </c>
      <c r="G239" s="43">
        <f>IF(Settings!$B$2="Yahoo",VLOOKUP(B239,ADP!$A$2:$D$695,2,FALSE),IF(Settings!$B$2="ESPN",VLOOKUP(B239,ADP!$A$2:$D$695,3,FALSE),IF(Settings!$B$2="Average",VLOOKUP(B239,ADP!$A$2:$D$695,4,FALSE),"NA")))</f>
        <v>164.4</v>
      </c>
      <c r="H239" s="44">
        <f t="shared" si="2"/>
        <v>248.5</v>
      </c>
      <c r="I239" s="20"/>
      <c r="J239" s="20"/>
      <c r="K239" s="61">
        <v>236.0</v>
      </c>
      <c r="L239" s="59" t="s">
        <v>270</v>
      </c>
      <c r="M239" s="41" t="str">
        <f>VLOOKUP(L239,Positions!$A$2:$B$694,2,FALSE)</f>
        <v>LW/RW</v>
      </c>
      <c r="N239" s="42">
        <f>IF(M239="C",VLOOKUP(L239,'C'!$G$3:$J$100,3,FALSE),IF(M239="C/LW",VLOOKUP(L239,'C'!$G$3:$J$100,3,FALSE),IF(M239="C/RW",VLOOKUP(L239,'C'!$G$3:$J$100,3,FALSE),IF(M239="LW",VLOOKUP(L239,LW!$G$3:$J$100,3,FALSE),IF(M239="LW/RW",VLOOKUP(L239,LW!$G$3:$J$100,3,FALSE),IF(M239="RW",VLOOKUP(L239,RW!$G$3:$J$100,3,FALSE),IF(M239="D",VLOOKUP(L239,D!$G$3:$J$100,3,FALSE),IF(M239="G",VLOOKUP(L239,G!$G$3:$J$100,3,FALSE)))))))))</f>
        <v>55</v>
      </c>
      <c r="O239" s="43" t="str">
        <f t="shared" si="3"/>
        <v>LW/RW55</v>
      </c>
      <c r="P239" s="43" t="str">
        <f>VLOOKUP(L239,ADP!$A$2:$E$695,5,FALSE)</f>
        <v>FLA</v>
      </c>
      <c r="Q239" s="43">
        <f>IF(Settings!$B$2="Yahoo",VLOOKUP(L239,ADP!$A$2:$D$695,2,FALSE),IF(Settings!$B$2="ESPN",VLOOKUP(L239,ADP!$A$2:$D$695,3,FALSE),IF(Settings!$B$2="Average",VLOOKUP(L239,ADP!$A$2:$D$695,4,FALSE),"NA")))</f>
        <v>172.6</v>
      </c>
      <c r="R239" s="44">
        <f t="shared" si="4"/>
        <v>244</v>
      </c>
      <c r="S239" s="45"/>
      <c r="U239" s="39">
        <f t="shared" si="5"/>
        <v>240</v>
      </c>
      <c r="V239" s="40" t="s">
        <v>268</v>
      </c>
      <c r="W239" s="41" t="str">
        <f>VLOOKUP(V239,Positions!$A$2:$B$694,2,FALSE)</f>
        <v>LW/RW</v>
      </c>
      <c r="X239" s="42">
        <f>IF(W239="C",VLOOKUP(V239,'C'!$M$3:$P$100,3,FALSE),IF(W239="C/LW",VLOOKUP(V239,'C'!$M$3:$P$100,3,FALSE),IF(W239="C/RW",VLOOKUP(V239,'C'!$M$3:$P$100,3,FALSE),IF(W239="LW",VLOOKUP(V239,LW!$M$3:$P$100,3,FALSE),IF(W239="LW/RW",VLOOKUP(V239,LW!$M$3:$P$100,3,FALSE),IF(W239="RW",VLOOKUP(V239,RW!$M$3:$P$100,3,FALSE),IF(W239="D",VLOOKUP(V239,D!$M$3:$P$100,3,FALSE),IF(W239="G",VLOOKUP(V239,G!$M$3:$P$100,3,FALSE)))))))))</f>
        <v>58</v>
      </c>
      <c r="Y239" s="43" t="str">
        <f t="shared" si="6"/>
        <v>LW/RW58</v>
      </c>
      <c r="Z239" s="43" t="str">
        <f>VLOOKUP(V239,ADP!$A$2:$E$695,5,FALSE)</f>
        <v>NJD</v>
      </c>
      <c r="AA239" s="44">
        <f>IF(Settings!$B$2="Yahoo",VLOOKUP(V239,ADP!$A$2:$D$695,2,FALSE),IF(Settings!$B$2="ESPN",VLOOKUP(V239,ADP!$A$2:$D$695,3,FALSE),IF(Settings!$B$2="Average",VLOOKUP(V239,ADP!$A$2:$D$695,4,FALSE),"NA")))</f>
        <v>170.4</v>
      </c>
      <c r="AB239" s="20"/>
    </row>
    <row r="240">
      <c r="A240" s="46">
        <v>238.0</v>
      </c>
      <c r="B240" s="52" t="s">
        <v>271</v>
      </c>
      <c r="C240" s="48" t="str">
        <f>VLOOKUP(B240,Positions!$A$2:$B$694,2,FALSE)</f>
        <v>LW/RW</v>
      </c>
      <c r="D240" s="49">
        <f>IF(C240="C",VLOOKUP(B240,'C'!$A$3:$C$100,3,FALSE),IF(C240="C/LW",VLOOKUP(B240,'C'!$A$3:$C$100,3,FALSE),IF(C240="C/RW",VLOOKUP(B240,'C'!$A$3:$C$100,3,FALSE),IF(C240="LW",VLOOKUP(B240,LW!$A$3:$C$100,3,FALSE),IF(C240="LW/RW",VLOOKUP(B240,LW!$A$3:$C$100,3,FALSE),IF(C240="RW",VLOOKUP(B240,RW!$A$3:$C$100,3,FALSE),IF(C240="D",VLOOKUP(B240,D!$A$3:$C$100,3,FALSE),IF(C240="G",VLOOKUP(B240,G!$A$3:$C$100,3,FALSE)))))))))</f>
        <v>57</v>
      </c>
      <c r="E240" s="50" t="str">
        <f t="shared" si="1"/>
        <v>LW/RW57</v>
      </c>
      <c r="F240" s="50" t="str">
        <f>VLOOKUP(B240,ADP!$A$2:$E$695,5,FALSE)</f>
        <v>VAN</v>
      </c>
      <c r="G240" s="50">
        <f>IF(Settings!$B$2="Yahoo",VLOOKUP(B240,ADP!$A$2:$D$695,2,FALSE),IF(Settings!$B$2="ESPN",VLOOKUP(B240,ADP!$A$2:$D$695,3,FALSE),IF(Settings!$B$2="Average",VLOOKUP(B240,ADP!$A$2:$D$695,4,FALSE),"NA")))</f>
        <v>165.2</v>
      </c>
      <c r="H240" s="51">
        <f t="shared" si="2"/>
        <v>249</v>
      </c>
      <c r="I240" s="20"/>
      <c r="J240" s="20"/>
      <c r="K240" s="62">
        <v>237.0</v>
      </c>
      <c r="L240" s="60" t="s">
        <v>272</v>
      </c>
      <c r="M240" s="48" t="str">
        <f>VLOOKUP(L240,Positions!$A$2:$B$694,2,FALSE)</f>
        <v>LW/RW</v>
      </c>
      <c r="N240" s="49">
        <f>IF(M240="C",VLOOKUP(L240,'C'!$G$3:$J$100,3,FALSE),IF(M240="C/LW",VLOOKUP(L240,'C'!$G$3:$J$100,3,FALSE),IF(M240="C/RW",VLOOKUP(L240,'C'!$G$3:$J$100,3,FALSE),IF(M240="LW",VLOOKUP(L240,LW!$G$3:$J$100,3,FALSE),IF(M240="LW/RW",VLOOKUP(L240,LW!$G$3:$J$100,3,FALSE),IF(M240="RW",VLOOKUP(L240,RW!$G$3:$J$100,3,FALSE),IF(M240="D",VLOOKUP(L240,D!$G$3:$J$100,3,FALSE),IF(M240="G",VLOOKUP(L240,G!$G$3:$J$100,3,FALSE)))))))))</f>
        <v>56</v>
      </c>
      <c r="O240" s="50" t="str">
        <f t="shared" si="3"/>
        <v>LW/RW56</v>
      </c>
      <c r="P240" s="50" t="str">
        <f>VLOOKUP(L240,ADP!$A$2:$E$695,5,FALSE)</f>
        <v>PIT</v>
      </c>
      <c r="Q240" s="50">
        <f>IF(Settings!$B$2="Yahoo",VLOOKUP(L240,ADP!$A$2:$D$695,2,FALSE),IF(Settings!$B$2="ESPN",VLOOKUP(L240,ADP!$A$2:$D$695,3,FALSE),IF(Settings!$B$2="Average",VLOOKUP(L240,ADP!$A$2:$D$695,4,FALSE),"NA")))</f>
        <v>165.8</v>
      </c>
      <c r="R240" s="51">
        <f t="shared" si="4"/>
        <v>245</v>
      </c>
      <c r="S240" s="45"/>
      <c r="U240" s="46">
        <f t="shared" si="5"/>
        <v>240</v>
      </c>
      <c r="V240" s="47" t="s">
        <v>253</v>
      </c>
      <c r="W240" s="48" t="str">
        <f>VLOOKUP(V240,Positions!$A$2:$B$694,2,FALSE)</f>
        <v>D</v>
      </c>
      <c r="X240" s="49">
        <f>IF(W240="C",VLOOKUP(V240,'C'!$M$3:$P$100,3,FALSE),IF(W240="C/LW",VLOOKUP(V240,'C'!$M$3:$P$100,3,FALSE),IF(W240="C/RW",VLOOKUP(V240,'C'!$M$3:$P$100,3,FALSE),IF(W240="LW",VLOOKUP(V240,LW!$M$3:$P$100,3,FALSE),IF(W240="LW/RW",VLOOKUP(V240,LW!$M$3:$P$100,3,FALSE),IF(W240="RW",VLOOKUP(V240,RW!$M$3:$P$100,3,FALSE),IF(W240="D",VLOOKUP(V240,D!$M$3:$P$100,3,FALSE),IF(W240="G",VLOOKUP(V240,G!$M$3:$P$100,3,FALSE)))))))))</f>
        <v>59</v>
      </c>
      <c r="Y240" s="50" t="str">
        <f t="shared" si="6"/>
        <v>D59</v>
      </c>
      <c r="Z240" s="50" t="str">
        <f>VLOOKUP(V240,ADP!$A$2:$E$695,5,FALSE)</f>
        <v>PIT</v>
      </c>
      <c r="AA240" s="51" t="str">
        <f>IF(Settings!$B$2="Yahoo",VLOOKUP(V240,ADP!$A$2:$D$695,2,FALSE),IF(Settings!$B$2="ESPN",VLOOKUP(V240,ADP!$A$2:$D$695,3,FALSE),IF(Settings!$B$2="Average",VLOOKUP(V240,ADP!$A$2:$D$695,4,FALSE),"NA")))</f>
        <v>–</v>
      </c>
      <c r="AB240" s="20"/>
    </row>
    <row r="241">
      <c r="A241" s="39">
        <v>239.0</v>
      </c>
      <c r="B241" s="40" t="s">
        <v>273</v>
      </c>
      <c r="C241" s="41" t="str">
        <f>VLOOKUP(B241,Positions!$A$2:$B$694,2,FALSE)</f>
        <v>LW/RW</v>
      </c>
      <c r="D241" s="42">
        <f>IF(C241="C",VLOOKUP(B241,'C'!$A$3:$C$100,3,FALSE),IF(C241="C/LW",VLOOKUP(B241,'C'!$A$3:$C$100,3,FALSE),IF(C241="C/RW",VLOOKUP(B241,'C'!$A$3:$C$100,3,FALSE),IF(C241="LW",VLOOKUP(B241,LW!$A$3:$C$100,3,FALSE),IF(C241="LW/RW",VLOOKUP(B241,LW!$A$3:$C$100,3,FALSE),IF(C241="RW",VLOOKUP(B241,RW!$A$3:$C$100,3,FALSE),IF(C241="D",VLOOKUP(B241,D!$A$3:$C$100,3,FALSE),IF(C241="G",VLOOKUP(B241,G!$A$3:$C$100,3,FALSE)))))))))</f>
        <v>58</v>
      </c>
      <c r="E241" s="43" t="str">
        <f t="shared" si="1"/>
        <v>LW/RW58</v>
      </c>
      <c r="F241" s="43" t="str">
        <f>VLOOKUP(B241,ADP!$A$2:$E$695,5,FALSE)</f>
        <v>SJS</v>
      </c>
      <c r="G241" s="43">
        <f>IF(Settings!$B$2="Yahoo",VLOOKUP(B241,ADP!$A$2:$D$695,2,FALSE),IF(Settings!$B$2="ESPN",VLOOKUP(B241,ADP!$A$2:$D$695,3,FALSE),IF(Settings!$B$2="Average",VLOOKUP(B241,ADP!$A$2:$D$695,4,FALSE),"NA")))</f>
        <v>184.2</v>
      </c>
      <c r="H241" s="44">
        <f t="shared" si="2"/>
        <v>249.5</v>
      </c>
      <c r="I241" s="20"/>
      <c r="J241" s="20"/>
      <c r="K241" s="61">
        <v>238.0</v>
      </c>
      <c r="L241" s="59" t="s">
        <v>254</v>
      </c>
      <c r="M241" s="41" t="str">
        <f>VLOOKUP(L241,Positions!$A$2:$B$694,2,FALSE)</f>
        <v>LW</v>
      </c>
      <c r="N241" s="42">
        <f>IF(M241="C",VLOOKUP(L241,'C'!$G$3:$J$100,3,FALSE),IF(M241="C/LW",VLOOKUP(L241,'C'!$G$3:$J$100,3,FALSE),IF(M241="C/RW",VLOOKUP(L241,'C'!$G$3:$J$100,3,FALSE),IF(M241="LW",VLOOKUP(L241,LW!$G$3:$J$100,3,FALSE),IF(M241="LW/RW",VLOOKUP(L241,LW!$G$3:$J$100,3,FALSE),IF(M241="RW",VLOOKUP(L241,RW!$G$3:$J$100,3,FALSE),IF(M241="D",VLOOKUP(L241,D!$G$3:$J$100,3,FALSE),IF(M241="G",VLOOKUP(L241,G!$G$3:$J$100,3,FALSE)))))))))</f>
        <v>57</v>
      </c>
      <c r="O241" s="43" t="str">
        <f t="shared" si="3"/>
        <v>LW57</v>
      </c>
      <c r="P241" s="43" t="str">
        <f>VLOOKUP(L241,ADP!$A$2:$E$695,5,FALSE)</f>
        <v>LAK</v>
      </c>
      <c r="Q241" s="43" t="str">
        <f>IF(Settings!$B$2="Yahoo",VLOOKUP(L241,ADP!$A$2:$D$695,2,FALSE),IF(Settings!$B$2="ESPN",VLOOKUP(L241,ADP!$A$2:$D$695,3,FALSE),IF(Settings!$B$2="Average",VLOOKUP(L241,ADP!$A$2:$D$695,4,FALSE),"NA")))</f>
        <v>–</v>
      </c>
      <c r="R241" s="44">
        <f t="shared" si="4"/>
        <v>230</v>
      </c>
      <c r="S241" s="45"/>
      <c r="U241" s="39">
        <f t="shared" si="5"/>
        <v>241</v>
      </c>
      <c r="V241" s="40" t="s">
        <v>256</v>
      </c>
      <c r="W241" s="41" t="str">
        <f>VLOOKUP(V241,Positions!$A$2:$B$694,2,FALSE)</f>
        <v>C/RW</v>
      </c>
      <c r="X241" s="42">
        <f>IF(W241="C",VLOOKUP(V241,'C'!$M$3:$P$100,3,FALSE),IF(W241="C/LW",VLOOKUP(V241,'C'!$M$3:$P$100,3,FALSE),IF(W241="C/RW",VLOOKUP(V241,'C'!$M$3:$P$100,3,FALSE),IF(W241="LW",VLOOKUP(V241,LW!$M$3:$P$100,3,FALSE),IF(W241="LW/RW",VLOOKUP(V241,LW!$M$3:$P$100,3,FALSE),IF(W241="RW",VLOOKUP(V241,RW!$M$3:$P$100,3,FALSE),IF(W241="D",VLOOKUP(V241,D!$M$3:$P$100,3,FALSE),IF(W241="G",VLOOKUP(V241,G!$M$3:$P$100,3,FALSE)))))))))</f>
        <v>66</v>
      </c>
      <c r="Y241" s="43" t="str">
        <f t="shared" si="6"/>
        <v>C/RW66</v>
      </c>
      <c r="Z241" s="43" t="str">
        <f>VLOOKUP(V241,ADP!$A$2:$E$695,5,FALSE)</f>
        <v>DET</v>
      </c>
      <c r="AA241" s="44" t="str">
        <f>IF(Settings!$B$2="Yahoo",VLOOKUP(V241,ADP!$A$2:$D$695,2,FALSE),IF(Settings!$B$2="ESPN",VLOOKUP(V241,ADP!$A$2:$D$695,3,FALSE),IF(Settings!$B$2="Average",VLOOKUP(V241,ADP!$A$2:$D$695,4,FALSE),"NA")))</f>
        <v>–</v>
      </c>
      <c r="AB241" s="20"/>
    </row>
    <row r="242">
      <c r="A242" s="46">
        <v>240.0</v>
      </c>
      <c r="B242" s="47" t="s">
        <v>274</v>
      </c>
      <c r="C242" s="48" t="str">
        <f>VLOOKUP(B242,Positions!$A$2:$B$694,2,FALSE)</f>
        <v>C/RW</v>
      </c>
      <c r="D242" s="49">
        <f>IF(C242="C",VLOOKUP(B242,'C'!$A$3:$C$100,3,FALSE),IF(C242="C/LW",VLOOKUP(B242,'C'!$A$3:$C$100,3,FALSE),IF(C242="C/RW",VLOOKUP(B242,'C'!$A$3:$C$100,3,FALSE),IF(C242="LW",VLOOKUP(B242,LW!$A$3:$C$100,3,FALSE),IF(C242="LW/RW",VLOOKUP(B242,LW!$A$3:$C$100,3,FALSE),IF(C242="RW",VLOOKUP(B242,RW!$A$3:$C$100,3,FALSE),IF(C242="D",VLOOKUP(B242,D!$A$3:$C$100,3,FALSE),IF(C242="G",VLOOKUP(B242,G!$A$3:$C$100,3,FALSE)))))))))</f>
        <v>65</v>
      </c>
      <c r="E242" s="50" t="str">
        <f t="shared" si="1"/>
        <v>C/RW65</v>
      </c>
      <c r="F242" s="50" t="str">
        <f>VLOOKUP(B242,ADP!$A$2:$E$695,5,FALSE)</f>
        <v>CGY</v>
      </c>
      <c r="G242" s="50">
        <f>IF(Settings!$B$2="Yahoo",VLOOKUP(B242,ADP!$A$2:$D$695,2,FALSE),IF(Settings!$B$2="ESPN",VLOOKUP(B242,ADP!$A$2:$D$695,3,FALSE),IF(Settings!$B$2="Average",VLOOKUP(B242,ADP!$A$2:$D$695,4,FALSE),"NA")))</f>
        <v>169.9</v>
      </c>
      <c r="H242" s="51">
        <f t="shared" si="2"/>
        <v>244.5</v>
      </c>
      <c r="I242" s="20"/>
      <c r="J242" s="20"/>
      <c r="K242" s="62">
        <v>239.0</v>
      </c>
      <c r="L242" s="60" t="s">
        <v>275</v>
      </c>
      <c r="M242" s="48" t="str">
        <f>VLOOKUP(L242,Positions!$A$2:$B$694,2,FALSE)</f>
        <v>G</v>
      </c>
      <c r="N242" s="49">
        <f>IF(M242="C",VLOOKUP(L242,'C'!$G$3:$J$100,3,FALSE),IF(M242="C/LW",VLOOKUP(L242,'C'!$G$3:$J$100,3,FALSE),IF(M242="C/RW",VLOOKUP(L242,'C'!$G$3:$J$100,3,FALSE),IF(M242="LW",VLOOKUP(L242,LW!$G$3:$J$100,3,FALSE),IF(M242="LW/RW",VLOOKUP(L242,LW!$G$3:$J$100,3,FALSE),IF(M242="RW",VLOOKUP(L242,RW!$G$3:$J$100,3,FALSE),IF(M242="D",VLOOKUP(L242,D!$G$3:$J$100,3,FALSE),IF(M242="G",VLOOKUP(L242,G!$G$3:$J$100,3,FALSE)))))))))</f>
        <v>38</v>
      </c>
      <c r="O242" s="50" t="str">
        <f t="shared" si="3"/>
        <v>G38</v>
      </c>
      <c r="P242" s="50" t="str">
        <f>VLOOKUP(L242,ADP!$A$2:$E$695,5,FALSE)</f>
        <v>CAR</v>
      </c>
      <c r="Q242" s="50" t="str">
        <f>IF(Settings!$B$2="Yahoo",VLOOKUP(L242,ADP!$A$2:$D$695,2,FALSE),IF(Settings!$B$2="ESPN",VLOOKUP(L242,ADP!$A$2:$D$695,3,FALSE),IF(Settings!$B$2="Average",VLOOKUP(L242,ADP!$A$2:$D$695,4,FALSE),"NA")))</f>
        <v>–</v>
      </c>
      <c r="R242" s="51">
        <f t="shared" si="4"/>
        <v>250</v>
      </c>
      <c r="S242" s="45"/>
      <c r="U242" s="46">
        <f t="shared" si="5"/>
        <v>242</v>
      </c>
      <c r="V242" s="47" t="s">
        <v>266</v>
      </c>
      <c r="W242" s="48" t="str">
        <f>VLOOKUP(V242,Positions!$A$2:$B$694,2,FALSE)</f>
        <v>C/RW</v>
      </c>
      <c r="X242" s="49">
        <f>IF(W242="C",VLOOKUP(V242,'C'!$M$3:$P$100,3,FALSE),IF(W242="C/LW",VLOOKUP(V242,'C'!$M$3:$P$100,3,FALSE),IF(W242="C/RW",VLOOKUP(V242,'C'!$M$3:$P$100,3,FALSE),IF(W242="LW",VLOOKUP(V242,LW!$M$3:$P$100,3,FALSE),IF(W242="LW/RW",VLOOKUP(V242,LW!$M$3:$P$100,3,FALSE),IF(W242="RW",VLOOKUP(V242,RW!$M$3:$P$100,3,FALSE),IF(W242="D",VLOOKUP(V242,D!$M$3:$P$100,3,FALSE),IF(W242="G",VLOOKUP(V242,G!$M$3:$P$100,3,FALSE)))))))))</f>
        <v>64</v>
      </c>
      <c r="Y242" s="50" t="str">
        <f t="shared" si="6"/>
        <v>C/RW64</v>
      </c>
      <c r="Z242" s="50" t="str">
        <f>VLOOKUP(V242,ADP!$A$2:$E$695,5,FALSE)</f>
        <v>TBL</v>
      </c>
      <c r="AA242" s="51">
        <f>IF(Settings!$B$2="Yahoo",VLOOKUP(V242,ADP!$A$2:$D$695,2,FALSE),IF(Settings!$B$2="ESPN",VLOOKUP(V242,ADP!$A$2:$D$695,3,FALSE),IF(Settings!$B$2="Average",VLOOKUP(V242,ADP!$A$2:$D$695,4,FALSE),"NA")))</f>
        <v>182</v>
      </c>
      <c r="AB242" s="20"/>
    </row>
    <row r="243">
      <c r="A243" s="39">
        <v>241.0</v>
      </c>
      <c r="B243" s="40" t="s">
        <v>251</v>
      </c>
      <c r="C243" s="41" t="str">
        <f>VLOOKUP(B243,Positions!$A$2:$B$694,2,FALSE)</f>
        <v>LW/RW</v>
      </c>
      <c r="D243" s="42">
        <f>IF(C243="C",VLOOKUP(B243,'C'!$A$3:$C$100,3,FALSE),IF(C243="C/LW",VLOOKUP(B243,'C'!$A$3:$C$100,3,FALSE),IF(C243="C/RW",VLOOKUP(B243,'C'!$A$3:$C$100,3,FALSE),IF(C243="LW",VLOOKUP(B243,LW!$A$3:$C$100,3,FALSE),IF(C243="LW/RW",VLOOKUP(B243,LW!$A$3:$C$100,3,FALSE),IF(C243="RW",VLOOKUP(B243,RW!$A$3:$C$100,3,FALSE),IF(C243="D",VLOOKUP(B243,D!$A$3:$C$100,3,FALSE),IF(C243="G",VLOOKUP(B243,G!$A$3:$C$100,3,FALSE)))))))))</f>
        <v>59</v>
      </c>
      <c r="E243" s="43" t="str">
        <f t="shared" si="1"/>
        <v>LW/RW59</v>
      </c>
      <c r="F243" s="43" t="str">
        <f>VLOOKUP(B243,ADP!$A$2:$E$695,5,FALSE)</f>
        <v>DAL</v>
      </c>
      <c r="G243" s="43">
        <f>IF(Settings!$B$2="Yahoo",VLOOKUP(B243,ADP!$A$2:$D$695,2,FALSE),IF(Settings!$B$2="ESPN",VLOOKUP(B243,ADP!$A$2:$D$695,3,FALSE),IF(Settings!$B$2="Average",VLOOKUP(B243,ADP!$A$2:$D$695,4,FALSE),"NA")))</f>
        <v>89.7</v>
      </c>
      <c r="H243" s="44">
        <f t="shared" si="2"/>
        <v>229</v>
      </c>
      <c r="I243" s="20"/>
      <c r="J243" s="20"/>
      <c r="K243" s="61">
        <v>240.0</v>
      </c>
      <c r="L243" s="59" t="s">
        <v>276</v>
      </c>
      <c r="M243" s="41" t="str">
        <f>VLOOKUP(L243,Positions!$A$2:$B$694,2,FALSE)</f>
        <v>C/LW</v>
      </c>
      <c r="N243" s="42">
        <f>IF(M243="C",VLOOKUP(L243,'C'!$G$3:$J$100,3,FALSE),IF(M243="C/LW",VLOOKUP(L243,'C'!$G$3:$J$100,3,FALSE),IF(M243="C/RW",VLOOKUP(L243,'C'!$G$3:$J$100,3,FALSE),IF(M243="LW",VLOOKUP(L243,LW!$G$3:$J$100,3,FALSE),IF(M243="LW/RW",VLOOKUP(L243,LW!$G$3:$J$100,3,FALSE),IF(M243="RW",VLOOKUP(L243,RW!$G$3:$J$100,3,FALSE),IF(M243="D",VLOOKUP(L243,D!$G$3:$J$100,3,FALSE),IF(M243="G",VLOOKUP(L243,G!$G$3:$J$100,3,FALSE)))))))))</f>
        <v>65</v>
      </c>
      <c r="O243" s="43" t="str">
        <f t="shared" si="3"/>
        <v>C/LW65</v>
      </c>
      <c r="P243" s="43" t="str">
        <f>VLOOKUP(L243,ADP!$A$2:$E$695,5,FALSE)</f>
        <v>MTL</v>
      </c>
      <c r="Q243" s="43">
        <f>IF(Settings!$B$2="Yahoo",VLOOKUP(L243,ADP!$A$2:$D$695,2,FALSE),IF(Settings!$B$2="ESPN",VLOOKUP(L243,ADP!$A$2:$D$695,3,FALSE),IF(Settings!$B$2="Average",VLOOKUP(L243,ADP!$A$2:$D$695,4,FALSE),"NA")))</f>
        <v>165.8</v>
      </c>
      <c r="R243" s="44">
        <f t="shared" si="4"/>
        <v>250</v>
      </c>
      <c r="S243" s="45"/>
      <c r="U243" s="39">
        <f t="shared" si="5"/>
        <v>242</v>
      </c>
      <c r="V243" s="40" t="s">
        <v>264</v>
      </c>
      <c r="W243" s="41" t="str">
        <f>VLOOKUP(V243,Positions!$A$2:$B$694,2,FALSE)</f>
        <v>C/LW</v>
      </c>
      <c r="X243" s="42">
        <f>IF(W243="C",VLOOKUP(V243,'C'!$M$3:$P$100,3,FALSE),IF(W243="C/LW",VLOOKUP(V243,'C'!$M$3:$P$100,3,FALSE),IF(W243="C/RW",VLOOKUP(V243,'C'!$M$3:$P$100,3,FALSE),IF(W243="LW",VLOOKUP(V243,LW!$M$3:$P$100,3,FALSE),IF(W243="LW/RW",VLOOKUP(V243,LW!$M$3:$P$100,3,FALSE),IF(W243="RW",VLOOKUP(V243,RW!$M$3:$P$100,3,FALSE),IF(W243="D",VLOOKUP(V243,D!$M$3:$P$100,3,FALSE),IF(W243="G",VLOOKUP(V243,G!$M$3:$P$100,3,FALSE)))))))))</f>
        <v>65</v>
      </c>
      <c r="Y243" s="43" t="str">
        <f t="shared" si="6"/>
        <v>C/LW65</v>
      </c>
      <c r="Z243" s="43" t="str">
        <f>VLOOKUP(V243,ADP!$A$2:$E$695,5,FALSE)</f>
        <v>VGK</v>
      </c>
      <c r="AA243" s="44">
        <f>IF(Settings!$B$2="Yahoo",VLOOKUP(V243,ADP!$A$2:$D$695,2,FALSE),IF(Settings!$B$2="ESPN",VLOOKUP(V243,ADP!$A$2:$D$695,3,FALSE),IF(Settings!$B$2="Average",VLOOKUP(V243,ADP!$A$2:$D$695,4,FALSE),"NA")))</f>
        <v>170.5</v>
      </c>
      <c r="AB243" s="20"/>
    </row>
    <row r="244">
      <c r="A244" s="46">
        <v>242.0</v>
      </c>
      <c r="B244" s="47" t="s">
        <v>261</v>
      </c>
      <c r="C244" s="48" t="str">
        <f>VLOOKUP(B244,Positions!$A$2:$B$694,2,FALSE)</f>
        <v>C/RW</v>
      </c>
      <c r="D244" s="49">
        <f>IF(C244="C",VLOOKUP(B244,'C'!$A$3:$C$100,3,FALSE),IF(C244="C/LW",VLOOKUP(B244,'C'!$A$3:$C$100,3,FALSE),IF(C244="C/RW",VLOOKUP(B244,'C'!$A$3:$C$100,3,FALSE),IF(C244="LW",VLOOKUP(B244,LW!$A$3:$C$100,3,FALSE),IF(C244="LW/RW",VLOOKUP(B244,LW!$A$3:$C$100,3,FALSE),IF(C244="RW",VLOOKUP(B244,RW!$A$3:$C$100,3,FALSE),IF(C244="D",VLOOKUP(B244,D!$A$3:$C$100,3,FALSE),IF(C244="G",VLOOKUP(B244,G!$A$3:$C$100,3,FALSE)))))))))</f>
        <v>66</v>
      </c>
      <c r="E244" s="50" t="str">
        <f t="shared" si="1"/>
        <v>C/RW66</v>
      </c>
      <c r="F244" s="50" t="str">
        <f>VLOOKUP(B244,ADP!$A$2:$E$695,5,FALSE)</f>
        <v>CHI</v>
      </c>
      <c r="G244" s="50" t="str">
        <f>IF(Settings!$B$2="Yahoo",VLOOKUP(B244,ADP!$A$2:$D$695,2,FALSE),IF(Settings!$B$2="ESPN",VLOOKUP(B244,ADP!$A$2:$D$695,3,FALSE),IF(Settings!$B$2="Average",VLOOKUP(B244,ADP!$A$2:$D$695,4,FALSE),"NA")))</f>
        <v>–</v>
      </c>
      <c r="H244" s="51">
        <f t="shared" si="2"/>
        <v>236.5</v>
      </c>
      <c r="I244" s="20"/>
      <c r="J244" s="20"/>
      <c r="K244" s="62">
        <v>241.0</v>
      </c>
      <c r="L244" s="60" t="s">
        <v>277</v>
      </c>
      <c r="M244" s="48" t="str">
        <f>VLOOKUP(L244,Positions!$A$2:$B$694,2,FALSE)</f>
        <v>C/LW</v>
      </c>
      <c r="N244" s="49">
        <f>IF(M244="C",VLOOKUP(L244,'C'!$G$3:$J$100,3,FALSE),IF(M244="C/LW",VLOOKUP(L244,'C'!$G$3:$J$100,3,FALSE),IF(M244="C/RW",VLOOKUP(L244,'C'!$G$3:$J$100,3,FALSE),IF(M244="LW",VLOOKUP(L244,LW!$G$3:$J$100,3,FALSE),IF(M244="LW/RW",VLOOKUP(L244,LW!$G$3:$J$100,3,FALSE),IF(M244="RW",VLOOKUP(L244,RW!$G$3:$J$100,3,FALSE),IF(M244="D",VLOOKUP(L244,D!$G$3:$J$100,3,FALSE),IF(M244="G",VLOOKUP(L244,G!$G$3:$J$100,3,FALSE)))))))))</f>
        <v>66</v>
      </c>
      <c r="O244" s="50" t="str">
        <f t="shared" si="3"/>
        <v>C/LW66</v>
      </c>
      <c r="P244" s="50" t="str">
        <f>VLOOKUP(L244,ADP!$A$2:$E$695,5,FALSE)</f>
        <v>MTL</v>
      </c>
      <c r="Q244" s="50" t="str">
        <f>IF(Settings!$B$2="Yahoo",VLOOKUP(L244,ADP!$A$2:$D$695,2,FALSE),IF(Settings!$B$2="ESPN",VLOOKUP(L244,ADP!$A$2:$D$695,3,FALSE),IF(Settings!$B$2="Average",VLOOKUP(L244,ADP!$A$2:$D$695,4,FALSE),"NA")))</f>
        <v>–</v>
      </c>
      <c r="R244" s="51">
        <f t="shared" si="4"/>
        <v>250</v>
      </c>
      <c r="S244" s="45"/>
      <c r="U244" s="46">
        <f t="shared" si="5"/>
        <v>242</v>
      </c>
      <c r="V244" s="60" t="s">
        <v>257</v>
      </c>
      <c r="W244" s="48" t="str">
        <f>VLOOKUP(V244,Positions!$A$2:$B$694,2,FALSE)</f>
        <v>D</v>
      </c>
      <c r="X244" s="49">
        <f>IF(W244="C",VLOOKUP(V244,'C'!$M$3:$P$100,3,FALSE),IF(W244="C/LW",VLOOKUP(V244,'C'!$M$3:$P$100,3,FALSE),IF(W244="C/RW",VLOOKUP(V244,'C'!$M$3:$P$100,3,FALSE),IF(W244="LW",VLOOKUP(V244,LW!$M$3:$P$100,3,FALSE),IF(W244="LW/RW",VLOOKUP(V244,LW!$M$3:$P$100,3,FALSE),IF(W244="RW",VLOOKUP(V244,RW!$M$3:$P$100,3,FALSE),IF(W244="D",VLOOKUP(V244,D!$M$3:$P$100,3,FALSE),IF(W244="G",VLOOKUP(V244,G!$M$3:$P$100,3,FALSE)))))))))</f>
        <v>60</v>
      </c>
      <c r="Y244" s="50" t="str">
        <f t="shared" si="6"/>
        <v>D60</v>
      </c>
      <c r="Z244" s="50" t="str">
        <f>VLOOKUP(V244,ADP!$A$2:$E$695,5,FALSE)</f>
        <v>ARI</v>
      </c>
      <c r="AA244" s="51">
        <f>IF(Settings!$B$2="Yahoo",VLOOKUP(V244,ADP!$A$2:$D$695,2,FALSE),IF(Settings!$B$2="ESPN",VLOOKUP(V244,ADP!$A$2:$D$695,3,FALSE),IF(Settings!$B$2="Average",VLOOKUP(V244,ADP!$A$2:$D$695,4,FALSE),"NA")))</f>
        <v>171.7</v>
      </c>
      <c r="AB244" s="20"/>
    </row>
    <row r="245">
      <c r="A245" s="39">
        <v>243.0</v>
      </c>
      <c r="B245" s="40" t="s">
        <v>173</v>
      </c>
      <c r="C245" s="41" t="str">
        <f>VLOOKUP(B245,Positions!$A$2:$B$694,2,FALSE)</f>
        <v>D</v>
      </c>
      <c r="D245" s="42">
        <f>IF(C245="C",VLOOKUP(B245,'C'!$A$3:$C$100,3,FALSE),IF(C245="C/LW",VLOOKUP(B245,'C'!$A$3:$C$100,3,FALSE),IF(C245="C/RW",VLOOKUP(B245,'C'!$A$3:$C$100,3,FALSE),IF(C245="LW",VLOOKUP(B245,LW!$A$3:$C$100,3,FALSE),IF(C245="LW/RW",VLOOKUP(B245,LW!$A$3:$C$100,3,FALSE),IF(C245="RW",VLOOKUP(B245,RW!$A$3:$C$100,3,FALSE),IF(C245="D",VLOOKUP(B245,D!$A$3:$C$100,3,FALSE),IF(C245="G",VLOOKUP(B245,G!$A$3:$C$100,3,FALSE)))))))))</f>
        <v>58</v>
      </c>
      <c r="E245" s="43" t="str">
        <f t="shared" si="1"/>
        <v>D58</v>
      </c>
      <c r="F245" s="43" t="str">
        <f>VLOOKUP(B245,ADP!$A$2:$E$695,5,FALSE)</f>
        <v>BOS</v>
      </c>
      <c r="G245" s="43">
        <f>IF(Settings!$B$2="Yahoo",VLOOKUP(B245,ADP!$A$2:$D$695,2,FALSE),IF(Settings!$B$2="ESPN",VLOOKUP(B245,ADP!$A$2:$D$695,3,FALSE),IF(Settings!$B$2="Average",VLOOKUP(B245,ADP!$A$2:$D$695,4,FALSE),"NA")))</f>
        <v>160.6</v>
      </c>
      <c r="H245" s="44">
        <f t="shared" si="2"/>
        <v>192</v>
      </c>
      <c r="I245" s="20"/>
      <c r="J245" s="20"/>
      <c r="K245" s="61">
        <v>242.0</v>
      </c>
      <c r="L245" s="59" t="s">
        <v>278</v>
      </c>
      <c r="M245" s="41" t="str">
        <f>VLOOKUP(L245,Positions!$A$2:$B$694,2,FALSE)</f>
        <v>C/RW</v>
      </c>
      <c r="N245" s="42">
        <f>IF(M245="C",VLOOKUP(L245,'C'!$G$3:$J$100,3,FALSE),IF(M245="C/LW",VLOOKUP(L245,'C'!$G$3:$J$100,3,FALSE),IF(M245="C/RW",VLOOKUP(L245,'C'!$G$3:$J$100,3,FALSE),IF(M245="LW",VLOOKUP(L245,LW!$G$3:$J$100,3,FALSE),IF(M245="LW/RW",VLOOKUP(L245,LW!$G$3:$J$100,3,FALSE),IF(M245="RW",VLOOKUP(L245,RW!$G$3:$J$100,3,FALSE),IF(M245="D",VLOOKUP(L245,D!$G$3:$J$100,3,FALSE),IF(M245="G",VLOOKUP(L245,G!$G$3:$J$100,3,FALSE)))))))))</f>
        <v>67</v>
      </c>
      <c r="O245" s="43" t="str">
        <f t="shared" si="3"/>
        <v>C/RW67</v>
      </c>
      <c r="P245" s="43" t="str">
        <f>VLOOKUP(L245,ADP!$A$2:$E$695,5,FALSE)</f>
        <v>PIT</v>
      </c>
      <c r="Q245" s="43">
        <f>IF(Settings!$B$2="Yahoo",VLOOKUP(L245,ADP!$A$2:$D$695,2,FALSE),IF(Settings!$B$2="ESPN",VLOOKUP(L245,ADP!$A$2:$D$695,3,FALSE),IF(Settings!$B$2="Average",VLOOKUP(L245,ADP!$A$2:$D$695,4,FALSE),"NA")))</f>
        <v>174.5</v>
      </c>
      <c r="R245" s="44">
        <f t="shared" si="4"/>
        <v>251.5</v>
      </c>
      <c r="S245" s="45"/>
      <c r="U245" s="39">
        <f t="shared" si="5"/>
        <v>242.5</v>
      </c>
      <c r="V245" s="59" t="s">
        <v>265</v>
      </c>
      <c r="W245" s="41" t="str">
        <f>VLOOKUP(V245,Positions!$A$2:$B$694,2,FALSE)</f>
        <v>C/RW</v>
      </c>
      <c r="X245" s="42">
        <f>IF(W245="C",VLOOKUP(V245,'C'!$M$3:$P$100,3,FALSE),IF(W245="C/LW",VLOOKUP(V245,'C'!$M$3:$P$100,3,FALSE),IF(W245="C/RW",VLOOKUP(V245,'C'!$M$3:$P$100,3,FALSE),IF(W245="LW",VLOOKUP(V245,LW!$M$3:$P$100,3,FALSE),IF(W245="LW/RW",VLOOKUP(V245,LW!$M$3:$P$100,3,FALSE),IF(W245="RW",VLOOKUP(V245,RW!$M$3:$P$100,3,FALSE),IF(W245="D",VLOOKUP(V245,D!$M$3:$P$100,3,FALSE),IF(W245="G",VLOOKUP(V245,G!$M$3:$P$100,3,FALSE)))))))))</f>
        <v>67</v>
      </c>
      <c r="Y245" s="43" t="str">
        <f t="shared" si="6"/>
        <v>C/RW67</v>
      </c>
      <c r="Z245" s="43" t="str">
        <f>VLOOKUP(V245,ADP!$A$2:$E$695,5,FALSE)</f>
        <v>SEA</v>
      </c>
      <c r="AA245" s="44">
        <f>IF(Settings!$B$2="Yahoo",VLOOKUP(V245,ADP!$A$2:$D$695,2,FALSE),IF(Settings!$B$2="ESPN",VLOOKUP(V245,ADP!$A$2:$D$695,3,FALSE),IF(Settings!$B$2="Average",VLOOKUP(V245,ADP!$A$2:$D$695,4,FALSE),"NA")))</f>
        <v>166.3</v>
      </c>
      <c r="AB245" s="20"/>
    </row>
    <row r="246">
      <c r="A246" s="46">
        <v>244.0</v>
      </c>
      <c r="B246" s="52" t="s">
        <v>268</v>
      </c>
      <c r="C246" s="48" t="str">
        <f>VLOOKUP(B246,Positions!$A$2:$B$694,2,FALSE)</f>
        <v>LW/RW</v>
      </c>
      <c r="D246" s="49">
        <f>IF(C246="C",VLOOKUP(B246,'C'!$A$3:$C$100,3,FALSE),IF(C246="C/LW",VLOOKUP(B246,'C'!$A$3:$C$100,3,FALSE),IF(C246="C/RW",VLOOKUP(B246,'C'!$A$3:$C$100,3,FALSE),IF(C246="LW",VLOOKUP(B246,LW!$A$3:$C$100,3,FALSE),IF(C246="LW/RW",VLOOKUP(B246,LW!$A$3:$C$100,3,FALSE),IF(C246="RW",VLOOKUP(B246,RW!$A$3:$C$100,3,FALSE),IF(C246="D",VLOOKUP(B246,D!$A$3:$C$100,3,FALSE),IF(C246="G",VLOOKUP(B246,G!$A$3:$C$100,3,FALSE)))))))))</f>
        <v>60</v>
      </c>
      <c r="E246" s="50" t="str">
        <f t="shared" si="1"/>
        <v>LW/RW60</v>
      </c>
      <c r="F246" s="50" t="str">
        <f>VLOOKUP(B246,ADP!$A$2:$E$695,5,FALSE)</f>
        <v>NJD</v>
      </c>
      <c r="G246" s="50">
        <f>IF(Settings!$B$2="Yahoo",VLOOKUP(B246,ADP!$A$2:$D$695,2,FALSE),IF(Settings!$B$2="ESPN",VLOOKUP(B246,ADP!$A$2:$D$695,3,FALSE),IF(Settings!$B$2="Average",VLOOKUP(B246,ADP!$A$2:$D$695,4,FALSE),"NA")))</f>
        <v>170.4</v>
      </c>
      <c r="H246" s="51">
        <f t="shared" si="2"/>
        <v>240</v>
      </c>
      <c r="I246" s="20"/>
      <c r="J246" s="20"/>
      <c r="K246" s="62">
        <v>243.0</v>
      </c>
      <c r="L246" s="60" t="s">
        <v>279</v>
      </c>
      <c r="M246" s="48" t="str">
        <f>VLOOKUP(L246,Positions!$A$2:$B$694,2,FALSE)</f>
        <v>LW/RW</v>
      </c>
      <c r="N246" s="49">
        <f>IF(M246="C",VLOOKUP(L246,'C'!$G$3:$J$100,3,FALSE),IF(M246="C/LW",VLOOKUP(L246,'C'!$G$3:$J$100,3,FALSE),IF(M246="C/RW",VLOOKUP(L246,'C'!$G$3:$J$100,3,FALSE),IF(M246="LW",VLOOKUP(L246,LW!$G$3:$J$100,3,FALSE),IF(M246="LW/RW",VLOOKUP(L246,LW!$G$3:$J$100,3,FALSE),IF(M246="RW",VLOOKUP(L246,RW!$G$3:$J$100,3,FALSE),IF(M246="D",VLOOKUP(L246,D!$G$3:$J$100,3,FALSE),IF(M246="G",VLOOKUP(L246,G!$G$3:$J$100,3,FALSE)))))))))</f>
        <v>58</v>
      </c>
      <c r="O246" s="50" t="str">
        <f t="shared" si="3"/>
        <v>LW/RW58</v>
      </c>
      <c r="P246" s="50" t="str">
        <f>VLOOKUP(L246,ADP!$A$2:$E$695,5,FALSE)</f>
        <v>DAL</v>
      </c>
      <c r="Q246" s="50">
        <f>IF(Settings!$B$2="Yahoo",VLOOKUP(L246,ADP!$A$2:$D$695,2,FALSE),IF(Settings!$B$2="ESPN",VLOOKUP(L246,ADP!$A$2:$D$695,3,FALSE),IF(Settings!$B$2="Average",VLOOKUP(L246,ADP!$A$2:$D$695,4,FALSE),"NA")))</f>
        <v>178.6</v>
      </c>
      <c r="R246" s="51">
        <f t="shared" si="4"/>
        <v>252</v>
      </c>
      <c r="S246" s="45"/>
      <c r="U246" s="46">
        <f t="shared" si="5"/>
        <v>242.5</v>
      </c>
      <c r="V246" s="47" t="s">
        <v>259</v>
      </c>
      <c r="W246" s="48" t="str">
        <f>VLOOKUP(V246,Positions!$A$2:$B$694,2,FALSE)</f>
        <v>D</v>
      </c>
      <c r="X246" s="49">
        <f>IF(W246="C",VLOOKUP(V246,'C'!$M$3:$P$100,3,FALSE),IF(W246="C/LW",VLOOKUP(V246,'C'!$M$3:$P$100,3,FALSE),IF(W246="C/RW",VLOOKUP(V246,'C'!$M$3:$P$100,3,FALSE),IF(W246="LW",VLOOKUP(V246,LW!$M$3:$P$100,3,FALSE),IF(W246="LW/RW",VLOOKUP(V246,LW!$M$3:$P$100,3,FALSE),IF(W246="RW",VLOOKUP(V246,RW!$M$3:$P$100,3,FALSE),IF(W246="D",VLOOKUP(V246,D!$M$3:$P$100,3,FALSE),IF(W246="G",VLOOKUP(V246,G!$M$3:$P$100,3,FALSE)))))))))</f>
        <v>61</v>
      </c>
      <c r="Y246" s="50" t="str">
        <f t="shared" si="6"/>
        <v>D61</v>
      </c>
      <c r="Z246" s="50" t="str">
        <f>VLOOKUP(V246,ADP!$A$2:$E$695,5,FALSE)</f>
        <v>CGY</v>
      </c>
      <c r="AA246" s="51" t="str">
        <f>IF(Settings!$B$2="Yahoo",VLOOKUP(V246,ADP!$A$2:$D$695,2,FALSE),IF(Settings!$B$2="ESPN",VLOOKUP(V246,ADP!$A$2:$D$695,3,FALSE),IF(Settings!$B$2="Average",VLOOKUP(V246,ADP!$A$2:$D$695,4,FALSE),"NA")))</f>
        <v>–</v>
      </c>
      <c r="AB246" s="20"/>
    </row>
    <row r="247">
      <c r="A247" s="39">
        <v>245.0</v>
      </c>
      <c r="B247" s="53" t="s">
        <v>280</v>
      </c>
      <c r="C247" s="41" t="str">
        <f>VLOOKUP(B247,Positions!$A$2:$B$694,2,FALSE)</f>
        <v>LW/RW</v>
      </c>
      <c r="D247" s="42">
        <f>IF(C247="C",VLOOKUP(B247,'C'!$A$3:$C$100,3,FALSE),IF(C247="C/LW",VLOOKUP(B247,'C'!$A$3:$C$100,3,FALSE),IF(C247="C/RW",VLOOKUP(B247,'C'!$A$3:$C$100,3,FALSE),IF(C247="LW",VLOOKUP(B247,LW!$A$3:$C$100,3,FALSE),IF(C247="LW/RW",VLOOKUP(B247,LW!$A$3:$C$100,3,FALSE),IF(C247="RW",VLOOKUP(B247,RW!$A$3:$C$100,3,FALSE),IF(C247="D",VLOOKUP(B247,D!$A$3:$C$100,3,FALSE),IF(C247="G",VLOOKUP(B247,G!$A$3:$C$100,3,FALSE)))))))))</f>
        <v>61</v>
      </c>
      <c r="E247" s="43" t="str">
        <f t="shared" si="1"/>
        <v>LW/RW61</v>
      </c>
      <c r="F247" s="43" t="str">
        <f>VLOOKUP(B247,ADP!$A$2:$E$695,5,FALSE)</f>
        <v>DET</v>
      </c>
      <c r="G247" s="43" t="str">
        <f>IF(Settings!$B$2="Yahoo",VLOOKUP(B247,ADP!$A$2:$D$695,2,FALSE),IF(Settings!$B$2="ESPN",VLOOKUP(B247,ADP!$A$2:$D$695,3,FALSE),IF(Settings!$B$2="Average",VLOOKUP(B247,ADP!$A$2:$D$695,4,FALSE),"NA")))</f>
        <v>–</v>
      </c>
      <c r="H247" s="44">
        <f t="shared" si="2"/>
        <v>252.5</v>
      </c>
      <c r="I247" s="20"/>
      <c r="J247" s="20"/>
      <c r="K247" s="61">
        <v>244.0</v>
      </c>
      <c r="L247" s="59" t="s">
        <v>281</v>
      </c>
      <c r="M247" s="41" t="str">
        <f>VLOOKUP(L247,Positions!$A$2:$B$694,2,FALSE)</f>
        <v>G</v>
      </c>
      <c r="N247" s="42">
        <f>IF(M247="C",VLOOKUP(L247,'C'!$G$3:$J$100,3,FALSE),IF(M247="C/LW",VLOOKUP(L247,'C'!$G$3:$J$100,3,FALSE),IF(M247="C/RW",VLOOKUP(L247,'C'!$G$3:$J$100,3,FALSE),IF(M247="LW",VLOOKUP(L247,LW!$G$3:$J$100,3,FALSE),IF(M247="LW/RW",VLOOKUP(L247,LW!$G$3:$J$100,3,FALSE),IF(M247="RW",VLOOKUP(L247,RW!$G$3:$J$100,3,FALSE),IF(M247="D",VLOOKUP(L247,D!$G$3:$J$100,3,FALSE),IF(M247="G",VLOOKUP(L247,G!$G$3:$J$100,3,FALSE)))))))))</f>
        <v>39</v>
      </c>
      <c r="O247" s="43" t="str">
        <f t="shared" si="3"/>
        <v>G39</v>
      </c>
      <c r="P247" s="43" t="str">
        <f>VLOOKUP(L247,ADP!$A$2:$E$695,5,FALSE)</f>
        <v>SEA</v>
      </c>
      <c r="Q247" s="43">
        <f>IF(Settings!$B$2="Yahoo",VLOOKUP(L247,ADP!$A$2:$D$695,2,FALSE),IF(Settings!$B$2="ESPN",VLOOKUP(L247,ADP!$A$2:$D$695,3,FALSE),IF(Settings!$B$2="Average",VLOOKUP(L247,ADP!$A$2:$D$695,4,FALSE),"NA")))</f>
        <v>170.8</v>
      </c>
      <c r="R247" s="44">
        <f t="shared" si="4"/>
        <v>253</v>
      </c>
      <c r="S247" s="45"/>
      <c r="U247" s="39">
        <f t="shared" si="5"/>
        <v>243</v>
      </c>
      <c r="V247" s="59" t="s">
        <v>260</v>
      </c>
      <c r="W247" s="41" t="str">
        <f>VLOOKUP(V247,Positions!$A$2:$B$694,2,FALSE)</f>
        <v>D</v>
      </c>
      <c r="X247" s="42">
        <f>IF(W247="C",VLOOKUP(V247,'C'!$M$3:$P$100,3,FALSE),IF(W247="C/LW",VLOOKUP(V247,'C'!$M$3:$P$100,3,FALSE),IF(W247="C/RW",VLOOKUP(V247,'C'!$M$3:$P$100,3,FALSE),IF(W247="LW",VLOOKUP(V247,LW!$M$3:$P$100,3,FALSE),IF(W247="LW/RW",VLOOKUP(V247,LW!$M$3:$P$100,3,FALSE),IF(W247="RW",VLOOKUP(V247,RW!$M$3:$P$100,3,FALSE),IF(W247="D",VLOOKUP(V247,D!$M$3:$P$100,3,FALSE),IF(W247="G",VLOOKUP(V247,G!$M$3:$P$100,3,FALSE)))))))))</f>
        <v>62</v>
      </c>
      <c r="Y247" s="43" t="str">
        <f t="shared" si="6"/>
        <v>D62</v>
      </c>
      <c r="Z247" s="43" t="str">
        <f>VLOOKUP(V247,ADP!$A$2:$E$695,5,FALSE)</f>
        <v>NYR</v>
      </c>
      <c r="AA247" s="44">
        <f>IF(Settings!$B$2="Yahoo",VLOOKUP(V247,ADP!$A$2:$D$695,2,FALSE),IF(Settings!$B$2="ESPN",VLOOKUP(V247,ADP!$A$2:$D$695,3,FALSE),IF(Settings!$B$2="Average",VLOOKUP(V247,ADP!$A$2:$D$695,4,FALSE),"NA")))</f>
        <v>168.1</v>
      </c>
      <c r="AB247" s="20"/>
    </row>
    <row r="248">
      <c r="A248" s="46">
        <v>246.0</v>
      </c>
      <c r="B248" s="47" t="s">
        <v>282</v>
      </c>
      <c r="C248" s="48" t="str">
        <f>VLOOKUP(B248,Positions!$A$2:$B$694,2,FALSE)</f>
        <v>LW/RW</v>
      </c>
      <c r="D248" s="49">
        <f>IF(C248="C",VLOOKUP(B248,'C'!$A$3:$C$100,3,FALSE),IF(C248="C/LW",VLOOKUP(B248,'C'!$A$3:$C$100,3,FALSE),IF(C248="C/RW",VLOOKUP(B248,'C'!$A$3:$C$100,3,FALSE),IF(C248="LW",VLOOKUP(B248,LW!$A$3:$C$100,3,FALSE),IF(C248="LW/RW",VLOOKUP(B248,LW!$A$3:$C$100,3,FALSE),IF(C248="RW",VLOOKUP(B248,RW!$A$3:$C$100,3,FALSE),IF(C248="D",VLOOKUP(B248,D!$A$3:$C$100,3,FALSE),IF(C248="G",VLOOKUP(B248,G!$A$3:$C$100,3,FALSE)))))))))</f>
        <v>62</v>
      </c>
      <c r="E248" s="50" t="str">
        <f t="shared" si="1"/>
        <v>LW/RW62</v>
      </c>
      <c r="F248" s="50" t="str">
        <f>VLOOKUP(B248,ADP!$A$2:$E$695,5,FALSE)</f>
        <v>CGY</v>
      </c>
      <c r="G248" s="50">
        <f>IF(Settings!$B$2="Yahoo",VLOOKUP(B248,ADP!$A$2:$D$695,2,FALSE),IF(Settings!$B$2="ESPN",VLOOKUP(B248,ADP!$A$2:$D$695,3,FALSE),IF(Settings!$B$2="Average",VLOOKUP(B248,ADP!$A$2:$D$695,4,FALSE),"NA")))</f>
        <v>171.3</v>
      </c>
      <c r="H248" s="51">
        <f t="shared" si="2"/>
        <v>253</v>
      </c>
      <c r="I248" s="20"/>
      <c r="J248" s="20"/>
      <c r="K248" s="62">
        <v>245.0</v>
      </c>
      <c r="L248" s="60" t="s">
        <v>283</v>
      </c>
      <c r="M248" s="48" t="str">
        <f>VLOOKUP(L248,Positions!$A$2:$B$694,2,FALSE)</f>
        <v>C/RW</v>
      </c>
      <c r="N248" s="49">
        <f>IF(M248="C",VLOOKUP(L248,'C'!$G$3:$J$100,3,FALSE),IF(M248="C/LW",VLOOKUP(L248,'C'!$G$3:$J$100,3,FALSE),IF(M248="C/RW",VLOOKUP(L248,'C'!$G$3:$J$100,3,FALSE),IF(M248="LW",VLOOKUP(L248,LW!$G$3:$J$100,3,FALSE),IF(M248="LW/RW",VLOOKUP(L248,LW!$G$3:$J$100,3,FALSE),IF(M248="RW",VLOOKUP(L248,RW!$G$3:$J$100,3,FALSE),IF(M248="D",VLOOKUP(L248,D!$G$3:$J$100,3,FALSE),IF(M248="G",VLOOKUP(L248,G!$G$3:$J$100,3,FALSE)))))))))</f>
        <v>68</v>
      </c>
      <c r="O248" s="50" t="str">
        <f t="shared" si="3"/>
        <v>C/RW68</v>
      </c>
      <c r="P248" s="50" t="str">
        <f>VLOOKUP(L248,ADP!$A$2:$E$695,5,FALSE)</f>
        <v>NSH</v>
      </c>
      <c r="Q248" s="50" t="str">
        <f>IF(Settings!$B$2="Yahoo",VLOOKUP(L248,ADP!$A$2:$D$695,2,FALSE),IF(Settings!$B$2="ESPN",VLOOKUP(L248,ADP!$A$2:$D$695,3,FALSE),IF(Settings!$B$2="Average",VLOOKUP(L248,ADP!$A$2:$D$695,4,FALSE),"NA")))</f>
        <v>–</v>
      </c>
      <c r="R248" s="51">
        <f t="shared" si="4"/>
        <v>253</v>
      </c>
      <c r="S248" s="45"/>
      <c r="U248" s="46">
        <f t="shared" si="5"/>
        <v>244</v>
      </c>
      <c r="V248" s="60" t="s">
        <v>270</v>
      </c>
      <c r="W248" s="48" t="str">
        <f>VLOOKUP(V248,Positions!$A$2:$B$694,2,FALSE)</f>
        <v>LW/RW</v>
      </c>
      <c r="X248" s="49">
        <f>IF(W248="C",VLOOKUP(V248,'C'!$M$3:$P$100,3,FALSE),IF(W248="C/LW",VLOOKUP(V248,'C'!$M$3:$P$100,3,FALSE),IF(W248="C/RW",VLOOKUP(V248,'C'!$M$3:$P$100,3,FALSE),IF(W248="LW",VLOOKUP(V248,LW!$M$3:$P$100,3,FALSE),IF(W248="LW/RW",VLOOKUP(V248,LW!$M$3:$P$100,3,FALSE),IF(W248="RW",VLOOKUP(V248,RW!$M$3:$P$100,3,FALSE),IF(W248="D",VLOOKUP(V248,D!$M$3:$P$100,3,FALSE),IF(W248="G",VLOOKUP(V248,G!$M$3:$P$100,3,FALSE)))))))))</f>
        <v>59</v>
      </c>
      <c r="Y248" s="50" t="str">
        <f t="shared" si="6"/>
        <v>LW/RW59</v>
      </c>
      <c r="Z248" s="50" t="str">
        <f>VLOOKUP(V248,ADP!$A$2:$E$695,5,FALSE)</f>
        <v>FLA</v>
      </c>
      <c r="AA248" s="51">
        <f>IF(Settings!$B$2="Yahoo",VLOOKUP(V248,ADP!$A$2:$D$695,2,FALSE),IF(Settings!$B$2="ESPN",VLOOKUP(V248,ADP!$A$2:$D$695,3,FALSE),IF(Settings!$B$2="Average",VLOOKUP(V248,ADP!$A$2:$D$695,4,FALSE),"NA")))</f>
        <v>172.6</v>
      </c>
      <c r="AB248" s="20"/>
    </row>
    <row r="249">
      <c r="A249" s="39">
        <v>247.0</v>
      </c>
      <c r="B249" s="40" t="s">
        <v>284</v>
      </c>
      <c r="C249" s="41" t="str">
        <f>VLOOKUP(B249,Positions!$A$2:$B$694,2,FALSE)</f>
        <v>D</v>
      </c>
      <c r="D249" s="42">
        <f>IF(C249="C",VLOOKUP(B249,'C'!$A$3:$C$100,3,FALSE),IF(C249="C/LW",VLOOKUP(B249,'C'!$A$3:$C$100,3,FALSE),IF(C249="C/RW",VLOOKUP(B249,'C'!$A$3:$C$100,3,FALSE),IF(C249="LW",VLOOKUP(B249,LW!$A$3:$C$100,3,FALSE),IF(C249="LW/RW",VLOOKUP(B249,LW!$A$3:$C$100,3,FALSE),IF(C249="RW",VLOOKUP(B249,RW!$A$3:$C$100,3,FALSE),IF(C249="D",VLOOKUP(B249,D!$A$3:$C$100,3,FALSE),IF(C249="G",VLOOKUP(B249,G!$A$3:$C$100,3,FALSE)))))))))</f>
        <v>59</v>
      </c>
      <c r="E249" s="43" t="str">
        <f t="shared" si="1"/>
        <v>D59</v>
      </c>
      <c r="F249" s="43" t="str">
        <f>VLOOKUP(B249,ADP!$A$2:$E$695,5,FALSE)</f>
        <v>NJD</v>
      </c>
      <c r="G249" s="43">
        <f>IF(Settings!$B$2="Yahoo",VLOOKUP(B249,ADP!$A$2:$D$695,2,FALSE),IF(Settings!$B$2="ESPN",VLOOKUP(B249,ADP!$A$2:$D$695,3,FALSE),IF(Settings!$B$2="Average",VLOOKUP(B249,ADP!$A$2:$D$695,4,FALSE),"NA")))</f>
        <v>155</v>
      </c>
      <c r="H249" s="44">
        <f t="shared" si="2"/>
        <v>253.5</v>
      </c>
      <c r="I249" s="20"/>
      <c r="J249" s="20"/>
      <c r="K249" s="61">
        <v>246.0</v>
      </c>
      <c r="L249" s="59" t="s">
        <v>285</v>
      </c>
      <c r="M249" s="41" t="str">
        <f>VLOOKUP(L249,Positions!$A$2:$B$694,2,FALSE)</f>
        <v>C</v>
      </c>
      <c r="N249" s="42">
        <f>IF(M249="C",VLOOKUP(L249,'C'!$G$3:$J$100,3,FALSE),IF(M249="C/LW",VLOOKUP(L249,'C'!$G$3:$J$100,3,FALSE),IF(M249="C/RW",VLOOKUP(L249,'C'!$G$3:$J$100,3,FALSE),IF(M249="LW",VLOOKUP(L249,LW!$G$3:$J$100,3,FALSE),IF(M249="LW/RW",VLOOKUP(L249,LW!$G$3:$J$100,3,FALSE),IF(M249="RW",VLOOKUP(L249,RW!$G$3:$J$100,3,FALSE),IF(M249="D",VLOOKUP(L249,D!$G$3:$J$100,3,FALSE),IF(M249="G",VLOOKUP(L249,G!$G$3:$J$100,3,FALSE)))))))))</f>
        <v>69</v>
      </c>
      <c r="O249" s="43" t="str">
        <f t="shared" si="3"/>
        <v>C69</v>
      </c>
      <c r="P249" s="43" t="str">
        <f>VLOOKUP(L249,ADP!$A$2:$E$695,5,FALSE)</f>
        <v>PIT</v>
      </c>
      <c r="Q249" s="43">
        <f>IF(Settings!$B$2="Yahoo",VLOOKUP(L249,ADP!$A$2:$D$695,2,FALSE),IF(Settings!$B$2="ESPN",VLOOKUP(L249,ADP!$A$2:$D$695,3,FALSE),IF(Settings!$B$2="Average",VLOOKUP(L249,ADP!$A$2:$D$695,4,FALSE),"NA")))</f>
        <v>110.3</v>
      </c>
      <c r="R249" s="44">
        <f t="shared" si="4"/>
        <v>250.5</v>
      </c>
      <c r="S249" s="45"/>
      <c r="U249" s="39">
        <f t="shared" si="5"/>
        <v>244.5</v>
      </c>
      <c r="V249" s="40" t="s">
        <v>267</v>
      </c>
      <c r="W249" s="41" t="str">
        <f>VLOOKUP(V249,Positions!$A$2:$B$694,2,FALSE)</f>
        <v>RW</v>
      </c>
      <c r="X249" s="42">
        <f>IF(W249="C",VLOOKUP(V249,'C'!$M$3:$P$100,3,FALSE),IF(W249="C/LW",VLOOKUP(V249,'C'!$M$3:$P$100,3,FALSE),IF(W249="C/RW",VLOOKUP(V249,'C'!$M$3:$P$100,3,FALSE),IF(W249="LW",VLOOKUP(V249,LW!$M$3:$P$100,3,FALSE),IF(W249="LW/RW",VLOOKUP(V249,LW!$M$3:$P$100,3,FALSE),IF(W249="RW",VLOOKUP(V249,RW!$M$3:$P$100,3,FALSE),IF(W249="D",VLOOKUP(V249,D!$M$3:$P$100,3,FALSE),IF(W249="G",VLOOKUP(V249,G!$M$3:$P$100,3,FALSE)))))))))</f>
        <v>23</v>
      </c>
      <c r="Y249" s="43" t="str">
        <f t="shared" si="6"/>
        <v>RW23</v>
      </c>
      <c r="Z249" s="43" t="str">
        <f>VLOOKUP(V249,ADP!$A$2:$E$695,5,FALSE)</f>
        <v>LAK</v>
      </c>
      <c r="AA249" s="44" t="str">
        <f>IF(Settings!$B$2="Yahoo",VLOOKUP(V249,ADP!$A$2:$D$695,2,FALSE),IF(Settings!$B$2="ESPN",VLOOKUP(V249,ADP!$A$2:$D$695,3,FALSE),IF(Settings!$B$2="Average",VLOOKUP(V249,ADP!$A$2:$D$695,4,FALSE),"NA")))</f>
        <v>–</v>
      </c>
      <c r="AB249" s="20"/>
    </row>
    <row r="250">
      <c r="A250" s="46">
        <v>248.0</v>
      </c>
      <c r="B250" s="47" t="s">
        <v>235</v>
      </c>
      <c r="C250" s="48" t="str">
        <f>VLOOKUP(B250,Positions!$A$2:$B$694,2,FALSE)</f>
        <v>D</v>
      </c>
      <c r="D250" s="49">
        <f>IF(C250="C",VLOOKUP(B250,'C'!$A$3:$C$100,3,FALSE),IF(C250="C/LW",VLOOKUP(B250,'C'!$A$3:$C$100,3,FALSE),IF(C250="C/RW",VLOOKUP(B250,'C'!$A$3:$C$100,3,FALSE),IF(C250="LW",VLOOKUP(B250,LW!$A$3:$C$100,3,FALSE),IF(C250="LW/RW",VLOOKUP(B250,LW!$A$3:$C$100,3,FALSE),IF(C250="RW",VLOOKUP(B250,RW!$A$3:$C$100,3,FALSE),IF(C250="D",VLOOKUP(B250,D!$A$3:$C$100,3,FALSE),IF(C250="G",VLOOKUP(B250,G!$A$3:$C$100,3,FALSE)))))))))</f>
        <v>60</v>
      </c>
      <c r="E250" s="50" t="str">
        <f t="shared" si="1"/>
        <v>D60</v>
      </c>
      <c r="F250" s="50" t="str">
        <f>VLOOKUP(B250,ADP!$A$2:$E$695,5,FALSE)</f>
        <v>NYI</v>
      </c>
      <c r="G250" s="50">
        <f>IF(Settings!$B$2="Yahoo",VLOOKUP(B250,ADP!$A$2:$D$695,2,FALSE),IF(Settings!$B$2="ESPN",VLOOKUP(B250,ADP!$A$2:$D$695,3,FALSE),IF(Settings!$B$2="Average",VLOOKUP(B250,ADP!$A$2:$D$695,4,FALSE),"NA")))</f>
        <v>170.3</v>
      </c>
      <c r="H250" s="51">
        <f t="shared" si="2"/>
        <v>224.5</v>
      </c>
      <c r="I250" s="20"/>
      <c r="J250" s="20"/>
      <c r="K250" s="62">
        <v>247.0</v>
      </c>
      <c r="L250" s="60" t="s">
        <v>286</v>
      </c>
      <c r="M250" s="48" t="str">
        <f>VLOOKUP(L250,Positions!$A$2:$B$694,2,FALSE)</f>
        <v>D</v>
      </c>
      <c r="N250" s="49">
        <f>IF(M250="C",VLOOKUP(L250,'C'!$G$3:$J$100,3,FALSE),IF(M250="C/LW",VLOOKUP(L250,'C'!$G$3:$J$100,3,FALSE),IF(M250="C/RW",VLOOKUP(L250,'C'!$G$3:$J$100,3,FALSE),IF(M250="LW",VLOOKUP(L250,LW!$G$3:$J$100,3,FALSE),IF(M250="LW/RW",VLOOKUP(L250,LW!$G$3:$J$100,3,FALSE),IF(M250="RW",VLOOKUP(L250,RW!$G$3:$J$100,3,FALSE),IF(M250="D",VLOOKUP(L250,D!$G$3:$J$100,3,FALSE),IF(M250="G",VLOOKUP(L250,G!$G$3:$J$100,3,FALSE)))))))))</f>
        <v>60</v>
      </c>
      <c r="O250" s="50" t="str">
        <f t="shared" si="3"/>
        <v>D60</v>
      </c>
      <c r="P250" s="50" t="str">
        <f>VLOOKUP(L250,ADP!$A$2:$E$695,5,FALSE)</f>
        <v>NJD</v>
      </c>
      <c r="Q250" s="50" t="str">
        <f>IF(Settings!$B$2="Yahoo",VLOOKUP(L250,ADP!$A$2:$D$695,2,FALSE),IF(Settings!$B$2="ESPN",VLOOKUP(L250,ADP!$A$2:$D$695,3,FALSE),IF(Settings!$B$2="Average",VLOOKUP(L250,ADP!$A$2:$D$695,4,FALSE),"NA")))</f>
        <v>–</v>
      </c>
      <c r="R250" s="51">
        <f t="shared" si="4"/>
        <v>254</v>
      </c>
      <c r="S250" s="45"/>
      <c r="U250" s="46">
        <f t="shared" si="5"/>
        <v>244.5</v>
      </c>
      <c r="V250" s="47" t="s">
        <v>274</v>
      </c>
      <c r="W250" s="48" t="str">
        <f>VLOOKUP(V250,Positions!$A$2:$B$694,2,FALSE)</f>
        <v>C/RW</v>
      </c>
      <c r="X250" s="49">
        <f>IF(W250="C",VLOOKUP(V250,'C'!$M$3:$P$100,3,FALSE),IF(W250="C/LW",VLOOKUP(V250,'C'!$M$3:$P$100,3,FALSE),IF(W250="C/RW",VLOOKUP(V250,'C'!$M$3:$P$100,3,FALSE),IF(W250="LW",VLOOKUP(V250,LW!$M$3:$P$100,3,FALSE),IF(W250="LW/RW",VLOOKUP(V250,LW!$M$3:$P$100,3,FALSE),IF(W250="RW",VLOOKUP(V250,RW!$M$3:$P$100,3,FALSE),IF(W250="D",VLOOKUP(V250,D!$M$3:$P$100,3,FALSE),IF(W250="G",VLOOKUP(V250,G!$M$3:$P$100,3,FALSE)))))))))</f>
        <v>68</v>
      </c>
      <c r="Y250" s="50" t="str">
        <f t="shared" si="6"/>
        <v>C/RW68</v>
      </c>
      <c r="Z250" s="50" t="str">
        <f>VLOOKUP(V250,ADP!$A$2:$E$695,5,FALSE)</f>
        <v>CGY</v>
      </c>
      <c r="AA250" s="51">
        <f>IF(Settings!$B$2="Yahoo",VLOOKUP(V250,ADP!$A$2:$D$695,2,FALSE),IF(Settings!$B$2="ESPN",VLOOKUP(V250,ADP!$A$2:$D$695,3,FALSE),IF(Settings!$B$2="Average",VLOOKUP(V250,ADP!$A$2:$D$695,4,FALSE),"NA")))</f>
        <v>169.9</v>
      </c>
      <c r="AB250" s="20"/>
    </row>
    <row r="251">
      <c r="A251" s="39">
        <v>249.0</v>
      </c>
      <c r="B251" s="40" t="s">
        <v>266</v>
      </c>
      <c r="C251" s="41" t="str">
        <f>VLOOKUP(B251,Positions!$A$2:$B$694,2,FALSE)</f>
        <v>C/RW</v>
      </c>
      <c r="D251" s="42">
        <f>IF(C251="C",VLOOKUP(B251,'C'!$A$3:$C$100,3,FALSE),IF(C251="C/LW",VLOOKUP(B251,'C'!$A$3:$C$100,3,FALSE),IF(C251="C/RW",VLOOKUP(B251,'C'!$A$3:$C$100,3,FALSE),IF(C251="LW",VLOOKUP(B251,LW!$A$3:$C$100,3,FALSE),IF(C251="LW/RW",VLOOKUP(B251,LW!$A$3:$C$100,3,FALSE),IF(C251="RW",VLOOKUP(B251,RW!$A$3:$C$100,3,FALSE),IF(C251="D",VLOOKUP(B251,D!$A$3:$C$100,3,FALSE),IF(C251="G",VLOOKUP(B251,G!$A$3:$C$100,3,FALSE)))))))))</f>
        <v>67</v>
      </c>
      <c r="E251" s="43" t="str">
        <f t="shared" si="1"/>
        <v>C/RW67</v>
      </c>
      <c r="F251" s="43" t="str">
        <f>VLOOKUP(B251,ADP!$A$2:$E$695,5,FALSE)</f>
        <v>TBL</v>
      </c>
      <c r="G251" s="43">
        <f>IF(Settings!$B$2="Yahoo",VLOOKUP(B251,ADP!$A$2:$D$695,2,FALSE),IF(Settings!$B$2="ESPN",VLOOKUP(B251,ADP!$A$2:$D$695,3,FALSE),IF(Settings!$B$2="Average",VLOOKUP(B251,ADP!$A$2:$D$695,4,FALSE),"NA")))</f>
        <v>182</v>
      </c>
      <c r="H251" s="44">
        <f t="shared" si="2"/>
        <v>242</v>
      </c>
      <c r="I251" s="20"/>
      <c r="J251" s="20"/>
      <c r="K251" s="61">
        <v>248.0</v>
      </c>
      <c r="L251" s="59" t="s">
        <v>274</v>
      </c>
      <c r="M251" s="41" t="str">
        <f>VLOOKUP(L251,Positions!$A$2:$B$694,2,FALSE)</f>
        <v>C/RW</v>
      </c>
      <c r="N251" s="42">
        <f>IF(M251="C",VLOOKUP(L251,'C'!$G$3:$J$100,3,FALSE),IF(M251="C/LW",VLOOKUP(L251,'C'!$G$3:$J$100,3,FALSE),IF(M251="C/RW",VLOOKUP(L251,'C'!$G$3:$J$100,3,FALSE),IF(M251="LW",VLOOKUP(L251,LW!$G$3:$J$100,3,FALSE),IF(M251="LW/RW",VLOOKUP(L251,LW!$G$3:$J$100,3,FALSE),IF(M251="RW",VLOOKUP(L251,RW!$G$3:$J$100,3,FALSE),IF(M251="D",VLOOKUP(L251,D!$G$3:$J$100,3,FALSE),IF(M251="G",VLOOKUP(L251,G!$G$3:$J$100,3,FALSE)))))))))</f>
        <v>70</v>
      </c>
      <c r="O251" s="43" t="str">
        <f t="shared" si="3"/>
        <v>C/RW70</v>
      </c>
      <c r="P251" s="43" t="str">
        <f>VLOOKUP(L251,ADP!$A$2:$E$695,5,FALSE)</f>
        <v>CGY</v>
      </c>
      <c r="Q251" s="43">
        <f>IF(Settings!$B$2="Yahoo",VLOOKUP(L251,ADP!$A$2:$D$695,2,FALSE),IF(Settings!$B$2="ESPN",VLOOKUP(L251,ADP!$A$2:$D$695,3,FALSE),IF(Settings!$B$2="Average",VLOOKUP(L251,ADP!$A$2:$D$695,4,FALSE),"NA")))</f>
        <v>169.9</v>
      </c>
      <c r="R251" s="44">
        <f t="shared" si="4"/>
        <v>244.5</v>
      </c>
      <c r="S251" s="45"/>
      <c r="U251" s="39">
        <f t="shared" si="5"/>
        <v>244.5</v>
      </c>
      <c r="V251" s="59" t="s">
        <v>262</v>
      </c>
      <c r="W251" s="41" t="str">
        <f>VLOOKUP(V251,Positions!$A$2:$B$694,2,FALSE)</f>
        <v>G</v>
      </c>
      <c r="X251" s="42">
        <f>IF(W251="C",VLOOKUP(V251,'C'!$M$3:$P$100,3,FALSE),IF(W251="C/LW",VLOOKUP(V251,'C'!$M$3:$P$100,3,FALSE),IF(W251="C/RW",VLOOKUP(V251,'C'!$M$3:$P$100,3,FALSE),IF(W251="LW",VLOOKUP(V251,LW!$M$3:$P$100,3,FALSE),IF(W251="LW/RW",VLOOKUP(V251,LW!$M$3:$P$100,3,FALSE),IF(W251="RW",VLOOKUP(V251,RW!$M$3:$P$100,3,FALSE),IF(W251="D",VLOOKUP(V251,D!$M$3:$P$100,3,FALSE),IF(W251="G",VLOOKUP(V251,G!$M$3:$P$100,3,FALSE)))))))))</f>
        <v>37</v>
      </c>
      <c r="Y251" s="43" t="str">
        <f t="shared" si="6"/>
        <v>G37</v>
      </c>
      <c r="Z251" s="43" t="str">
        <f>VLOOKUP(V251,ADP!$A$2:$E$695,5,FALSE)</f>
        <v>NJD</v>
      </c>
      <c r="AA251" s="44">
        <f>IF(Settings!$B$2="Yahoo",VLOOKUP(V251,ADP!$A$2:$D$695,2,FALSE),IF(Settings!$B$2="ESPN",VLOOKUP(V251,ADP!$A$2:$D$695,3,FALSE),IF(Settings!$B$2="Average",VLOOKUP(V251,ADP!$A$2:$D$695,4,FALSE),"NA")))</f>
        <v>165.6</v>
      </c>
      <c r="AB251" s="20"/>
    </row>
    <row r="252">
      <c r="A252" s="46">
        <v>250.0</v>
      </c>
      <c r="B252" s="47" t="s">
        <v>264</v>
      </c>
      <c r="C252" s="48" t="str">
        <f>VLOOKUP(B252,Positions!$A$2:$B$694,2,FALSE)</f>
        <v>C/LW</v>
      </c>
      <c r="D252" s="49">
        <f>IF(C252="C",VLOOKUP(B252,'C'!$A$3:$C$100,3,FALSE),IF(C252="C/LW",VLOOKUP(B252,'C'!$A$3:$C$100,3,FALSE),IF(C252="C/RW",VLOOKUP(B252,'C'!$A$3:$C$100,3,FALSE),IF(C252="LW",VLOOKUP(B252,LW!$A$3:$C$100,3,FALSE),IF(C252="LW/RW",VLOOKUP(B252,LW!$A$3:$C$100,3,FALSE),IF(C252="RW",VLOOKUP(B252,RW!$A$3:$C$100,3,FALSE),IF(C252="D",VLOOKUP(B252,D!$A$3:$C$100,3,FALSE),IF(C252="G",VLOOKUP(B252,G!$A$3:$C$100,3,FALSE)))))))))</f>
        <v>68</v>
      </c>
      <c r="E252" s="50" t="str">
        <f t="shared" si="1"/>
        <v>C/LW68</v>
      </c>
      <c r="F252" s="50" t="str">
        <f>VLOOKUP(B252,ADP!$A$2:$E$695,5,FALSE)</f>
        <v>VGK</v>
      </c>
      <c r="G252" s="50">
        <f>IF(Settings!$B$2="Yahoo",VLOOKUP(B252,ADP!$A$2:$D$695,2,FALSE),IF(Settings!$B$2="ESPN",VLOOKUP(B252,ADP!$A$2:$D$695,3,FALSE),IF(Settings!$B$2="Average",VLOOKUP(B252,ADP!$A$2:$D$695,4,FALSE),"NA")))</f>
        <v>170.5</v>
      </c>
      <c r="H252" s="51">
        <f t="shared" si="2"/>
        <v>242</v>
      </c>
      <c r="I252" s="20"/>
      <c r="J252" s="20"/>
      <c r="K252" s="62">
        <v>249.0</v>
      </c>
      <c r="L252" s="60" t="s">
        <v>265</v>
      </c>
      <c r="M252" s="48" t="str">
        <f>VLOOKUP(L252,Positions!$A$2:$B$694,2,FALSE)</f>
        <v>C/RW</v>
      </c>
      <c r="N252" s="49">
        <f>IF(M252="C",VLOOKUP(L252,'C'!$G$3:$J$100,3,FALSE),IF(M252="C/LW",VLOOKUP(L252,'C'!$G$3:$J$100,3,FALSE),IF(M252="C/RW",VLOOKUP(L252,'C'!$G$3:$J$100,3,FALSE),IF(M252="LW",VLOOKUP(L252,LW!$G$3:$J$100,3,FALSE),IF(M252="LW/RW",VLOOKUP(L252,LW!$G$3:$J$100,3,FALSE),IF(M252="RW",VLOOKUP(L252,RW!$G$3:$J$100,3,FALSE),IF(M252="D",VLOOKUP(L252,D!$G$3:$J$100,3,FALSE),IF(M252="G",VLOOKUP(L252,G!$G$3:$J$100,3,FALSE)))))))))</f>
        <v>71</v>
      </c>
      <c r="O252" s="50" t="str">
        <f t="shared" si="3"/>
        <v>C/RW71</v>
      </c>
      <c r="P252" s="50" t="str">
        <f>VLOOKUP(L252,ADP!$A$2:$E$695,5,FALSE)</f>
        <v>SEA</v>
      </c>
      <c r="Q252" s="50">
        <f>IF(Settings!$B$2="Yahoo",VLOOKUP(L252,ADP!$A$2:$D$695,2,FALSE),IF(Settings!$B$2="ESPN",VLOOKUP(L252,ADP!$A$2:$D$695,3,FALSE),IF(Settings!$B$2="Average",VLOOKUP(L252,ADP!$A$2:$D$695,4,FALSE),"NA")))</f>
        <v>166.3</v>
      </c>
      <c r="R252" s="51">
        <f t="shared" si="4"/>
        <v>242.5</v>
      </c>
      <c r="S252" s="45"/>
      <c r="U252" s="46">
        <f t="shared" si="5"/>
        <v>245</v>
      </c>
      <c r="V252" s="60" t="s">
        <v>272</v>
      </c>
      <c r="W252" s="48" t="str">
        <f>VLOOKUP(V252,Positions!$A$2:$B$694,2,FALSE)</f>
        <v>LW/RW</v>
      </c>
      <c r="X252" s="49">
        <f>IF(W252="C",VLOOKUP(V252,'C'!$M$3:$P$100,3,FALSE),IF(W252="C/LW",VLOOKUP(V252,'C'!$M$3:$P$100,3,FALSE),IF(W252="C/RW",VLOOKUP(V252,'C'!$M$3:$P$100,3,FALSE),IF(W252="LW",VLOOKUP(V252,LW!$M$3:$P$100,3,FALSE),IF(W252="LW/RW",VLOOKUP(V252,LW!$M$3:$P$100,3,FALSE),IF(W252="RW",VLOOKUP(V252,RW!$M$3:$P$100,3,FALSE),IF(W252="D",VLOOKUP(V252,D!$M$3:$P$100,3,FALSE),IF(W252="G",VLOOKUP(V252,G!$M$3:$P$100,3,FALSE)))))))))</f>
        <v>60</v>
      </c>
      <c r="Y252" s="50" t="str">
        <f t="shared" si="6"/>
        <v>LW/RW60</v>
      </c>
      <c r="Z252" s="50" t="str">
        <f>VLOOKUP(V252,ADP!$A$2:$E$695,5,FALSE)</f>
        <v>PIT</v>
      </c>
      <c r="AA252" s="51">
        <f>IF(Settings!$B$2="Yahoo",VLOOKUP(V252,ADP!$A$2:$D$695,2,FALSE),IF(Settings!$B$2="ESPN",VLOOKUP(V252,ADP!$A$2:$D$695,3,FALSE),IF(Settings!$B$2="Average",VLOOKUP(V252,ADP!$A$2:$D$695,4,FALSE),"NA")))</f>
        <v>165.8</v>
      </c>
      <c r="AB252" s="20"/>
    </row>
    <row r="253">
      <c r="A253" s="39">
        <v>251.0</v>
      </c>
      <c r="B253" s="53" t="s">
        <v>270</v>
      </c>
      <c r="C253" s="41" t="str">
        <f>VLOOKUP(B253,Positions!$A$2:$B$694,2,FALSE)</f>
        <v>LW/RW</v>
      </c>
      <c r="D253" s="42">
        <f>IF(C253="C",VLOOKUP(B253,'C'!$A$3:$C$100,3,FALSE),IF(C253="C/LW",VLOOKUP(B253,'C'!$A$3:$C$100,3,FALSE),IF(C253="C/RW",VLOOKUP(B253,'C'!$A$3:$C$100,3,FALSE),IF(C253="LW",VLOOKUP(B253,LW!$A$3:$C$100,3,FALSE),IF(C253="LW/RW",VLOOKUP(B253,LW!$A$3:$C$100,3,FALSE),IF(C253="RW",VLOOKUP(B253,RW!$A$3:$C$100,3,FALSE),IF(C253="D",VLOOKUP(B253,D!$A$3:$C$100,3,FALSE),IF(C253="G",VLOOKUP(B253,G!$A$3:$C$100,3,FALSE)))))))))</f>
        <v>63</v>
      </c>
      <c r="E253" s="43" t="str">
        <f t="shared" si="1"/>
        <v>LW/RW63</v>
      </c>
      <c r="F253" s="43" t="str">
        <f>VLOOKUP(B253,ADP!$A$2:$E$695,5,FALSE)</f>
        <v>FLA</v>
      </c>
      <c r="G253" s="43">
        <f>IF(Settings!$B$2="Yahoo",VLOOKUP(B253,ADP!$A$2:$D$695,2,FALSE),IF(Settings!$B$2="ESPN",VLOOKUP(B253,ADP!$A$2:$D$695,3,FALSE),IF(Settings!$B$2="Average",VLOOKUP(B253,ADP!$A$2:$D$695,4,FALSE),"NA")))</f>
        <v>172.6</v>
      </c>
      <c r="H253" s="44">
        <f t="shared" si="2"/>
        <v>244</v>
      </c>
      <c r="I253" s="20"/>
      <c r="J253" s="20"/>
      <c r="K253" s="61">
        <v>250.0</v>
      </c>
      <c r="L253" s="59" t="s">
        <v>287</v>
      </c>
      <c r="M253" s="41" t="str">
        <f>VLOOKUP(L253,Positions!$A$2:$B$694,2,FALSE)</f>
        <v>C/RW</v>
      </c>
      <c r="N253" s="42">
        <f>IF(M253="C",VLOOKUP(L253,'C'!$G$3:$J$100,3,FALSE),IF(M253="C/LW",VLOOKUP(L253,'C'!$G$3:$J$100,3,FALSE),IF(M253="C/RW",VLOOKUP(L253,'C'!$G$3:$J$100,3,FALSE),IF(M253="LW",VLOOKUP(L253,LW!$G$3:$J$100,3,FALSE),IF(M253="LW/RW",VLOOKUP(L253,LW!$G$3:$J$100,3,FALSE),IF(M253="RW",VLOOKUP(L253,RW!$G$3:$J$100,3,FALSE),IF(M253="D",VLOOKUP(L253,D!$G$3:$J$100,3,FALSE),IF(M253="G",VLOOKUP(L253,G!$G$3:$J$100,3,FALSE)))))))))</f>
        <v>72</v>
      </c>
      <c r="O253" s="43" t="str">
        <f t="shared" si="3"/>
        <v>C/RW72</v>
      </c>
      <c r="P253" s="43" t="str">
        <f>VLOOKUP(L253,ADP!$A$2:$E$695,5,FALSE)</f>
        <v>NSH</v>
      </c>
      <c r="Q253" s="43" t="str">
        <f>IF(Settings!$B$2="Yahoo",VLOOKUP(L253,ADP!$A$2:$D$695,2,FALSE),IF(Settings!$B$2="ESPN",VLOOKUP(L253,ADP!$A$2:$D$695,3,FALSE),IF(Settings!$B$2="Average",VLOOKUP(L253,ADP!$A$2:$D$695,4,FALSE),"NA")))</f>
        <v>–</v>
      </c>
      <c r="R253" s="44">
        <f t="shared" si="4"/>
        <v>253</v>
      </c>
      <c r="S253" s="45"/>
      <c r="U253" s="39">
        <f t="shared" si="5"/>
        <v>247</v>
      </c>
      <c r="V253" s="59" t="s">
        <v>263</v>
      </c>
      <c r="W253" s="41" t="str">
        <f>VLOOKUP(V253,Positions!$A$2:$B$694,2,FALSE)</f>
        <v>RW</v>
      </c>
      <c r="X253" s="42">
        <f>IF(W253="C",VLOOKUP(V253,'C'!$M$3:$P$100,3,FALSE),IF(W253="C/LW",VLOOKUP(V253,'C'!$M$3:$P$100,3,FALSE),IF(W253="C/RW",VLOOKUP(V253,'C'!$M$3:$P$100,3,FALSE),IF(W253="LW",VLOOKUP(V253,LW!$M$3:$P$100,3,FALSE),IF(W253="LW/RW",VLOOKUP(V253,LW!$M$3:$P$100,3,FALSE),IF(W253="RW",VLOOKUP(V253,RW!$M$3:$P$100,3,FALSE),IF(W253="D",VLOOKUP(V253,D!$M$3:$P$100,3,FALSE),IF(W253="G",VLOOKUP(V253,G!$M$3:$P$100,3,FALSE)))))))))</f>
        <v>24</v>
      </c>
      <c r="Y253" s="43" t="str">
        <f t="shared" si="6"/>
        <v>RW24</v>
      </c>
      <c r="Z253" s="43" t="str">
        <f>VLOOKUP(V253,ADP!$A$2:$E$695,5,FALSE)</f>
        <v>NYI</v>
      </c>
      <c r="AA253" s="44">
        <f>IF(Settings!$B$2="Yahoo",VLOOKUP(V253,ADP!$A$2:$D$695,2,FALSE),IF(Settings!$B$2="ESPN",VLOOKUP(V253,ADP!$A$2:$D$695,3,FALSE),IF(Settings!$B$2="Average",VLOOKUP(V253,ADP!$A$2:$D$695,4,FALSE),"NA")))</f>
        <v>165.8</v>
      </c>
      <c r="AB253" s="20"/>
    </row>
    <row r="254">
      <c r="A254" s="46">
        <v>252.0</v>
      </c>
      <c r="B254" s="52" t="s">
        <v>272</v>
      </c>
      <c r="C254" s="48" t="str">
        <f>VLOOKUP(B254,Positions!$A$2:$B$694,2,FALSE)</f>
        <v>LW/RW</v>
      </c>
      <c r="D254" s="49">
        <f>IF(C254="C",VLOOKUP(B254,'C'!$A$3:$C$100,3,FALSE),IF(C254="C/LW",VLOOKUP(B254,'C'!$A$3:$C$100,3,FALSE),IF(C254="C/RW",VLOOKUP(B254,'C'!$A$3:$C$100,3,FALSE),IF(C254="LW",VLOOKUP(B254,LW!$A$3:$C$100,3,FALSE),IF(C254="LW/RW",VLOOKUP(B254,LW!$A$3:$C$100,3,FALSE),IF(C254="RW",VLOOKUP(B254,RW!$A$3:$C$100,3,FALSE),IF(C254="D",VLOOKUP(B254,D!$A$3:$C$100,3,FALSE),IF(C254="G",VLOOKUP(B254,G!$A$3:$C$100,3,FALSE)))))))))</f>
        <v>64</v>
      </c>
      <c r="E254" s="50" t="str">
        <f t="shared" si="1"/>
        <v>LW/RW64</v>
      </c>
      <c r="F254" s="50" t="str">
        <f>VLOOKUP(B254,ADP!$A$2:$E$695,5,FALSE)</f>
        <v>PIT</v>
      </c>
      <c r="G254" s="50">
        <f>IF(Settings!$B$2="Yahoo",VLOOKUP(B254,ADP!$A$2:$D$695,2,FALSE),IF(Settings!$B$2="ESPN",VLOOKUP(B254,ADP!$A$2:$D$695,3,FALSE),IF(Settings!$B$2="Average",VLOOKUP(B254,ADP!$A$2:$D$695,4,FALSE),"NA")))</f>
        <v>165.8</v>
      </c>
      <c r="H254" s="51">
        <f t="shared" si="2"/>
        <v>245</v>
      </c>
      <c r="I254" s="20"/>
      <c r="J254" s="20"/>
      <c r="K254" s="62">
        <v>251.0</v>
      </c>
      <c r="L254" s="60" t="s">
        <v>250</v>
      </c>
      <c r="M254" s="48" t="str">
        <f>VLOOKUP(L254,Positions!$A$2:$B$694,2,FALSE)</f>
        <v>LW/RW</v>
      </c>
      <c r="N254" s="49">
        <f>IF(M254="C",VLOOKUP(L254,'C'!$G$3:$J$100,3,FALSE),IF(M254="C/LW",VLOOKUP(L254,'C'!$G$3:$J$100,3,FALSE),IF(M254="C/RW",VLOOKUP(L254,'C'!$G$3:$J$100,3,FALSE),IF(M254="LW",VLOOKUP(L254,LW!$G$3:$J$100,3,FALSE),IF(M254="LW/RW",VLOOKUP(L254,LW!$G$3:$J$100,3,FALSE),IF(M254="RW",VLOOKUP(L254,RW!$G$3:$J$100,3,FALSE),IF(M254="D",VLOOKUP(L254,D!$G$3:$J$100,3,FALSE),IF(M254="G",VLOOKUP(L254,G!$G$3:$J$100,3,FALSE)))))))))</f>
        <v>59</v>
      </c>
      <c r="O254" s="50" t="str">
        <f t="shared" si="3"/>
        <v>LW/RW59</v>
      </c>
      <c r="P254" s="50" t="str">
        <f>VLOOKUP(L254,ADP!$A$2:$E$695,5,FALSE)</f>
        <v>DET</v>
      </c>
      <c r="Q254" s="50">
        <f>IF(Settings!$B$2="Yahoo",VLOOKUP(L254,ADP!$A$2:$D$695,2,FALSE),IF(Settings!$B$2="ESPN",VLOOKUP(L254,ADP!$A$2:$D$695,3,FALSE),IF(Settings!$B$2="Average",VLOOKUP(L254,ADP!$A$2:$D$695,4,FALSE),"NA")))</f>
        <v>166</v>
      </c>
      <c r="R254" s="51">
        <f t="shared" si="4"/>
        <v>234.5</v>
      </c>
      <c r="S254" s="45"/>
      <c r="U254" s="46">
        <f t="shared" si="5"/>
        <v>248.5</v>
      </c>
      <c r="V254" s="60" t="s">
        <v>269</v>
      </c>
      <c r="W254" s="48" t="str">
        <f>VLOOKUP(V254,Positions!$A$2:$B$694,2,FALSE)</f>
        <v>RW</v>
      </c>
      <c r="X254" s="49">
        <f>IF(W254="C",VLOOKUP(V254,'C'!$M$3:$P$100,3,FALSE),IF(W254="C/LW",VLOOKUP(V254,'C'!$M$3:$P$100,3,FALSE),IF(W254="C/RW",VLOOKUP(V254,'C'!$M$3:$P$100,3,FALSE),IF(W254="LW",VLOOKUP(V254,LW!$M$3:$P$100,3,FALSE),IF(W254="LW/RW",VLOOKUP(V254,LW!$M$3:$P$100,3,FALSE),IF(W254="RW",VLOOKUP(V254,RW!$M$3:$P$100,3,FALSE),IF(W254="D",VLOOKUP(V254,D!$M$3:$P$100,3,FALSE),IF(W254="G",VLOOKUP(V254,G!$M$3:$P$100,3,FALSE)))))))))</f>
        <v>25</v>
      </c>
      <c r="Y254" s="50" t="str">
        <f t="shared" si="6"/>
        <v>RW25</v>
      </c>
      <c r="Z254" s="50" t="str">
        <f>VLOOKUP(V254,ADP!$A$2:$E$695,5,FALSE)</f>
        <v>BOS</v>
      </c>
      <c r="AA254" s="51">
        <f>IF(Settings!$B$2="Yahoo",VLOOKUP(V254,ADP!$A$2:$D$695,2,FALSE),IF(Settings!$B$2="ESPN",VLOOKUP(V254,ADP!$A$2:$D$695,3,FALSE),IF(Settings!$B$2="Average",VLOOKUP(V254,ADP!$A$2:$D$695,4,FALSE),"NA")))</f>
        <v>164.4</v>
      </c>
      <c r="AB254" s="20"/>
    </row>
    <row r="255">
      <c r="A255" s="39">
        <v>253.0</v>
      </c>
      <c r="B255" s="40" t="s">
        <v>288</v>
      </c>
      <c r="C255" s="41" t="str">
        <f>VLOOKUP(B255,Positions!$A$2:$B$694,2,FALSE)</f>
        <v>LW/RW</v>
      </c>
      <c r="D255" s="42">
        <f>IF(C255="C",VLOOKUP(B255,'C'!$A$3:$C$100,3,FALSE),IF(C255="C/LW",VLOOKUP(B255,'C'!$A$3:$C$100,3,FALSE),IF(C255="C/RW",VLOOKUP(B255,'C'!$A$3:$C$100,3,FALSE),IF(C255="LW",VLOOKUP(B255,LW!$A$3:$C$100,3,FALSE),IF(C255="LW/RW",VLOOKUP(B255,LW!$A$3:$C$100,3,FALSE),IF(C255="RW",VLOOKUP(B255,RW!$A$3:$C$100,3,FALSE),IF(C255="D",VLOOKUP(B255,D!$A$3:$C$100,3,FALSE),IF(C255="G",VLOOKUP(B255,G!$A$3:$C$100,3,FALSE)))))))))</f>
        <v>65</v>
      </c>
      <c r="E255" s="43" t="str">
        <f t="shared" si="1"/>
        <v>LW/RW65</v>
      </c>
      <c r="F255" s="43" t="str">
        <f>VLOOKUP(B255,ADP!$A$2:$E$695,5,FALSE)</f>
        <v>OTT</v>
      </c>
      <c r="G255" s="43">
        <f>IF(Settings!$B$2="Yahoo",VLOOKUP(B255,ADP!$A$2:$D$695,2,FALSE),IF(Settings!$B$2="ESPN",VLOOKUP(B255,ADP!$A$2:$D$695,3,FALSE),IF(Settings!$B$2="Average",VLOOKUP(B255,ADP!$A$2:$D$695,4,FALSE),"NA")))</f>
        <v>166</v>
      </c>
      <c r="H255" s="44">
        <f t="shared" si="2"/>
        <v>256.5</v>
      </c>
      <c r="I255" s="20"/>
      <c r="J255" s="20"/>
      <c r="K255" s="65">
        <v>252.0</v>
      </c>
      <c r="L255" s="66" t="s">
        <v>267</v>
      </c>
      <c r="M255" s="67" t="str">
        <f>VLOOKUP(L255,Positions!$A$2:$B$694,2,FALSE)</f>
        <v>RW</v>
      </c>
      <c r="N255" s="68">
        <f>IF(M255="C",VLOOKUP(L255,'C'!$G$3:$J$100,3,FALSE),IF(M255="C/LW",VLOOKUP(L255,'C'!$G$3:$J$100,3,FALSE),IF(M255="C/RW",VLOOKUP(L255,'C'!$G$3:$J$100,3,FALSE),IF(M255="LW",VLOOKUP(L255,LW!$G$3:$J$100,3,FALSE),IF(M255="LW/RW",VLOOKUP(L255,LW!$G$3:$J$100,3,FALSE),IF(M255="RW",VLOOKUP(L255,RW!$G$3:$J$100,3,FALSE),IF(M255="D",VLOOKUP(L255,D!$G$3:$J$100,3,FALSE),IF(M255="G",VLOOKUP(L255,G!$G$3:$J$100,3,FALSE)))))))))</f>
        <v>23</v>
      </c>
      <c r="O255" s="69" t="str">
        <f t="shared" si="3"/>
        <v>RW23</v>
      </c>
      <c r="P255" s="69" t="str">
        <f>VLOOKUP(L255,ADP!$A$2:$E$695,5,FALSE)</f>
        <v>LAK</v>
      </c>
      <c r="Q255" s="69" t="str">
        <f>IF(Settings!$B$2="Yahoo",VLOOKUP(L255,ADP!$A$2:$D$695,2,FALSE),IF(Settings!$B$2="ESPN",VLOOKUP(L255,ADP!$A$2:$D$695,3,FALSE),IF(Settings!$B$2="Average",VLOOKUP(L255,ADP!$A$2:$D$695,4,FALSE),"NA")))</f>
        <v>–</v>
      </c>
      <c r="R255" s="70">
        <f t="shared" si="4"/>
        <v>244.5</v>
      </c>
      <c r="S255" s="20"/>
      <c r="U255" s="39">
        <f t="shared" si="5"/>
        <v>249</v>
      </c>
      <c r="V255" s="59" t="s">
        <v>271</v>
      </c>
      <c r="W255" s="41" t="str">
        <f>VLOOKUP(V255,Positions!$A$2:$B$694,2,FALSE)</f>
        <v>LW/RW</v>
      </c>
      <c r="X255" s="42">
        <f>IF(W255="C",VLOOKUP(V255,'C'!$M$3:$P$100,3,FALSE),IF(W255="C/LW",VLOOKUP(V255,'C'!$M$3:$P$100,3,FALSE),IF(W255="C/RW",VLOOKUP(V255,'C'!$M$3:$P$100,3,FALSE),IF(W255="LW",VLOOKUP(V255,LW!$M$3:$P$100,3,FALSE),IF(W255="LW/RW",VLOOKUP(V255,LW!$M$3:$P$100,3,FALSE),IF(W255="RW",VLOOKUP(V255,RW!$M$3:$P$100,3,FALSE),IF(W255="D",VLOOKUP(V255,D!$M$3:$P$100,3,FALSE),IF(W255="G",VLOOKUP(V255,G!$M$3:$P$100,3,FALSE)))))))))</f>
        <v>61</v>
      </c>
      <c r="Y255" s="43" t="str">
        <f t="shared" si="6"/>
        <v>LW/RW61</v>
      </c>
      <c r="Z255" s="43" t="str">
        <f>VLOOKUP(V255,ADP!$A$2:$E$695,5,FALSE)</f>
        <v>VAN</v>
      </c>
      <c r="AA255" s="44">
        <f>IF(Settings!$B$2="Yahoo",VLOOKUP(V255,ADP!$A$2:$D$695,2,FALSE),IF(Settings!$B$2="ESPN",VLOOKUP(V255,ADP!$A$2:$D$695,3,FALSE),IF(Settings!$B$2="Average",VLOOKUP(V255,ADP!$A$2:$D$695,4,FALSE),"NA")))</f>
        <v>165.2</v>
      </c>
      <c r="AB255" s="20"/>
    </row>
    <row r="256">
      <c r="A256" s="46">
        <v>254.0</v>
      </c>
      <c r="B256" s="47" t="s">
        <v>285</v>
      </c>
      <c r="C256" s="48" t="str">
        <f>VLOOKUP(B256,Positions!$A$2:$B$694,2,FALSE)</f>
        <v>C</v>
      </c>
      <c r="D256" s="49">
        <f>IF(C256="C",VLOOKUP(B256,'C'!$A$3:$C$100,3,FALSE),IF(C256="C/LW",VLOOKUP(B256,'C'!$A$3:$C$100,3,FALSE),IF(C256="C/RW",VLOOKUP(B256,'C'!$A$3:$C$100,3,FALSE),IF(C256="LW",VLOOKUP(B256,LW!$A$3:$C$100,3,FALSE),IF(C256="LW/RW",VLOOKUP(B256,LW!$A$3:$C$100,3,FALSE),IF(C256="RW",VLOOKUP(B256,RW!$A$3:$C$100,3,FALSE),IF(C256="D",VLOOKUP(B256,D!$A$3:$C$100,3,FALSE),IF(C256="G",VLOOKUP(B256,G!$A$3:$C$100,3,FALSE)))))))))</f>
        <v>69</v>
      </c>
      <c r="E256" s="50" t="str">
        <f t="shared" si="1"/>
        <v>C69</v>
      </c>
      <c r="F256" s="50" t="str">
        <f>VLOOKUP(B256,ADP!$A$2:$E$695,5,FALSE)</f>
        <v>PIT</v>
      </c>
      <c r="G256" s="50">
        <f>IF(Settings!$B$2="Yahoo",VLOOKUP(B256,ADP!$A$2:$D$695,2,FALSE),IF(Settings!$B$2="ESPN",VLOOKUP(B256,ADP!$A$2:$D$695,3,FALSE),IF(Settings!$B$2="Average",VLOOKUP(B256,ADP!$A$2:$D$695,4,FALSE),"NA")))</f>
        <v>110.3</v>
      </c>
      <c r="H256" s="51">
        <f t="shared" si="2"/>
        <v>250.5</v>
      </c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U256" s="46">
        <f t="shared" si="5"/>
        <v>249.5</v>
      </c>
      <c r="V256" s="60" t="s">
        <v>273</v>
      </c>
      <c r="W256" s="48" t="str">
        <f>VLOOKUP(V256,Positions!$A$2:$B$694,2,FALSE)</f>
        <v>LW/RW</v>
      </c>
      <c r="X256" s="49">
        <f>IF(W256="C",VLOOKUP(V256,'C'!$M$3:$P$100,3,FALSE),IF(W256="C/LW",VLOOKUP(V256,'C'!$M$3:$P$100,3,FALSE),IF(W256="C/RW",VLOOKUP(V256,'C'!$M$3:$P$100,3,FALSE),IF(W256="LW",VLOOKUP(V256,LW!$M$3:$P$100,3,FALSE),IF(W256="LW/RW",VLOOKUP(V256,LW!$M$3:$P$100,3,FALSE),IF(W256="RW",VLOOKUP(V256,RW!$M$3:$P$100,3,FALSE),IF(W256="D",VLOOKUP(V256,D!$M$3:$P$100,3,FALSE),IF(W256="G",VLOOKUP(V256,G!$M$3:$P$100,3,FALSE)))))))))</f>
        <v>62</v>
      </c>
      <c r="Y256" s="50" t="str">
        <f t="shared" si="6"/>
        <v>LW/RW62</v>
      </c>
      <c r="Z256" s="50" t="str">
        <f>VLOOKUP(V256,ADP!$A$2:$E$695,5,FALSE)</f>
        <v>SJS</v>
      </c>
      <c r="AA256" s="51">
        <f>IF(Settings!$B$2="Yahoo",VLOOKUP(V256,ADP!$A$2:$D$695,2,FALSE),IF(Settings!$B$2="ESPN",VLOOKUP(V256,ADP!$A$2:$D$695,3,FALSE),IF(Settings!$B$2="Average",VLOOKUP(V256,ADP!$A$2:$D$695,4,FALSE),"NA")))</f>
        <v>184.2</v>
      </c>
      <c r="AB256" s="20"/>
    </row>
    <row r="257">
      <c r="A257" s="39">
        <v>255.0</v>
      </c>
      <c r="B257" s="40" t="s">
        <v>287</v>
      </c>
      <c r="C257" s="41" t="str">
        <f>VLOOKUP(B257,Positions!$A$2:$B$694,2,FALSE)</f>
        <v>C/RW</v>
      </c>
      <c r="D257" s="42">
        <f>IF(C257="C",VLOOKUP(B257,'C'!$A$3:$C$100,3,FALSE),IF(C257="C/LW",VLOOKUP(B257,'C'!$A$3:$C$100,3,FALSE),IF(C257="C/RW",VLOOKUP(B257,'C'!$A$3:$C$100,3,FALSE),IF(C257="LW",VLOOKUP(B257,LW!$A$3:$C$100,3,FALSE),IF(C257="LW/RW",VLOOKUP(B257,LW!$A$3:$C$100,3,FALSE),IF(C257="RW",VLOOKUP(B257,RW!$A$3:$C$100,3,FALSE),IF(C257="D",VLOOKUP(B257,D!$A$3:$C$100,3,FALSE),IF(C257="G",VLOOKUP(B257,G!$A$3:$C$100,3,FALSE)))))))))</f>
        <v>70</v>
      </c>
      <c r="E257" s="43" t="str">
        <f t="shared" si="1"/>
        <v>C/RW70</v>
      </c>
      <c r="F257" s="43" t="str">
        <f>VLOOKUP(B257,ADP!$A$2:$E$695,5,FALSE)</f>
        <v>NSH</v>
      </c>
      <c r="G257" s="43" t="str">
        <f>IF(Settings!$B$2="Yahoo",VLOOKUP(B257,ADP!$A$2:$D$695,2,FALSE),IF(Settings!$B$2="ESPN",VLOOKUP(B257,ADP!$A$2:$D$695,3,FALSE),IF(Settings!$B$2="Average",VLOOKUP(B257,ADP!$A$2:$D$695,4,FALSE),"NA")))</f>
        <v>–</v>
      </c>
      <c r="H257" s="44">
        <f t="shared" si="2"/>
        <v>253</v>
      </c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U257" s="39">
        <f t="shared" si="5"/>
        <v>250</v>
      </c>
      <c r="V257" s="59" t="s">
        <v>277</v>
      </c>
      <c r="W257" s="41" t="str">
        <f>VLOOKUP(V257,Positions!$A$2:$B$694,2,FALSE)</f>
        <v>C/LW</v>
      </c>
      <c r="X257" s="42">
        <f>IF(W257="C",VLOOKUP(V257,'C'!$M$3:$P$100,3,FALSE),IF(W257="C/LW",VLOOKUP(V257,'C'!$M$3:$P$100,3,FALSE),IF(W257="C/RW",VLOOKUP(V257,'C'!$M$3:$P$100,3,FALSE),IF(W257="LW",VLOOKUP(V257,LW!$M$3:$P$100,3,FALSE),IF(W257="LW/RW",VLOOKUP(V257,LW!$M$3:$P$100,3,FALSE),IF(W257="RW",VLOOKUP(V257,RW!$M$3:$P$100,3,FALSE),IF(W257="D",VLOOKUP(V257,D!$M$3:$P$100,3,FALSE),IF(W257="G",VLOOKUP(V257,G!$M$3:$P$100,3,FALSE)))))))))</f>
        <v>69</v>
      </c>
      <c r="Y257" s="43" t="str">
        <f t="shared" si="6"/>
        <v>C/LW69</v>
      </c>
      <c r="Z257" s="43" t="str">
        <f>VLOOKUP(V257,ADP!$A$2:$E$695,5,FALSE)</f>
        <v>MTL</v>
      </c>
      <c r="AA257" s="44" t="str">
        <f>IF(Settings!$B$2="Yahoo",VLOOKUP(V257,ADP!$A$2:$D$695,2,FALSE),IF(Settings!$B$2="ESPN",VLOOKUP(V257,ADP!$A$2:$D$695,3,FALSE),IF(Settings!$B$2="Average",VLOOKUP(V257,ADP!$A$2:$D$695,4,FALSE),"NA")))</f>
        <v>–</v>
      </c>
      <c r="AB257" s="20"/>
    </row>
    <row r="258">
      <c r="A258" s="46">
        <v>256.0</v>
      </c>
      <c r="B258" s="47" t="s">
        <v>289</v>
      </c>
      <c r="C258" s="48" t="str">
        <f>VLOOKUP(B258,Positions!$A$2:$B$694,2,FALSE)</f>
        <v>D</v>
      </c>
      <c r="D258" s="49">
        <f>IF(C258="C",VLOOKUP(B258,'C'!$A$3:$C$100,3,FALSE),IF(C258="C/LW",VLOOKUP(B258,'C'!$A$3:$C$100,3,FALSE),IF(C258="C/RW",VLOOKUP(B258,'C'!$A$3:$C$100,3,FALSE),IF(C258="LW",VLOOKUP(B258,LW!$A$3:$C$100,3,FALSE),IF(C258="LW/RW",VLOOKUP(B258,LW!$A$3:$C$100,3,FALSE),IF(C258="RW",VLOOKUP(B258,RW!$A$3:$C$100,3,FALSE),IF(C258="D",VLOOKUP(B258,D!$A$3:$C$100,3,FALSE),IF(C258="G",VLOOKUP(B258,G!$A$3:$C$100,3,FALSE)))))))))</f>
        <v>61</v>
      </c>
      <c r="E258" s="50" t="str">
        <f t="shared" si="1"/>
        <v>D61</v>
      </c>
      <c r="F258" s="50" t="str">
        <f>VLOOKUP(B258,ADP!$A$2:$E$695,5,FALSE)</f>
        <v>MIN</v>
      </c>
      <c r="G258" s="50">
        <f>IF(Settings!$B$2="Yahoo",VLOOKUP(B258,ADP!$A$2:$D$695,2,FALSE),IF(Settings!$B$2="ESPN",VLOOKUP(B258,ADP!$A$2:$D$695,3,FALSE),IF(Settings!$B$2="Average",VLOOKUP(B258,ADP!$A$2:$D$695,4,FALSE),"NA")))</f>
        <v>171.7</v>
      </c>
      <c r="H258" s="51">
        <f t="shared" si="2"/>
        <v>258</v>
      </c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U258" s="46">
        <f t="shared" si="5"/>
        <v>250</v>
      </c>
      <c r="V258" s="60" t="s">
        <v>276</v>
      </c>
      <c r="W258" s="48" t="str">
        <f>VLOOKUP(V258,Positions!$A$2:$B$694,2,FALSE)</f>
        <v>C/LW</v>
      </c>
      <c r="X258" s="49">
        <f>IF(W258="C",VLOOKUP(V258,'C'!$M$3:$P$100,3,FALSE),IF(W258="C/LW",VLOOKUP(V258,'C'!$M$3:$P$100,3,FALSE),IF(W258="C/RW",VLOOKUP(V258,'C'!$M$3:$P$100,3,FALSE),IF(W258="LW",VLOOKUP(V258,LW!$M$3:$P$100,3,FALSE),IF(W258="LW/RW",VLOOKUP(V258,LW!$M$3:$P$100,3,FALSE),IF(W258="RW",VLOOKUP(V258,RW!$M$3:$P$100,3,FALSE),IF(W258="D",VLOOKUP(V258,D!$M$3:$P$100,3,FALSE),IF(W258="G",VLOOKUP(V258,G!$M$3:$P$100,3,FALSE)))))))))</f>
        <v>70</v>
      </c>
      <c r="Y258" s="50" t="str">
        <f t="shared" si="6"/>
        <v>C/LW70</v>
      </c>
      <c r="Z258" s="50" t="str">
        <f>VLOOKUP(V258,ADP!$A$2:$E$695,5,FALSE)</f>
        <v>MTL</v>
      </c>
      <c r="AA258" s="51">
        <f>IF(Settings!$B$2="Yahoo",VLOOKUP(V258,ADP!$A$2:$D$695,2,FALSE),IF(Settings!$B$2="ESPN",VLOOKUP(V258,ADP!$A$2:$D$695,3,FALSE),IF(Settings!$B$2="Average",VLOOKUP(V258,ADP!$A$2:$D$695,4,FALSE),"NA")))</f>
        <v>165.8</v>
      </c>
      <c r="AB258" s="20"/>
    </row>
    <row r="259">
      <c r="A259" s="39">
        <v>257.0</v>
      </c>
      <c r="B259" s="40" t="s">
        <v>262</v>
      </c>
      <c r="C259" s="41" t="str">
        <f>VLOOKUP(B259,Positions!$A$2:$B$694,2,FALSE)</f>
        <v>G</v>
      </c>
      <c r="D259" s="42">
        <f>IF(C259="C",VLOOKUP(B259,'C'!$A$3:$C$100,3,FALSE),IF(C259="C/LW",VLOOKUP(B259,'C'!$A$3:$C$100,3,FALSE),IF(C259="C/RW",VLOOKUP(B259,'C'!$A$3:$C$100,3,FALSE),IF(C259="LW",VLOOKUP(B259,LW!$A$3:$C$100,3,FALSE),IF(C259="LW/RW",VLOOKUP(B259,LW!$A$3:$C$100,3,FALSE),IF(C259="RW",VLOOKUP(B259,RW!$A$3:$C$100,3,FALSE),IF(C259="D",VLOOKUP(B259,D!$A$3:$C$100,3,FALSE),IF(C259="G",VLOOKUP(B259,G!$A$3:$C$100,3,FALSE)))))))))</f>
        <v>37</v>
      </c>
      <c r="E259" s="43" t="str">
        <f t="shared" si="1"/>
        <v>G37</v>
      </c>
      <c r="F259" s="43" t="str">
        <f>VLOOKUP(B259,ADP!$A$2:$E$695,5,FALSE)</f>
        <v>NJD</v>
      </c>
      <c r="G259" s="43">
        <f>IF(Settings!$B$2="Yahoo",VLOOKUP(B259,ADP!$A$2:$D$695,2,FALSE),IF(Settings!$B$2="ESPN",VLOOKUP(B259,ADP!$A$2:$D$695,3,FALSE),IF(Settings!$B$2="Average",VLOOKUP(B259,ADP!$A$2:$D$695,4,FALSE),"NA")))</f>
        <v>165.6</v>
      </c>
      <c r="H259" s="44">
        <f t="shared" si="2"/>
        <v>244.5</v>
      </c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U259" s="39">
        <f t="shared" si="5"/>
        <v>250</v>
      </c>
      <c r="V259" s="59" t="s">
        <v>275</v>
      </c>
      <c r="W259" s="41" t="str">
        <f>VLOOKUP(V259,Positions!$A$2:$B$694,2,FALSE)</f>
        <v>G</v>
      </c>
      <c r="X259" s="42">
        <f>IF(W259="C",VLOOKUP(V259,'C'!$M$3:$P$100,3,FALSE),IF(W259="C/LW",VLOOKUP(V259,'C'!$M$3:$P$100,3,FALSE),IF(W259="C/RW",VLOOKUP(V259,'C'!$M$3:$P$100,3,FALSE),IF(W259="LW",VLOOKUP(V259,LW!$M$3:$P$100,3,FALSE),IF(W259="LW/RW",VLOOKUP(V259,LW!$M$3:$P$100,3,FALSE),IF(W259="RW",VLOOKUP(V259,RW!$M$3:$P$100,3,FALSE),IF(W259="D",VLOOKUP(V259,D!$M$3:$P$100,3,FALSE),IF(W259="G",VLOOKUP(V259,G!$M$3:$P$100,3,FALSE)))))))))</f>
        <v>38</v>
      </c>
      <c r="Y259" s="43" t="str">
        <f t="shared" si="6"/>
        <v>G38</v>
      </c>
      <c r="Z259" s="43" t="str">
        <f>VLOOKUP(V259,ADP!$A$2:$E$695,5,FALSE)</f>
        <v>CAR</v>
      </c>
      <c r="AA259" s="44" t="str">
        <f>IF(Settings!$B$2="Yahoo",VLOOKUP(V259,ADP!$A$2:$D$695,2,FALSE),IF(Settings!$B$2="ESPN",VLOOKUP(V259,ADP!$A$2:$D$695,3,FALSE),IF(Settings!$B$2="Average",VLOOKUP(V259,ADP!$A$2:$D$695,4,FALSE),"NA")))</f>
        <v>–</v>
      </c>
      <c r="AB259" s="20"/>
    </row>
    <row r="260">
      <c r="A260" s="46">
        <v>258.0</v>
      </c>
      <c r="B260" s="52" t="s">
        <v>277</v>
      </c>
      <c r="C260" s="48" t="str">
        <f>VLOOKUP(B260,Positions!$A$2:$B$694,2,FALSE)</f>
        <v>C/LW</v>
      </c>
      <c r="D260" s="49">
        <f>IF(C260="C",VLOOKUP(B260,'C'!$A$3:$C$100,3,FALSE),IF(C260="C/LW",VLOOKUP(B260,'C'!$A$3:$C$100,3,FALSE),IF(C260="C/RW",VLOOKUP(B260,'C'!$A$3:$C$100,3,FALSE),IF(C260="LW",VLOOKUP(B260,LW!$A$3:$C$100,3,FALSE),IF(C260="LW/RW",VLOOKUP(B260,LW!$A$3:$C$100,3,FALSE),IF(C260="RW",VLOOKUP(B260,RW!$A$3:$C$100,3,FALSE),IF(C260="D",VLOOKUP(B260,D!$A$3:$C$100,3,FALSE),IF(C260="G",VLOOKUP(B260,G!$A$3:$C$100,3,FALSE)))))))))</f>
        <v>71</v>
      </c>
      <c r="E260" s="50" t="str">
        <f t="shared" si="1"/>
        <v>C/LW71</v>
      </c>
      <c r="F260" s="50" t="str">
        <f>VLOOKUP(B260,ADP!$A$2:$E$695,5,FALSE)</f>
        <v>MTL</v>
      </c>
      <c r="G260" s="50" t="str">
        <f>IF(Settings!$B$2="Yahoo",VLOOKUP(B260,ADP!$A$2:$D$695,2,FALSE),IF(Settings!$B$2="ESPN",VLOOKUP(B260,ADP!$A$2:$D$695,3,FALSE),IF(Settings!$B$2="Average",VLOOKUP(B260,ADP!$A$2:$D$695,4,FALSE),"NA")))</f>
        <v>–</v>
      </c>
      <c r="H260" s="51">
        <f t="shared" si="2"/>
        <v>250</v>
      </c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U260" s="46">
        <f t="shared" si="5"/>
        <v>250.5</v>
      </c>
      <c r="V260" s="60" t="s">
        <v>285</v>
      </c>
      <c r="W260" s="48" t="str">
        <f>VLOOKUP(V260,Positions!$A$2:$B$694,2,FALSE)</f>
        <v>C</v>
      </c>
      <c r="X260" s="49">
        <f>IF(W260="C",VLOOKUP(V260,'C'!$M$3:$P$100,3,FALSE),IF(W260="C/LW",VLOOKUP(V260,'C'!$M$3:$P$100,3,FALSE),IF(W260="C/RW",VLOOKUP(V260,'C'!$M$3:$P$100,3,FALSE),IF(W260="LW",VLOOKUP(V260,LW!$M$3:$P$100,3,FALSE),IF(W260="LW/RW",VLOOKUP(V260,LW!$M$3:$P$100,3,FALSE),IF(W260="RW",VLOOKUP(V260,RW!$M$3:$P$100,3,FALSE),IF(W260="D",VLOOKUP(V260,D!$M$3:$P$100,3,FALSE),IF(W260="G",VLOOKUP(V260,G!$M$3:$P$100,3,FALSE)))))))))</f>
        <v>71</v>
      </c>
      <c r="Y260" s="50" t="str">
        <f t="shared" si="6"/>
        <v>C71</v>
      </c>
      <c r="Z260" s="50" t="str">
        <f>VLOOKUP(V260,ADP!$A$2:$E$695,5,FALSE)</f>
        <v>PIT</v>
      </c>
      <c r="AA260" s="51">
        <f>IF(Settings!$B$2="Yahoo",VLOOKUP(V260,ADP!$A$2:$D$695,2,FALSE),IF(Settings!$B$2="ESPN",VLOOKUP(V260,ADP!$A$2:$D$695,3,FALSE),IF(Settings!$B$2="Average",VLOOKUP(V260,ADP!$A$2:$D$695,4,FALSE),"NA")))</f>
        <v>110.3</v>
      </c>
      <c r="AB260" s="20"/>
    </row>
    <row r="261">
      <c r="A261" s="39">
        <v>259.0</v>
      </c>
      <c r="B261" s="53" t="s">
        <v>276</v>
      </c>
      <c r="C261" s="41" t="str">
        <f>VLOOKUP(B261,Positions!$A$2:$B$694,2,FALSE)</f>
        <v>C/LW</v>
      </c>
      <c r="D261" s="42">
        <f>IF(C261="C",VLOOKUP(B261,'C'!$A$3:$C$100,3,FALSE),IF(C261="C/LW",VLOOKUP(B261,'C'!$A$3:$C$100,3,FALSE),IF(C261="C/RW",VLOOKUP(B261,'C'!$A$3:$C$100,3,FALSE),IF(C261="LW",VLOOKUP(B261,LW!$A$3:$C$100,3,FALSE),IF(C261="LW/RW",VLOOKUP(B261,LW!$A$3:$C$100,3,FALSE),IF(C261="RW",VLOOKUP(B261,RW!$A$3:$C$100,3,FALSE),IF(C261="D",VLOOKUP(B261,D!$A$3:$C$100,3,FALSE),IF(C261="G",VLOOKUP(B261,G!$A$3:$C$100,3,FALSE)))))))))</f>
        <v>72</v>
      </c>
      <c r="E261" s="43" t="str">
        <f t="shared" si="1"/>
        <v>C/LW72</v>
      </c>
      <c r="F261" s="43" t="str">
        <f>VLOOKUP(B261,ADP!$A$2:$E$695,5,FALSE)</f>
        <v>MTL</v>
      </c>
      <c r="G261" s="43">
        <f>IF(Settings!$B$2="Yahoo",VLOOKUP(B261,ADP!$A$2:$D$695,2,FALSE),IF(Settings!$B$2="ESPN",VLOOKUP(B261,ADP!$A$2:$D$695,3,FALSE),IF(Settings!$B$2="Average",VLOOKUP(B261,ADP!$A$2:$D$695,4,FALSE),"NA")))</f>
        <v>165.8</v>
      </c>
      <c r="H261" s="44">
        <f t="shared" si="2"/>
        <v>250</v>
      </c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U261" s="39">
        <f t="shared" si="5"/>
        <v>251.5</v>
      </c>
      <c r="V261" s="59" t="s">
        <v>278</v>
      </c>
      <c r="W261" s="41" t="str">
        <f>VLOOKUP(V261,Positions!$A$2:$B$694,2,FALSE)</f>
        <v>C/RW</v>
      </c>
      <c r="X261" s="42">
        <f>IF(W261="C",VLOOKUP(V261,'C'!$M$3:$P$100,3,FALSE),IF(W261="C/LW",VLOOKUP(V261,'C'!$M$3:$P$100,3,FALSE),IF(W261="C/RW",VLOOKUP(V261,'C'!$M$3:$P$100,3,FALSE),IF(W261="LW",VLOOKUP(V261,LW!$M$3:$P$100,3,FALSE),IF(W261="LW/RW",VLOOKUP(V261,LW!$M$3:$P$100,3,FALSE),IF(W261="RW",VLOOKUP(V261,RW!$M$3:$P$100,3,FALSE),IF(W261="D",VLOOKUP(V261,D!$M$3:$P$100,3,FALSE),IF(W261="G",VLOOKUP(V261,G!$M$3:$P$100,3,FALSE)))))))))</f>
        <v>72</v>
      </c>
      <c r="Y261" s="43" t="str">
        <f t="shared" si="6"/>
        <v>C/RW72</v>
      </c>
      <c r="Z261" s="43" t="str">
        <f>VLOOKUP(V261,ADP!$A$2:$E$695,5,FALSE)</f>
        <v>PIT</v>
      </c>
      <c r="AA261" s="44">
        <f>IF(Settings!$B$2="Yahoo",VLOOKUP(V261,ADP!$A$2:$D$695,2,FALSE),IF(Settings!$B$2="ESPN",VLOOKUP(V261,ADP!$A$2:$D$695,3,FALSE),IF(Settings!$B$2="Average",VLOOKUP(V261,ADP!$A$2:$D$695,4,FALSE),"NA")))</f>
        <v>174.5</v>
      </c>
      <c r="AB261" s="20"/>
    </row>
    <row r="262">
      <c r="A262" s="46">
        <v>260.0</v>
      </c>
      <c r="B262" s="47" t="s">
        <v>279</v>
      </c>
      <c r="C262" s="48" t="str">
        <f>VLOOKUP(B262,Positions!$A$2:$B$694,2,FALSE)</f>
        <v>LW/RW</v>
      </c>
      <c r="D262" s="49">
        <f>IF(C262="C",VLOOKUP(B262,'C'!$A$3:$C$100,3,FALSE),IF(C262="C/LW",VLOOKUP(B262,'C'!$A$3:$C$100,3,FALSE),IF(C262="C/RW",VLOOKUP(B262,'C'!$A$3:$C$100,3,FALSE),IF(C262="LW",VLOOKUP(B262,LW!$A$3:$C$100,3,FALSE),IF(C262="LW/RW",VLOOKUP(B262,LW!$A$3:$C$100,3,FALSE),IF(C262="RW",VLOOKUP(B262,RW!$A$3:$C$100,3,FALSE),IF(C262="D",VLOOKUP(B262,D!$A$3:$C$100,3,FALSE),IF(C262="G",VLOOKUP(B262,G!$A$3:$C$100,3,FALSE)))))))))</f>
        <v>66</v>
      </c>
      <c r="E262" s="50" t="str">
        <f t="shared" si="1"/>
        <v>LW/RW66</v>
      </c>
      <c r="F262" s="50" t="str">
        <f>VLOOKUP(B262,ADP!$A$2:$E$695,5,FALSE)</f>
        <v>DAL</v>
      </c>
      <c r="G262" s="50">
        <f>IF(Settings!$B$2="Yahoo",VLOOKUP(B262,ADP!$A$2:$D$695,2,FALSE),IF(Settings!$B$2="ESPN",VLOOKUP(B262,ADP!$A$2:$D$695,3,FALSE),IF(Settings!$B$2="Average",VLOOKUP(B262,ADP!$A$2:$D$695,4,FALSE),"NA")))</f>
        <v>178.6</v>
      </c>
      <c r="H262" s="51">
        <f t="shared" si="2"/>
        <v>252</v>
      </c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U262" s="46">
        <f t="shared" si="5"/>
        <v>252</v>
      </c>
      <c r="V262" s="60" t="s">
        <v>279</v>
      </c>
      <c r="W262" s="48" t="str">
        <f>VLOOKUP(V262,Positions!$A$2:$B$694,2,FALSE)</f>
        <v>LW/RW</v>
      </c>
      <c r="X262" s="49">
        <f>IF(W262="C",VLOOKUP(V262,'C'!$M$3:$P$100,3,FALSE),IF(W262="C/LW",VLOOKUP(V262,'C'!$M$3:$P$100,3,FALSE),IF(W262="C/RW",VLOOKUP(V262,'C'!$M$3:$P$100,3,FALSE),IF(W262="LW",VLOOKUP(V262,LW!$M$3:$P$100,3,FALSE),IF(W262="LW/RW",VLOOKUP(V262,LW!$M$3:$P$100,3,FALSE),IF(W262="RW",VLOOKUP(V262,RW!$M$3:$P$100,3,FALSE),IF(W262="D",VLOOKUP(V262,D!$M$3:$P$100,3,FALSE),IF(W262="G",VLOOKUP(V262,G!$M$3:$P$100,3,FALSE)))))))))</f>
        <v>63</v>
      </c>
      <c r="Y262" s="50" t="str">
        <f t="shared" si="6"/>
        <v>LW/RW63</v>
      </c>
      <c r="Z262" s="50" t="str">
        <f>VLOOKUP(V262,ADP!$A$2:$E$695,5,FALSE)</f>
        <v>DAL</v>
      </c>
      <c r="AA262" s="51">
        <f>IF(Settings!$B$2="Yahoo",VLOOKUP(V262,ADP!$A$2:$D$695,2,FALSE),IF(Settings!$B$2="ESPN",VLOOKUP(V262,ADP!$A$2:$D$695,3,FALSE),IF(Settings!$B$2="Average",VLOOKUP(V262,ADP!$A$2:$D$695,4,FALSE),"NA")))</f>
        <v>178.6</v>
      </c>
      <c r="AB262" s="20"/>
    </row>
    <row r="263">
      <c r="A263" s="39">
        <v>261.0</v>
      </c>
      <c r="B263" s="40" t="s">
        <v>281</v>
      </c>
      <c r="C263" s="41" t="str">
        <f>VLOOKUP(B263,Positions!$A$2:$B$694,2,FALSE)</f>
        <v>G</v>
      </c>
      <c r="D263" s="42">
        <f>IF(C263="C",VLOOKUP(B263,'C'!$A$3:$C$100,3,FALSE),IF(C263="C/LW",VLOOKUP(B263,'C'!$A$3:$C$100,3,FALSE),IF(C263="C/RW",VLOOKUP(B263,'C'!$A$3:$C$100,3,FALSE),IF(C263="LW",VLOOKUP(B263,LW!$A$3:$C$100,3,FALSE),IF(C263="LW/RW",VLOOKUP(B263,LW!$A$3:$C$100,3,FALSE),IF(C263="RW",VLOOKUP(B263,RW!$A$3:$C$100,3,FALSE),IF(C263="D",VLOOKUP(B263,D!$A$3:$C$100,3,FALSE),IF(C263="G",VLOOKUP(B263,G!$A$3:$C$100,3,FALSE)))))))))</f>
        <v>38</v>
      </c>
      <c r="E263" s="43" t="str">
        <f t="shared" si="1"/>
        <v>G38</v>
      </c>
      <c r="F263" s="43" t="str">
        <f>VLOOKUP(B263,ADP!$A$2:$E$695,5,FALSE)</f>
        <v>SEA</v>
      </c>
      <c r="G263" s="43">
        <f>IF(Settings!$B$2="Yahoo",VLOOKUP(B263,ADP!$A$2:$D$695,2,FALSE),IF(Settings!$B$2="ESPN",VLOOKUP(B263,ADP!$A$2:$D$695,3,FALSE),IF(Settings!$B$2="Average",VLOOKUP(B263,ADP!$A$2:$D$695,4,FALSE),"NA")))</f>
        <v>170.8</v>
      </c>
      <c r="H263" s="44">
        <f t="shared" si="2"/>
        <v>253</v>
      </c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U263" s="39">
        <f t="shared" si="5"/>
        <v>252.5</v>
      </c>
      <c r="V263" s="40" t="s">
        <v>280</v>
      </c>
      <c r="W263" s="41" t="str">
        <f>VLOOKUP(V263,Positions!$A$2:$B$694,2,FALSE)</f>
        <v>LW/RW</v>
      </c>
      <c r="X263" s="42">
        <f>IF(W263="C",VLOOKUP(V263,'C'!$M$3:$P$100,3,FALSE),IF(W263="C/LW",VLOOKUP(V263,'C'!$M$3:$P$100,3,FALSE),IF(W263="C/RW",VLOOKUP(V263,'C'!$M$3:$P$100,3,FALSE),IF(W263="LW",VLOOKUP(V263,LW!$M$3:$P$100,3,FALSE),IF(W263="LW/RW",VLOOKUP(V263,LW!$M$3:$P$100,3,FALSE),IF(W263="RW",VLOOKUP(V263,RW!$M$3:$P$100,3,FALSE),IF(W263="D",VLOOKUP(V263,D!$M$3:$P$100,3,FALSE),IF(W263="G",VLOOKUP(V263,G!$M$3:$P$100,3,FALSE)))))))))</f>
        <v>64</v>
      </c>
      <c r="Y263" s="43" t="str">
        <f t="shared" si="6"/>
        <v>LW/RW64</v>
      </c>
      <c r="Z263" s="43" t="str">
        <f>VLOOKUP(V263,ADP!$A$2:$E$695,5,FALSE)</f>
        <v>DET</v>
      </c>
      <c r="AA263" s="44" t="str">
        <f>IF(Settings!$B$2="Yahoo",VLOOKUP(V263,ADP!$A$2:$D$695,2,FALSE),IF(Settings!$B$2="ESPN",VLOOKUP(V263,ADP!$A$2:$D$695,3,FALSE),IF(Settings!$B$2="Average",VLOOKUP(V263,ADP!$A$2:$D$695,4,FALSE),"NA")))</f>
        <v>–</v>
      </c>
      <c r="AB263" s="20"/>
    </row>
    <row r="264">
      <c r="A264" s="71">
        <v>262.0</v>
      </c>
      <c r="B264" s="72" t="s">
        <v>290</v>
      </c>
      <c r="C264" s="73" t="str">
        <f>VLOOKUP(B264,Positions!$A$2:$B$694,2,FALSE)</f>
        <v>RW</v>
      </c>
      <c r="D264" s="74">
        <f>IF(C264="C",VLOOKUP(B264,'C'!$A$3:$C$100,3,FALSE),IF(C264="C/LW",VLOOKUP(B264,'C'!$A$3:$C$100,3,FALSE),IF(C264="C/RW",VLOOKUP(B264,'C'!$A$3:$C$100,3,FALSE),IF(C264="LW",VLOOKUP(B264,LW!$A$3:$C$100,3,FALSE),IF(C264="LW/RW",VLOOKUP(B264,LW!$A$3:$C$100,3,FALSE),IF(C264="RW",VLOOKUP(B264,RW!$A$3:$C$100,3,FALSE),IF(C264="D",VLOOKUP(B264,D!$A$3:$C$100,3,FALSE),IF(C264="G",VLOOKUP(B264,G!$A$3:$C$100,3,FALSE)))))))))</f>
        <v>25</v>
      </c>
      <c r="E264" s="75" t="str">
        <f t="shared" si="1"/>
        <v>RW25</v>
      </c>
      <c r="F264" s="75" t="str">
        <f>VLOOKUP(B264,ADP!$A$2:$E$695,5,FALSE)</f>
        <v>EDM</v>
      </c>
      <c r="G264" s="75">
        <f>IF(Settings!$B$2="Yahoo",VLOOKUP(B264,ADP!$A$2:$D$695,2,FALSE),IF(Settings!$B$2="ESPN",VLOOKUP(B264,ADP!$A$2:$D$695,3,FALSE),IF(Settings!$B$2="Average",VLOOKUP(B264,ADP!$A$2:$D$695,4,FALSE),"NA")))</f>
        <v>164.6</v>
      </c>
      <c r="H264" s="76">
        <f t="shared" si="2"/>
        <v>261</v>
      </c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U264" s="46">
        <f t="shared" si="5"/>
        <v>253</v>
      </c>
      <c r="V264" s="60" t="s">
        <v>287</v>
      </c>
      <c r="W264" s="48" t="str">
        <f>VLOOKUP(V264,Positions!$A$2:$B$694,2,FALSE)</f>
        <v>C/RW</v>
      </c>
      <c r="X264" s="49">
        <f>IF(W264="C",VLOOKUP(V264,'C'!$M$3:$P$100,3,FALSE),IF(W264="C/LW",VLOOKUP(V264,'C'!$M$3:$P$100,3,FALSE),IF(W264="C/RW",VLOOKUP(V264,'C'!$M$3:$P$100,3,FALSE),IF(W264="LW",VLOOKUP(V264,LW!$M$3:$P$100,3,FALSE),IF(W264="LW/RW",VLOOKUP(V264,LW!$M$3:$P$100,3,FALSE),IF(W264="RW",VLOOKUP(V264,RW!$M$3:$P$100,3,FALSE),IF(W264="D",VLOOKUP(V264,D!$M$3:$P$100,3,FALSE),IF(W264="G",VLOOKUP(V264,G!$M$3:$P$100,3,FALSE)))))))))</f>
        <v>73</v>
      </c>
      <c r="Y264" s="50" t="str">
        <f t="shared" si="6"/>
        <v>C/RW73</v>
      </c>
      <c r="Z264" s="50" t="str">
        <f>VLOOKUP(V264,ADP!$A$2:$E$695,5,FALSE)</f>
        <v>NSH</v>
      </c>
      <c r="AA264" s="51" t="str">
        <f>IF(Settings!$B$2="Yahoo",VLOOKUP(V264,ADP!$A$2:$D$695,2,FALSE),IF(Settings!$B$2="ESPN",VLOOKUP(V264,ADP!$A$2:$D$695,3,FALSE),IF(Settings!$B$2="Average",VLOOKUP(V264,ADP!$A$2:$D$695,4,FALSE),"NA")))</f>
        <v>–</v>
      </c>
      <c r="AB264" s="20"/>
    </row>
    <row r="265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U265" s="39">
        <f t="shared" si="5"/>
        <v>253</v>
      </c>
      <c r="V265" s="59" t="s">
        <v>283</v>
      </c>
      <c r="W265" s="41" t="str">
        <f>VLOOKUP(V265,Positions!$A$2:$B$694,2,FALSE)</f>
        <v>C/RW</v>
      </c>
      <c r="X265" s="42">
        <f>IF(W265="C",VLOOKUP(V265,'C'!$M$3:$P$100,3,FALSE),IF(W265="C/LW",VLOOKUP(V265,'C'!$M$3:$P$100,3,FALSE),IF(W265="C/RW",VLOOKUP(V265,'C'!$M$3:$P$100,3,FALSE),IF(W265="LW",VLOOKUP(V265,LW!$M$3:$P$100,3,FALSE),IF(W265="LW/RW",VLOOKUP(V265,LW!$M$3:$P$100,3,FALSE),IF(W265="RW",VLOOKUP(V265,RW!$M$3:$P$100,3,FALSE),IF(W265="D",VLOOKUP(V265,D!$M$3:$P$100,3,FALSE),IF(W265="G",VLOOKUP(V265,G!$M$3:$P$100,3,FALSE)))))))))</f>
        <v>74</v>
      </c>
      <c r="Y265" s="43" t="str">
        <f t="shared" si="6"/>
        <v>C/RW74</v>
      </c>
      <c r="Z265" s="43" t="str">
        <f>VLOOKUP(V265,ADP!$A$2:$E$695,5,FALSE)</f>
        <v>NSH</v>
      </c>
      <c r="AA265" s="44" t="str">
        <f>IF(Settings!$B$2="Yahoo",VLOOKUP(V265,ADP!$A$2:$D$695,2,FALSE),IF(Settings!$B$2="ESPN",VLOOKUP(V265,ADP!$A$2:$D$695,3,FALSE),IF(Settings!$B$2="Average",VLOOKUP(V265,ADP!$A$2:$D$695,4,FALSE),"NA")))</f>
        <v>–</v>
      </c>
      <c r="AB265" s="20"/>
    </row>
    <row r="266">
      <c r="A266" s="20"/>
      <c r="B266" s="25"/>
      <c r="C266" s="20"/>
      <c r="D266" s="20"/>
      <c r="E266" s="20"/>
      <c r="F266" s="20"/>
      <c r="G266" s="20"/>
      <c r="H266" s="20"/>
      <c r="I266" s="20"/>
      <c r="J266" s="20"/>
      <c r="K266" s="20"/>
      <c r="S266" s="20"/>
      <c r="U266" s="46">
        <f t="shared" si="5"/>
        <v>253</v>
      </c>
      <c r="V266" s="47" t="s">
        <v>282</v>
      </c>
      <c r="W266" s="48" t="str">
        <f>VLOOKUP(V266,Positions!$A$2:$B$694,2,FALSE)</f>
        <v>LW/RW</v>
      </c>
      <c r="X266" s="49">
        <f>IF(W266="C",VLOOKUP(V266,'C'!$M$3:$P$100,3,FALSE),IF(W266="C/LW",VLOOKUP(V266,'C'!$M$3:$P$100,3,FALSE),IF(W266="C/RW",VLOOKUP(V266,'C'!$M$3:$P$100,3,FALSE),IF(W266="LW",VLOOKUP(V266,LW!$M$3:$P$100,3,FALSE),IF(W266="LW/RW",VLOOKUP(V266,LW!$M$3:$P$100,3,FALSE),IF(W266="RW",VLOOKUP(V266,RW!$M$3:$P$100,3,FALSE),IF(W266="D",VLOOKUP(V266,D!$M$3:$P$100,3,FALSE),IF(W266="G",VLOOKUP(V266,G!$M$3:$P$100,3,FALSE)))))))))</f>
        <v>65</v>
      </c>
      <c r="Y266" s="50" t="str">
        <f t="shared" si="6"/>
        <v>LW/RW65</v>
      </c>
      <c r="Z266" s="50" t="str">
        <f>VLOOKUP(V266,ADP!$A$2:$E$695,5,FALSE)</f>
        <v>CGY</v>
      </c>
      <c r="AA266" s="51">
        <f>IF(Settings!$B$2="Yahoo",VLOOKUP(V266,ADP!$A$2:$D$695,2,FALSE),IF(Settings!$B$2="ESPN",VLOOKUP(V266,ADP!$A$2:$D$695,3,FALSE),IF(Settings!$B$2="Average",VLOOKUP(V266,ADP!$A$2:$D$695,4,FALSE),"NA")))</f>
        <v>171.3</v>
      </c>
      <c r="AB266" s="20"/>
    </row>
    <row r="267">
      <c r="I267" s="20"/>
      <c r="J267" s="20"/>
      <c r="S267" s="20"/>
      <c r="U267" s="39">
        <f t="shared" si="5"/>
        <v>253</v>
      </c>
      <c r="V267" s="59" t="s">
        <v>281</v>
      </c>
      <c r="W267" s="41" t="str">
        <f>VLOOKUP(V267,Positions!$A$2:$B$694,2,FALSE)</f>
        <v>G</v>
      </c>
      <c r="X267" s="42">
        <f>IF(W267="C",VLOOKUP(V267,'C'!$M$3:$P$100,3,FALSE),IF(W267="C/LW",VLOOKUP(V267,'C'!$M$3:$P$100,3,FALSE),IF(W267="C/RW",VLOOKUP(V267,'C'!$M$3:$P$100,3,FALSE),IF(W267="LW",VLOOKUP(V267,LW!$M$3:$P$100,3,FALSE),IF(W267="LW/RW",VLOOKUP(V267,LW!$M$3:$P$100,3,FALSE),IF(W267="RW",VLOOKUP(V267,RW!$M$3:$P$100,3,FALSE),IF(W267="D",VLOOKUP(V267,D!$M$3:$P$100,3,FALSE),IF(W267="G",VLOOKUP(V267,G!$M$3:$P$100,3,FALSE)))))))))</f>
        <v>39</v>
      </c>
      <c r="Y267" s="43" t="str">
        <f t="shared" si="6"/>
        <v>G39</v>
      </c>
      <c r="Z267" s="43" t="str">
        <f>VLOOKUP(V267,ADP!$A$2:$E$695,5,FALSE)</f>
        <v>SEA</v>
      </c>
      <c r="AA267" s="44">
        <f>IF(Settings!$B$2="Yahoo",VLOOKUP(V267,ADP!$A$2:$D$695,2,FALSE),IF(Settings!$B$2="ESPN",VLOOKUP(V267,ADP!$A$2:$D$695,3,FALSE),IF(Settings!$B$2="Average",VLOOKUP(V267,ADP!$A$2:$D$695,4,FALSE),"NA")))</f>
        <v>170.8</v>
      </c>
      <c r="AB267" s="20"/>
    </row>
    <row r="268">
      <c r="I268" s="20"/>
      <c r="J268" s="20"/>
      <c r="S268" s="20"/>
      <c r="U268" s="46">
        <f t="shared" si="5"/>
        <v>253.5</v>
      </c>
      <c r="V268" s="60" t="s">
        <v>284</v>
      </c>
      <c r="W268" s="48" t="str">
        <f>VLOOKUP(V268,Positions!$A$2:$B$694,2,FALSE)</f>
        <v>D</v>
      </c>
      <c r="X268" s="49">
        <f>IF(W268="C",VLOOKUP(V268,'C'!$M$3:$P$100,3,FALSE),IF(W268="C/LW",VLOOKUP(V268,'C'!$M$3:$P$100,3,FALSE),IF(W268="C/RW",VLOOKUP(V268,'C'!$M$3:$P$100,3,FALSE),IF(W268="LW",VLOOKUP(V268,LW!$M$3:$P$100,3,FALSE),IF(W268="LW/RW",VLOOKUP(V268,LW!$M$3:$P$100,3,FALSE),IF(W268="RW",VLOOKUP(V268,RW!$M$3:$P$100,3,FALSE),IF(W268="D",VLOOKUP(V268,D!$M$3:$P$100,3,FALSE),IF(W268="G",VLOOKUP(V268,G!$M$3:$P$100,3,FALSE)))))))))</f>
        <v>63</v>
      </c>
      <c r="Y268" s="50" t="str">
        <f t="shared" si="6"/>
        <v>D63</v>
      </c>
      <c r="Z268" s="50" t="str">
        <f>VLOOKUP(V268,ADP!$A$2:$E$695,5,FALSE)</f>
        <v>NJD</v>
      </c>
      <c r="AA268" s="51">
        <f>IF(Settings!$B$2="Yahoo",VLOOKUP(V268,ADP!$A$2:$D$695,2,FALSE),IF(Settings!$B$2="ESPN",VLOOKUP(V268,ADP!$A$2:$D$695,3,FALSE),IF(Settings!$B$2="Average",VLOOKUP(V268,ADP!$A$2:$D$695,4,FALSE),"NA")))</f>
        <v>155</v>
      </c>
      <c r="AB268" s="20"/>
    </row>
    <row r="269">
      <c r="I269" s="20"/>
      <c r="J269" s="20"/>
      <c r="S269" s="20"/>
      <c r="U269" s="39">
        <f t="shared" si="5"/>
        <v>254</v>
      </c>
      <c r="V269" s="59" t="s">
        <v>286</v>
      </c>
      <c r="W269" s="41" t="str">
        <f>VLOOKUP(V269,Positions!$A$2:$B$694,2,FALSE)</f>
        <v>D</v>
      </c>
      <c r="X269" s="42">
        <f>IF(W269="C",VLOOKUP(V269,'C'!$M$3:$P$100,3,FALSE),IF(W269="C/LW",VLOOKUP(V269,'C'!$M$3:$P$100,3,FALSE),IF(W269="C/RW",VLOOKUP(V269,'C'!$M$3:$P$100,3,FALSE),IF(W269="LW",VLOOKUP(V269,LW!$M$3:$P$100,3,FALSE),IF(W269="LW/RW",VLOOKUP(V269,LW!$M$3:$P$100,3,FALSE),IF(W269="RW",VLOOKUP(V269,RW!$M$3:$P$100,3,FALSE),IF(W269="D",VLOOKUP(V269,D!$M$3:$P$100,3,FALSE),IF(W269="G",VLOOKUP(V269,G!$M$3:$P$100,3,FALSE)))))))))</f>
        <v>64</v>
      </c>
      <c r="Y269" s="43" t="str">
        <f t="shared" si="6"/>
        <v>D64</v>
      </c>
      <c r="Z269" s="43" t="str">
        <f>VLOOKUP(V269,ADP!$A$2:$E$695,5,FALSE)</f>
        <v>NJD</v>
      </c>
      <c r="AA269" s="44" t="str">
        <f>IF(Settings!$B$2="Yahoo",VLOOKUP(V269,ADP!$A$2:$D$695,2,FALSE),IF(Settings!$B$2="ESPN",VLOOKUP(V269,ADP!$A$2:$D$695,3,FALSE),IF(Settings!$B$2="Average",VLOOKUP(V269,ADP!$A$2:$D$695,4,FALSE),"NA")))</f>
        <v>–</v>
      </c>
      <c r="AB269" s="20"/>
    </row>
    <row r="270">
      <c r="I270" s="20"/>
      <c r="J270" s="20"/>
      <c r="S270" s="20"/>
      <c r="U270" s="46">
        <f t="shared" si="5"/>
        <v>256.5</v>
      </c>
      <c r="V270" s="60" t="s">
        <v>288</v>
      </c>
      <c r="W270" s="48" t="str">
        <f>VLOOKUP(V270,Positions!$A$2:$B$694,2,FALSE)</f>
        <v>LW/RW</v>
      </c>
      <c r="X270" s="49">
        <f>IF(W270="C",VLOOKUP(V270,'C'!$M$3:$P$100,3,FALSE),IF(W270="C/LW",VLOOKUP(V270,'C'!$M$3:$P$100,3,FALSE),IF(W270="C/RW",VLOOKUP(V270,'C'!$M$3:$P$100,3,FALSE),IF(W270="LW",VLOOKUP(V270,LW!$M$3:$P$100,3,FALSE),IF(W270="LW/RW",VLOOKUP(V270,LW!$M$3:$P$100,3,FALSE),IF(W270="RW",VLOOKUP(V270,RW!$M$3:$P$100,3,FALSE),IF(W270="D",VLOOKUP(V270,D!$M$3:$P$100,3,FALSE),IF(W270="G",VLOOKUP(V270,G!$M$3:$P$100,3,FALSE)))))))))</f>
        <v>66</v>
      </c>
      <c r="Y270" s="50" t="str">
        <f t="shared" si="6"/>
        <v>LW/RW66</v>
      </c>
      <c r="Z270" s="50" t="str">
        <f>VLOOKUP(V270,ADP!$A$2:$E$695,5,FALSE)</f>
        <v>OTT</v>
      </c>
      <c r="AA270" s="51">
        <f>IF(Settings!$B$2="Yahoo",VLOOKUP(V270,ADP!$A$2:$D$695,2,FALSE),IF(Settings!$B$2="ESPN",VLOOKUP(V270,ADP!$A$2:$D$695,3,FALSE),IF(Settings!$B$2="Average",VLOOKUP(V270,ADP!$A$2:$D$695,4,FALSE),"NA")))</f>
        <v>166</v>
      </c>
      <c r="AB270" s="20"/>
    </row>
    <row r="271">
      <c r="I271" s="20"/>
      <c r="J271" s="20"/>
      <c r="S271" s="20"/>
      <c r="U271" s="77">
        <f t="shared" si="5"/>
        <v>258</v>
      </c>
      <c r="V271" s="78" t="s">
        <v>289</v>
      </c>
      <c r="W271" s="79" t="str">
        <f>VLOOKUP(V271,Positions!$A$2:$B$694,2,FALSE)</f>
        <v>D</v>
      </c>
      <c r="X271" s="80">
        <f>IF(W271="C",VLOOKUP(V271,'C'!$M$3:$P$100,3,FALSE),IF(W271="C/LW",VLOOKUP(V271,'C'!$M$3:$P$100,3,FALSE),IF(W271="C/RW",VLOOKUP(V271,'C'!$M$3:$P$100,3,FALSE),IF(W271="LW",VLOOKUP(V271,LW!$M$3:$P$100,3,FALSE),IF(W271="LW/RW",VLOOKUP(V271,LW!$M$3:$P$100,3,FALSE),IF(W271="RW",VLOOKUP(V271,RW!$M$3:$P$100,3,FALSE),IF(W271="D",VLOOKUP(V271,D!$M$3:$P$100,3,FALSE),IF(W271="G",VLOOKUP(V271,G!$M$3:$P$100,3,FALSE)))))))))</f>
        <v>65</v>
      </c>
      <c r="Y271" s="81" t="str">
        <f t="shared" si="6"/>
        <v>D65</v>
      </c>
      <c r="Z271" s="81" t="str">
        <f>VLOOKUP(V271,ADP!$A$2:$E$695,5,FALSE)</f>
        <v>MIN</v>
      </c>
      <c r="AA271" s="82">
        <f>IF(Settings!$B$2="Yahoo",VLOOKUP(V271,ADP!$A$2:$D$695,2,FALSE),IF(Settings!$B$2="ESPN",VLOOKUP(V271,ADP!$A$2:$D$695,3,FALSE),IF(Settings!$B$2="Average",VLOOKUP(V271,ADP!$A$2:$D$695,4,FALSE),"NA")))</f>
        <v>171.7</v>
      </c>
      <c r="AB271" s="20"/>
    </row>
    <row r="272">
      <c r="I272" s="20"/>
      <c r="J272" s="20"/>
      <c r="S272" s="20"/>
      <c r="U272" s="20"/>
      <c r="V272" s="20"/>
      <c r="W272" s="20"/>
      <c r="X272" s="20"/>
      <c r="Y272" s="20"/>
      <c r="Z272" s="20"/>
      <c r="AA272" s="20"/>
      <c r="AB272" s="20"/>
    </row>
    <row r="273">
      <c r="I273" s="20"/>
      <c r="J273" s="20"/>
      <c r="S273" s="20"/>
      <c r="U273" s="20"/>
      <c r="V273" s="20"/>
      <c r="W273" s="20"/>
      <c r="X273" s="20"/>
      <c r="Y273" s="20"/>
      <c r="Z273" s="20"/>
      <c r="AA273" s="20"/>
      <c r="AB273" s="20"/>
    </row>
    <row r="274">
      <c r="I274" s="20"/>
      <c r="J274" s="20"/>
      <c r="S274" s="20"/>
      <c r="AB274" s="20"/>
    </row>
    <row r="275">
      <c r="I275" s="20"/>
      <c r="J275" s="20"/>
      <c r="S275" s="20"/>
      <c r="AB275" s="20"/>
    </row>
    <row r="276">
      <c r="I276" s="20"/>
      <c r="J276" s="20"/>
      <c r="S276" s="20"/>
      <c r="AB276" s="20"/>
    </row>
    <row r="277">
      <c r="I277" s="20"/>
      <c r="J277" s="20"/>
      <c r="S277" s="20"/>
      <c r="AB277" s="20"/>
    </row>
    <row r="278">
      <c r="I278" s="20"/>
      <c r="J278" s="20"/>
      <c r="S278" s="20"/>
      <c r="AB278" s="20"/>
    </row>
    <row r="279">
      <c r="I279" s="20"/>
      <c r="J279" s="20"/>
      <c r="S279" s="20"/>
      <c r="AB279" s="20"/>
    </row>
    <row r="280">
      <c r="I280" s="20"/>
      <c r="J280" s="20"/>
      <c r="S280" s="20"/>
      <c r="AB280" s="20"/>
    </row>
    <row r="281">
      <c r="I281" s="20"/>
      <c r="J281" s="20"/>
      <c r="S281" s="20"/>
      <c r="AB281" s="20"/>
    </row>
    <row r="282">
      <c r="I282" s="20"/>
      <c r="J282" s="20"/>
      <c r="S282" s="20"/>
      <c r="AB282" s="20"/>
    </row>
    <row r="283">
      <c r="I283" s="20"/>
      <c r="J283" s="20"/>
      <c r="S283" s="20"/>
      <c r="AB283" s="20"/>
    </row>
    <row r="284">
      <c r="I284" s="20"/>
      <c r="J284" s="20"/>
      <c r="S284" s="20"/>
      <c r="AB284" s="20"/>
    </row>
    <row r="285">
      <c r="I285" s="20"/>
      <c r="J285" s="20"/>
      <c r="S285" s="20"/>
      <c r="AB285" s="20"/>
    </row>
    <row r="286">
      <c r="I286" s="20"/>
      <c r="J286" s="20"/>
      <c r="S286" s="20"/>
      <c r="AB286" s="20"/>
    </row>
    <row r="287">
      <c r="I287" s="20"/>
      <c r="J287" s="20"/>
      <c r="S287" s="20"/>
      <c r="AB287" s="20"/>
    </row>
    <row r="288">
      <c r="I288" s="20"/>
      <c r="J288" s="20"/>
      <c r="S288" s="20"/>
      <c r="AB288" s="20"/>
    </row>
    <row r="289">
      <c r="I289" s="20"/>
      <c r="J289" s="20"/>
      <c r="S289" s="20"/>
      <c r="AB289" s="20"/>
    </row>
    <row r="290">
      <c r="I290" s="20"/>
      <c r="J290" s="20"/>
      <c r="S290" s="20"/>
      <c r="AB290" s="20"/>
    </row>
    <row r="291">
      <c r="I291" s="20"/>
      <c r="J291" s="20"/>
      <c r="S291" s="20"/>
      <c r="AB291" s="20"/>
    </row>
    <row r="292">
      <c r="I292" s="20"/>
      <c r="J292" s="20"/>
      <c r="S292" s="20"/>
      <c r="AB292" s="20"/>
    </row>
    <row r="293">
      <c r="I293" s="20"/>
      <c r="J293" s="20"/>
      <c r="S293" s="20"/>
      <c r="AB293" s="20"/>
    </row>
    <row r="294">
      <c r="I294" s="20"/>
      <c r="J294" s="20"/>
      <c r="S294" s="20"/>
      <c r="AB294" s="20"/>
    </row>
    <row r="295">
      <c r="I295" s="20"/>
      <c r="J295" s="20"/>
      <c r="S295" s="20"/>
      <c r="AB295" s="20"/>
    </row>
    <row r="296">
      <c r="I296" s="20"/>
      <c r="J296" s="20"/>
      <c r="S296" s="20"/>
      <c r="AB296" s="20"/>
    </row>
    <row r="297">
      <c r="I297" s="20"/>
      <c r="J297" s="20"/>
      <c r="S297" s="20"/>
      <c r="AB297" s="20"/>
    </row>
    <row r="298">
      <c r="I298" s="20"/>
      <c r="J298" s="20"/>
      <c r="S298" s="20"/>
      <c r="AB298" s="20"/>
    </row>
    <row r="299">
      <c r="I299" s="20"/>
      <c r="J299" s="20"/>
      <c r="S299" s="20"/>
      <c r="AB299" s="20"/>
    </row>
    <row r="300">
      <c r="I300" s="20"/>
      <c r="J300" s="20"/>
      <c r="S300" s="20"/>
      <c r="AB300" s="20"/>
    </row>
    <row r="301">
      <c r="I301" s="20"/>
      <c r="J301" s="20"/>
      <c r="S301" s="20"/>
      <c r="AB301" s="20"/>
    </row>
    <row r="302">
      <c r="I302" s="20"/>
      <c r="J302" s="20"/>
      <c r="S302" s="20"/>
      <c r="AB302" s="20"/>
    </row>
    <row r="303">
      <c r="I303" s="20"/>
      <c r="J303" s="20"/>
      <c r="S303" s="20"/>
      <c r="AB303" s="20"/>
    </row>
    <row r="304">
      <c r="I304" s="20"/>
      <c r="J304" s="20"/>
      <c r="S304" s="20"/>
      <c r="AB304" s="20"/>
    </row>
    <row r="305">
      <c r="I305" s="20"/>
      <c r="J305" s="20"/>
      <c r="S305" s="20"/>
      <c r="AB305" s="20"/>
    </row>
    <row r="306">
      <c r="I306" s="20"/>
      <c r="J306" s="20"/>
      <c r="S306" s="20"/>
      <c r="AB306" s="20"/>
    </row>
    <row r="307">
      <c r="I307" s="20"/>
      <c r="J307" s="20"/>
      <c r="S307" s="20"/>
      <c r="AB307" s="20"/>
    </row>
    <row r="308">
      <c r="I308" s="20"/>
      <c r="J308" s="20"/>
      <c r="S308" s="20"/>
      <c r="AB308" s="20"/>
    </row>
    <row r="309">
      <c r="I309" s="20"/>
      <c r="J309" s="20"/>
      <c r="S309" s="20"/>
      <c r="AB309" s="20"/>
    </row>
    <row r="310">
      <c r="I310" s="20"/>
      <c r="J310" s="20"/>
      <c r="S310" s="20"/>
      <c r="AB310" s="20"/>
    </row>
    <row r="311">
      <c r="I311" s="20"/>
      <c r="J311" s="20"/>
      <c r="S311" s="20"/>
      <c r="AB311" s="20"/>
    </row>
    <row r="312">
      <c r="I312" s="20"/>
      <c r="J312" s="20"/>
      <c r="S312" s="20"/>
      <c r="AB312" s="20"/>
    </row>
    <row r="313">
      <c r="I313" s="20"/>
      <c r="J313" s="20"/>
      <c r="S313" s="20"/>
      <c r="AB313" s="20"/>
    </row>
    <row r="314">
      <c r="I314" s="20"/>
      <c r="J314" s="20"/>
      <c r="S314" s="20"/>
      <c r="AB314" s="20"/>
    </row>
    <row r="315">
      <c r="I315" s="20"/>
      <c r="J315" s="20"/>
      <c r="S315" s="20"/>
      <c r="AB315" s="20"/>
    </row>
    <row r="316">
      <c r="I316" s="20"/>
      <c r="J316" s="20"/>
      <c r="S316" s="20"/>
      <c r="AB316" s="20"/>
    </row>
    <row r="317">
      <c r="I317" s="20"/>
      <c r="J317" s="20"/>
      <c r="S317" s="20"/>
      <c r="AB317" s="20"/>
    </row>
    <row r="318">
      <c r="I318" s="20"/>
      <c r="J318" s="20"/>
      <c r="S318" s="20"/>
      <c r="AB318" s="20"/>
    </row>
    <row r="319">
      <c r="I319" s="20"/>
      <c r="J319" s="20"/>
      <c r="S319" s="20"/>
      <c r="AB319" s="20"/>
    </row>
    <row r="320">
      <c r="I320" s="20"/>
      <c r="J320" s="20"/>
      <c r="S320" s="20"/>
      <c r="AB320" s="20"/>
    </row>
    <row r="321">
      <c r="I321" s="20"/>
      <c r="J321" s="20"/>
      <c r="S321" s="20"/>
      <c r="AB321" s="20"/>
    </row>
    <row r="322">
      <c r="I322" s="20"/>
      <c r="J322" s="20"/>
      <c r="S322" s="20"/>
      <c r="AB322" s="20"/>
    </row>
    <row r="323">
      <c r="I323" s="20"/>
      <c r="J323" s="20"/>
      <c r="S323" s="20"/>
      <c r="AB323" s="20"/>
    </row>
    <row r="324">
      <c r="I324" s="20"/>
      <c r="J324" s="20"/>
      <c r="S324" s="20"/>
      <c r="AB324" s="20"/>
    </row>
    <row r="325">
      <c r="I325" s="20"/>
      <c r="J325" s="20"/>
      <c r="S325" s="20"/>
      <c r="AB325" s="20"/>
    </row>
    <row r="326">
      <c r="I326" s="20"/>
      <c r="J326" s="20"/>
      <c r="S326" s="20"/>
      <c r="AB326" s="20"/>
    </row>
    <row r="327">
      <c r="I327" s="20"/>
      <c r="J327" s="20"/>
      <c r="S327" s="20"/>
      <c r="AB327" s="20"/>
    </row>
    <row r="328">
      <c r="I328" s="20"/>
      <c r="J328" s="20"/>
      <c r="S328" s="20"/>
      <c r="AB328" s="20"/>
    </row>
    <row r="329">
      <c r="I329" s="20"/>
      <c r="J329" s="20"/>
      <c r="S329" s="20"/>
      <c r="AB329" s="20"/>
    </row>
    <row r="330">
      <c r="I330" s="20"/>
      <c r="J330" s="20"/>
      <c r="S330" s="20"/>
      <c r="AB330" s="20"/>
    </row>
    <row r="331">
      <c r="I331" s="20"/>
      <c r="J331" s="20"/>
      <c r="S331" s="20"/>
      <c r="AB331" s="20"/>
    </row>
    <row r="332">
      <c r="I332" s="20"/>
      <c r="J332" s="20"/>
      <c r="S332" s="20"/>
      <c r="AB332" s="20"/>
    </row>
    <row r="333">
      <c r="I333" s="20"/>
      <c r="J333" s="20"/>
      <c r="S333" s="20"/>
      <c r="AB333" s="20"/>
    </row>
    <row r="334">
      <c r="I334" s="20"/>
      <c r="J334" s="20"/>
      <c r="S334" s="20"/>
      <c r="AB334" s="20"/>
    </row>
    <row r="335">
      <c r="I335" s="20"/>
      <c r="J335" s="20"/>
      <c r="S335" s="20"/>
      <c r="AB335" s="20"/>
    </row>
    <row r="336">
      <c r="I336" s="20"/>
      <c r="J336" s="20"/>
      <c r="S336" s="20"/>
      <c r="AB336" s="20"/>
    </row>
    <row r="337">
      <c r="I337" s="20"/>
      <c r="J337" s="20"/>
      <c r="S337" s="20"/>
      <c r="AB337" s="20"/>
    </row>
    <row r="338">
      <c r="I338" s="20"/>
      <c r="J338" s="20"/>
      <c r="S338" s="20"/>
      <c r="AB338" s="20"/>
    </row>
    <row r="339">
      <c r="I339" s="20"/>
      <c r="J339" s="20"/>
      <c r="S339" s="20"/>
      <c r="AB339" s="20"/>
    </row>
    <row r="340">
      <c r="I340" s="20"/>
      <c r="J340" s="20"/>
      <c r="S340" s="20"/>
      <c r="AB340" s="20"/>
    </row>
    <row r="341">
      <c r="I341" s="20"/>
      <c r="J341" s="20"/>
      <c r="S341" s="20"/>
      <c r="AB341" s="20"/>
    </row>
    <row r="342">
      <c r="I342" s="20"/>
      <c r="J342" s="20"/>
      <c r="S342" s="20"/>
      <c r="AB342" s="20"/>
    </row>
    <row r="343">
      <c r="I343" s="20"/>
      <c r="J343" s="20"/>
      <c r="S343" s="20"/>
      <c r="AB343" s="20"/>
    </row>
    <row r="344">
      <c r="I344" s="20"/>
      <c r="J344" s="20"/>
      <c r="S344" s="20"/>
      <c r="AB344" s="20"/>
    </row>
    <row r="345">
      <c r="I345" s="20"/>
      <c r="J345" s="20"/>
      <c r="S345" s="20"/>
      <c r="AB345" s="20"/>
    </row>
    <row r="346">
      <c r="I346" s="20"/>
      <c r="J346" s="20"/>
      <c r="S346" s="20"/>
      <c r="AB346" s="20"/>
    </row>
    <row r="347">
      <c r="I347" s="20"/>
      <c r="J347" s="20"/>
      <c r="S347" s="20"/>
      <c r="AB347" s="20"/>
    </row>
    <row r="348">
      <c r="I348" s="20"/>
      <c r="J348" s="20"/>
      <c r="S348" s="20"/>
      <c r="AB348" s="20"/>
    </row>
    <row r="349">
      <c r="I349" s="20"/>
      <c r="J349" s="20"/>
      <c r="S349" s="20"/>
      <c r="AB349" s="20"/>
    </row>
    <row r="350">
      <c r="I350" s="20"/>
      <c r="J350" s="20"/>
      <c r="S350" s="20"/>
      <c r="AB350" s="20"/>
    </row>
    <row r="351">
      <c r="I351" s="20"/>
      <c r="J351" s="20"/>
      <c r="S351" s="20"/>
      <c r="AB351" s="20"/>
    </row>
    <row r="352">
      <c r="I352" s="20"/>
      <c r="J352" s="20"/>
      <c r="S352" s="20"/>
      <c r="AB352" s="20"/>
    </row>
    <row r="353">
      <c r="I353" s="20"/>
      <c r="J353" s="20"/>
      <c r="S353" s="20"/>
      <c r="AB353" s="20"/>
    </row>
    <row r="354">
      <c r="I354" s="20"/>
      <c r="J354" s="20"/>
      <c r="S354" s="20"/>
      <c r="AB354" s="20"/>
    </row>
    <row r="355">
      <c r="I355" s="20"/>
      <c r="J355" s="20"/>
      <c r="S355" s="20"/>
      <c r="AB355" s="20"/>
    </row>
    <row r="356">
      <c r="I356" s="20"/>
      <c r="J356" s="20"/>
      <c r="S356" s="20"/>
      <c r="AB356" s="20"/>
    </row>
    <row r="357">
      <c r="I357" s="20"/>
      <c r="J357" s="20"/>
      <c r="S357" s="20"/>
      <c r="AB357" s="20"/>
    </row>
    <row r="358">
      <c r="I358" s="20"/>
      <c r="J358" s="20"/>
      <c r="S358" s="20"/>
      <c r="AB358" s="20"/>
    </row>
    <row r="359">
      <c r="I359" s="20"/>
      <c r="J359" s="20"/>
      <c r="S359" s="20"/>
      <c r="AB359" s="20"/>
    </row>
    <row r="360">
      <c r="I360" s="20"/>
      <c r="J360" s="20"/>
      <c r="S360" s="20"/>
      <c r="AB360" s="20"/>
    </row>
    <row r="361">
      <c r="I361" s="20"/>
      <c r="J361" s="20"/>
      <c r="S361" s="20"/>
      <c r="AB361" s="20"/>
    </row>
    <row r="362">
      <c r="I362" s="20"/>
      <c r="J362" s="20"/>
      <c r="S362" s="20"/>
      <c r="AB362" s="20"/>
    </row>
    <row r="363">
      <c r="I363" s="20"/>
      <c r="J363" s="20"/>
      <c r="S363" s="20"/>
      <c r="AB363" s="20"/>
    </row>
    <row r="364">
      <c r="I364" s="20"/>
      <c r="J364" s="20"/>
      <c r="S364" s="20"/>
      <c r="AB364" s="20"/>
    </row>
    <row r="365">
      <c r="I365" s="20"/>
      <c r="J365" s="20"/>
      <c r="S365" s="20"/>
      <c r="AB365" s="20"/>
    </row>
    <row r="366">
      <c r="I366" s="20"/>
      <c r="J366" s="20"/>
      <c r="S366" s="20"/>
      <c r="AB366" s="20"/>
    </row>
    <row r="367">
      <c r="I367" s="20"/>
      <c r="J367" s="20"/>
      <c r="S367" s="20"/>
      <c r="AB367" s="20"/>
    </row>
    <row r="368">
      <c r="I368" s="20"/>
      <c r="J368" s="20"/>
      <c r="S368" s="20"/>
      <c r="AB368" s="20"/>
    </row>
    <row r="369">
      <c r="I369" s="20"/>
      <c r="J369" s="20"/>
      <c r="S369" s="20"/>
      <c r="AB369" s="20"/>
    </row>
    <row r="370">
      <c r="I370" s="20"/>
      <c r="J370" s="20"/>
      <c r="S370" s="20"/>
      <c r="AB370" s="20"/>
    </row>
    <row r="371">
      <c r="I371" s="20"/>
      <c r="J371" s="20"/>
      <c r="S371" s="20"/>
      <c r="AB371" s="20"/>
    </row>
    <row r="372">
      <c r="I372" s="20"/>
      <c r="J372" s="20"/>
      <c r="S372" s="20"/>
      <c r="AB372" s="20"/>
    </row>
    <row r="373">
      <c r="I373" s="20"/>
      <c r="J373" s="20"/>
      <c r="S373" s="20"/>
      <c r="AB373" s="20"/>
    </row>
    <row r="374">
      <c r="I374" s="20"/>
      <c r="J374" s="20"/>
      <c r="S374" s="20"/>
      <c r="AB374" s="20"/>
    </row>
    <row r="375">
      <c r="I375" s="20"/>
      <c r="J375" s="20"/>
      <c r="S375" s="20"/>
      <c r="AB375" s="20"/>
    </row>
    <row r="376">
      <c r="I376" s="20"/>
      <c r="J376" s="20"/>
      <c r="S376" s="20"/>
      <c r="AB376" s="20"/>
    </row>
    <row r="377">
      <c r="I377" s="20"/>
      <c r="J377" s="20"/>
      <c r="S377" s="20"/>
      <c r="AB377" s="20"/>
    </row>
    <row r="378">
      <c r="I378" s="20"/>
      <c r="J378" s="20"/>
      <c r="S378" s="20"/>
      <c r="AB378" s="20"/>
    </row>
    <row r="379">
      <c r="I379" s="20"/>
      <c r="J379" s="20"/>
      <c r="S379" s="20"/>
      <c r="AB379" s="20"/>
    </row>
    <row r="380">
      <c r="I380" s="20"/>
      <c r="J380" s="20"/>
      <c r="S380" s="20"/>
      <c r="AB380" s="20"/>
    </row>
    <row r="381">
      <c r="I381" s="20"/>
      <c r="J381" s="20"/>
      <c r="S381" s="20"/>
      <c r="AB381" s="20"/>
    </row>
    <row r="382">
      <c r="I382" s="20"/>
      <c r="J382" s="20"/>
      <c r="S382" s="20"/>
      <c r="AB382" s="20"/>
    </row>
    <row r="383">
      <c r="I383" s="20"/>
      <c r="J383" s="20"/>
      <c r="S383" s="20"/>
      <c r="AB383" s="20"/>
    </row>
    <row r="384">
      <c r="I384" s="20"/>
      <c r="J384" s="20"/>
      <c r="S384" s="20"/>
      <c r="AB384" s="20"/>
    </row>
    <row r="385">
      <c r="I385" s="20"/>
      <c r="J385" s="20"/>
      <c r="S385" s="20"/>
      <c r="AB385" s="20"/>
    </row>
    <row r="386">
      <c r="I386" s="20"/>
      <c r="J386" s="20"/>
      <c r="S386" s="20"/>
      <c r="AB386" s="20"/>
    </row>
    <row r="387">
      <c r="I387" s="20"/>
      <c r="J387" s="20"/>
      <c r="S387" s="20"/>
      <c r="AB387" s="20"/>
    </row>
    <row r="388">
      <c r="I388" s="20"/>
      <c r="J388" s="20"/>
      <c r="S388" s="20"/>
      <c r="AB388" s="20"/>
    </row>
    <row r="389">
      <c r="I389" s="20"/>
      <c r="J389" s="20"/>
      <c r="S389" s="20"/>
      <c r="AB389" s="20"/>
    </row>
    <row r="390">
      <c r="I390" s="20"/>
      <c r="J390" s="20"/>
      <c r="S390" s="20"/>
      <c r="AB390" s="20"/>
    </row>
    <row r="391">
      <c r="I391" s="20"/>
      <c r="J391" s="20"/>
      <c r="S391" s="20"/>
      <c r="AB391" s="20"/>
    </row>
    <row r="392">
      <c r="I392" s="20"/>
      <c r="J392" s="20"/>
      <c r="S392" s="20"/>
      <c r="AB392" s="20"/>
    </row>
    <row r="393">
      <c r="I393" s="20"/>
      <c r="J393" s="20"/>
      <c r="S393" s="20"/>
      <c r="AB393" s="20"/>
    </row>
    <row r="394">
      <c r="I394" s="20"/>
      <c r="J394" s="20"/>
      <c r="S394" s="20"/>
      <c r="AB394" s="20"/>
    </row>
    <row r="395">
      <c r="I395" s="20"/>
      <c r="J395" s="20"/>
      <c r="S395" s="20"/>
      <c r="AB395" s="20"/>
    </row>
    <row r="396">
      <c r="I396" s="20"/>
      <c r="J396" s="20"/>
      <c r="S396" s="20"/>
      <c r="AB396" s="20"/>
    </row>
    <row r="397">
      <c r="I397" s="20"/>
      <c r="J397" s="20"/>
      <c r="S397" s="20"/>
      <c r="AB397" s="20"/>
    </row>
    <row r="398">
      <c r="I398" s="20"/>
      <c r="J398" s="20"/>
      <c r="S398" s="20"/>
      <c r="AB398" s="20"/>
    </row>
    <row r="399">
      <c r="I399" s="20"/>
      <c r="J399" s="20"/>
      <c r="S399" s="20"/>
      <c r="AB399" s="20"/>
    </row>
    <row r="400">
      <c r="I400" s="20"/>
      <c r="J400" s="20"/>
      <c r="S400" s="20"/>
      <c r="AB400" s="20"/>
    </row>
    <row r="401">
      <c r="I401" s="20"/>
      <c r="J401" s="20"/>
      <c r="S401" s="20"/>
      <c r="AB401" s="20"/>
    </row>
    <row r="402">
      <c r="I402" s="20"/>
      <c r="J402" s="20"/>
      <c r="S402" s="20"/>
      <c r="AB402" s="20"/>
    </row>
    <row r="403">
      <c r="I403" s="20"/>
      <c r="J403" s="20"/>
      <c r="S403" s="20"/>
      <c r="AB403" s="20"/>
    </row>
    <row r="404">
      <c r="I404" s="20"/>
      <c r="J404" s="20"/>
      <c r="S404" s="20"/>
      <c r="AB404" s="20"/>
    </row>
    <row r="405">
      <c r="I405" s="20"/>
      <c r="J405" s="20"/>
      <c r="S405" s="20"/>
      <c r="AB405" s="20"/>
    </row>
    <row r="406">
      <c r="I406" s="20"/>
      <c r="J406" s="20"/>
      <c r="S406" s="20"/>
      <c r="AB406" s="20"/>
    </row>
    <row r="407">
      <c r="I407" s="20"/>
      <c r="J407" s="20"/>
      <c r="S407" s="20"/>
      <c r="AB407" s="20"/>
    </row>
    <row r="408">
      <c r="I408" s="20"/>
      <c r="J408" s="20"/>
      <c r="S408" s="20"/>
      <c r="AB408" s="20"/>
    </row>
    <row r="409">
      <c r="I409" s="20"/>
      <c r="J409" s="20"/>
      <c r="S409" s="20"/>
      <c r="AB409" s="20"/>
    </row>
    <row r="410">
      <c r="I410" s="20"/>
      <c r="J410" s="20"/>
      <c r="S410" s="20"/>
      <c r="AB410" s="20"/>
    </row>
    <row r="411">
      <c r="I411" s="20"/>
      <c r="J411" s="20"/>
      <c r="S411" s="20"/>
      <c r="AB411" s="20"/>
    </row>
    <row r="412">
      <c r="I412" s="20"/>
      <c r="J412" s="20"/>
      <c r="S412" s="20"/>
      <c r="AB412" s="20"/>
    </row>
    <row r="413">
      <c r="I413" s="20"/>
      <c r="J413" s="20"/>
      <c r="S413" s="20"/>
      <c r="AB413" s="20"/>
    </row>
    <row r="414">
      <c r="I414" s="20"/>
      <c r="J414" s="20"/>
      <c r="S414" s="20"/>
      <c r="AB414" s="20"/>
    </row>
    <row r="415">
      <c r="I415" s="20"/>
      <c r="J415" s="20"/>
      <c r="S415" s="20"/>
      <c r="AB415" s="20"/>
    </row>
    <row r="416">
      <c r="I416" s="20"/>
      <c r="J416" s="20"/>
      <c r="S416" s="20"/>
      <c r="AB416" s="20"/>
    </row>
    <row r="417">
      <c r="I417" s="20"/>
      <c r="J417" s="20"/>
      <c r="S417" s="20"/>
      <c r="AB417" s="20"/>
    </row>
    <row r="418">
      <c r="I418" s="20"/>
      <c r="J418" s="20"/>
      <c r="S418" s="20"/>
      <c r="AB418" s="20"/>
    </row>
    <row r="419">
      <c r="I419" s="20"/>
      <c r="J419" s="20"/>
      <c r="S419" s="20"/>
      <c r="AB419" s="20"/>
    </row>
    <row r="420">
      <c r="I420" s="20"/>
      <c r="J420" s="20"/>
      <c r="S420" s="20"/>
      <c r="AB420" s="20"/>
    </row>
    <row r="421">
      <c r="I421" s="20"/>
      <c r="J421" s="20"/>
      <c r="S421" s="20"/>
      <c r="AB421" s="20"/>
    </row>
    <row r="422">
      <c r="I422" s="20"/>
      <c r="J422" s="20"/>
      <c r="S422" s="20"/>
      <c r="AB422" s="20"/>
    </row>
    <row r="423">
      <c r="I423" s="20"/>
      <c r="J423" s="20"/>
      <c r="S423" s="20"/>
      <c r="AB423" s="20"/>
    </row>
    <row r="424">
      <c r="I424" s="20"/>
      <c r="J424" s="20"/>
      <c r="S424" s="20"/>
      <c r="AB424" s="20"/>
    </row>
    <row r="425">
      <c r="I425" s="20"/>
      <c r="J425" s="20"/>
      <c r="S425" s="20"/>
      <c r="AB425" s="20"/>
    </row>
    <row r="426">
      <c r="I426" s="20"/>
      <c r="J426" s="20"/>
      <c r="S426" s="20"/>
      <c r="AB426" s="20"/>
    </row>
    <row r="427">
      <c r="I427" s="20"/>
      <c r="J427" s="20"/>
      <c r="S427" s="20"/>
      <c r="AB427" s="20"/>
    </row>
    <row r="428">
      <c r="I428" s="20"/>
      <c r="J428" s="20"/>
      <c r="S428" s="20"/>
      <c r="AB428" s="20"/>
    </row>
    <row r="429">
      <c r="I429" s="20"/>
      <c r="J429" s="20"/>
      <c r="S429" s="20"/>
      <c r="AB429" s="20"/>
    </row>
    <row r="430">
      <c r="I430" s="20"/>
      <c r="J430" s="20"/>
      <c r="S430" s="20"/>
      <c r="AB430" s="20"/>
    </row>
    <row r="431">
      <c r="I431" s="20"/>
      <c r="J431" s="20"/>
      <c r="S431" s="20"/>
      <c r="AB431" s="20"/>
    </row>
    <row r="432">
      <c r="I432" s="20"/>
      <c r="J432" s="20"/>
      <c r="S432" s="20"/>
      <c r="AB432" s="20"/>
    </row>
    <row r="433">
      <c r="I433" s="20"/>
      <c r="J433" s="20"/>
      <c r="S433" s="20"/>
      <c r="AB433" s="20"/>
    </row>
    <row r="434">
      <c r="I434" s="20"/>
      <c r="J434" s="20"/>
      <c r="S434" s="20"/>
      <c r="AB434" s="20"/>
    </row>
    <row r="435">
      <c r="I435" s="20"/>
      <c r="J435" s="20"/>
      <c r="S435" s="20"/>
      <c r="AB435" s="20"/>
    </row>
    <row r="436">
      <c r="I436" s="20"/>
      <c r="J436" s="20"/>
      <c r="S436" s="20"/>
      <c r="AB436" s="20"/>
    </row>
    <row r="437">
      <c r="I437" s="20"/>
      <c r="J437" s="20"/>
      <c r="S437" s="20"/>
      <c r="AB437" s="20"/>
    </row>
    <row r="438">
      <c r="I438" s="20"/>
      <c r="J438" s="20"/>
      <c r="S438" s="20"/>
      <c r="AB438" s="20"/>
    </row>
    <row r="439">
      <c r="I439" s="20"/>
      <c r="J439" s="20"/>
      <c r="S439" s="20"/>
      <c r="AB439" s="20"/>
    </row>
    <row r="440">
      <c r="I440" s="20"/>
      <c r="J440" s="20"/>
      <c r="S440" s="20"/>
      <c r="AB440" s="20"/>
    </row>
    <row r="441">
      <c r="I441" s="20"/>
      <c r="J441" s="20"/>
      <c r="S441" s="20"/>
      <c r="AB441" s="20"/>
    </row>
    <row r="442">
      <c r="I442" s="20"/>
      <c r="J442" s="20"/>
      <c r="S442" s="20"/>
      <c r="AB442" s="20"/>
    </row>
    <row r="443">
      <c r="I443" s="20"/>
      <c r="J443" s="20"/>
      <c r="S443" s="20"/>
      <c r="AB443" s="20"/>
    </row>
    <row r="444">
      <c r="I444" s="20"/>
      <c r="J444" s="20"/>
      <c r="S444" s="20"/>
      <c r="AB444" s="20"/>
    </row>
    <row r="445">
      <c r="I445" s="20"/>
      <c r="J445" s="20"/>
      <c r="S445" s="20"/>
      <c r="AB445" s="20"/>
    </row>
    <row r="446">
      <c r="I446" s="20"/>
      <c r="J446" s="20"/>
      <c r="S446" s="20"/>
      <c r="AB446" s="20"/>
    </row>
    <row r="447">
      <c r="I447" s="20"/>
      <c r="J447" s="20"/>
      <c r="S447" s="20"/>
      <c r="AB447" s="20"/>
    </row>
    <row r="448">
      <c r="I448" s="20"/>
      <c r="J448" s="20"/>
      <c r="S448" s="20"/>
      <c r="AB448" s="20"/>
    </row>
    <row r="449">
      <c r="I449" s="20"/>
      <c r="J449" s="20"/>
      <c r="S449" s="20"/>
      <c r="AB449" s="20"/>
    </row>
    <row r="450">
      <c r="I450" s="20"/>
      <c r="J450" s="20"/>
      <c r="S450" s="20"/>
      <c r="AB450" s="20"/>
    </row>
    <row r="451">
      <c r="I451" s="20"/>
      <c r="J451" s="20"/>
      <c r="S451" s="20"/>
      <c r="AB451" s="20"/>
    </row>
    <row r="452">
      <c r="I452" s="20"/>
      <c r="J452" s="20"/>
      <c r="S452" s="20"/>
      <c r="AB452" s="20"/>
    </row>
    <row r="453">
      <c r="I453" s="20"/>
      <c r="J453" s="20"/>
      <c r="S453" s="20"/>
      <c r="AB453" s="20"/>
    </row>
    <row r="454">
      <c r="I454" s="20"/>
      <c r="J454" s="20"/>
      <c r="S454" s="20"/>
      <c r="AB454" s="20"/>
    </row>
    <row r="455">
      <c r="I455" s="20"/>
      <c r="J455" s="20"/>
      <c r="S455" s="20"/>
      <c r="AB455" s="20"/>
    </row>
    <row r="456">
      <c r="I456" s="20"/>
      <c r="J456" s="20"/>
      <c r="S456" s="20"/>
      <c r="AB456" s="20"/>
    </row>
    <row r="457">
      <c r="I457" s="20"/>
      <c r="J457" s="20"/>
      <c r="S457" s="20"/>
      <c r="AB457" s="20"/>
    </row>
    <row r="458">
      <c r="I458" s="20"/>
      <c r="J458" s="20"/>
      <c r="S458" s="20"/>
      <c r="AB458" s="20"/>
    </row>
    <row r="459">
      <c r="I459" s="20"/>
      <c r="J459" s="20"/>
      <c r="S459" s="20"/>
      <c r="AB459" s="20"/>
    </row>
    <row r="460">
      <c r="I460" s="20"/>
      <c r="J460" s="20"/>
      <c r="S460" s="20"/>
      <c r="AB460" s="20"/>
    </row>
    <row r="461">
      <c r="I461" s="20"/>
      <c r="J461" s="20"/>
      <c r="S461" s="20"/>
      <c r="AB461" s="20"/>
    </row>
    <row r="462">
      <c r="I462" s="20"/>
      <c r="J462" s="20"/>
      <c r="S462" s="20"/>
      <c r="AB462" s="20"/>
    </row>
    <row r="463">
      <c r="I463" s="20"/>
      <c r="J463" s="20"/>
      <c r="S463" s="20"/>
      <c r="AB463" s="20"/>
    </row>
    <row r="464">
      <c r="I464" s="20"/>
      <c r="J464" s="20"/>
      <c r="S464" s="20"/>
      <c r="AB464" s="20"/>
    </row>
    <row r="465">
      <c r="I465" s="20"/>
      <c r="J465" s="20"/>
      <c r="S465" s="20"/>
      <c r="AB465" s="20"/>
    </row>
    <row r="466">
      <c r="I466" s="20"/>
      <c r="J466" s="20"/>
      <c r="S466" s="20"/>
      <c r="AB466" s="20"/>
    </row>
    <row r="467">
      <c r="I467" s="20"/>
      <c r="J467" s="20"/>
      <c r="S467" s="20"/>
      <c r="AB467" s="20"/>
    </row>
    <row r="468">
      <c r="I468" s="20"/>
      <c r="J468" s="20"/>
      <c r="S468" s="20"/>
      <c r="AB468" s="20"/>
    </row>
    <row r="469">
      <c r="I469" s="20"/>
      <c r="J469" s="20"/>
      <c r="S469" s="20"/>
      <c r="AB469" s="20"/>
    </row>
    <row r="470">
      <c r="I470" s="20"/>
      <c r="J470" s="20"/>
      <c r="S470" s="20"/>
      <c r="AB470" s="20"/>
    </row>
    <row r="471">
      <c r="I471" s="20"/>
      <c r="J471" s="20"/>
      <c r="S471" s="20"/>
      <c r="AB471" s="20"/>
    </row>
    <row r="472">
      <c r="I472" s="20"/>
      <c r="J472" s="20"/>
      <c r="S472" s="20"/>
      <c r="AB472" s="20"/>
    </row>
    <row r="473">
      <c r="I473" s="20"/>
      <c r="J473" s="20"/>
      <c r="S473" s="20"/>
      <c r="AB473" s="20"/>
    </row>
    <row r="474">
      <c r="I474" s="20"/>
      <c r="J474" s="20"/>
      <c r="S474" s="20"/>
      <c r="AB474" s="20"/>
    </row>
    <row r="475">
      <c r="I475" s="20"/>
      <c r="J475" s="20"/>
      <c r="S475" s="20"/>
      <c r="AB475" s="20"/>
    </row>
    <row r="476">
      <c r="I476" s="20"/>
      <c r="J476" s="20"/>
      <c r="S476" s="20"/>
      <c r="AB476" s="20"/>
    </row>
    <row r="477">
      <c r="I477" s="20"/>
      <c r="J477" s="20"/>
      <c r="S477" s="20"/>
      <c r="AB477" s="20"/>
    </row>
    <row r="478">
      <c r="I478" s="20"/>
      <c r="J478" s="20"/>
      <c r="S478" s="20"/>
      <c r="AB478" s="20"/>
    </row>
    <row r="479">
      <c r="I479" s="20"/>
      <c r="J479" s="20"/>
      <c r="S479" s="20"/>
      <c r="AB479" s="20"/>
    </row>
    <row r="480">
      <c r="I480" s="20"/>
      <c r="J480" s="20"/>
      <c r="S480" s="20"/>
      <c r="AB480" s="20"/>
    </row>
    <row r="481">
      <c r="I481" s="20"/>
      <c r="J481" s="20"/>
      <c r="S481" s="20"/>
      <c r="AB481" s="20"/>
    </row>
    <row r="482">
      <c r="I482" s="20"/>
      <c r="J482" s="20"/>
      <c r="S482" s="20"/>
      <c r="AB482" s="20"/>
    </row>
    <row r="483">
      <c r="I483" s="20"/>
      <c r="J483" s="20"/>
      <c r="S483" s="20"/>
      <c r="AB483" s="20"/>
    </row>
    <row r="484">
      <c r="I484" s="20"/>
      <c r="J484" s="20"/>
      <c r="S484" s="20"/>
      <c r="AB484" s="20"/>
    </row>
    <row r="485">
      <c r="I485" s="20"/>
      <c r="J485" s="20"/>
      <c r="S485" s="20"/>
      <c r="AB485" s="20"/>
    </row>
    <row r="486">
      <c r="I486" s="20"/>
      <c r="J486" s="20"/>
      <c r="S486" s="20"/>
      <c r="AB486" s="20"/>
    </row>
    <row r="487">
      <c r="I487" s="20"/>
      <c r="J487" s="20"/>
      <c r="S487" s="20"/>
      <c r="AB487" s="20"/>
    </row>
    <row r="488">
      <c r="I488" s="20"/>
      <c r="J488" s="20"/>
      <c r="S488" s="20"/>
      <c r="AB488" s="20"/>
    </row>
    <row r="489">
      <c r="I489" s="20"/>
      <c r="J489" s="20"/>
      <c r="S489" s="20"/>
      <c r="AB489" s="20"/>
    </row>
    <row r="490">
      <c r="I490" s="20"/>
      <c r="J490" s="20"/>
      <c r="S490" s="20"/>
      <c r="AB490" s="20"/>
    </row>
    <row r="491">
      <c r="I491" s="20"/>
      <c r="J491" s="20"/>
      <c r="S491" s="20"/>
      <c r="AB491" s="20"/>
    </row>
    <row r="492">
      <c r="I492" s="20"/>
      <c r="J492" s="20"/>
      <c r="S492" s="20"/>
      <c r="AB492" s="20"/>
    </row>
    <row r="493">
      <c r="I493" s="20"/>
      <c r="J493" s="20"/>
      <c r="S493" s="20"/>
      <c r="AB493" s="20"/>
    </row>
    <row r="494">
      <c r="I494" s="20"/>
      <c r="J494" s="20"/>
      <c r="S494" s="20"/>
      <c r="AB494" s="20"/>
    </row>
    <row r="495">
      <c r="I495" s="20"/>
      <c r="J495" s="20"/>
      <c r="S495" s="20"/>
      <c r="AB495" s="20"/>
    </row>
    <row r="496">
      <c r="I496" s="20"/>
      <c r="J496" s="20"/>
      <c r="S496" s="20"/>
      <c r="AB496" s="20"/>
    </row>
    <row r="497">
      <c r="I497" s="20"/>
      <c r="J497" s="20"/>
      <c r="S497" s="20"/>
      <c r="AB497" s="20"/>
    </row>
    <row r="498">
      <c r="I498" s="20"/>
      <c r="J498" s="20"/>
      <c r="S498" s="20"/>
      <c r="AB498" s="20"/>
    </row>
    <row r="499">
      <c r="I499" s="20"/>
      <c r="J499" s="20"/>
      <c r="S499" s="20"/>
      <c r="AB499" s="20"/>
    </row>
    <row r="500">
      <c r="I500" s="20"/>
      <c r="J500" s="20"/>
      <c r="S500" s="20"/>
      <c r="AB500" s="20"/>
    </row>
    <row r="501">
      <c r="I501" s="20"/>
      <c r="J501" s="20"/>
      <c r="S501" s="20"/>
      <c r="AB501" s="20"/>
    </row>
    <row r="502">
      <c r="I502" s="20"/>
      <c r="J502" s="20"/>
      <c r="S502" s="20"/>
      <c r="AB502" s="20"/>
    </row>
    <row r="503">
      <c r="I503" s="20"/>
      <c r="J503" s="20"/>
      <c r="S503" s="20"/>
      <c r="AB503" s="20"/>
    </row>
    <row r="504">
      <c r="I504" s="20"/>
      <c r="J504" s="20"/>
      <c r="S504" s="20"/>
      <c r="AB504" s="20"/>
    </row>
    <row r="505">
      <c r="I505" s="20"/>
      <c r="J505" s="20"/>
      <c r="S505" s="20"/>
      <c r="AB505" s="20"/>
    </row>
    <row r="506">
      <c r="I506" s="20"/>
      <c r="J506" s="20"/>
      <c r="S506" s="20"/>
      <c r="AB506" s="20"/>
    </row>
    <row r="507">
      <c r="I507" s="20"/>
      <c r="J507" s="20"/>
      <c r="S507" s="20"/>
      <c r="AB507" s="20"/>
    </row>
    <row r="508">
      <c r="I508" s="20"/>
      <c r="J508" s="20"/>
      <c r="S508" s="20"/>
      <c r="AB508" s="20"/>
    </row>
    <row r="509">
      <c r="I509" s="20"/>
      <c r="J509" s="20"/>
      <c r="S509" s="20"/>
      <c r="AB509" s="20"/>
    </row>
    <row r="510">
      <c r="I510" s="20"/>
      <c r="J510" s="20"/>
      <c r="S510" s="20"/>
      <c r="AB510" s="20"/>
    </row>
    <row r="511">
      <c r="I511" s="20"/>
      <c r="J511" s="20"/>
      <c r="S511" s="20"/>
      <c r="AB511" s="20"/>
    </row>
    <row r="512">
      <c r="I512" s="20"/>
      <c r="J512" s="20"/>
      <c r="S512" s="20"/>
      <c r="AB512" s="20"/>
    </row>
    <row r="513">
      <c r="I513" s="20"/>
      <c r="J513" s="20"/>
      <c r="S513" s="20"/>
      <c r="AB513" s="20"/>
    </row>
    <row r="514">
      <c r="I514" s="20"/>
      <c r="J514" s="20"/>
      <c r="S514" s="20"/>
      <c r="AB514" s="20"/>
    </row>
    <row r="515">
      <c r="I515" s="20"/>
      <c r="J515" s="20"/>
      <c r="S515" s="20"/>
      <c r="AB515" s="20"/>
    </row>
    <row r="516">
      <c r="I516" s="20"/>
      <c r="J516" s="20"/>
      <c r="S516" s="20"/>
      <c r="AB516" s="20"/>
    </row>
    <row r="517">
      <c r="I517" s="20"/>
      <c r="J517" s="20"/>
      <c r="S517" s="20"/>
      <c r="AB517" s="20"/>
    </row>
    <row r="518">
      <c r="I518" s="20"/>
      <c r="J518" s="20"/>
      <c r="S518" s="20"/>
      <c r="AB518" s="20"/>
    </row>
    <row r="519">
      <c r="I519" s="20"/>
      <c r="J519" s="20"/>
      <c r="S519" s="20"/>
      <c r="AB519" s="20"/>
    </row>
    <row r="520">
      <c r="I520" s="20"/>
      <c r="J520" s="20"/>
      <c r="S520" s="20"/>
      <c r="AB520" s="20"/>
    </row>
    <row r="521">
      <c r="I521" s="20"/>
      <c r="J521" s="20"/>
      <c r="S521" s="20"/>
      <c r="AB521" s="20"/>
    </row>
    <row r="522">
      <c r="I522" s="20"/>
      <c r="J522" s="20"/>
      <c r="S522" s="20"/>
      <c r="AB522" s="20"/>
    </row>
    <row r="523">
      <c r="I523" s="20"/>
      <c r="J523" s="20"/>
      <c r="S523" s="20"/>
      <c r="AB523" s="20"/>
    </row>
    <row r="524">
      <c r="I524" s="20"/>
      <c r="J524" s="20"/>
      <c r="S524" s="20"/>
      <c r="AB524" s="20"/>
    </row>
    <row r="525">
      <c r="I525" s="20"/>
      <c r="J525" s="20"/>
      <c r="S525" s="20"/>
      <c r="AB525" s="20"/>
    </row>
    <row r="526">
      <c r="I526" s="20"/>
      <c r="J526" s="20"/>
      <c r="S526" s="20"/>
      <c r="AB526" s="20"/>
    </row>
    <row r="527">
      <c r="I527" s="20"/>
      <c r="J527" s="20"/>
      <c r="S527" s="20"/>
      <c r="AB527" s="20"/>
    </row>
    <row r="528">
      <c r="I528" s="20"/>
      <c r="J528" s="20"/>
      <c r="S528" s="20"/>
      <c r="AB528" s="20"/>
    </row>
    <row r="529">
      <c r="I529" s="20"/>
      <c r="J529" s="20"/>
      <c r="S529" s="20"/>
      <c r="AB529" s="20"/>
    </row>
    <row r="530">
      <c r="I530" s="20"/>
      <c r="J530" s="20"/>
      <c r="S530" s="20"/>
      <c r="AB530" s="20"/>
    </row>
    <row r="531">
      <c r="I531" s="20"/>
      <c r="J531" s="20"/>
      <c r="S531" s="20"/>
      <c r="AB531" s="20"/>
    </row>
    <row r="532">
      <c r="I532" s="20"/>
      <c r="J532" s="20"/>
      <c r="S532" s="20"/>
      <c r="AB532" s="20"/>
    </row>
    <row r="533">
      <c r="I533" s="20"/>
      <c r="J533" s="20"/>
      <c r="S533" s="20"/>
      <c r="AB533" s="20"/>
    </row>
    <row r="534">
      <c r="I534" s="20"/>
      <c r="J534" s="20"/>
      <c r="S534" s="20"/>
      <c r="AB534" s="20"/>
    </row>
    <row r="535">
      <c r="I535" s="20"/>
      <c r="J535" s="20"/>
      <c r="S535" s="20"/>
      <c r="AB535" s="20"/>
    </row>
    <row r="536">
      <c r="I536" s="20"/>
      <c r="J536" s="20"/>
      <c r="S536" s="20"/>
      <c r="AB536" s="20"/>
    </row>
    <row r="537">
      <c r="I537" s="20"/>
      <c r="J537" s="20"/>
      <c r="S537" s="20"/>
      <c r="AB537" s="20"/>
    </row>
    <row r="538">
      <c r="I538" s="20"/>
      <c r="J538" s="20"/>
      <c r="S538" s="20"/>
      <c r="AB538" s="20"/>
    </row>
    <row r="539">
      <c r="I539" s="20"/>
      <c r="J539" s="20"/>
      <c r="S539" s="20"/>
      <c r="AB539" s="20"/>
    </row>
    <row r="540">
      <c r="I540" s="20"/>
      <c r="J540" s="20"/>
      <c r="S540" s="20"/>
      <c r="AB540" s="20"/>
    </row>
    <row r="541">
      <c r="I541" s="20"/>
      <c r="J541" s="20"/>
      <c r="S541" s="20"/>
      <c r="AB541" s="20"/>
    </row>
    <row r="542">
      <c r="I542" s="20"/>
      <c r="J542" s="20"/>
      <c r="S542" s="20"/>
      <c r="AB542" s="20"/>
    </row>
    <row r="543">
      <c r="I543" s="20"/>
      <c r="J543" s="20"/>
      <c r="S543" s="20"/>
      <c r="AB543" s="20"/>
    </row>
    <row r="544">
      <c r="I544" s="20"/>
      <c r="J544" s="20"/>
      <c r="S544" s="20"/>
      <c r="AB544" s="20"/>
    </row>
    <row r="545">
      <c r="I545" s="20"/>
      <c r="J545" s="20"/>
      <c r="S545" s="20"/>
      <c r="AB545" s="20"/>
    </row>
    <row r="546">
      <c r="I546" s="20"/>
      <c r="J546" s="20"/>
      <c r="S546" s="20"/>
      <c r="AB546" s="20"/>
    </row>
    <row r="547">
      <c r="I547" s="20"/>
      <c r="J547" s="20"/>
      <c r="S547" s="20"/>
      <c r="AB547" s="20"/>
    </row>
    <row r="548">
      <c r="I548" s="20"/>
      <c r="J548" s="20"/>
      <c r="S548" s="20"/>
      <c r="AB548" s="20"/>
    </row>
    <row r="549">
      <c r="I549" s="20"/>
      <c r="J549" s="20"/>
      <c r="S549" s="20"/>
      <c r="AB549" s="20"/>
    </row>
    <row r="550">
      <c r="I550" s="20"/>
      <c r="J550" s="20"/>
      <c r="S550" s="20"/>
      <c r="AB550" s="20"/>
    </row>
    <row r="551">
      <c r="I551" s="20"/>
      <c r="J551" s="20"/>
      <c r="S551" s="20"/>
      <c r="AB551" s="20"/>
    </row>
    <row r="552">
      <c r="I552" s="20"/>
      <c r="J552" s="20"/>
      <c r="S552" s="20"/>
      <c r="AB552" s="20"/>
    </row>
    <row r="553">
      <c r="I553" s="20"/>
      <c r="J553" s="20"/>
      <c r="S553" s="20"/>
      <c r="AB553" s="20"/>
    </row>
    <row r="554">
      <c r="I554" s="20"/>
      <c r="J554" s="20"/>
      <c r="S554" s="20"/>
      <c r="AB554" s="20"/>
    </row>
    <row r="555">
      <c r="I555" s="20"/>
      <c r="J555" s="20"/>
      <c r="S555" s="20"/>
      <c r="AB555" s="20"/>
    </row>
    <row r="556">
      <c r="I556" s="20"/>
      <c r="J556" s="20"/>
      <c r="S556" s="20"/>
      <c r="AB556" s="20"/>
    </row>
    <row r="557">
      <c r="I557" s="20"/>
      <c r="J557" s="20"/>
      <c r="S557" s="20"/>
      <c r="AB557" s="20"/>
    </row>
    <row r="558">
      <c r="I558" s="20"/>
      <c r="J558" s="20"/>
      <c r="S558" s="20"/>
      <c r="AB558" s="20"/>
    </row>
    <row r="559">
      <c r="I559" s="20"/>
      <c r="J559" s="20"/>
      <c r="S559" s="20"/>
      <c r="AB559" s="20"/>
    </row>
    <row r="560">
      <c r="I560" s="20"/>
      <c r="J560" s="20"/>
      <c r="S560" s="20"/>
      <c r="AB560" s="20"/>
    </row>
    <row r="561">
      <c r="I561" s="20"/>
      <c r="J561" s="20"/>
      <c r="S561" s="20"/>
      <c r="AB561" s="20"/>
    </row>
    <row r="562">
      <c r="I562" s="20"/>
      <c r="J562" s="20"/>
      <c r="S562" s="20"/>
      <c r="AB562" s="20"/>
    </row>
    <row r="563">
      <c r="I563" s="20"/>
      <c r="J563" s="20"/>
      <c r="S563" s="20"/>
      <c r="AB563" s="20"/>
    </row>
    <row r="564">
      <c r="I564" s="20"/>
      <c r="J564" s="20"/>
      <c r="S564" s="20"/>
      <c r="AB564" s="20"/>
    </row>
    <row r="565">
      <c r="I565" s="20"/>
      <c r="J565" s="20"/>
      <c r="S565" s="20"/>
      <c r="AB565" s="20"/>
    </row>
    <row r="566">
      <c r="I566" s="20"/>
      <c r="J566" s="20"/>
      <c r="S566" s="20"/>
      <c r="AB566" s="20"/>
    </row>
    <row r="567">
      <c r="I567" s="20"/>
      <c r="J567" s="20"/>
      <c r="S567" s="20"/>
      <c r="AB567" s="20"/>
    </row>
    <row r="568">
      <c r="I568" s="20"/>
      <c r="J568" s="20"/>
      <c r="S568" s="20"/>
      <c r="AB568" s="20"/>
    </row>
    <row r="569">
      <c r="I569" s="20"/>
      <c r="J569" s="20"/>
      <c r="S569" s="20"/>
      <c r="AB569" s="20"/>
    </row>
    <row r="570">
      <c r="I570" s="20"/>
      <c r="J570" s="20"/>
      <c r="S570" s="20"/>
      <c r="AB570" s="20"/>
    </row>
    <row r="571">
      <c r="I571" s="20"/>
      <c r="J571" s="20"/>
      <c r="S571" s="20"/>
      <c r="AB571" s="20"/>
    </row>
    <row r="572">
      <c r="I572" s="20"/>
      <c r="J572" s="20"/>
      <c r="S572" s="20"/>
      <c r="AB572" s="20"/>
    </row>
    <row r="573">
      <c r="I573" s="20"/>
      <c r="J573" s="20"/>
      <c r="S573" s="20"/>
      <c r="AB573" s="20"/>
    </row>
    <row r="574">
      <c r="I574" s="20"/>
      <c r="J574" s="20"/>
      <c r="S574" s="20"/>
      <c r="AB574" s="20"/>
    </row>
    <row r="575">
      <c r="I575" s="20"/>
      <c r="J575" s="20"/>
      <c r="S575" s="20"/>
      <c r="AB575" s="20"/>
    </row>
    <row r="576">
      <c r="I576" s="20"/>
      <c r="J576" s="20"/>
      <c r="S576" s="20"/>
      <c r="AB576" s="20"/>
    </row>
    <row r="577">
      <c r="I577" s="20"/>
      <c r="J577" s="20"/>
      <c r="S577" s="20"/>
      <c r="AB577" s="20"/>
    </row>
    <row r="578">
      <c r="I578" s="20"/>
      <c r="J578" s="20"/>
      <c r="S578" s="20"/>
      <c r="AB578" s="20"/>
    </row>
    <row r="579">
      <c r="I579" s="20"/>
      <c r="J579" s="20"/>
      <c r="S579" s="20"/>
      <c r="AB579" s="20"/>
    </row>
    <row r="580">
      <c r="I580" s="20"/>
      <c r="J580" s="20"/>
      <c r="S580" s="20"/>
      <c r="AB580" s="20"/>
    </row>
    <row r="581">
      <c r="I581" s="20"/>
      <c r="J581" s="20"/>
      <c r="S581" s="20"/>
      <c r="AB581" s="20"/>
    </row>
    <row r="582">
      <c r="I582" s="20"/>
      <c r="J582" s="20"/>
      <c r="S582" s="20"/>
      <c r="AB582" s="20"/>
    </row>
    <row r="583">
      <c r="I583" s="20"/>
      <c r="J583" s="20"/>
      <c r="S583" s="20"/>
      <c r="AB583" s="20"/>
    </row>
    <row r="584">
      <c r="I584" s="20"/>
      <c r="J584" s="20"/>
      <c r="S584" s="20"/>
      <c r="AB584" s="20"/>
    </row>
    <row r="585">
      <c r="I585" s="20"/>
      <c r="J585" s="20"/>
      <c r="S585" s="20"/>
      <c r="AB585" s="20"/>
    </row>
    <row r="586">
      <c r="I586" s="20"/>
      <c r="J586" s="20"/>
      <c r="S586" s="20"/>
      <c r="AB586" s="20"/>
    </row>
    <row r="587">
      <c r="I587" s="20"/>
      <c r="J587" s="20"/>
      <c r="S587" s="20"/>
      <c r="AB587" s="20"/>
    </row>
    <row r="588">
      <c r="I588" s="20"/>
      <c r="J588" s="20"/>
      <c r="S588" s="20"/>
      <c r="AB588" s="20"/>
    </row>
    <row r="589">
      <c r="I589" s="20"/>
      <c r="J589" s="20"/>
      <c r="S589" s="20"/>
      <c r="AB589" s="20"/>
    </row>
    <row r="590">
      <c r="I590" s="20"/>
      <c r="J590" s="20"/>
      <c r="S590" s="20"/>
      <c r="AB590" s="20"/>
    </row>
    <row r="591">
      <c r="I591" s="20"/>
      <c r="J591" s="20"/>
      <c r="S591" s="20"/>
      <c r="AB591" s="20"/>
    </row>
    <row r="592">
      <c r="I592" s="20"/>
      <c r="J592" s="20"/>
      <c r="S592" s="20"/>
      <c r="AB592" s="20"/>
    </row>
    <row r="593">
      <c r="I593" s="20"/>
      <c r="J593" s="20"/>
      <c r="S593" s="20"/>
      <c r="AB593" s="20"/>
    </row>
    <row r="594">
      <c r="I594" s="20"/>
      <c r="J594" s="20"/>
      <c r="S594" s="20"/>
      <c r="AB594" s="20"/>
    </row>
    <row r="595">
      <c r="I595" s="20"/>
      <c r="J595" s="20"/>
      <c r="S595" s="20"/>
      <c r="AB595" s="20"/>
    </row>
    <row r="596">
      <c r="I596" s="20"/>
      <c r="J596" s="20"/>
      <c r="S596" s="20"/>
      <c r="AB596" s="20"/>
    </row>
    <row r="597">
      <c r="I597" s="20"/>
      <c r="J597" s="20"/>
      <c r="S597" s="20"/>
      <c r="AB597" s="20"/>
    </row>
    <row r="598">
      <c r="I598" s="20"/>
      <c r="J598" s="20"/>
      <c r="S598" s="20"/>
      <c r="AB598" s="20"/>
    </row>
    <row r="599">
      <c r="I599" s="20"/>
      <c r="J599" s="20"/>
      <c r="S599" s="20"/>
      <c r="AB599" s="20"/>
    </row>
    <row r="600">
      <c r="I600" s="20"/>
      <c r="J600" s="20"/>
      <c r="S600" s="20"/>
      <c r="AB600" s="20"/>
    </row>
    <row r="601">
      <c r="I601" s="20"/>
      <c r="J601" s="20"/>
      <c r="S601" s="20"/>
      <c r="AB601" s="20"/>
    </row>
    <row r="602">
      <c r="I602" s="20"/>
      <c r="J602" s="20"/>
      <c r="S602" s="20"/>
      <c r="AB602" s="20"/>
    </row>
    <row r="603">
      <c r="I603" s="20"/>
      <c r="J603" s="20"/>
      <c r="S603" s="20"/>
      <c r="AB603" s="20"/>
    </row>
    <row r="604">
      <c r="I604" s="20"/>
      <c r="J604" s="20"/>
      <c r="S604" s="20"/>
      <c r="AB604" s="20"/>
    </row>
    <row r="605">
      <c r="I605" s="20"/>
      <c r="J605" s="20"/>
      <c r="S605" s="20"/>
      <c r="AB605" s="20"/>
    </row>
    <row r="606">
      <c r="I606" s="20"/>
      <c r="J606" s="20"/>
      <c r="S606" s="20"/>
      <c r="AB606" s="20"/>
    </row>
    <row r="607">
      <c r="I607" s="20"/>
      <c r="J607" s="20"/>
      <c r="S607" s="20"/>
      <c r="AB607" s="20"/>
    </row>
    <row r="608">
      <c r="I608" s="20"/>
      <c r="J608" s="20"/>
      <c r="S608" s="20"/>
      <c r="AB608" s="20"/>
    </row>
    <row r="609">
      <c r="I609" s="20"/>
      <c r="J609" s="20"/>
      <c r="S609" s="20"/>
      <c r="AB609" s="20"/>
    </row>
    <row r="610">
      <c r="I610" s="20"/>
      <c r="J610" s="20"/>
      <c r="S610" s="20"/>
      <c r="AB610" s="20"/>
    </row>
    <row r="611">
      <c r="I611" s="20"/>
      <c r="J611" s="20"/>
      <c r="S611" s="20"/>
      <c r="AB611" s="20"/>
    </row>
    <row r="612">
      <c r="I612" s="20"/>
      <c r="J612" s="20"/>
      <c r="S612" s="20"/>
      <c r="AB612" s="20"/>
    </row>
    <row r="613">
      <c r="I613" s="20"/>
      <c r="J613" s="20"/>
      <c r="S613" s="20"/>
      <c r="AB613" s="20"/>
    </row>
    <row r="614">
      <c r="I614" s="20"/>
      <c r="J614" s="20"/>
      <c r="S614" s="20"/>
      <c r="AB614" s="20"/>
    </row>
    <row r="615">
      <c r="I615" s="20"/>
      <c r="J615" s="20"/>
      <c r="S615" s="20"/>
      <c r="AB615" s="20"/>
    </row>
    <row r="616">
      <c r="I616" s="20"/>
      <c r="J616" s="20"/>
      <c r="S616" s="20"/>
      <c r="AB616" s="20"/>
    </row>
    <row r="617">
      <c r="I617" s="20"/>
      <c r="J617" s="20"/>
      <c r="S617" s="20"/>
      <c r="AB617" s="20"/>
    </row>
    <row r="618">
      <c r="I618" s="20"/>
      <c r="J618" s="20"/>
      <c r="S618" s="20"/>
      <c r="AB618" s="20"/>
    </row>
    <row r="619">
      <c r="I619" s="20"/>
      <c r="J619" s="20"/>
      <c r="S619" s="20"/>
      <c r="AB619" s="20"/>
    </row>
    <row r="620">
      <c r="I620" s="20"/>
      <c r="J620" s="20"/>
      <c r="S620" s="20"/>
      <c r="AB620" s="20"/>
    </row>
    <row r="621">
      <c r="I621" s="20"/>
      <c r="J621" s="20"/>
      <c r="S621" s="20"/>
      <c r="AB621" s="20"/>
    </row>
    <row r="622">
      <c r="I622" s="20"/>
      <c r="J622" s="20"/>
      <c r="S622" s="20"/>
      <c r="AB622" s="20"/>
    </row>
    <row r="623">
      <c r="I623" s="20"/>
      <c r="J623" s="20"/>
      <c r="S623" s="20"/>
      <c r="AB623" s="20"/>
    </row>
    <row r="624">
      <c r="I624" s="20"/>
      <c r="J624" s="20"/>
      <c r="S624" s="20"/>
      <c r="AB624" s="20"/>
    </row>
    <row r="625">
      <c r="I625" s="20"/>
      <c r="J625" s="20"/>
      <c r="S625" s="20"/>
      <c r="AB625" s="20"/>
    </row>
    <row r="626">
      <c r="I626" s="20"/>
      <c r="J626" s="20"/>
      <c r="S626" s="20"/>
      <c r="AB626" s="20"/>
    </row>
    <row r="627">
      <c r="I627" s="20"/>
      <c r="J627" s="20"/>
      <c r="S627" s="20"/>
      <c r="AB627" s="20"/>
    </row>
    <row r="628">
      <c r="I628" s="20"/>
      <c r="J628" s="20"/>
      <c r="S628" s="20"/>
      <c r="AB628" s="20"/>
    </row>
    <row r="629">
      <c r="I629" s="20"/>
      <c r="J629" s="20"/>
      <c r="S629" s="20"/>
      <c r="AB629" s="20"/>
    </row>
    <row r="630">
      <c r="I630" s="20"/>
      <c r="J630" s="20"/>
      <c r="S630" s="20"/>
      <c r="AB630" s="20"/>
    </row>
    <row r="631">
      <c r="I631" s="20"/>
      <c r="J631" s="20"/>
      <c r="S631" s="20"/>
      <c r="AB631" s="20"/>
    </row>
    <row r="632">
      <c r="I632" s="20"/>
      <c r="J632" s="20"/>
      <c r="S632" s="20"/>
      <c r="AB632" s="20"/>
    </row>
    <row r="633">
      <c r="I633" s="20"/>
      <c r="J633" s="20"/>
      <c r="S633" s="20"/>
      <c r="AB633" s="20"/>
    </row>
    <row r="634">
      <c r="I634" s="20"/>
      <c r="J634" s="20"/>
      <c r="S634" s="20"/>
      <c r="AB634" s="20"/>
    </row>
    <row r="635">
      <c r="I635" s="20"/>
      <c r="J635" s="20"/>
      <c r="S635" s="20"/>
      <c r="AB635" s="20"/>
    </row>
    <row r="636">
      <c r="I636" s="20"/>
      <c r="J636" s="20"/>
      <c r="S636" s="20"/>
      <c r="AB636" s="20"/>
    </row>
    <row r="637">
      <c r="I637" s="20"/>
      <c r="J637" s="20"/>
      <c r="S637" s="20"/>
      <c r="AB637" s="20"/>
    </row>
    <row r="638">
      <c r="I638" s="20"/>
      <c r="J638" s="20"/>
      <c r="S638" s="20"/>
      <c r="AB638" s="20"/>
    </row>
    <row r="639">
      <c r="I639" s="20"/>
      <c r="J639" s="20"/>
      <c r="S639" s="20"/>
      <c r="AB639" s="20"/>
    </row>
    <row r="640">
      <c r="I640" s="20"/>
      <c r="J640" s="20"/>
      <c r="S640" s="20"/>
      <c r="AB640" s="20"/>
    </row>
    <row r="641">
      <c r="I641" s="20"/>
      <c r="J641" s="20"/>
      <c r="S641" s="20"/>
      <c r="AB641" s="20"/>
    </row>
    <row r="642">
      <c r="I642" s="20"/>
      <c r="J642" s="20"/>
      <c r="S642" s="20"/>
      <c r="AB642" s="20"/>
    </row>
    <row r="643">
      <c r="I643" s="20"/>
      <c r="J643" s="20"/>
      <c r="S643" s="20"/>
      <c r="AB643" s="20"/>
    </row>
    <row r="644">
      <c r="I644" s="20"/>
      <c r="J644" s="20"/>
      <c r="S644" s="20"/>
      <c r="AB644" s="20"/>
    </row>
    <row r="645">
      <c r="I645" s="20"/>
      <c r="J645" s="20"/>
      <c r="S645" s="20"/>
      <c r="AB645" s="20"/>
    </row>
    <row r="646">
      <c r="I646" s="20"/>
      <c r="J646" s="20"/>
      <c r="S646" s="20"/>
      <c r="AB646" s="20"/>
    </row>
    <row r="647">
      <c r="I647" s="20"/>
      <c r="J647" s="20"/>
      <c r="S647" s="20"/>
      <c r="AB647" s="20"/>
    </row>
    <row r="648">
      <c r="I648" s="20"/>
      <c r="J648" s="20"/>
      <c r="S648" s="20"/>
      <c r="AB648" s="20"/>
    </row>
    <row r="649">
      <c r="I649" s="20"/>
      <c r="J649" s="20"/>
      <c r="S649" s="20"/>
      <c r="AB649" s="20"/>
    </row>
    <row r="650">
      <c r="I650" s="20"/>
      <c r="J650" s="20"/>
      <c r="S650" s="20"/>
      <c r="AB650" s="20"/>
    </row>
    <row r="651">
      <c r="I651" s="20"/>
      <c r="J651" s="20"/>
      <c r="S651" s="20"/>
      <c r="AB651" s="20"/>
    </row>
    <row r="652">
      <c r="I652" s="20"/>
      <c r="J652" s="20"/>
      <c r="S652" s="20"/>
      <c r="AB652" s="20"/>
    </row>
    <row r="653">
      <c r="I653" s="20"/>
      <c r="J653" s="20"/>
      <c r="S653" s="20"/>
      <c r="AB653" s="20"/>
    </row>
    <row r="654">
      <c r="I654" s="20"/>
      <c r="J654" s="20"/>
      <c r="S654" s="20"/>
      <c r="AB654" s="20"/>
    </row>
    <row r="655">
      <c r="I655" s="20"/>
      <c r="J655" s="20"/>
      <c r="S655" s="20"/>
      <c r="AB655" s="20"/>
    </row>
    <row r="656">
      <c r="I656" s="20"/>
      <c r="J656" s="20"/>
      <c r="S656" s="20"/>
      <c r="AB656" s="20"/>
    </row>
    <row r="657">
      <c r="I657" s="20"/>
      <c r="J657" s="20"/>
      <c r="S657" s="20"/>
      <c r="AB657" s="20"/>
    </row>
    <row r="658">
      <c r="I658" s="20"/>
      <c r="J658" s="20"/>
      <c r="S658" s="20"/>
      <c r="AB658" s="20"/>
    </row>
    <row r="659">
      <c r="I659" s="20"/>
      <c r="J659" s="20"/>
      <c r="S659" s="20"/>
      <c r="AB659" s="20"/>
    </row>
    <row r="660">
      <c r="I660" s="20"/>
      <c r="J660" s="20"/>
      <c r="S660" s="20"/>
      <c r="AB660" s="20"/>
    </row>
    <row r="661">
      <c r="I661" s="20"/>
      <c r="J661" s="20"/>
      <c r="S661" s="20"/>
      <c r="AB661" s="20"/>
    </row>
    <row r="662">
      <c r="I662" s="20"/>
      <c r="J662" s="20"/>
      <c r="S662" s="20"/>
      <c r="AB662" s="20"/>
    </row>
    <row r="663">
      <c r="I663" s="20"/>
      <c r="J663" s="20"/>
      <c r="S663" s="20"/>
      <c r="AB663" s="20"/>
    </row>
    <row r="664">
      <c r="I664" s="20"/>
      <c r="J664" s="20"/>
      <c r="S664" s="20"/>
      <c r="AB664" s="20"/>
    </row>
    <row r="665">
      <c r="I665" s="20"/>
      <c r="J665" s="20"/>
      <c r="S665" s="20"/>
      <c r="AB665" s="20"/>
    </row>
    <row r="666">
      <c r="I666" s="20"/>
      <c r="J666" s="20"/>
      <c r="S666" s="20"/>
      <c r="AB666" s="20"/>
    </row>
    <row r="667">
      <c r="I667" s="20"/>
      <c r="J667" s="20"/>
      <c r="S667" s="20"/>
      <c r="AB667" s="20"/>
    </row>
    <row r="668">
      <c r="I668" s="20"/>
      <c r="J668" s="20"/>
      <c r="S668" s="20"/>
      <c r="AB668" s="20"/>
    </row>
    <row r="669">
      <c r="I669" s="20"/>
      <c r="J669" s="20"/>
      <c r="S669" s="20"/>
      <c r="AB669" s="20"/>
    </row>
    <row r="670">
      <c r="I670" s="20"/>
      <c r="J670" s="20"/>
      <c r="S670" s="20"/>
      <c r="AB670" s="20"/>
    </row>
    <row r="671">
      <c r="I671" s="20"/>
      <c r="J671" s="20"/>
      <c r="S671" s="20"/>
      <c r="AB671" s="20"/>
    </row>
    <row r="672">
      <c r="I672" s="20"/>
      <c r="J672" s="20"/>
      <c r="S672" s="20"/>
      <c r="AB672" s="20"/>
    </row>
    <row r="673">
      <c r="I673" s="20"/>
      <c r="J673" s="20"/>
      <c r="S673" s="20"/>
      <c r="AB673" s="20"/>
    </row>
    <row r="674">
      <c r="I674" s="20"/>
      <c r="J674" s="20"/>
      <c r="S674" s="20"/>
      <c r="AB674" s="20"/>
    </row>
    <row r="675">
      <c r="I675" s="20"/>
      <c r="J675" s="20"/>
      <c r="S675" s="20"/>
      <c r="AB675" s="20"/>
    </row>
    <row r="676">
      <c r="I676" s="20"/>
      <c r="J676" s="20"/>
      <c r="S676" s="20"/>
      <c r="AB676" s="20"/>
    </row>
    <row r="677">
      <c r="I677" s="20"/>
      <c r="J677" s="20"/>
      <c r="S677" s="20"/>
      <c r="AB677" s="20"/>
    </row>
    <row r="678">
      <c r="I678" s="20"/>
      <c r="J678" s="20"/>
      <c r="S678" s="20"/>
      <c r="AB678" s="20"/>
    </row>
    <row r="679">
      <c r="I679" s="20"/>
      <c r="J679" s="20"/>
      <c r="S679" s="20"/>
      <c r="AB679" s="20"/>
    </row>
    <row r="680">
      <c r="I680" s="20"/>
      <c r="J680" s="20"/>
      <c r="S680" s="20"/>
      <c r="AB680" s="20"/>
    </row>
    <row r="681">
      <c r="I681" s="20"/>
      <c r="J681" s="20"/>
      <c r="S681" s="20"/>
      <c r="AB681" s="20"/>
    </row>
    <row r="682">
      <c r="I682" s="20"/>
      <c r="J682" s="20"/>
      <c r="S682" s="20"/>
      <c r="AB682" s="20"/>
    </row>
    <row r="683">
      <c r="I683" s="20"/>
      <c r="J683" s="20"/>
      <c r="S683" s="20"/>
      <c r="AB683" s="20"/>
    </row>
    <row r="684">
      <c r="I684" s="20"/>
      <c r="J684" s="20"/>
      <c r="S684" s="20"/>
      <c r="AB684" s="20"/>
    </row>
    <row r="685">
      <c r="I685" s="20"/>
      <c r="J685" s="20"/>
      <c r="S685" s="20"/>
      <c r="AB685" s="20"/>
    </row>
    <row r="686">
      <c r="I686" s="20"/>
      <c r="J686" s="20"/>
      <c r="S686" s="20"/>
      <c r="AB686" s="20"/>
    </row>
    <row r="687">
      <c r="I687" s="20"/>
      <c r="J687" s="20"/>
      <c r="S687" s="20"/>
      <c r="AB687" s="20"/>
    </row>
    <row r="688">
      <c r="I688" s="20"/>
      <c r="J688" s="20"/>
      <c r="S688" s="20"/>
      <c r="AB688" s="20"/>
    </row>
    <row r="689">
      <c r="I689" s="20"/>
      <c r="J689" s="20"/>
      <c r="S689" s="20"/>
      <c r="AB689" s="20"/>
    </row>
    <row r="690">
      <c r="I690" s="20"/>
      <c r="J690" s="20"/>
      <c r="S690" s="20"/>
      <c r="AB690" s="20"/>
    </row>
    <row r="691">
      <c r="I691" s="20"/>
      <c r="J691" s="20"/>
      <c r="S691" s="20"/>
      <c r="AB691" s="20"/>
    </row>
    <row r="692">
      <c r="I692" s="20"/>
      <c r="J692" s="20"/>
      <c r="S692" s="20"/>
      <c r="AB692" s="20"/>
    </row>
    <row r="693">
      <c r="I693" s="20"/>
      <c r="J693" s="20"/>
      <c r="S693" s="20"/>
      <c r="AB693" s="20"/>
    </row>
    <row r="694">
      <c r="I694" s="20"/>
      <c r="J694" s="20"/>
      <c r="S694" s="20"/>
      <c r="AB694" s="20"/>
    </row>
    <row r="695">
      <c r="I695" s="20"/>
      <c r="J695" s="20"/>
      <c r="S695" s="20"/>
      <c r="AB695" s="20"/>
    </row>
    <row r="696">
      <c r="I696" s="20"/>
      <c r="J696" s="20"/>
      <c r="S696" s="20"/>
      <c r="AB696" s="20"/>
    </row>
    <row r="697">
      <c r="I697" s="20"/>
      <c r="J697" s="20"/>
      <c r="S697" s="20"/>
      <c r="AB697" s="20"/>
    </row>
    <row r="698">
      <c r="I698" s="20"/>
      <c r="J698" s="20"/>
      <c r="S698" s="20"/>
      <c r="AB698" s="20"/>
    </row>
    <row r="699">
      <c r="I699" s="20"/>
      <c r="J699" s="20"/>
      <c r="S699" s="20"/>
      <c r="AB699" s="20"/>
    </row>
    <row r="700">
      <c r="I700" s="20"/>
      <c r="J700" s="20"/>
      <c r="S700" s="20"/>
      <c r="AB700" s="20"/>
    </row>
    <row r="701">
      <c r="I701" s="20"/>
      <c r="J701" s="20"/>
      <c r="S701" s="20"/>
      <c r="AB701" s="20"/>
    </row>
    <row r="702">
      <c r="I702" s="20"/>
      <c r="J702" s="20"/>
      <c r="S702" s="20"/>
      <c r="AB702" s="20"/>
    </row>
    <row r="703">
      <c r="I703" s="20"/>
      <c r="J703" s="20"/>
      <c r="S703" s="20"/>
      <c r="AB703" s="20"/>
    </row>
    <row r="704">
      <c r="I704" s="20"/>
      <c r="J704" s="20"/>
      <c r="S704" s="20"/>
      <c r="AB704" s="20"/>
    </row>
    <row r="705">
      <c r="I705" s="20"/>
      <c r="J705" s="20"/>
      <c r="S705" s="20"/>
      <c r="AB705" s="20"/>
    </row>
    <row r="706">
      <c r="I706" s="20"/>
      <c r="J706" s="20"/>
      <c r="S706" s="20"/>
      <c r="AB706" s="20"/>
    </row>
    <row r="707">
      <c r="I707" s="20"/>
      <c r="J707" s="20"/>
      <c r="S707" s="20"/>
      <c r="AB707" s="20"/>
    </row>
    <row r="708">
      <c r="I708" s="20"/>
      <c r="J708" s="20"/>
      <c r="S708" s="20"/>
      <c r="AB708" s="20"/>
    </row>
    <row r="709">
      <c r="I709" s="20"/>
      <c r="J709" s="20"/>
      <c r="S709" s="20"/>
      <c r="AB709" s="20"/>
    </row>
    <row r="710">
      <c r="I710" s="20"/>
      <c r="J710" s="20"/>
      <c r="S710" s="20"/>
      <c r="AB710" s="20"/>
    </row>
    <row r="711">
      <c r="I711" s="20"/>
      <c r="J711" s="20"/>
      <c r="S711" s="20"/>
      <c r="AB711" s="20"/>
    </row>
    <row r="712">
      <c r="I712" s="20"/>
      <c r="J712" s="20"/>
      <c r="S712" s="20"/>
      <c r="AB712" s="20"/>
    </row>
    <row r="713">
      <c r="I713" s="20"/>
      <c r="J713" s="20"/>
      <c r="S713" s="20"/>
      <c r="AB713" s="20"/>
    </row>
    <row r="714">
      <c r="I714" s="20"/>
      <c r="J714" s="20"/>
      <c r="S714" s="20"/>
      <c r="AB714" s="20"/>
    </row>
    <row r="715">
      <c r="I715" s="20"/>
      <c r="J715" s="20"/>
      <c r="S715" s="20"/>
      <c r="AB715" s="20"/>
    </row>
    <row r="716">
      <c r="I716" s="20"/>
      <c r="J716" s="20"/>
      <c r="S716" s="20"/>
      <c r="AB716" s="20"/>
    </row>
    <row r="717">
      <c r="I717" s="20"/>
      <c r="J717" s="20"/>
      <c r="S717" s="20"/>
      <c r="AB717" s="20"/>
    </row>
    <row r="718">
      <c r="I718" s="20"/>
      <c r="J718" s="20"/>
      <c r="S718" s="20"/>
      <c r="AB718" s="20"/>
    </row>
    <row r="719">
      <c r="I719" s="20"/>
      <c r="J719" s="20"/>
      <c r="S719" s="20"/>
      <c r="AB719" s="20"/>
    </row>
    <row r="720">
      <c r="I720" s="20"/>
      <c r="J720" s="20"/>
      <c r="S720" s="20"/>
      <c r="AB720" s="20"/>
    </row>
    <row r="721">
      <c r="I721" s="20"/>
      <c r="J721" s="20"/>
      <c r="S721" s="20"/>
      <c r="AB721" s="20"/>
    </row>
    <row r="722">
      <c r="I722" s="20"/>
      <c r="J722" s="20"/>
      <c r="S722" s="20"/>
      <c r="AB722" s="20"/>
    </row>
    <row r="723">
      <c r="I723" s="20"/>
      <c r="J723" s="20"/>
      <c r="S723" s="20"/>
      <c r="AB723" s="20"/>
    </row>
    <row r="724">
      <c r="I724" s="20"/>
      <c r="J724" s="20"/>
      <c r="S724" s="20"/>
      <c r="AB724" s="20"/>
    </row>
    <row r="725">
      <c r="I725" s="20"/>
      <c r="J725" s="20"/>
      <c r="S725" s="20"/>
      <c r="AB725" s="20"/>
    </row>
    <row r="726">
      <c r="I726" s="20"/>
      <c r="J726" s="20"/>
      <c r="S726" s="20"/>
      <c r="AB726" s="20"/>
    </row>
    <row r="727">
      <c r="I727" s="20"/>
      <c r="J727" s="20"/>
      <c r="S727" s="20"/>
      <c r="AB727" s="20"/>
    </row>
    <row r="728">
      <c r="I728" s="20"/>
      <c r="J728" s="20"/>
      <c r="S728" s="20"/>
      <c r="AB728" s="20"/>
    </row>
    <row r="729">
      <c r="I729" s="20"/>
      <c r="J729" s="20"/>
      <c r="S729" s="20"/>
      <c r="AB729" s="20"/>
    </row>
    <row r="730">
      <c r="I730" s="20"/>
      <c r="J730" s="20"/>
      <c r="S730" s="20"/>
      <c r="AB730" s="20"/>
    </row>
    <row r="731">
      <c r="I731" s="20"/>
      <c r="J731" s="20"/>
      <c r="S731" s="20"/>
      <c r="AB731" s="20"/>
    </row>
    <row r="732">
      <c r="I732" s="20"/>
      <c r="J732" s="20"/>
      <c r="S732" s="20"/>
      <c r="AB732" s="20"/>
    </row>
    <row r="733">
      <c r="I733" s="20"/>
      <c r="J733" s="20"/>
      <c r="S733" s="20"/>
      <c r="AB733" s="20"/>
    </row>
    <row r="734">
      <c r="I734" s="20"/>
      <c r="J734" s="20"/>
      <c r="S734" s="20"/>
      <c r="AB734" s="20"/>
    </row>
    <row r="735">
      <c r="I735" s="20"/>
      <c r="J735" s="20"/>
      <c r="S735" s="20"/>
      <c r="AB735" s="20"/>
    </row>
    <row r="736">
      <c r="I736" s="20"/>
      <c r="J736" s="20"/>
      <c r="S736" s="20"/>
      <c r="AB736" s="20"/>
    </row>
    <row r="737">
      <c r="I737" s="20"/>
      <c r="J737" s="20"/>
      <c r="S737" s="20"/>
      <c r="AB737" s="20"/>
    </row>
    <row r="738">
      <c r="I738" s="20"/>
      <c r="J738" s="20"/>
      <c r="S738" s="20"/>
      <c r="AB738" s="20"/>
    </row>
    <row r="739">
      <c r="I739" s="20"/>
      <c r="J739" s="20"/>
      <c r="S739" s="20"/>
      <c r="AB739" s="20"/>
    </row>
    <row r="740">
      <c r="I740" s="20"/>
      <c r="J740" s="20"/>
      <c r="S740" s="20"/>
      <c r="AB740" s="20"/>
    </row>
    <row r="741">
      <c r="I741" s="20"/>
      <c r="J741" s="20"/>
      <c r="S741" s="20"/>
      <c r="AB741" s="20"/>
    </row>
    <row r="742">
      <c r="I742" s="20"/>
      <c r="J742" s="20"/>
      <c r="S742" s="20"/>
      <c r="AB742" s="20"/>
    </row>
    <row r="743">
      <c r="I743" s="20"/>
      <c r="J743" s="20"/>
      <c r="S743" s="20"/>
      <c r="AB743" s="20"/>
    </row>
    <row r="744">
      <c r="I744" s="20"/>
      <c r="J744" s="20"/>
      <c r="S744" s="20"/>
      <c r="AB744" s="20"/>
    </row>
    <row r="745">
      <c r="I745" s="20"/>
      <c r="J745" s="20"/>
      <c r="S745" s="20"/>
      <c r="AB745" s="20"/>
    </row>
    <row r="746">
      <c r="I746" s="20"/>
      <c r="J746" s="20"/>
      <c r="S746" s="20"/>
      <c r="AB746" s="20"/>
    </row>
    <row r="747">
      <c r="I747" s="20"/>
      <c r="J747" s="20"/>
      <c r="S747" s="20"/>
      <c r="AB747" s="20"/>
    </row>
    <row r="748">
      <c r="I748" s="20"/>
      <c r="J748" s="20"/>
      <c r="S748" s="20"/>
      <c r="AB748" s="20"/>
    </row>
    <row r="749">
      <c r="I749" s="20"/>
      <c r="J749" s="20"/>
      <c r="S749" s="20"/>
      <c r="AB749" s="20"/>
    </row>
    <row r="750">
      <c r="I750" s="20"/>
      <c r="J750" s="20"/>
      <c r="S750" s="20"/>
      <c r="AB750" s="20"/>
    </row>
    <row r="751">
      <c r="I751" s="20"/>
      <c r="J751" s="20"/>
      <c r="S751" s="20"/>
      <c r="AB751" s="20"/>
    </row>
    <row r="752">
      <c r="I752" s="20"/>
      <c r="J752" s="20"/>
      <c r="S752" s="20"/>
      <c r="AB752" s="20"/>
    </row>
    <row r="753">
      <c r="I753" s="20"/>
      <c r="J753" s="20"/>
      <c r="S753" s="20"/>
      <c r="AB753" s="20"/>
    </row>
    <row r="754">
      <c r="I754" s="20"/>
      <c r="J754" s="20"/>
      <c r="S754" s="20"/>
      <c r="AB754" s="20"/>
    </row>
    <row r="755">
      <c r="I755" s="20"/>
      <c r="J755" s="20"/>
      <c r="S755" s="20"/>
      <c r="AB755" s="20"/>
    </row>
    <row r="756">
      <c r="I756" s="20"/>
      <c r="J756" s="20"/>
      <c r="S756" s="20"/>
      <c r="AB756" s="20"/>
    </row>
    <row r="757">
      <c r="I757" s="20"/>
      <c r="J757" s="20"/>
      <c r="S757" s="20"/>
      <c r="AB757" s="20"/>
    </row>
    <row r="758">
      <c r="I758" s="20"/>
      <c r="J758" s="20"/>
      <c r="S758" s="20"/>
      <c r="AB758" s="20"/>
    </row>
    <row r="759">
      <c r="I759" s="20"/>
      <c r="J759" s="20"/>
      <c r="S759" s="20"/>
      <c r="AB759" s="20"/>
    </row>
    <row r="760">
      <c r="I760" s="20"/>
      <c r="J760" s="20"/>
      <c r="S760" s="20"/>
      <c r="AB760" s="20"/>
    </row>
    <row r="761">
      <c r="I761" s="20"/>
      <c r="J761" s="20"/>
      <c r="S761" s="20"/>
      <c r="AB761" s="20"/>
    </row>
    <row r="762">
      <c r="I762" s="20"/>
      <c r="J762" s="20"/>
      <c r="S762" s="20"/>
      <c r="AB762" s="20"/>
    </row>
    <row r="763">
      <c r="I763" s="20"/>
      <c r="J763" s="20"/>
      <c r="S763" s="20"/>
      <c r="AB763" s="20"/>
    </row>
    <row r="764">
      <c r="I764" s="20"/>
      <c r="J764" s="20"/>
      <c r="S764" s="20"/>
      <c r="AB764" s="20"/>
    </row>
    <row r="765">
      <c r="I765" s="20"/>
      <c r="J765" s="20"/>
      <c r="S765" s="20"/>
      <c r="AB765" s="20"/>
    </row>
    <row r="766">
      <c r="I766" s="20"/>
      <c r="J766" s="20"/>
      <c r="S766" s="20"/>
      <c r="AB766" s="20"/>
    </row>
    <row r="767">
      <c r="I767" s="20"/>
      <c r="J767" s="20"/>
      <c r="S767" s="20"/>
      <c r="AB767" s="20"/>
    </row>
    <row r="768">
      <c r="I768" s="20"/>
      <c r="J768" s="20"/>
      <c r="S768" s="20"/>
      <c r="AB768" s="20"/>
    </row>
    <row r="769">
      <c r="I769" s="20"/>
      <c r="J769" s="20"/>
      <c r="S769" s="20"/>
      <c r="AB769" s="20"/>
    </row>
    <row r="770">
      <c r="I770" s="20"/>
      <c r="J770" s="20"/>
      <c r="S770" s="20"/>
      <c r="AB770" s="20"/>
    </row>
    <row r="771">
      <c r="I771" s="20"/>
      <c r="J771" s="20"/>
      <c r="S771" s="20"/>
      <c r="AB771" s="20"/>
    </row>
    <row r="772">
      <c r="I772" s="20"/>
      <c r="J772" s="20"/>
      <c r="S772" s="20"/>
      <c r="AB772" s="20"/>
    </row>
    <row r="773">
      <c r="I773" s="20"/>
      <c r="J773" s="20"/>
      <c r="S773" s="20"/>
      <c r="AB773" s="20"/>
    </row>
    <row r="774">
      <c r="I774" s="20"/>
      <c r="J774" s="20"/>
      <c r="S774" s="20"/>
      <c r="AB774" s="20"/>
    </row>
    <row r="775">
      <c r="I775" s="20"/>
      <c r="J775" s="20"/>
      <c r="S775" s="20"/>
      <c r="AB775" s="20"/>
    </row>
    <row r="776">
      <c r="I776" s="20"/>
      <c r="J776" s="20"/>
      <c r="S776" s="20"/>
      <c r="AB776" s="20"/>
    </row>
    <row r="777">
      <c r="I777" s="20"/>
      <c r="J777" s="20"/>
      <c r="S777" s="20"/>
      <c r="AB777" s="20"/>
    </row>
    <row r="778">
      <c r="I778" s="20"/>
      <c r="J778" s="20"/>
      <c r="S778" s="20"/>
      <c r="AB778" s="20"/>
    </row>
    <row r="779">
      <c r="I779" s="20"/>
      <c r="J779" s="20"/>
      <c r="S779" s="20"/>
      <c r="AB779" s="20"/>
    </row>
    <row r="780">
      <c r="I780" s="20"/>
      <c r="J780" s="20"/>
      <c r="S780" s="20"/>
      <c r="AB780" s="20"/>
    </row>
    <row r="781">
      <c r="I781" s="20"/>
      <c r="J781" s="20"/>
      <c r="S781" s="20"/>
      <c r="AB781" s="20"/>
    </row>
    <row r="782">
      <c r="I782" s="20"/>
      <c r="J782" s="20"/>
      <c r="S782" s="20"/>
      <c r="AB782" s="20"/>
    </row>
    <row r="783">
      <c r="I783" s="20"/>
      <c r="J783" s="20"/>
      <c r="S783" s="20"/>
      <c r="AB783" s="20"/>
    </row>
    <row r="784">
      <c r="I784" s="20"/>
      <c r="J784" s="20"/>
      <c r="S784" s="20"/>
      <c r="AB784" s="20"/>
    </row>
    <row r="785">
      <c r="I785" s="20"/>
      <c r="J785" s="20"/>
      <c r="S785" s="20"/>
      <c r="AB785" s="20"/>
    </row>
    <row r="786">
      <c r="I786" s="20"/>
      <c r="J786" s="20"/>
      <c r="S786" s="20"/>
      <c r="AB786" s="20"/>
    </row>
    <row r="787">
      <c r="I787" s="20"/>
      <c r="J787" s="20"/>
      <c r="S787" s="20"/>
      <c r="AB787" s="20"/>
    </row>
    <row r="788">
      <c r="I788" s="20"/>
      <c r="J788" s="20"/>
      <c r="S788" s="20"/>
      <c r="AB788" s="20"/>
    </row>
    <row r="789">
      <c r="I789" s="20"/>
      <c r="J789" s="20"/>
      <c r="S789" s="20"/>
      <c r="AB789" s="20"/>
    </row>
    <row r="790">
      <c r="I790" s="20"/>
      <c r="J790" s="20"/>
      <c r="S790" s="20"/>
      <c r="AB790" s="20"/>
    </row>
    <row r="791">
      <c r="I791" s="20"/>
      <c r="J791" s="20"/>
      <c r="S791" s="20"/>
      <c r="AB791" s="20"/>
    </row>
    <row r="792">
      <c r="I792" s="20"/>
      <c r="J792" s="20"/>
      <c r="S792" s="20"/>
      <c r="AB792" s="20"/>
    </row>
    <row r="793">
      <c r="I793" s="20"/>
      <c r="J793" s="20"/>
      <c r="S793" s="20"/>
      <c r="AB793" s="20"/>
    </row>
    <row r="794">
      <c r="I794" s="20"/>
      <c r="J794" s="20"/>
      <c r="S794" s="20"/>
      <c r="AB794" s="20"/>
    </row>
    <row r="795">
      <c r="I795" s="20"/>
      <c r="J795" s="20"/>
      <c r="S795" s="20"/>
      <c r="AB795" s="20"/>
    </row>
    <row r="796">
      <c r="I796" s="20"/>
      <c r="J796" s="20"/>
      <c r="S796" s="20"/>
      <c r="AB796" s="20"/>
    </row>
    <row r="797">
      <c r="I797" s="20"/>
      <c r="J797" s="20"/>
      <c r="S797" s="20"/>
      <c r="AB797" s="20"/>
    </row>
    <row r="798">
      <c r="I798" s="20"/>
      <c r="J798" s="20"/>
      <c r="S798" s="20"/>
      <c r="AB798" s="20"/>
    </row>
    <row r="799">
      <c r="I799" s="20"/>
      <c r="J799" s="20"/>
      <c r="S799" s="20"/>
      <c r="AB799" s="20"/>
    </row>
    <row r="800">
      <c r="I800" s="20"/>
      <c r="J800" s="20"/>
      <c r="S800" s="20"/>
      <c r="AB800" s="20"/>
    </row>
    <row r="801">
      <c r="I801" s="20"/>
      <c r="J801" s="20"/>
      <c r="S801" s="20"/>
      <c r="AB801" s="20"/>
    </row>
    <row r="802">
      <c r="I802" s="20"/>
      <c r="J802" s="20"/>
      <c r="S802" s="20"/>
      <c r="AB802" s="20"/>
    </row>
    <row r="803">
      <c r="I803" s="20"/>
      <c r="J803" s="20"/>
      <c r="S803" s="20"/>
      <c r="AB803" s="20"/>
    </row>
    <row r="804">
      <c r="I804" s="20"/>
      <c r="J804" s="20"/>
      <c r="S804" s="20"/>
      <c r="AB804" s="20"/>
    </row>
    <row r="805">
      <c r="I805" s="20"/>
      <c r="J805" s="20"/>
      <c r="S805" s="20"/>
      <c r="AB805" s="20"/>
    </row>
    <row r="806">
      <c r="I806" s="20"/>
      <c r="J806" s="20"/>
      <c r="S806" s="20"/>
      <c r="AB806" s="20"/>
    </row>
    <row r="807">
      <c r="I807" s="20"/>
      <c r="J807" s="20"/>
      <c r="S807" s="20"/>
      <c r="AB807" s="20"/>
    </row>
    <row r="808">
      <c r="I808" s="20"/>
      <c r="J808" s="20"/>
      <c r="S808" s="20"/>
      <c r="AB808" s="20"/>
    </row>
    <row r="809">
      <c r="I809" s="20"/>
      <c r="J809" s="20"/>
      <c r="S809" s="20"/>
      <c r="AB809" s="20"/>
    </row>
    <row r="810">
      <c r="I810" s="20"/>
      <c r="J810" s="20"/>
      <c r="S810" s="20"/>
      <c r="AB810" s="20"/>
    </row>
    <row r="811">
      <c r="I811" s="20"/>
      <c r="J811" s="20"/>
      <c r="S811" s="20"/>
      <c r="AB811" s="20"/>
    </row>
    <row r="812">
      <c r="I812" s="20"/>
      <c r="J812" s="20"/>
      <c r="S812" s="20"/>
      <c r="AB812" s="20"/>
    </row>
    <row r="813">
      <c r="I813" s="20"/>
      <c r="J813" s="20"/>
      <c r="S813" s="20"/>
      <c r="AB813" s="20"/>
    </row>
    <row r="814">
      <c r="I814" s="20"/>
      <c r="J814" s="20"/>
      <c r="S814" s="20"/>
      <c r="AB814" s="20"/>
    </row>
    <row r="815">
      <c r="I815" s="20"/>
      <c r="J815" s="20"/>
      <c r="S815" s="20"/>
      <c r="AB815" s="20"/>
    </row>
    <row r="816">
      <c r="I816" s="20"/>
      <c r="J816" s="20"/>
      <c r="S816" s="20"/>
      <c r="AB816" s="20"/>
    </row>
    <row r="817">
      <c r="I817" s="20"/>
      <c r="J817" s="20"/>
      <c r="S817" s="20"/>
      <c r="AB817" s="20"/>
    </row>
    <row r="818">
      <c r="I818" s="20"/>
      <c r="J818" s="20"/>
      <c r="S818" s="20"/>
      <c r="AB818" s="20"/>
    </row>
    <row r="819">
      <c r="I819" s="20"/>
      <c r="J819" s="20"/>
      <c r="S819" s="20"/>
      <c r="AB819" s="20"/>
    </row>
    <row r="820">
      <c r="I820" s="20"/>
      <c r="J820" s="20"/>
      <c r="S820" s="20"/>
      <c r="AB820" s="20"/>
    </row>
    <row r="821">
      <c r="I821" s="20"/>
      <c r="J821" s="20"/>
      <c r="S821" s="20"/>
      <c r="AB821" s="20"/>
    </row>
    <row r="822">
      <c r="I822" s="20"/>
      <c r="J822" s="20"/>
      <c r="S822" s="20"/>
      <c r="AB822" s="20"/>
    </row>
    <row r="823">
      <c r="I823" s="20"/>
      <c r="J823" s="20"/>
      <c r="S823" s="20"/>
      <c r="AB823" s="20"/>
    </row>
    <row r="824">
      <c r="I824" s="20"/>
      <c r="J824" s="20"/>
      <c r="S824" s="20"/>
      <c r="AB824" s="20"/>
    </row>
    <row r="825">
      <c r="I825" s="20"/>
      <c r="J825" s="20"/>
      <c r="S825" s="20"/>
      <c r="AB825" s="20"/>
    </row>
    <row r="826">
      <c r="I826" s="20"/>
      <c r="J826" s="20"/>
      <c r="S826" s="20"/>
      <c r="AB826" s="20"/>
    </row>
    <row r="827">
      <c r="I827" s="20"/>
      <c r="J827" s="20"/>
      <c r="S827" s="20"/>
      <c r="AB827" s="20"/>
    </row>
    <row r="828">
      <c r="I828" s="20"/>
      <c r="J828" s="20"/>
      <c r="S828" s="20"/>
      <c r="AB828" s="20"/>
    </row>
    <row r="829">
      <c r="I829" s="20"/>
      <c r="J829" s="20"/>
      <c r="S829" s="20"/>
      <c r="AB829" s="20"/>
    </row>
    <row r="830">
      <c r="I830" s="20"/>
      <c r="J830" s="20"/>
      <c r="S830" s="20"/>
      <c r="AB830" s="20"/>
    </row>
    <row r="831">
      <c r="I831" s="20"/>
      <c r="J831" s="20"/>
      <c r="S831" s="20"/>
      <c r="AB831" s="20"/>
    </row>
    <row r="832">
      <c r="I832" s="20"/>
      <c r="J832" s="20"/>
      <c r="S832" s="20"/>
      <c r="AB832" s="20"/>
    </row>
    <row r="833">
      <c r="I833" s="20"/>
      <c r="J833" s="20"/>
      <c r="S833" s="20"/>
      <c r="AB833" s="20"/>
    </row>
    <row r="834">
      <c r="I834" s="20"/>
      <c r="J834" s="20"/>
      <c r="S834" s="20"/>
      <c r="AB834" s="20"/>
    </row>
    <row r="835">
      <c r="I835" s="20"/>
      <c r="J835" s="20"/>
      <c r="S835" s="20"/>
      <c r="AB835" s="20"/>
    </row>
    <row r="836">
      <c r="I836" s="20"/>
      <c r="J836" s="20"/>
      <c r="S836" s="20"/>
      <c r="AB836" s="20"/>
    </row>
    <row r="837">
      <c r="I837" s="20"/>
      <c r="J837" s="20"/>
      <c r="S837" s="20"/>
      <c r="AB837" s="20"/>
    </row>
    <row r="838">
      <c r="I838" s="20"/>
      <c r="J838" s="20"/>
      <c r="S838" s="20"/>
      <c r="AB838" s="20"/>
    </row>
    <row r="839">
      <c r="I839" s="20"/>
      <c r="J839" s="20"/>
      <c r="S839" s="20"/>
      <c r="AB839" s="20"/>
    </row>
    <row r="840">
      <c r="I840" s="20"/>
      <c r="J840" s="20"/>
      <c r="S840" s="20"/>
      <c r="AB840" s="20"/>
    </row>
    <row r="841">
      <c r="I841" s="20"/>
      <c r="J841" s="20"/>
      <c r="S841" s="20"/>
      <c r="AB841" s="20"/>
    </row>
    <row r="842">
      <c r="I842" s="20"/>
      <c r="J842" s="20"/>
      <c r="S842" s="20"/>
      <c r="AB842" s="20"/>
    </row>
    <row r="843">
      <c r="I843" s="20"/>
      <c r="J843" s="20"/>
      <c r="S843" s="20"/>
      <c r="AB843" s="20"/>
    </row>
    <row r="844">
      <c r="I844" s="20"/>
      <c r="J844" s="20"/>
      <c r="S844" s="20"/>
      <c r="AB844" s="20"/>
    </row>
    <row r="845">
      <c r="I845" s="20"/>
      <c r="J845" s="20"/>
      <c r="S845" s="20"/>
      <c r="AB845" s="20"/>
    </row>
    <row r="846">
      <c r="I846" s="20"/>
      <c r="J846" s="20"/>
      <c r="S846" s="20"/>
      <c r="AB846" s="20"/>
    </row>
    <row r="847">
      <c r="I847" s="20"/>
      <c r="J847" s="20"/>
      <c r="S847" s="20"/>
      <c r="AB847" s="20"/>
    </row>
    <row r="848">
      <c r="I848" s="20"/>
      <c r="J848" s="20"/>
      <c r="S848" s="20"/>
      <c r="AB848" s="20"/>
    </row>
    <row r="849">
      <c r="I849" s="20"/>
      <c r="J849" s="20"/>
      <c r="S849" s="20"/>
      <c r="AB849" s="20"/>
    </row>
    <row r="850">
      <c r="I850" s="20"/>
      <c r="J850" s="20"/>
      <c r="S850" s="20"/>
      <c r="AB850" s="20"/>
    </row>
    <row r="851">
      <c r="I851" s="20"/>
      <c r="J851" s="20"/>
      <c r="S851" s="20"/>
      <c r="AB851" s="20"/>
    </row>
    <row r="852">
      <c r="I852" s="20"/>
      <c r="J852" s="20"/>
      <c r="S852" s="20"/>
      <c r="AB852" s="20"/>
    </row>
    <row r="853">
      <c r="I853" s="20"/>
      <c r="J853" s="20"/>
      <c r="S853" s="20"/>
      <c r="AB853" s="20"/>
    </row>
    <row r="854">
      <c r="I854" s="20"/>
      <c r="J854" s="20"/>
      <c r="S854" s="20"/>
      <c r="AB854" s="20"/>
    </row>
    <row r="855">
      <c r="I855" s="20"/>
      <c r="J855" s="20"/>
      <c r="S855" s="20"/>
      <c r="AB855" s="20"/>
    </row>
    <row r="856">
      <c r="I856" s="20"/>
      <c r="J856" s="20"/>
      <c r="S856" s="20"/>
      <c r="AB856" s="20"/>
    </row>
    <row r="857">
      <c r="I857" s="20"/>
      <c r="J857" s="20"/>
      <c r="S857" s="20"/>
      <c r="AB857" s="20"/>
    </row>
    <row r="858">
      <c r="I858" s="20"/>
      <c r="J858" s="20"/>
      <c r="S858" s="20"/>
      <c r="AB858" s="20"/>
    </row>
    <row r="859">
      <c r="I859" s="20"/>
      <c r="J859" s="20"/>
      <c r="S859" s="20"/>
      <c r="AB859" s="20"/>
    </row>
    <row r="860">
      <c r="I860" s="20"/>
      <c r="J860" s="20"/>
      <c r="S860" s="20"/>
      <c r="AB860" s="20"/>
    </row>
    <row r="861">
      <c r="I861" s="20"/>
      <c r="J861" s="20"/>
      <c r="S861" s="20"/>
      <c r="AB861" s="20"/>
    </row>
    <row r="862">
      <c r="I862" s="20"/>
      <c r="J862" s="20"/>
      <c r="S862" s="20"/>
      <c r="AB862" s="20"/>
    </row>
    <row r="863">
      <c r="I863" s="20"/>
      <c r="J863" s="20"/>
      <c r="S863" s="20"/>
      <c r="AB863" s="20"/>
    </row>
    <row r="864">
      <c r="I864" s="20"/>
      <c r="J864" s="20"/>
      <c r="S864" s="20"/>
      <c r="AB864" s="20"/>
    </row>
    <row r="865">
      <c r="I865" s="20"/>
      <c r="J865" s="20"/>
      <c r="S865" s="20"/>
      <c r="AB865" s="20"/>
    </row>
    <row r="866">
      <c r="I866" s="20"/>
      <c r="J866" s="20"/>
      <c r="S866" s="20"/>
      <c r="AB866" s="20"/>
    </row>
    <row r="867">
      <c r="I867" s="20"/>
      <c r="J867" s="20"/>
      <c r="S867" s="20"/>
      <c r="AB867" s="20"/>
    </row>
    <row r="868">
      <c r="I868" s="20"/>
      <c r="J868" s="20"/>
      <c r="S868" s="20"/>
      <c r="AB868" s="20"/>
    </row>
    <row r="869">
      <c r="I869" s="20"/>
      <c r="J869" s="20"/>
      <c r="S869" s="20"/>
      <c r="AB869" s="20"/>
    </row>
    <row r="870">
      <c r="I870" s="20"/>
      <c r="J870" s="20"/>
      <c r="S870" s="20"/>
      <c r="AB870" s="20"/>
    </row>
    <row r="871">
      <c r="I871" s="20"/>
      <c r="J871" s="20"/>
      <c r="S871" s="20"/>
      <c r="AB871" s="20"/>
    </row>
    <row r="872">
      <c r="I872" s="20"/>
      <c r="J872" s="20"/>
      <c r="S872" s="20"/>
      <c r="AB872" s="20"/>
    </row>
    <row r="873">
      <c r="I873" s="20"/>
      <c r="J873" s="20"/>
      <c r="S873" s="20"/>
      <c r="AB873" s="20"/>
    </row>
    <row r="874">
      <c r="I874" s="20"/>
      <c r="J874" s="20"/>
      <c r="S874" s="20"/>
      <c r="AB874" s="20"/>
    </row>
    <row r="875">
      <c r="I875" s="20"/>
      <c r="J875" s="20"/>
      <c r="S875" s="20"/>
      <c r="AB875" s="20"/>
    </row>
    <row r="876">
      <c r="I876" s="20"/>
      <c r="J876" s="20"/>
      <c r="S876" s="20"/>
      <c r="AB876" s="20"/>
    </row>
    <row r="877">
      <c r="I877" s="20"/>
      <c r="J877" s="20"/>
      <c r="S877" s="20"/>
      <c r="AB877" s="20"/>
    </row>
    <row r="878">
      <c r="I878" s="20"/>
      <c r="J878" s="20"/>
      <c r="S878" s="20"/>
      <c r="AB878" s="20"/>
    </row>
    <row r="879">
      <c r="I879" s="20"/>
      <c r="J879" s="20"/>
      <c r="S879" s="20"/>
      <c r="AB879" s="20"/>
    </row>
    <row r="880">
      <c r="I880" s="20"/>
      <c r="J880" s="20"/>
      <c r="S880" s="20"/>
      <c r="AB880" s="20"/>
    </row>
    <row r="881">
      <c r="I881" s="20"/>
      <c r="J881" s="20"/>
      <c r="S881" s="20"/>
      <c r="AB881" s="20"/>
    </row>
    <row r="882">
      <c r="I882" s="20"/>
      <c r="J882" s="20"/>
      <c r="S882" s="20"/>
      <c r="AB882" s="20"/>
    </row>
    <row r="883">
      <c r="I883" s="20"/>
      <c r="J883" s="20"/>
      <c r="S883" s="20"/>
      <c r="AB883" s="20"/>
    </row>
    <row r="884">
      <c r="I884" s="20"/>
      <c r="J884" s="20"/>
      <c r="S884" s="20"/>
      <c r="AB884" s="20"/>
    </row>
    <row r="885">
      <c r="I885" s="20"/>
      <c r="J885" s="20"/>
      <c r="S885" s="20"/>
      <c r="AB885" s="20"/>
    </row>
    <row r="886">
      <c r="I886" s="20"/>
      <c r="J886" s="20"/>
      <c r="S886" s="20"/>
      <c r="AB886" s="20"/>
    </row>
    <row r="887">
      <c r="I887" s="20"/>
      <c r="J887" s="20"/>
      <c r="S887" s="20"/>
      <c r="AB887" s="20"/>
    </row>
    <row r="888">
      <c r="I888" s="20"/>
      <c r="J888" s="20"/>
      <c r="S888" s="20"/>
      <c r="AB888" s="20"/>
    </row>
    <row r="889">
      <c r="I889" s="20"/>
      <c r="J889" s="20"/>
      <c r="S889" s="20"/>
      <c r="AB889" s="20"/>
    </row>
    <row r="890">
      <c r="I890" s="20"/>
      <c r="J890" s="20"/>
      <c r="S890" s="20"/>
      <c r="AB890" s="20"/>
    </row>
    <row r="891">
      <c r="I891" s="20"/>
      <c r="J891" s="20"/>
      <c r="S891" s="20"/>
      <c r="AB891" s="20"/>
    </row>
    <row r="892">
      <c r="I892" s="20"/>
      <c r="J892" s="20"/>
      <c r="S892" s="20"/>
      <c r="AB892" s="20"/>
    </row>
    <row r="893">
      <c r="I893" s="20"/>
      <c r="J893" s="20"/>
      <c r="S893" s="20"/>
      <c r="AB893" s="20"/>
    </row>
    <row r="894">
      <c r="I894" s="20"/>
      <c r="J894" s="20"/>
      <c r="S894" s="20"/>
      <c r="AB894" s="20"/>
    </row>
    <row r="895">
      <c r="I895" s="20"/>
      <c r="J895" s="20"/>
      <c r="S895" s="20"/>
      <c r="AB895" s="20"/>
    </row>
    <row r="896">
      <c r="I896" s="20"/>
      <c r="J896" s="20"/>
      <c r="S896" s="20"/>
      <c r="AB896" s="20"/>
    </row>
    <row r="897">
      <c r="I897" s="20"/>
      <c r="J897" s="20"/>
      <c r="S897" s="20"/>
      <c r="AB897" s="20"/>
    </row>
    <row r="898">
      <c r="I898" s="20"/>
      <c r="J898" s="20"/>
      <c r="S898" s="20"/>
      <c r="AB898" s="20"/>
    </row>
    <row r="899">
      <c r="I899" s="20"/>
      <c r="J899" s="20"/>
      <c r="S899" s="20"/>
      <c r="AB899" s="20"/>
    </row>
    <row r="900">
      <c r="I900" s="20"/>
      <c r="J900" s="20"/>
      <c r="S900" s="20"/>
      <c r="AB900" s="20"/>
    </row>
    <row r="901">
      <c r="I901" s="20"/>
      <c r="J901" s="20"/>
      <c r="S901" s="20"/>
      <c r="AB901" s="20"/>
    </row>
    <row r="902">
      <c r="I902" s="20"/>
      <c r="J902" s="20"/>
      <c r="S902" s="20"/>
      <c r="AB902" s="20"/>
    </row>
    <row r="903">
      <c r="I903" s="20"/>
      <c r="J903" s="20"/>
      <c r="S903" s="20"/>
      <c r="AB903" s="20"/>
    </row>
    <row r="904">
      <c r="I904" s="20"/>
      <c r="J904" s="20"/>
      <c r="S904" s="20"/>
      <c r="AB904" s="20"/>
    </row>
    <row r="905">
      <c r="I905" s="20"/>
      <c r="J905" s="20"/>
      <c r="S905" s="20"/>
      <c r="AB905" s="20"/>
    </row>
    <row r="906">
      <c r="I906" s="20"/>
      <c r="J906" s="20"/>
      <c r="S906" s="20"/>
      <c r="AB906" s="20"/>
    </row>
    <row r="907">
      <c r="I907" s="20"/>
      <c r="J907" s="20"/>
      <c r="S907" s="20"/>
      <c r="AB907" s="20"/>
    </row>
    <row r="908">
      <c r="I908" s="20"/>
      <c r="J908" s="20"/>
      <c r="S908" s="20"/>
      <c r="AB908" s="20"/>
    </row>
    <row r="909">
      <c r="I909" s="20"/>
      <c r="J909" s="20"/>
      <c r="S909" s="20"/>
      <c r="AB909" s="20"/>
    </row>
    <row r="910">
      <c r="I910" s="20"/>
      <c r="J910" s="20"/>
      <c r="S910" s="20"/>
      <c r="AB910" s="20"/>
    </row>
    <row r="911">
      <c r="I911" s="20"/>
      <c r="J911" s="20"/>
      <c r="S911" s="20"/>
      <c r="AB911" s="20"/>
    </row>
    <row r="912">
      <c r="I912" s="20"/>
      <c r="J912" s="20"/>
      <c r="S912" s="20"/>
      <c r="AB912" s="20"/>
    </row>
    <row r="913">
      <c r="I913" s="20"/>
      <c r="J913" s="20"/>
      <c r="S913" s="20"/>
      <c r="AB913" s="20"/>
    </row>
    <row r="914">
      <c r="I914" s="20"/>
      <c r="J914" s="20"/>
      <c r="S914" s="20"/>
      <c r="AB914" s="20"/>
    </row>
    <row r="915">
      <c r="I915" s="20"/>
      <c r="J915" s="20"/>
      <c r="S915" s="20"/>
      <c r="AB915" s="20"/>
    </row>
    <row r="916">
      <c r="I916" s="20"/>
      <c r="J916" s="20"/>
      <c r="S916" s="20"/>
      <c r="AB916" s="20"/>
    </row>
    <row r="917">
      <c r="I917" s="20"/>
      <c r="J917" s="20"/>
      <c r="S917" s="20"/>
      <c r="AB917" s="20"/>
    </row>
    <row r="918">
      <c r="I918" s="20"/>
      <c r="J918" s="20"/>
      <c r="S918" s="20"/>
      <c r="AB918" s="20"/>
    </row>
    <row r="919">
      <c r="I919" s="20"/>
      <c r="J919" s="20"/>
      <c r="S919" s="20"/>
      <c r="AB919" s="20"/>
    </row>
    <row r="920">
      <c r="I920" s="20"/>
      <c r="J920" s="20"/>
      <c r="S920" s="20"/>
      <c r="AB920" s="20"/>
    </row>
    <row r="921">
      <c r="I921" s="20"/>
      <c r="J921" s="20"/>
      <c r="S921" s="20"/>
      <c r="AB921" s="20"/>
    </row>
    <row r="922">
      <c r="I922" s="20"/>
      <c r="J922" s="20"/>
      <c r="S922" s="20"/>
      <c r="AB922" s="20"/>
    </row>
    <row r="923">
      <c r="I923" s="20"/>
      <c r="J923" s="20"/>
      <c r="S923" s="20"/>
      <c r="AB923" s="20"/>
    </row>
    <row r="924">
      <c r="I924" s="20"/>
      <c r="J924" s="20"/>
      <c r="S924" s="20"/>
      <c r="AB924" s="20"/>
    </row>
    <row r="925">
      <c r="I925" s="20"/>
      <c r="J925" s="20"/>
      <c r="S925" s="20"/>
      <c r="AB925" s="20"/>
    </row>
    <row r="926">
      <c r="I926" s="20"/>
      <c r="J926" s="20"/>
      <c r="S926" s="20"/>
      <c r="AB926" s="20"/>
    </row>
    <row r="927">
      <c r="I927" s="20"/>
      <c r="J927" s="20"/>
      <c r="S927" s="20"/>
      <c r="AB927" s="20"/>
    </row>
    <row r="928">
      <c r="I928" s="20"/>
      <c r="J928" s="20"/>
      <c r="S928" s="20"/>
      <c r="AB928" s="20"/>
    </row>
    <row r="929">
      <c r="I929" s="20"/>
      <c r="J929" s="20"/>
      <c r="S929" s="20"/>
      <c r="AB929" s="20"/>
    </row>
    <row r="930">
      <c r="I930" s="20"/>
      <c r="J930" s="20"/>
      <c r="S930" s="20"/>
      <c r="AB930" s="20"/>
    </row>
    <row r="931">
      <c r="I931" s="20"/>
      <c r="J931" s="20"/>
      <c r="S931" s="20"/>
      <c r="AB931" s="20"/>
    </row>
    <row r="932">
      <c r="I932" s="20"/>
      <c r="J932" s="20"/>
      <c r="S932" s="20"/>
      <c r="AB932" s="20"/>
    </row>
    <row r="933">
      <c r="I933" s="20"/>
      <c r="J933" s="20"/>
      <c r="S933" s="20"/>
      <c r="AB933" s="20"/>
    </row>
    <row r="934">
      <c r="I934" s="20"/>
      <c r="J934" s="20"/>
      <c r="S934" s="20"/>
      <c r="AB934" s="20"/>
    </row>
    <row r="935">
      <c r="I935" s="20"/>
      <c r="J935" s="20"/>
      <c r="S935" s="20"/>
      <c r="AB935" s="20"/>
    </row>
    <row r="936">
      <c r="I936" s="20"/>
      <c r="J936" s="20"/>
      <c r="S936" s="20"/>
      <c r="AB936" s="20"/>
    </row>
    <row r="937">
      <c r="I937" s="20"/>
      <c r="J937" s="20"/>
      <c r="S937" s="20"/>
      <c r="AB937" s="20"/>
    </row>
    <row r="938">
      <c r="I938" s="20"/>
      <c r="J938" s="20"/>
      <c r="S938" s="20"/>
      <c r="AB938" s="20"/>
    </row>
    <row r="939">
      <c r="I939" s="20"/>
      <c r="J939" s="20"/>
      <c r="S939" s="20"/>
      <c r="AB939" s="20"/>
    </row>
    <row r="940">
      <c r="I940" s="20"/>
      <c r="J940" s="20"/>
      <c r="S940" s="20"/>
      <c r="AB940" s="20"/>
    </row>
    <row r="941">
      <c r="I941" s="20"/>
      <c r="J941" s="20"/>
      <c r="S941" s="20"/>
      <c r="AB941" s="20"/>
    </row>
    <row r="942">
      <c r="I942" s="20"/>
      <c r="J942" s="20"/>
      <c r="S942" s="20"/>
      <c r="AB942" s="20"/>
    </row>
    <row r="943">
      <c r="I943" s="20"/>
      <c r="J943" s="20"/>
      <c r="S943" s="20"/>
      <c r="AB943" s="20"/>
    </row>
    <row r="944">
      <c r="I944" s="20"/>
      <c r="J944" s="20"/>
      <c r="S944" s="20"/>
      <c r="AB944" s="20"/>
    </row>
    <row r="945">
      <c r="I945" s="20"/>
      <c r="J945" s="20"/>
      <c r="S945" s="20"/>
      <c r="AB945" s="20"/>
    </row>
    <row r="946">
      <c r="I946" s="20"/>
      <c r="J946" s="20"/>
      <c r="S946" s="20"/>
      <c r="AB946" s="20"/>
    </row>
    <row r="947">
      <c r="I947" s="20"/>
      <c r="J947" s="20"/>
      <c r="S947" s="20"/>
      <c r="AB947" s="20"/>
    </row>
    <row r="948">
      <c r="I948" s="20"/>
      <c r="J948" s="20"/>
      <c r="S948" s="20"/>
      <c r="AB948" s="20"/>
    </row>
    <row r="949">
      <c r="I949" s="20"/>
      <c r="J949" s="20"/>
      <c r="S949" s="20"/>
      <c r="AB949" s="20"/>
    </row>
    <row r="950">
      <c r="I950" s="20"/>
      <c r="J950" s="20"/>
      <c r="S950" s="20"/>
      <c r="AB950" s="20"/>
    </row>
    <row r="951">
      <c r="I951" s="20"/>
      <c r="J951" s="20"/>
      <c r="S951" s="20"/>
      <c r="AB951" s="20"/>
    </row>
    <row r="952">
      <c r="I952" s="20"/>
      <c r="J952" s="20"/>
      <c r="S952" s="20"/>
      <c r="AB952" s="20"/>
    </row>
    <row r="953">
      <c r="I953" s="20"/>
      <c r="J953" s="20"/>
      <c r="S953" s="20"/>
      <c r="AB953" s="20"/>
    </row>
    <row r="954">
      <c r="I954" s="20"/>
      <c r="J954" s="20"/>
      <c r="S954" s="20"/>
      <c r="AB954" s="20"/>
    </row>
    <row r="955">
      <c r="I955" s="20"/>
      <c r="J955" s="20"/>
      <c r="S955" s="20"/>
      <c r="AB955" s="20"/>
    </row>
    <row r="956">
      <c r="I956" s="20"/>
      <c r="J956" s="20"/>
      <c r="S956" s="20"/>
      <c r="AB956" s="20"/>
    </row>
    <row r="957">
      <c r="I957" s="20"/>
      <c r="J957" s="20"/>
      <c r="S957" s="20"/>
      <c r="AB957" s="20"/>
    </row>
    <row r="958">
      <c r="I958" s="20"/>
      <c r="J958" s="20"/>
      <c r="S958" s="20"/>
      <c r="AB958" s="20"/>
    </row>
    <row r="959">
      <c r="I959" s="20"/>
      <c r="J959" s="20"/>
      <c r="S959" s="20"/>
      <c r="AB959" s="20"/>
    </row>
    <row r="960">
      <c r="I960" s="20"/>
      <c r="J960" s="20"/>
      <c r="S960" s="20"/>
      <c r="AB960" s="20"/>
    </row>
    <row r="961">
      <c r="I961" s="20"/>
      <c r="J961" s="20"/>
      <c r="S961" s="20"/>
      <c r="AB961" s="20"/>
    </row>
    <row r="962">
      <c r="I962" s="20"/>
      <c r="J962" s="20"/>
      <c r="S962" s="20"/>
      <c r="AB962" s="20"/>
    </row>
    <row r="963">
      <c r="I963" s="20"/>
      <c r="J963" s="20"/>
      <c r="S963" s="20"/>
      <c r="AB963" s="20"/>
    </row>
    <row r="964">
      <c r="I964" s="20"/>
      <c r="J964" s="20"/>
      <c r="S964" s="20"/>
      <c r="AB964" s="20"/>
    </row>
    <row r="965">
      <c r="I965" s="20"/>
      <c r="J965" s="20"/>
      <c r="S965" s="20"/>
      <c r="AB965" s="20"/>
    </row>
    <row r="966">
      <c r="I966" s="20"/>
      <c r="J966" s="20"/>
      <c r="S966" s="20"/>
      <c r="AB966" s="20"/>
    </row>
    <row r="967">
      <c r="I967" s="20"/>
      <c r="J967" s="20"/>
      <c r="S967" s="20"/>
      <c r="AB967" s="20"/>
    </row>
    <row r="968">
      <c r="I968" s="20"/>
      <c r="J968" s="20"/>
      <c r="S968" s="20"/>
      <c r="AB968" s="20"/>
    </row>
    <row r="969">
      <c r="I969" s="20"/>
      <c r="J969" s="20"/>
      <c r="S969" s="20"/>
      <c r="AB969" s="20"/>
    </row>
    <row r="970">
      <c r="I970" s="20"/>
      <c r="J970" s="20"/>
      <c r="S970" s="20"/>
      <c r="AB970" s="20"/>
    </row>
    <row r="971">
      <c r="I971" s="20"/>
      <c r="J971" s="20"/>
      <c r="S971" s="20"/>
      <c r="AB971" s="20"/>
    </row>
    <row r="972">
      <c r="I972" s="20"/>
      <c r="J972" s="20"/>
      <c r="S972" s="20"/>
      <c r="AB972" s="20"/>
    </row>
    <row r="973">
      <c r="I973" s="20"/>
      <c r="J973" s="20"/>
      <c r="S973" s="20"/>
      <c r="AB973" s="20"/>
    </row>
    <row r="974">
      <c r="I974" s="20"/>
      <c r="J974" s="20"/>
      <c r="S974" s="20"/>
      <c r="AB974" s="20"/>
    </row>
    <row r="975">
      <c r="I975" s="20"/>
      <c r="J975" s="20"/>
      <c r="S975" s="20"/>
      <c r="AB975" s="20"/>
    </row>
    <row r="976">
      <c r="I976" s="20"/>
      <c r="J976" s="20"/>
      <c r="S976" s="20"/>
      <c r="AB976" s="20"/>
    </row>
    <row r="977">
      <c r="I977" s="20"/>
      <c r="J977" s="20"/>
      <c r="S977" s="20"/>
      <c r="AB977" s="20"/>
    </row>
    <row r="978">
      <c r="I978" s="20"/>
      <c r="J978" s="20"/>
      <c r="S978" s="20"/>
      <c r="AB978" s="20"/>
    </row>
    <row r="979">
      <c r="I979" s="20"/>
      <c r="J979" s="20"/>
      <c r="S979" s="20"/>
      <c r="AB979" s="20"/>
    </row>
    <row r="980">
      <c r="I980" s="20"/>
      <c r="J980" s="20"/>
      <c r="S980" s="20"/>
      <c r="AB980" s="20"/>
    </row>
    <row r="981">
      <c r="I981" s="20"/>
      <c r="J981" s="20"/>
      <c r="S981" s="20"/>
      <c r="AB981" s="20"/>
    </row>
    <row r="982">
      <c r="I982" s="20"/>
      <c r="J982" s="20"/>
      <c r="S982" s="20"/>
      <c r="AB982" s="20"/>
    </row>
    <row r="983">
      <c r="I983" s="20"/>
      <c r="J983" s="20"/>
      <c r="S983" s="20"/>
      <c r="AB983" s="20"/>
    </row>
    <row r="984">
      <c r="I984" s="20"/>
      <c r="J984" s="20"/>
      <c r="S984" s="20"/>
      <c r="AB984" s="20"/>
    </row>
    <row r="985">
      <c r="I985" s="20"/>
      <c r="J985" s="20"/>
      <c r="S985" s="20"/>
      <c r="AB985" s="20"/>
    </row>
    <row r="986">
      <c r="I986" s="20"/>
      <c r="J986" s="20"/>
      <c r="S986" s="20"/>
      <c r="AB986" s="20"/>
    </row>
    <row r="987">
      <c r="I987" s="20"/>
      <c r="J987" s="20"/>
      <c r="S987" s="20"/>
      <c r="AB987" s="20"/>
    </row>
    <row r="988">
      <c r="I988" s="20"/>
      <c r="J988" s="20"/>
      <c r="S988" s="20"/>
      <c r="AB988" s="20"/>
    </row>
    <row r="989">
      <c r="I989" s="20"/>
      <c r="J989" s="20"/>
      <c r="S989" s="20"/>
      <c r="AB989" s="20"/>
    </row>
    <row r="990">
      <c r="I990" s="20"/>
      <c r="J990" s="20"/>
      <c r="S990" s="20"/>
      <c r="AB990" s="20"/>
    </row>
    <row r="991">
      <c r="I991" s="20"/>
      <c r="J991" s="20"/>
      <c r="S991" s="20"/>
      <c r="AB991" s="20"/>
    </row>
    <row r="992">
      <c r="I992" s="20"/>
      <c r="J992" s="20"/>
      <c r="S992" s="20"/>
      <c r="AB992" s="20"/>
    </row>
    <row r="993">
      <c r="I993" s="20"/>
      <c r="J993" s="20"/>
      <c r="S993" s="20"/>
      <c r="AB993" s="20"/>
    </row>
    <row r="994">
      <c r="I994" s="20"/>
      <c r="J994" s="20"/>
      <c r="S994" s="20"/>
      <c r="AB994" s="20"/>
    </row>
    <row r="995">
      <c r="I995" s="20"/>
      <c r="J995" s="20"/>
      <c r="S995" s="20"/>
      <c r="AB995" s="20"/>
    </row>
    <row r="996">
      <c r="I996" s="20"/>
      <c r="J996" s="20"/>
      <c r="S996" s="20"/>
      <c r="AB996" s="20"/>
    </row>
    <row r="997">
      <c r="I997" s="20"/>
      <c r="J997" s="20"/>
      <c r="S997" s="20"/>
      <c r="AB997" s="20"/>
    </row>
    <row r="998">
      <c r="I998" s="20"/>
      <c r="J998" s="20"/>
      <c r="S998" s="20"/>
      <c r="AB998" s="20"/>
    </row>
    <row r="999">
      <c r="I999" s="20"/>
      <c r="J999" s="20"/>
      <c r="S999" s="20"/>
      <c r="AB999" s="20"/>
    </row>
    <row r="1000">
      <c r="I1000" s="20"/>
      <c r="J1000" s="20"/>
      <c r="S1000" s="20"/>
      <c r="AB1000" s="20"/>
    </row>
    <row r="1001">
      <c r="I1001" s="20"/>
      <c r="J1001" s="20"/>
      <c r="S1001" s="20"/>
      <c r="AB1001" s="20"/>
    </row>
    <row r="1002">
      <c r="I1002" s="20"/>
      <c r="J1002" s="20"/>
      <c r="S1002" s="20"/>
      <c r="AB1002" s="20"/>
    </row>
    <row r="1003">
      <c r="I1003" s="20"/>
      <c r="J1003" s="20"/>
      <c r="S1003" s="20"/>
      <c r="AB1003" s="20"/>
    </row>
    <row r="1004">
      <c r="I1004" s="20"/>
      <c r="J1004" s="20"/>
      <c r="S1004" s="20"/>
      <c r="AB1004" s="20"/>
    </row>
  </sheetData>
  <autoFilter ref="$U$2:$AA$271">
    <sortState ref="U2:AA271">
      <sortCondition ref="U2:U271"/>
    </sortState>
  </autoFilter>
  <mergeCells count="6">
    <mergeCell ref="A1:H1"/>
    <mergeCell ref="K1:R1"/>
    <mergeCell ref="U1:AA1"/>
    <mergeCell ref="C2:D2"/>
    <mergeCell ref="M2:N2"/>
    <mergeCell ref="W2:X2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0.86"/>
    <col customWidth="1" min="2" max="2" width="6.14"/>
    <col customWidth="1" min="3" max="3" width="3.29"/>
    <col customWidth="1" min="4" max="4" width="5.86"/>
    <col customWidth="1" min="7" max="7" width="20.86"/>
    <col customWidth="1" min="8" max="8" width="6.14"/>
    <col customWidth="1" min="9" max="9" width="3.29"/>
    <col customWidth="1" min="10" max="10" width="5.86"/>
    <col customWidth="1" min="13" max="13" width="20.86"/>
    <col customWidth="1" min="14" max="14" width="6.14"/>
    <col customWidth="1" min="15" max="15" width="3.29"/>
    <col customWidth="1" min="16" max="16" width="5.86"/>
  </cols>
  <sheetData>
    <row r="1">
      <c r="A1" s="83" t="s">
        <v>2</v>
      </c>
      <c r="B1" s="84"/>
      <c r="C1" s="84"/>
      <c r="D1" s="85"/>
      <c r="G1" s="83" t="s">
        <v>61</v>
      </c>
      <c r="H1" s="84"/>
      <c r="I1" s="84"/>
      <c r="J1" s="85"/>
      <c r="M1" s="19" t="s">
        <v>69</v>
      </c>
      <c r="N1" s="5"/>
      <c r="O1" s="5"/>
      <c r="P1" s="8"/>
    </row>
    <row r="2">
      <c r="A2" s="32" t="s">
        <v>9</v>
      </c>
      <c r="B2" s="86" t="s">
        <v>291</v>
      </c>
      <c r="C2" s="87"/>
      <c r="D2" s="37" t="s">
        <v>10</v>
      </c>
      <c r="G2" s="32" t="s">
        <v>9</v>
      </c>
      <c r="H2" s="86" t="s">
        <v>291</v>
      </c>
      <c r="I2" s="87"/>
      <c r="J2" s="37" t="s">
        <v>10</v>
      </c>
      <c r="M2" s="26" t="s">
        <v>9</v>
      </c>
      <c r="N2" s="88" t="s">
        <v>291</v>
      </c>
      <c r="O2" s="89"/>
      <c r="P2" s="31" t="s">
        <v>10</v>
      </c>
    </row>
    <row r="3">
      <c r="A3" s="90" t="s">
        <v>11</v>
      </c>
      <c r="B3" s="40" t="s">
        <v>291</v>
      </c>
      <c r="C3" s="91">
        <v>1.0</v>
      </c>
      <c r="D3" s="92" t="str">
        <f>VLOOKUP(A3,ADP!$A$2:$E$695,5,FALSE)</f>
        <v>EDM</v>
      </c>
      <c r="G3" s="90" t="s">
        <v>11</v>
      </c>
      <c r="H3" s="93" t="str">
        <f>VLOOKUP(G3,Positions!$A$2:$B$694,2,FALSE)</f>
        <v>C</v>
      </c>
      <c r="I3" s="93">
        <v>1.0</v>
      </c>
      <c r="J3" s="44" t="str">
        <f>VLOOKUP(G3,ADP!$A$2:$E$695,5,FALSE)</f>
        <v>EDM</v>
      </c>
      <c r="M3" s="90" t="s">
        <v>11</v>
      </c>
      <c r="N3" s="93" t="str">
        <f>VLOOKUP(M3,Positions!$A$2:$B$694,2,FALSE)</f>
        <v>C</v>
      </c>
      <c r="O3" s="91">
        <v>1.0</v>
      </c>
      <c r="P3" s="92" t="str">
        <f>VLOOKUP(M3,ADP!$A$2:$E$695,5,FALSE)</f>
        <v>EDM</v>
      </c>
    </row>
    <row r="4">
      <c r="A4" s="94" t="s">
        <v>16</v>
      </c>
      <c r="B4" s="95" t="s">
        <v>292</v>
      </c>
      <c r="C4" s="96">
        <v>2.0</v>
      </c>
      <c r="D4" s="97" t="str">
        <f>VLOOKUP(A4,ADP!$A$2:$E$695,5,FALSE)</f>
        <v>EDM</v>
      </c>
      <c r="G4" s="94" t="s">
        <v>16</v>
      </c>
      <c r="H4" s="98" t="str">
        <f>VLOOKUP(G4,Positions!$A$2:$B$694,2,FALSE)</f>
        <v>C/LW</v>
      </c>
      <c r="I4" s="98">
        <v>2.0</v>
      </c>
      <c r="J4" s="99" t="str">
        <f>VLOOKUP(G4,ADP!$A$2:$E$695,5,FALSE)</f>
        <v>EDM</v>
      </c>
      <c r="M4" s="94" t="s">
        <v>16</v>
      </c>
      <c r="N4" s="98" t="str">
        <f>VLOOKUP(M4,Positions!$A$2:$B$694,2,FALSE)</f>
        <v>C/LW</v>
      </c>
      <c r="O4" s="96">
        <v>2.0</v>
      </c>
      <c r="P4" s="97" t="str">
        <f>VLOOKUP(M4,ADP!$A$2:$E$695,5,FALSE)</f>
        <v>EDM</v>
      </c>
    </row>
    <row r="5">
      <c r="A5" s="90" t="s">
        <v>21</v>
      </c>
      <c r="B5" s="40" t="s">
        <v>291</v>
      </c>
      <c r="C5" s="91">
        <v>3.0</v>
      </c>
      <c r="D5" s="92" t="str">
        <f>VLOOKUP(A5,ADP!$A$2:$E$695,5,FALSE)</f>
        <v>COL</v>
      </c>
      <c r="G5" s="90" t="s">
        <v>21</v>
      </c>
      <c r="H5" s="93" t="str">
        <f>VLOOKUP(G5,Positions!$A$2:$B$694,2,FALSE)</f>
        <v>C</v>
      </c>
      <c r="I5" s="93">
        <v>3.0</v>
      </c>
      <c r="J5" s="44" t="str">
        <f>VLOOKUP(G5,ADP!$A$2:$E$695,5,FALSE)</f>
        <v>COL</v>
      </c>
      <c r="M5" s="90" t="s">
        <v>21</v>
      </c>
      <c r="N5" s="93" t="str">
        <f>VLOOKUP(M5,Positions!$A$2:$B$694,2,FALSE)</f>
        <v>C</v>
      </c>
      <c r="O5" s="91">
        <v>3.0</v>
      </c>
      <c r="P5" s="92" t="str">
        <f>VLOOKUP(M5,ADP!$A$2:$E$695,5,FALSE)</f>
        <v>COL</v>
      </c>
    </row>
    <row r="6">
      <c r="A6" s="94" t="s">
        <v>26</v>
      </c>
      <c r="B6" s="95" t="s">
        <v>291</v>
      </c>
      <c r="C6" s="96">
        <v>4.0</v>
      </c>
      <c r="D6" s="97" t="str">
        <f>VLOOKUP(A6,ADP!$A$2:$E$695,5,FALSE)</f>
        <v>TOR</v>
      </c>
      <c r="G6" s="94" t="s">
        <v>26</v>
      </c>
      <c r="H6" s="98" t="str">
        <f>VLOOKUP(G6,Positions!$A$2:$B$694,2,FALSE)</f>
        <v>C</v>
      </c>
      <c r="I6" s="98">
        <v>4.0</v>
      </c>
      <c r="J6" s="99" t="str">
        <f>VLOOKUP(G6,ADP!$A$2:$E$695,5,FALSE)</f>
        <v>TOR</v>
      </c>
      <c r="M6" s="94" t="s">
        <v>26</v>
      </c>
      <c r="N6" s="98" t="str">
        <f>VLOOKUP(M6,Positions!$A$2:$B$694,2,FALSE)</f>
        <v>C</v>
      </c>
      <c r="O6" s="96">
        <v>4.0</v>
      </c>
      <c r="P6" s="97" t="str">
        <f>VLOOKUP(M6,ADP!$A$2:$E$695,5,FALSE)</f>
        <v>TOR</v>
      </c>
    </row>
    <row r="7">
      <c r="A7" s="90" t="s">
        <v>31</v>
      </c>
      <c r="B7" s="40" t="s">
        <v>291</v>
      </c>
      <c r="C7" s="91">
        <v>5.0</v>
      </c>
      <c r="D7" s="92" t="str">
        <f>VLOOKUP(A7,ADP!$A$2:$E$695,5,FALSE)</f>
        <v>FLA</v>
      </c>
      <c r="G7" s="90" t="s">
        <v>31</v>
      </c>
      <c r="H7" s="93" t="str">
        <f>VLOOKUP(G7,Positions!$A$2:$B$694,2,FALSE)</f>
        <v>C</v>
      </c>
      <c r="I7" s="93">
        <v>5.0</v>
      </c>
      <c r="J7" s="44" t="str">
        <f>VLOOKUP(G7,ADP!$A$2:$E$695,5,FALSE)</f>
        <v>FLA</v>
      </c>
      <c r="M7" s="90" t="s">
        <v>31</v>
      </c>
      <c r="N7" s="93" t="str">
        <f>VLOOKUP(M7,Positions!$A$2:$B$694,2,FALSE)</f>
        <v>C</v>
      </c>
      <c r="O7" s="91">
        <v>5.0</v>
      </c>
      <c r="P7" s="92" t="str">
        <f>VLOOKUP(M7,ADP!$A$2:$E$695,5,FALSE)</f>
        <v>FLA</v>
      </c>
    </row>
    <row r="8">
      <c r="A8" s="94" t="s">
        <v>36</v>
      </c>
      <c r="B8" s="95" t="s">
        <v>291</v>
      </c>
      <c r="C8" s="96">
        <v>6.0</v>
      </c>
      <c r="D8" s="97" t="str">
        <f>VLOOKUP(A8,ADP!$A$2:$E$695,5,FALSE)</f>
        <v>NYR</v>
      </c>
      <c r="G8" s="94" t="s">
        <v>51</v>
      </c>
      <c r="H8" s="98" t="str">
        <f>VLOOKUP(G8,Positions!$A$2:$B$694,2,FALSE)</f>
        <v>C</v>
      </c>
      <c r="I8" s="98">
        <v>6.0</v>
      </c>
      <c r="J8" s="99" t="str">
        <f>VLOOKUP(G8,ADP!$A$2:$E$695,5,FALSE)</f>
        <v>PIT</v>
      </c>
      <c r="M8" s="94" t="s">
        <v>36</v>
      </c>
      <c r="N8" s="98" t="str">
        <f>VLOOKUP(M8,Positions!$A$2:$B$694,2,FALSE)</f>
        <v>C</v>
      </c>
      <c r="O8" s="96">
        <v>6.0</v>
      </c>
      <c r="P8" s="97" t="str">
        <f>VLOOKUP(M8,ADP!$A$2:$E$695,5,FALSE)</f>
        <v>NYR</v>
      </c>
    </row>
    <row r="9">
      <c r="A9" s="90" t="s">
        <v>41</v>
      </c>
      <c r="B9" s="40" t="s">
        <v>291</v>
      </c>
      <c r="C9" s="91">
        <v>7.0</v>
      </c>
      <c r="D9" s="92" t="str">
        <f>VLOOKUP(A9,ADP!$A$2:$E$695,5,FALSE)</f>
        <v>CAR</v>
      </c>
      <c r="G9" s="90" t="s">
        <v>46</v>
      </c>
      <c r="H9" s="93" t="str">
        <f>VLOOKUP(G9,Positions!$A$2:$B$694,2,FALSE)</f>
        <v>C</v>
      </c>
      <c r="I9" s="93">
        <v>7.0</v>
      </c>
      <c r="J9" s="44" t="str">
        <f>VLOOKUP(G9,ADP!$A$2:$E$695,5,FALSE)</f>
        <v>WPG</v>
      </c>
      <c r="M9" s="90" t="s">
        <v>41</v>
      </c>
      <c r="N9" s="93" t="str">
        <f>VLOOKUP(M9,Positions!$A$2:$B$694,2,FALSE)</f>
        <v>C</v>
      </c>
      <c r="O9" s="91">
        <v>7.0</v>
      </c>
      <c r="P9" s="92" t="str">
        <f>VLOOKUP(M9,ADP!$A$2:$E$695,5,FALSE)</f>
        <v>CAR</v>
      </c>
    </row>
    <row r="10">
      <c r="A10" s="94" t="s">
        <v>51</v>
      </c>
      <c r="B10" s="95" t="s">
        <v>293</v>
      </c>
      <c r="C10" s="96">
        <v>8.0</v>
      </c>
      <c r="D10" s="97" t="str">
        <f>VLOOKUP(A10,ADP!$A$2:$E$695,5,FALSE)</f>
        <v>PIT</v>
      </c>
      <c r="G10" s="100" t="s">
        <v>38</v>
      </c>
      <c r="H10" s="98" t="str">
        <f>VLOOKUP(G10,Positions!$A$2:$B$694,2,FALSE)</f>
        <v>C/RW</v>
      </c>
      <c r="I10" s="98">
        <v>8.0</v>
      </c>
      <c r="J10" s="99" t="str">
        <f>VLOOKUP(G10,ADP!$A$2:$E$695,5,FALSE)</f>
        <v>TBL</v>
      </c>
      <c r="M10" s="100" t="s">
        <v>51</v>
      </c>
      <c r="N10" s="98" t="str">
        <f>VLOOKUP(M10,Positions!$A$2:$B$694,2,FALSE)</f>
        <v>C</v>
      </c>
      <c r="O10" s="96">
        <v>8.0</v>
      </c>
      <c r="P10" s="97" t="str">
        <f>VLOOKUP(M10,ADP!$A$2:$E$695,5,FALSE)</f>
        <v>PIT</v>
      </c>
    </row>
    <row r="11">
      <c r="A11" s="101" t="s">
        <v>38</v>
      </c>
      <c r="B11" s="40" t="s">
        <v>291</v>
      </c>
      <c r="C11" s="91">
        <v>9.0</v>
      </c>
      <c r="D11" s="92" t="str">
        <f>VLOOKUP(A11,ADP!$A$2:$E$695,5,FALSE)</f>
        <v>TBL</v>
      </c>
      <c r="G11" s="102" t="s">
        <v>41</v>
      </c>
      <c r="H11" s="93" t="str">
        <f>VLOOKUP(G11,Positions!$A$2:$B$694,2,FALSE)</f>
        <v>C</v>
      </c>
      <c r="I11" s="93">
        <v>9.0</v>
      </c>
      <c r="J11" s="44" t="str">
        <f>VLOOKUP(G11,ADP!$A$2:$E$695,5,FALSE)</f>
        <v>CAR</v>
      </c>
      <c r="M11" s="102" t="s">
        <v>38</v>
      </c>
      <c r="N11" s="93" t="str">
        <f>VLOOKUP(M11,Positions!$A$2:$B$694,2,FALSE)</f>
        <v>C/RW</v>
      </c>
      <c r="O11" s="91">
        <v>9.0</v>
      </c>
      <c r="P11" s="92" t="str">
        <f>VLOOKUP(M11,ADP!$A$2:$E$695,5,FALSE)</f>
        <v>TBL</v>
      </c>
    </row>
    <row r="12">
      <c r="A12" s="94" t="s">
        <v>46</v>
      </c>
      <c r="B12" s="95" t="s">
        <v>291</v>
      </c>
      <c r="C12" s="96">
        <v>10.0</v>
      </c>
      <c r="D12" s="97" t="str">
        <f>VLOOKUP(A12,ADP!$A$2:$E$695,5,FALSE)</f>
        <v>WPG</v>
      </c>
      <c r="G12" s="100" t="s">
        <v>36</v>
      </c>
      <c r="H12" s="98" t="str">
        <f>VLOOKUP(G12,Positions!$A$2:$B$694,2,FALSE)</f>
        <v>C</v>
      </c>
      <c r="I12" s="98">
        <v>10.0</v>
      </c>
      <c r="J12" s="99" t="str">
        <f>VLOOKUP(G12,ADP!$A$2:$E$695,5,FALSE)</f>
        <v>NYR</v>
      </c>
      <c r="M12" s="103" t="s">
        <v>46</v>
      </c>
      <c r="N12" s="98" t="str">
        <f>VLOOKUP(M12,Positions!$A$2:$B$694,2,FALSE)</f>
        <v>C</v>
      </c>
      <c r="O12" s="96">
        <v>10.0</v>
      </c>
      <c r="P12" s="97" t="str">
        <f>VLOOKUP(M12,ADP!$A$2:$E$695,5,FALSE)</f>
        <v>WPG</v>
      </c>
    </row>
    <row r="13">
      <c r="A13" s="90" t="s">
        <v>48</v>
      </c>
      <c r="B13" s="40" t="s">
        <v>293</v>
      </c>
      <c r="C13" s="91">
        <v>11.0</v>
      </c>
      <c r="D13" s="92" t="str">
        <f>VLOOKUP(A13,ADP!$A$2:$E$695,5,FALSE)</f>
        <v>TBL</v>
      </c>
      <c r="G13" s="102" t="s">
        <v>48</v>
      </c>
      <c r="H13" s="93" t="str">
        <f>VLOOKUP(G13,Positions!$A$2:$B$694,2,FALSE)</f>
        <v>C/RW</v>
      </c>
      <c r="I13" s="93">
        <v>11.0</v>
      </c>
      <c r="J13" s="44" t="str">
        <f>VLOOKUP(G13,ADP!$A$2:$E$695,5,FALSE)</f>
        <v>TBL</v>
      </c>
      <c r="M13" s="102" t="s">
        <v>48</v>
      </c>
      <c r="N13" s="93" t="str">
        <f>VLOOKUP(M13,Positions!$A$2:$B$694,2,FALSE)</f>
        <v>C/RW</v>
      </c>
      <c r="O13" s="91">
        <v>11.0</v>
      </c>
      <c r="P13" s="92" t="str">
        <f>VLOOKUP(M13,ADP!$A$2:$E$695,5,FALSE)</f>
        <v>TBL</v>
      </c>
    </row>
    <row r="14">
      <c r="A14" s="94" t="s">
        <v>56</v>
      </c>
      <c r="B14" s="95" t="s">
        <v>291</v>
      </c>
      <c r="C14" s="96">
        <v>12.0</v>
      </c>
      <c r="D14" s="97" t="str">
        <f>VLOOKUP(A14,ADP!$A$2:$E$695,5,FALSE)</f>
        <v>BOS</v>
      </c>
      <c r="G14" s="100" t="s">
        <v>73</v>
      </c>
      <c r="H14" s="98" t="str">
        <f>VLOOKUP(G14,Positions!$A$2:$B$694,2,FALSE)</f>
        <v>C</v>
      </c>
      <c r="I14" s="98">
        <v>12.0</v>
      </c>
      <c r="J14" s="99" t="str">
        <f>VLOOKUP(G14,ADP!$A$2:$E$695,5,FALSE)</f>
        <v>TOR</v>
      </c>
      <c r="M14" s="100" t="s">
        <v>73</v>
      </c>
      <c r="N14" s="98" t="str">
        <f>VLOOKUP(M14,Positions!$A$2:$B$694,2,FALSE)</f>
        <v>C</v>
      </c>
      <c r="O14" s="96">
        <v>12.0</v>
      </c>
      <c r="P14" s="97" t="str">
        <f>VLOOKUP(M14,ADP!$A$2:$E$695,5,FALSE)</f>
        <v>TOR</v>
      </c>
    </row>
    <row r="15">
      <c r="A15" s="90" t="s">
        <v>73</v>
      </c>
      <c r="B15" s="40" t="s">
        <v>291</v>
      </c>
      <c r="C15" s="91">
        <v>13.0</v>
      </c>
      <c r="D15" s="92" t="str">
        <f>VLOOKUP(A15,ADP!$A$2:$E$695,5,FALSE)</f>
        <v>TOR</v>
      </c>
      <c r="G15" s="102" t="s">
        <v>74</v>
      </c>
      <c r="H15" s="93" t="str">
        <f>VLOOKUP(G15,Positions!$A$2:$B$694,2,FALSE)</f>
        <v>C</v>
      </c>
      <c r="I15" s="93">
        <v>13.0</v>
      </c>
      <c r="J15" s="44" t="str">
        <f>VLOOKUP(G15,ADP!$A$2:$E$695,5,FALSE)</f>
        <v>VAN</v>
      </c>
      <c r="M15" s="90" t="s">
        <v>74</v>
      </c>
      <c r="N15" s="93" t="str">
        <f>VLOOKUP(M15,Positions!$A$2:$B$694,2,FALSE)</f>
        <v>C</v>
      </c>
      <c r="O15" s="91">
        <v>13.0</v>
      </c>
      <c r="P15" s="92" t="str">
        <f>VLOOKUP(M15,ADP!$A$2:$E$695,5,FALSE)</f>
        <v>VAN</v>
      </c>
    </row>
    <row r="16">
      <c r="A16" s="103" t="s">
        <v>74</v>
      </c>
      <c r="B16" s="95" t="s">
        <v>292</v>
      </c>
      <c r="C16" s="96">
        <v>14.0</v>
      </c>
      <c r="D16" s="97" t="str">
        <f>VLOOKUP(A16,ADP!$A$2:$E$695,5,FALSE)</f>
        <v>VAN</v>
      </c>
      <c r="G16" s="100" t="s">
        <v>56</v>
      </c>
      <c r="H16" s="98" t="str">
        <f>VLOOKUP(G16,Positions!$A$2:$B$694,2,FALSE)</f>
        <v>C</v>
      </c>
      <c r="I16" s="98">
        <v>14.0</v>
      </c>
      <c r="J16" s="99" t="str">
        <f>VLOOKUP(G16,ADP!$A$2:$E$695,5,FALSE)</f>
        <v>BOS</v>
      </c>
      <c r="M16" s="100" t="s">
        <v>56</v>
      </c>
      <c r="N16" s="98" t="str">
        <f>VLOOKUP(M16,Positions!$A$2:$B$694,2,FALSE)</f>
        <v>C</v>
      </c>
      <c r="O16" s="96">
        <v>14.0</v>
      </c>
      <c r="P16" s="97" t="str">
        <f>VLOOKUP(M16,ADP!$A$2:$E$695,5,FALSE)</f>
        <v>BOS</v>
      </c>
    </row>
    <row r="17">
      <c r="A17" s="90" t="s">
        <v>78</v>
      </c>
      <c r="B17" s="40" t="s">
        <v>291</v>
      </c>
      <c r="C17" s="91">
        <v>15.0</v>
      </c>
      <c r="D17" s="92" t="str">
        <f>VLOOKUP(A17,ADP!$A$2:$E$695,5,FALSE)</f>
        <v>CGY</v>
      </c>
      <c r="G17" s="101" t="s">
        <v>76</v>
      </c>
      <c r="H17" s="93" t="str">
        <f>VLOOKUP(G17,Positions!$A$2:$B$694,2,FALSE)</f>
        <v>C</v>
      </c>
      <c r="I17" s="93">
        <v>15.0</v>
      </c>
      <c r="J17" s="44" t="str">
        <f>VLOOKUP(G17,ADP!$A$2:$E$695,5,FALSE)</f>
        <v>NYI</v>
      </c>
      <c r="M17" s="90" t="s">
        <v>77</v>
      </c>
      <c r="N17" s="93" t="str">
        <f>VLOOKUP(M17,Positions!$A$2:$B$694,2,FALSE)</f>
        <v>C/LW</v>
      </c>
      <c r="O17" s="91">
        <v>15.0</v>
      </c>
      <c r="P17" s="92" t="str">
        <f>VLOOKUP(M17,ADP!$A$2:$E$695,5,FALSE)</f>
        <v>COL</v>
      </c>
    </row>
    <row r="18">
      <c r="A18" s="94" t="s">
        <v>77</v>
      </c>
      <c r="B18" s="95" t="s">
        <v>293</v>
      </c>
      <c r="C18" s="96">
        <v>16.0</v>
      </c>
      <c r="D18" s="97" t="str">
        <f>VLOOKUP(A18,ADP!$A$2:$E$695,5,FALSE)</f>
        <v>COL</v>
      </c>
      <c r="G18" s="94" t="s">
        <v>77</v>
      </c>
      <c r="H18" s="98" t="str">
        <f>VLOOKUP(G18,Positions!$A$2:$B$694,2,FALSE)</f>
        <v>C/LW</v>
      </c>
      <c r="I18" s="98">
        <v>16.0</v>
      </c>
      <c r="J18" s="99" t="str">
        <f>VLOOKUP(G18,ADP!$A$2:$E$695,5,FALSE)</f>
        <v>COL</v>
      </c>
      <c r="M18" s="94" t="s">
        <v>76</v>
      </c>
      <c r="N18" s="98" t="str">
        <f>VLOOKUP(M18,Positions!$A$2:$B$694,2,FALSE)</f>
        <v>C</v>
      </c>
      <c r="O18" s="96">
        <v>16.0</v>
      </c>
      <c r="P18" s="97" t="str">
        <f>VLOOKUP(M18,ADP!$A$2:$E$695,5,FALSE)</f>
        <v>NYI</v>
      </c>
    </row>
    <row r="19">
      <c r="A19" s="90" t="s">
        <v>80</v>
      </c>
      <c r="B19" s="40" t="s">
        <v>291</v>
      </c>
      <c r="C19" s="91">
        <v>17.0</v>
      </c>
      <c r="D19" s="92" t="str">
        <f>VLOOKUP(A19,ADP!$A$2:$E$695,5,FALSE)</f>
        <v>STL</v>
      </c>
      <c r="G19" s="90" t="s">
        <v>63</v>
      </c>
      <c r="H19" s="93" t="str">
        <f>VLOOKUP(G19,Positions!$A$2:$B$694,2,FALSE)</f>
        <v>C/RW</v>
      </c>
      <c r="I19" s="93">
        <v>17.0</v>
      </c>
      <c r="J19" s="44" t="str">
        <f>VLOOKUP(G19,ADP!$A$2:$E$695,5,FALSE)</f>
        <v>WPG</v>
      </c>
      <c r="M19" s="90" t="s">
        <v>78</v>
      </c>
      <c r="N19" s="93" t="str">
        <f>VLOOKUP(M19,Positions!$A$2:$B$694,2,FALSE)</f>
        <v>C/RW</v>
      </c>
      <c r="O19" s="91">
        <v>17.0</v>
      </c>
      <c r="P19" s="92" t="str">
        <f>VLOOKUP(M19,ADP!$A$2:$E$695,5,FALSE)</f>
        <v>CGY</v>
      </c>
    </row>
    <row r="20">
      <c r="A20" s="94" t="s">
        <v>76</v>
      </c>
      <c r="B20" s="95" t="s">
        <v>291</v>
      </c>
      <c r="C20" s="96">
        <v>18.0</v>
      </c>
      <c r="D20" s="97" t="str">
        <f>VLOOKUP(A20,ADP!$A$2:$E$695,5,FALSE)</f>
        <v>NYI</v>
      </c>
      <c r="G20" s="94" t="s">
        <v>80</v>
      </c>
      <c r="H20" s="98" t="str">
        <f>VLOOKUP(G20,Positions!$A$2:$B$694,2,FALSE)</f>
        <v>C</v>
      </c>
      <c r="I20" s="98">
        <v>18.0</v>
      </c>
      <c r="J20" s="99" t="str">
        <f>VLOOKUP(G20,ADP!$A$2:$E$695,5,FALSE)</f>
        <v>STL</v>
      </c>
      <c r="M20" s="94" t="s">
        <v>80</v>
      </c>
      <c r="N20" s="98" t="str">
        <f>VLOOKUP(M20,Positions!$A$2:$B$694,2,FALSE)</f>
        <v>C</v>
      </c>
      <c r="O20" s="96">
        <v>18.0</v>
      </c>
      <c r="P20" s="97" t="str">
        <f>VLOOKUP(M20,ADP!$A$2:$E$695,5,FALSE)</f>
        <v>STL</v>
      </c>
    </row>
    <row r="21">
      <c r="A21" s="90" t="s">
        <v>81</v>
      </c>
      <c r="B21" s="40" t="s">
        <v>292</v>
      </c>
      <c r="C21" s="91">
        <v>19.0</v>
      </c>
      <c r="D21" s="92" t="str">
        <f>VLOOKUP(A21,ADP!$A$2:$E$695,5,FALSE)</f>
        <v>EDM</v>
      </c>
      <c r="G21" s="90" t="s">
        <v>78</v>
      </c>
      <c r="H21" s="93" t="str">
        <f>VLOOKUP(G21,Positions!$A$2:$B$694,2,FALSE)</f>
        <v>C/RW</v>
      </c>
      <c r="I21" s="93">
        <v>19.0</v>
      </c>
      <c r="J21" s="44" t="str">
        <f>VLOOKUP(G21,ADP!$A$2:$E$695,5,FALSE)</f>
        <v>CGY</v>
      </c>
      <c r="M21" s="90" t="s">
        <v>81</v>
      </c>
      <c r="N21" s="93" t="str">
        <f>VLOOKUP(M21,Positions!$A$2:$B$694,2,FALSE)</f>
        <v>C/LW</v>
      </c>
      <c r="O21" s="91">
        <v>19.0</v>
      </c>
      <c r="P21" s="92" t="str">
        <f>VLOOKUP(M21,ADP!$A$2:$E$695,5,FALSE)</f>
        <v>EDM</v>
      </c>
    </row>
    <row r="22">
      <c r="A22" s="94" t="s">
        <v>82</v>
      </c>
      <c r="B22" s="95" t="s">
        <v>292</v>
      </c>
      <c r="C22" s="96">
        <v>20.0</v>
      </c>
      <c r="D22" s="97" t="str">
        <f>VLOOKUP(A22,ADP!$A$2:$E$695,5,FALSE)</f>
        <v>PHI</v>
      </c>
      <c r="G22" s="94" t="s">
        <v>81</v>
      </c>
      <c r="H22" s="98" t="str">
        <f>VLOOKUP(G22,Positions!$A$2:$B$694,2,FALSE)</f>
        <v>C/LW</v>
      </c>
      <c r="I22" s="98">
        <v>20.0</v>
      </c>
      <c r="J22" s="99" t="str">
        <f>VLOOKUP(G22,ADP!$A$2:$E$695,5,FALSE)</f>
        <v>EDM</v>
      </c>
      <c r="M22" s="103" t="s">
        <v>63</v>
      </c>
      <c r="N22" s="98" t="str">
        <f>VLOOKUP(M22,Positions!$A$2:$B$694,2,FALSE)</f>
        <v>C/RW</v>
      </c>
      <c r="O22" s="96">
        <v>20.0</v>
      </c>
      <c r="P22" s="97" t="str">
        <f>VLOOKUP(M22,ADP!$A$2:$E$695,5,FALSE)</f>
        <v>WPG</v>
      </c>
    </row>
    <row r="23">
      <c r="A23" s="90" t="s">
        <v>63</v>
      </c>
      <c r="B23" s="40" t="s">
        <v>291</v>
      </c>
      <c r="C23" s="91">
        <v>21.0</v>
      </c>
      <c r="D23" s="92" t="str">
        <f>VLOOKUP(A23,ADP!$A$2:$E$695,5,FALSE)</f>
        <v>WPG</v>
      </c>
      <c r="G23" s="101" t="s">
        <v>82</v>
      </c>
      <c r="H23" s="93" t="str">
        <f>VLOOKUP(G23,Positions!$A$2:$B$694,2,FALSE)</f>
        <v>C</v>
      </c>
      <c r="I23" s="93">
        <v>21.0</v>
      </c>
      <c r="J23" s="44" t="str">
        <f>VLOOKUP(G23,ADP!$A$2:$E$695,5,FALSE)</f>
        <v>PHI</v>
      </c>
      <c r="M23" s="104" t="s">
        <v>82</v>
      </c>
      <c r="N23" s="93" t="str">
        <f>VLOOKUP(M23,Positions!$A$2:$B$694,2,FALSE)</f>
        <v>C</v>
      </c>
      <c r="O23" s="91">
        <v>21.0</v>
      </c>
      <c r="P23" s="92" t="str">
        <f>VLOOKUP(M23,ADP!$A$2:$E$695,5,FALSE)</f>
        <v>PHI</v>
      </c>
    </row>
    <row r="24">
      <c r="A24" s="94" t="s">
        <v>89</v>
      </c>
      <c r="B24" s="95" t="s">
        <v>293</v>
      </c>
      <c r="C24" s="96">
        <v>22.0</v>
      </c>
      <c r="D24" s="97" t="str">
        <f>VLOOKUP(A24,ADP!$A$2:$E$695,5,FALSE)</f>
        <v>LAK</v>
      </c>
      <c r="G24" s="94" t="s">
        <v>89</v>
      </c>
      <c r="H24" s="98" t="str">
        <f>VLOOKUP(G24,Positions!$A$2:$B$694,2,FALSE)</f>
        <v>C</v>
      </c>
      <c r="I24" s="98">
        <v>22.0</v>
      </c>
      <c r="J24" s="99" t="str">
        <f>VLOOKUP(G24,ADP!$A$2:$E$695,5,FALSE)</f>
        <v>LAK</v>
      </c>
      <c r="M24" s="94" t="s">
        <v>89</v>
      </c>
      <c r="N24" s="98" t="str">
        <f>VLOOKUP(M24,Positions!$A$2:$B$694,2,FALSE)</f>
        <v>C</v>
      </c>
      <c r="O24" s="96">
        <v>22.0</v>
      </c>
      <c r="P24" s="97" t="str">
        <f>VLOOKUP(M24,ADP!$A$2:$E$695,5,FALSE)</f>
        <v>LAK</v>
      </c>
    </row>
    <row r="25">
      <c r="A25" s="90" t="s">
        <v>98</v>
      </c>
      <c r="B25" s="40" t="s">
        <v>291</v>
      </c>
      <c r="C25" s="91">
        <v>23.0</v>
      </c>
      <c r="D25" s="92" t="str">
        <f>VLOOKUP(A25,ADP!$A$2:$E$695,5,FALSE)</f>
        <v>FLA</v>
      </c>
      <c r="G25" s="90" t="s">
        <v>95</v>
      </c>
      <c r="H25" s="93" t="str">
        <f>VLOOKUP(G25,Positions!$A$2:$B$694,2,FALSE)</f>
        <v>C/LW</v>
      </c>
      <c r="I25" s="93">
        <v>23.0</v>
      </c>
      <c r="J25" s="44" t="str">
        <f>VLOOKUP(G25,ADP!$A$2:$E$695,5,FALSE)</f>
        <v>VAN</v>
      </c>
      <c r="M25" s="90" t="s">
        <v>96</v>
      </c>
      <c r="N25" s="93" t="str">
        <f>VLOOKUP(M25,Positions!$A$2:$B$694,2,FALSE)</f>
        <v>C/RW</v>
      </c>
      <c r="O25" s="91">
        <v>23.0</v>
      </c>
      <c r="P25" s="92" t="str">
        <f>VLOOKUP(M25,ADP!$A$2:$E$695,5,FALSE)</f>
        <v>MTL</v>
      </c>
    </row>
    <row r="26">
      <c r="A26" s="94" t="s">
        <v>96</v>
      </c>
      <c r="B26" s="95" t="s">
        <v>293</v>
      </c>
      <c r="C26" s="96">
        <v>24.0</v>
      </c>
      <c r="D26" s="97" t="str">
        <f>VLOOKUP(A26,ADP!$A$2:$E$695,5,FALSE)</f>
        <v>MTL</v>
      </c>
      <c r="G26" s="94" t="s">
        <v>96</v>
      </c>
      <c r="H26" s="98" t="str">
        <f>VLOOKUP(G26,Positions!$A$2:$B$694,2,FALSE)</f>
        <v>C/RW</v>
      </c>
      <c r="I26" s="98">
        <v>24.0</v>
      </c>
      <c r="J26" s="99" t="str">
        <f>VLOOKUP(G26,ADP!$A$2:$E$695,5,FALSE)</f>
        <v>MTL</v>
      </c>
      <c r="M26" s="94" t="s">
        <v>95</v>
      </c>
      <c r="N26" s="98" t="str">
        <f>VLOOKUP(M26,Positions!$A$2:$B$694,2,FALSE)</f>
        <v>C/LW</v>
      </c>
      <c r="O26" s="96">
        <v>24.0</v>
      </c>
      <c r="P26" s="97" t="str">
        <f>VLOOKUP(M26,ADP!$A$2:$E$695,5,FALSE)</f>
        <v>VAN</v>
      </c>
    </row>
    <row r="27">
      <c r="A27" s="90" t="s">
        <v>95</v>
      </c>
      <c r="B27" s="40" t="s">
        <v>293</v>
      </c>
      <c r="C27" s="91">
        <v>25.0</v>
      </c>
      <c r="D27" s="92" t="str">
        <f>VLOOKUP(A27,ADP!$A$2:$E$695,5,FALSE)</f>
        <v>VAN</v>
      </c>
      <c r="G27" s="90" t="s">
        <v>104</v>
      </c>
      <c r="H27" s="93" t="str">
        <f>VLOOKUP(G27,Positions!$A$2:$B$694,2,FALSE)</f>
        <v>C</v>
      </c>
      <c r="I27" s="93">
        <v>25.0</v>
      </c>
      <c r="J27" s="44" t="str">
        <f>VLOOKUP(G27,ADP!$A$2:$E$695,5,FALSE)</f>
        <v>WSH</v>
      </c>
      <c r="M27" s="90" t="s">
        <v>98</v>
      </c>
      <c r="N27" s="93" t="str">
        <f>VLOOKUP(M27,Positions!$A$2:$B$694,2,FALSE)</f>
        <v>C/RW</v>
      </c>
      <c r="O27" s="91">
        <v>25.0</v>
      </c>
      <c r="P27" s="92" t="str">
        <f>VLOOKUP(M27,ADP!$A$2:$E$695,5,FALSE)</f>
        <v>FLA</v>
      </c>
    </row>
    <row r="28">
      <c r="A28" s="94" t="s">
        <v>102</v>
      </c>
      <c r="B28" s="95" t="s">
        <v>291</v>
      </c>
      <c r="C28" s="96">
        <v>26.0</v>
      </c>
      <c r="D28" s="97" t="str">
        <f>VLOOKUP(A28,ADP!$A$2:$E$695,5,FALSE)</f>
        <v>SJS</v>
      </c>
      <c r="G28" s="94" t="s">
        <v>108</v>
      </c>
      <c r="H28" s="98" t="str">
        <f>VLOOKUP(G28,Positions!$A$2:$B$694,2,FALSE)</f>
        <v>C</v>
      </c>
      <c r="I28" s="98">
        <v>26.0</v>
      </c>
      <c r="J28" s="99" t="str">
        <f>VLOOKUP(G28,ADP!$A$2:$E$695,5,FALSE)</f>
        <v>OTT</v>
      </c>
      <c r="M28" s="94" t="s">
        <v>104</v>
      </c>
      <c r="N28" s="98" t="str">
        <f>VLOOKUP(M28,Positions!$A$2:$B$694,2,FALSE)</f>
        <v>C</v>
      </c>
      <c r="O28" s="96">
        <v>26.0</v>
      </c>
      <c r="P28" s="97" t="str">
        <f>VLOOKUP(M28,ADP!$A$2:$E$695,5,FALSE)</f>
        <v>WSH</v>
      </c>
    </row>
    <row r="29">
      <c r="A29" s="90" t="s">
        <v>114</v>
      </c>
      <c r="B29" s="40" t="s">
        <v>292</v>
      </c>
      <c r="C29" s="91">
        <v>27.0</v>
      </c>
      <c r="D29" s="92" t="str">
        <f>VLOOKUP(A29,ADP!$A$2:$E$695,5,FALSE)</f>
        <v>VAN</v>
      </c>
      <c r="G29" s="90" t="s">
        <v>114</v>
      </c>
      <c r="H29" s="93" t="str">
        <f>VLOOKUP(G29,Positions!$A$2:$B$694,2,FALSE)</f>
        <v>C</v>
      </c>
      <c r="I29" s="93">
        <v>27.0</v>
      </c>
      <c r="J29" s="44" t="str">
        <f>VLOOKUP(G29,ADP!$A$2:$E$695,5,FALSE)</f>
        <v>VAN</v>
      </c>
      <c r="M29" s="90" t="s">
        <v>108</v>
      </c>
      <c r="N29" s="93" t="str">
        <f>VLOOKUP(M29,Positions!$A$2:$B$694,2,FALSE)</f>
        <v>C</v>
      </c>
      <c r="O29" s="91">
        <v>27.0</v>
      </c>
      <c r="P29" s="92" t="str">
        <f>VLOOKUP(M29,ADP!$A$2:$E$695,5,FALSE)</f>
        <v>OTT</v>
      </c>
    </row>
    <row r="30">
      <c r="A30" s="94" t="s">
        <v>108</v>
      </c>
      <c r="B30" s="95" t="s">
        <v>291</v>
      </c>
      <c r="C30" s="96">
        <v>28.0</v>
      </c>
      <c r="D30" s="97" t="str">
        <f>VLOOKUP(A30,ADP!$A$2:$E$695,5,FALSE)</f>
        <v>OTT</v>
      </c>
      <c r="G30" s="94" t="s">
        <v>123</v>
      </c>
      <c r="H30" s="98" t="str">
        <f>VLOOKUP(G30,Positions!$A$2:$B$694,2,FALSE)</f>
        <v>C/RW</v>
      </c>
      <c r="I30" s="98">
        <v>28.0</v>
      </c>
      <c r="J30" s="99" t="str">
        <f>VLOOKUP(G30,ADP!$A$2:$E$695,5,FALSE)</f>
        <v>DAL</v>
      </c>
      <c r="M30" s="94" t="s">
        <v>114</v>
      </c>
      <c r="N30" s="98" t="str">
        <f>VLOOKUP(M30,Positions!$A$2:$B$694,2,FALSE)</f>
        <v>C</v>
      </c>
      <c r="O30" s="96">
        <v>28.0</v>
      </c>
      <c r="P30" s="97" t="str">
        <f>VLOOKUP(M30,ADP!$A$2:$E$695,5,FALSE)</f>
        <v>VAN</v>
      </c>
    </row>
    <row r="31">
      <c r="A31" s="90" t="s">
        <v>104</v>
      </c>
      <c r="B31" s="40" t="s">
        <v>291</v>
      </c>
      <c r="C31" s="91">
        <v>29.0</v>
      </c>
      <c r="D31" s="92" t="str">
        <f>VLOOKUP(A31,ADP!$A$2:$E$695,5,FALSE)</f>
        <v>WSH</v>
      </c>
      <c r="G31" s="90" t="s">
        <v>98</v>
      </c>
      <c r="H31" s="93" t="str">
        <f>VLOOKUP(G31,Positions!$A$2:$B$694,2,FALSE)</f>
        <v>C/RW</v>
      </c>
      <c r="I31" s="93">
        <v>29.0</v>
      </c>
      <c r="J31" s="44" t="str">
        <f>VLOOKUP(G31,ADP!$A$2:$E$695,5,FALSE)</f>
        <v>FLA</v>
      </c>
      <c r="M31" s="90" t="s">
        <v>102</v>
      </c>
      <c r="N31" s="93" t="str">
        <f>VLOOKUP(M31,Positions!$A$2:$B$694,2,FALSE)</f>
        <v>C/LW</v>
      </c>
      <c r="O31" s="91">
        <v>29.0</v>
      </c>
      <c r="P31" s="92" t="str">
        <f>VLOOKUP(M31,ADP!$A$2:$E$695,5,FALSE)</f>
        <v>SJS</v>
      </c>
    </row>
    <row r="32">
      <c r="A32" s="94" t="s">
        <v>122</v>
      </c>
      <c r="B32" s="95" t="s">
        <v>292</v>
      </c>
      <c r="C32" s="96">
        <v>30.0</v>
      </c>
      <c r="D32" s="97" t="str">
        <f>VLOOKUP(A32,ADP!$A$2:$E$695,5,FALSE)</f>
        <v>SEA</v>
      </c>
      <c r="G32" s="94" t="s">
        <v>129</v>
      </c>
      <c r="H32" s="98" t="str">
        <f>VLOOKUP(G32,Positions!$A$2:$B$694,2,FALSE)</f>
        <v>C/LW</v>
      </c>
      <c r="I32" s="98">
        <v>30.0</v>
      </c>
      <c r="J32" s="99" t="str">
        <f>VLOOKUP(G32,ADP!$A$2:$E$695,5,FALSE)</f>
        <v>VGK</v>
      </c>
      <c r="M32" s="94" t="s">
        <v>124</v>
      </c>
      <c r="N32" s="98" t="str">
        <f>VLOOKUP(M32,Positions!$A$2:$B$694,2,FALSE)</f>
        <v>C/LW</v>
      </c>
      <c r="O32" s="96">
        <v>30.0</v>
      </c>
      <c r="P32" s="97" t="str">
        <f>VLOOKUP(M32,ADP!$A$2:$E$695,5,FALSE)</f>
        <v>DAL</v>
      </c>
    </row>
    <row r="33">
      <c r="A33" s="90" t="s">
        <v>124</v>
      </c>
      <c r="B33" s="40" t="s">
        <v>291</v>
      </c>
      <c r="C33" s="91">
        <v>31.0</v>
      </c>
      <c r="D33" s="92" t="str">
        <f>VLOOKUP(A33,ADP!$A$2:$E$695,5,FALSE)</f>
        <v>DAL</v>
      </c>
      <c r="G33" s="90" t="s">
        <v>132</v>
      </c>
      <c r="H33" s="93" t="str">
        <f>VLOOKUP(G33,Positions!$A$2:$B$694,2,FALSE)</f>
        <v>C</v>
      </c>
      <c r="I33" s="93">
        <v>31.0</v>
      </c>
      <c r="J33" s="44" t="str">
        <f>VLOOKUP(G33,ADP!$A$2:$E$695,5,FALSE)</f>
        <v>CHI</v>
      </c>
      <c r="M33" s="90" t="s">
        <v>129</v>
      </c>
      <c r="N33" s="93" t="str">
        <f>VLOOKUP(M33,Positions!$A$2:$B$694,2,FALSE)</f>
        <v>C/LW</v>
      </c>
      <c r="O33" s="91">
        <v>31.0</v>
      </c>
      <c r="P33" s="92" t="str">
        <f>VLOOKUP(M33,ADP!$A$2:$E$695,5,FALSE)</f>
        <v>VGK</v>
      </c>
    </row>
    <row r="34">
      <c r="A34" s="94" t="s">
        <v>133</v>
      </c>
      <c r="B34" s="95" t="s">
        <v>292</v>
      </c>
      <c r="C34" s="96">
        <v>32.0</v>
      </c>
      <c r="D34" s="97" t="str">
        <f>VLOOKUP(A34,ADP!$A$2:$E$695,5,FALSE)</f>
        <v>NJD</v>
      </c>
      <c r="G34" s="94" t="s">
        <v>124</v>
      </c>
      <c r="H34" s="98" t="str">
        <f>VLOOKUP(G34,Positions!$A$2:$B$694,2,FALSE)</f>
        <v>C/LW</v>
      </c>
      <c r="I34" s="98">
        <v>32.0</v>
      </c>
      <c r="J34" s="99" t="str">
        <f>VLOOKUP(G34,ADP!$A$2:$E$695,5,FALSE)</f>
        <v>DAL</v>
      </c>
      <c r="M34" s="94" t="s">
        <v>134</v>
      </c>
      <c r="N34" s="98" t="str">
        <f>VLOOKUP(M34,Positions!$A$2:$B$694,2,FALSE)</f>
        <v>C/LW</v>
      </c>
      <c r="O34" s="96">
        <v>32.0</v>
      </c>
      <c r="P34" s="97" t="str">
        <f>VLOOKUP(M34,ADP!$A$2:$E$695,5,FALSE)</f>
        <v>PHI</v>
      </c>
    </row>
    <row r="35">
      <c r="A35" s="90" t="s">
        <v>134</v>
      </c>
      <c r="B35" s="40" t="s">
        <v>292</v>
      </c>
      <c r="C35" s="91">
        <v>33.0</v>
      </c>
      <c r="D35" s="92" t="str">
        <f>VLOOKUP(A35,ADP!$A$2:$E$695,5,FALSE)</f>
        <v>PHI</v>
      </c>
      <c r="G35" s="90" t="s">
        <v>135</v>
      </c>
      <c r="H35" s="93" t="str">
        <f>VLOOKUP(G35,Positions!$A$2:$B$694,2,FALSE)</f>
        <v>C</v>
      </c>
      <c r="I35" s="93">
        <v>33.0</v>
      </c>
      <c r="J35" s="44" t="str">
        <f>VLOOKUP(G35,ADP!$A$2:$E$695,5,FALSE)</f>
        <v>CAR</v>
      </c>
      <c r="M35" s="90" t="s">
        <v>133</v>
      </c>
      <c r="N35" s="93" t="str">
        <f>VLOOKUP(M35,Positions!$A$2:$B$694,2,FALSE)</f>
        <v>C/LW</v>
      </c>
      <c r="O35" s="91">
        <v>33.0</v>
      </c>
      <c r="P35" s="92" t="str">
        <f>VLOOKUP(M35,ADP!$A$2:$E$695,5,FALSE)</f>
        <v>NJD</v>
      </c>
    </row>
    <row r="36">
      <c r="A36" s="94" t="s">
        <v>129</v>
      </c>
      <c r="B36" s="95" t="s">
        <v>292</v>
      </c>
      <c r="C36" s="96">
        <v>34.0</v>
      </c>
      <c r="D36" s="97" t="str">
        <f>VLOOKUP(A36,ADP!$A$2:$E$695,5,FALSE)</f>
        <v>VGK</v>
      </c>
      <c r="G36" s="94" t="s">
        <v>134</v>
      </c>
      <c r="H36" s="98" t="str">
        <f>VLOOKUP(G36,Positions!$A$2:$B$694,2,FALSE)</f>
        <v>C/LW</v>
      </c>
      <c r="I36" s="98">
        <v>34.0</v>
      </c>
      <c r="J36" s="99" t="str">
        <f>VLOOKUP(G36,ADP!$A$2:$E$695,5,FALSE)</f>
        <v>PHI</v>
      </c>
      <c r="M36" s="94" t="s">
        <v>122</v>
      </c>
      <c r="N36" s="98" t="str">
        <f>VLOOKUP(M36,Positions!$A$2:$B$694,2,FALSE)</f>
        <v>C/LW</v>
      </c>
      <c r="O36" s="96">
        <v>34.0</v>
      </c>
      <c r="P36" s="97" t="str">
        <f>VLOOKUP(M36,ADP!$A$2:$E$695,5,FALSE)</f>
        <v>SEA</v>
      </c>
    </row>
    <row r="37">
      <c r="A37" s="90" t="s">
        <v>146</v>
      </c>
      <c r="B37" s="40" t="s">
        <v>292</v>
      </c>
      <c r="C37" s="91">
        <v>35.0</v>
      </c>
      <c r="D37" s="92" t="str">
        <f>VLOOKUP(A37,ADP!$A$2:$E$695,5,FALSE)</f>
        <v>DET</v>
      </c>
      <c r="G37" s="90" t="s">
        <v>133</v>
      </c>
      <c r="H37" s="93" t="str">
        <f>VLOOKUP(G37,Positions!$A$2:$B$694,2,FALSE)</f>
        <v>C/LW</v>
      </c>
      <c r="I37" s="93">
        <v>35.0</v>
      </c>
      <c r="J37" s="44" t="str">
        <f>VLOOKUP(G37,ADP!$A$2:$E$695,5,FALSE)</f>
        <v>NJD</v>
      </c>
      <c r="M37" s="90" t="s">
        <v>123</v>
      </c>
      <c r="N37" s="93" t="str">
        <f>VLOOKUP(M37,Positions!$A$2:$B$694,2,FALSE)</f>
        <v>C/RW</v>
      </c>
      <c r="O37" s="91">
        <v>35.0</v>
      </c>
      <c r="P37" s="92" t="str">
        <f>VLOOKUP(M37,ADP!$A$2:$E$695,5,FALSE)</f>
        <v>DAL</v>
      </c>
    </row>
    <row r="38">
      <c r="A38" s="94" t="s">
        <v>154</v>
      </c>
      <c r="B38" s="95" t="s">
        <v>291</v>
      </c>
      <c r="C38" s="96">
        <v>36.0</v>
      </c>
      <c r="D38" s="97" t="str">
        <f>VLOOKUP(A38,ADP!$A$2:$E$695,5,FALSE)</f>
        <v>NYR</v>
      </c>
      <c r="G38" s="94" t="s">
        <v>146</v>
      </c>
      <c r="H38" s="98" t="str">
        <f>VLOOKUP(G38,Positions!$A$2:$B$694,2,FALSE)</f>
        <v>C</v>
      </c>
      <c r="I38" s="98">
        <v>36.0</v>
      </c>
      <c r="J38" s="99" t="str">
        <f>VLOOKUP(G38,ADP!$A$2:$E$695,5,FALSE)</f>
        <v>DET</v>
      </c>
      <c r="M38" s="94" t="s">
        <v>132</v>
      </c>
      <c r="N38" s="98" t="str">
        <f>VLOOKUP(M38,Positions!$A$2:$B$694,2,FALSE)</f>
        <v>C</v>
      </c>
      <c r="O38" s="96">
        <v>36.0</v>
      </c>
      <c r="P38" s="97" t="str">
        <f>VLOOKUP(M38,ADP!$A$2:$E$695,5,FALSE)</f>
        <v>CHI</v>
      </c>
    </row>
    <row r="39">
      <c r="A39" s="90" t="s">
        <v>135</v>
      </c>
      <c r="B39" s="40" t="s">
        <v>291</v>
      </c>
      <c r="C39" s="91">
        <v>37.0</v>
      </c>
      <c r="D39" s="92" t="str">
        <f>VLOOKUP(A39,ADP!$A$2:$E$695,5,FALSE)</f>
        <v>CAR</v>
      </c>
      <c r="G39" s="105" t="s">
        <v>102</v>
      </c>
      <c r="H39" s="93" t="str">
        <f>VLOOKUP(G39,Positions!$A$2:$B$694,2,FALSE)</f>
        <v>C/LW</v>
      </c>
      <c r="I39" s="93">
        <v>37.0</v>
      </c>
      <c r="J39" s="44" t="str">
        <f>VLOOKUP(G39,ADP!$A$2:$E$695,5,FALSE)</f>
        <v>SJS</v>
      </c>
      <c r="M39" s="90" t="s">
        <v>135</v>
      </c>
      <c r="N39" s="93" t="str">
        <f>VLOOKUP(M39,Positions!$A$2:$B$694,2,FALSE)</f>
        <v>C</v>
      </c>
      <c r="O39" s="91">
        <v>37.0</v>
      </c>
      <c r="P39" s="92" t="str">
        <f>VLOOKUP(M39,ADP!$A$2:$E$695,5,FALSE)</f>
        <v>CAR</v>
      </c>
    </row>
    <row r="40">
      <c r="A40" s="94" t="s">
        <v>132</v>
      </c>
      <c r="B40" s="95" t="s">
        <v>291</v>
      </c>
      <c r="C40" s="96">
        <v>38.0</v>
      </c>
      <c r="D40" s="97" t="str">
        <f>VLOOKUP(A40,ADP!$A$2:$E$695,5,FALSE)</f>
        <v>CHI</v>
      </c>
      <c r="G40" s="94" t="s">
        <v>154</v>
      </c>
      <c r="H40" s="98" t="str">
        <f>VLOOKUP(G40,Positions!$A$2:$B$694,2,FALSE)</f>
        <v>C/RW</v>
      </c>
      <c r="I40" s="98">
        <v>38.0</v>
      </c>
      <c r="J40" s="99" t="str">
        <f>VLOOKUP(G40,ADP!$A$2:$E$695,5,FALSE)</f>
        <v>NYR</v>
      </c>
      <c r="M40" s="94" t="s">
        <v>146</v>
      </c>
      <c r="N40" s="98" t="str">
        <f>VLOOKUP(M40,Positions!$A$2:$B$694,2,FALSE)</f>
        <v>C</v>
      </c>
      <c r="O40" s="96">
        <v>38.0</v>
      </c>
      <c r="P40" s="97" t="str">
        <f>VLOOKUP(M40,ADP!$A$2:$E$695,5,FALSE)</f>
        <v>DET</v>
      </c>
    </row>
    <row r="41">
      <c r="A41" s="90" t="s">
        <v>163</v>
      </c>
      <c r="B41" s="40" t="s">
        <v>291</v>
      </c>
      <c r="C41" s="91">
        <v>39.0</v>
      </c>
      <c r="D41" s="92" t="str">
        <f>VLOOKUP(A41,ADP!$A$2:$E$695,5,FALSE)</f>
        <v>BUF</v>
      </c>
      <c r="G41" s="90" t="s">
        <v>122</v>
      </c>
      <c r="H41" s="93" t="str">
        <f>VLOOKUP(G41,Positions!$A$2:$B$694,2,FALSE)</f>
        <v>C/LW</v>
      </c>
      <c r="I41" s="93">
        <v>39.0</v>
      </c>
      <c r="J41" s="44" t="str">
        <f>VLOOKUP(G41,ADP!$A$2:$E$695,5,FALSE)</f>
        <v>SEA</v>
      </c>
      <c r="M41" s="90" t="s">
        <v>154</v>
      </c>
      <c r="N41" s="93" t="str">
        <f>VLOOKUP(M41,Positions!$A$2:$B$694,2,FALSE)</f>
        <v>C/RW</v>
      </c>
      <c r="O41" s="91">
        <v>39.0</v>
      </c>
      <c r="P41" s="92" t="str">
        <f>VLOOKUP(M41,ADP!$A$2:$E$695,5,FALSE)</f>
        <v>NYR</v>
      </c>
    </row>
    <row r="42">
      <c r="A42" s="94" t="s">
        <v>161</v>
      </c>
      <c r="B42" s="95" t="s">
        <v>291</v>
      </c>
      <c r="C42" s="96">
        <v>40.0</v>
      </c>
      <c r="D42" s="97" t="str">
        <f>VLOOKUP(A42,ADP!$A$2:$E$695,5,FALSE)</f>
        <v>WSH</v>
      </c>
      <c r="G42" s="94" t="s">
        <v>161</v>
      </c>
      <c r="H42" s="98" t="str">
        <f>VLOOKUP(G42,Positions!$A$2:$B$694,2,FALSE)</f>
        <v>C</v>
      </c>
      <c r="I42" s="98">
        <v>40.0</v>
      </c>
      <c r="J42" s="99" t="str">
        <f>VLOOKUP(G42,ADP!$A$2:$E$695,5,FALSE)</f>
        <v>WSH</v>
      </c>
      <c r="M42" s="94" t="s">
        <v>161</v>
      </c>
      <c r="N42" s="98" t="str">
        <f>VLOOKUP(M42,Positions!$A$2:$B$694,2,FALSE)</f>
        <v>C</v>
      </c>
      <c r="O42" s="96">
        <v>40.0</v>
      </c>
      <c r="P42" s="97" t="str">
        <f>VLOOKUP(M42,ADP!$A$2:$E$695,5,FALSE)</f>
        <v>WSH</v>
      </c>
    </row>
    <row r="43">
      <c r="A43" s="90" t="s">
        <v>123</v>
      </c>
      <c r="B43" s="40" t="s">
        <v>293</v>
      </c>
      <c r="C43" s="91">
        <v>41.0</v>
      </c>
      <c r="D43" s="92" t="str">
        <f>VLOOKUP(A43,ADP!$A$2:$E$695,5,FALSE)</f>
        <v>DAL</v>
      </c>
      <c r="G43" s="90" t="s">
        <v>172</v>
      </c>
      <c r="H43" s="93" t="str">
        <f>VLOOKUP(G43,Positions!$A$2:$B$694,2,FALSE)</f>
        <v>C</v>
      </c>
      <c r="I43" s="93">
        <v>41.0</v>
      </c>
      <c r="J43" s="44" t="str">
        <f>VLOOKUP(G43,ADP!$A$2:$E$695,5,FALSE)</f>
        <v>VGK</v>
      </c>
      <c r="M43" s="90" t="s">
        <v>163</v>
      </c>
      <c r="N43" s="93" t="str">
        <f>VLOOKUP(M43,Positions!$A$2:$B$694,2,FALSE)</f>
        <v>C</v>
      </c>
      <c r="O43" s="91">
        <v>41.0</v>
      </c>
      <c r="P43" s="92" t="str">
        <f>VLOOKUP(M43,ADP!$A$2:$E$695,5,FALSE)</f>
        <v>BUF</v>
      </c>
    </row>
    <row r="44">
      <c r="A44" s="94" t="s">
        <v>167</v>
      </c>
      <c r="B44" s="95" t="s">
        <v>292</v>
      </c>
      <c r="C44" s="96">
        <v>42.0</v>
      </c>
      <c r="D44" s="97" t="str">
        <f>VLOOKUP(A44,ADP!$A$2:$E$695,5,FALSE)</f>
        <v>ANA</v>
      </c>
      <c r="G44" s="94" t="s">
        <v>163</v>
      </c>
      <c r="H44" s="98" t="str">
        <f>VLOOKUP(G44,Positions!$A$2:$B$694,2,FALSE)</f>
        <v>C</v>
      </c>
      <c r="I44" s="98">
        <v>42.0</v>
      </c>
      <c r="J44" s="99" t="str">
        <f>VLOOKUP(G44,ADP!$A$2:$E$695,5,FALSE)</f>
        <v>BUF</v>
      </c>
      <c r="M44" s="94" t="s">
        <v>172</v>
      </c>
      <c r="N44" s="98" t="str">
        <f>VLOOKUP(M44,Positions!$A$2:$B$694,2,FALSE)</f>
        <v>C</v>
      </c>
      <c r="O44" s="96">
        <v>42.0</v>
      </c>
      <c r="P44" s="97" t="str">
        <f>VLOOKUP(M44,ADP!$A$2:$E$695,5,FALSE)</f>
        <v>VGK</v>
      </c>
    </row>
    <row r="45">
      <c r="A45" s="90" t="s">
        <v>172</v>
      </c>
      <c r="B45" s="40" t="s">
        <v>293</v>
      </c>
      <c r="C45" s="91">
        <v>43.0</v>
      </c>
      <c r="D45" s="92" t="str">
        <f>VLOOKUP(A45,ADP!$A$2:$E$695,5,FALSE)</f>
        <v>VGK</v>
      </c>
      <c r="G45" s="90" t="s">
        <v>186</v>
      </c>
      <c r="H45" s="93" t="str">
        <f>VLOOKUP(G45,Positions!$A$2:$B$694,2,FALSE)</f>
        <v>C/RW</v>
      </c>
      <c r="I45" s="93">
        <v>43.0</v>
      </c>
      <c r="J45" s="44" t="str">
        <f>VLOOKUP(G45,ADP!$A$2:$E$695,5,FALSE)</f>
        <v>CAR</v>
      </c>
      <c r="M45" s="90" t="s">
        <v>186</v>
      </c>
      <c r="N45" s="93" t="str">
        <f>VLOOKUP(M45,Positions!$A$2:$B$694,2,FALSE)</f>
        <v>C/RW</v>
      </c>
      <c r="O45" s="91">
        <v>43.0</v>
      </c>
      <c r="P45" s="92" t="str">
        <f>VLOOKUP(M45,ADP!$A$2:$E$695,5,FALSE)</f>
        <v>CAR</v>
      </c>
    </row>
    <row r="46">
      <c r="A46" s="94" t="s">
        <v>186</v>
      </c>
      <c r="B46" s="95" t="s">
        <v>293</v>
      </c>
      <c r="C46" s="96">
        <v>44.0</v>
      </c>
      <c r="D46" s="97" t="str">
        <f>VLOOKUP(A46,ADP!$A$2:$E$695,5,FALSE)</f>
        <v>CAR</v>
      </c>
      <c r="G46" s="94" t="s">
        <v>205</v>
      </c>
      <c r="H46" s="98" t="str">
        <f>VLOOKUP(G46,Positions!$A$2:$B$694,2,FALSE)</f>
        <v>C/RW</v>
      </c>
      <c r="I46" s="98">
        <v>44.0</v>
      </c>
      <c r="J46" s="99" t="str">
        <f>VLOOKUP(G46,ADP!$A$2:$E$695,5,FALSE)</f>
        <v>DAL</v>
      </c>
      <c r="M46" s="94" t="s">
        <v>167</v>
      </c>
      <c r="N46" s="98" t="str">
        <f>VLOOKUP(M46,Positions!$A$2:$B$694,2,FALSE)</f>
        <v>C/LW</v>
      </c>
      <c r="O46" s="96">
        <v>44.0</v>
      </c>
      <c r="P46" s="97" t="str">
        <f>VLOOKUP(M46,ADP!$A$2:$E$695,5,FALSE)</f>
        <v>ANA</v>
      </c>
    </row>
    <row r="47">
      <c r="A47" s="90" t="s">
        <v>194</v>
      </c>
      <c r="B47" s="40" t="s">
        <v>292</v>
      </c>
      <c r="C47" s="91">
        <v>45.0</v>
      </c>
      <c r="D47" s="92" t="str">
        <f>VLOOKUP(A47,ADP!$A$2:$E$695,5,FALSE)</f>
        <v>NYI</v>
      </c>
      <c r="G47" s="90" t="s">
        <v>207</v>
      </c>
      <c r="H47" s="93" t="str">
        <f>VLOOKUP(G47,Positions!$A$2:$B$694,2,FALSE)</f>
        <v>C</v>
      </c>
      <c r="I47" s="93">
        <v>45.0</v>
      </c>
      <c r="J47" s="44" t="str">
        <f>VLOOKUP(G47,ADP!$A$2:$E$695,5,FALSE)</f>
        <v>WPG</v>
      </c>
      <c r="M47" s="90" t="s">
        <v>196</v>
      </c>
      <c r="N47" s="93" t="str">
        <f>VLOOKUP(M47,Positions!$A$2:$B$694,2,FALSE)</f>
        <v>C/LW</v>
      </c>
      <c r="O47" s="91">
        <v>45.0</v>
      </c>
      <c r="P47" s="92" t="str">
        <f>VLOOKUP(M47,ADP!$A$2:$E$695,5,FALSE)</f>
        <v>FLA</v>
      </c>
    </row>
    <row r="48">
      <c r="A48" s="94" t="s">
        <v>196</v>
      </c>
      <c r="B48" s="95" t="s">
        <v>291</v>
      </c>
      <c r="C48" s="96">
        <v>46.0</v>
      </c>
      <c r="D48" s="97" t="str">
        <f>VLOOKUP(A48,ADP!$A$2:$E$695,5,FALSE)</f>
        <v>FLA</v>
      </c>
      <c r="G48" s="94" t="s">
        <v>196</v>
      </c>
      <c r="H48" s="98" t="str">
        <f>VLOOKUP(G48,Positions!$A$2:$B$694,2,FALSE)</f>
        <v>C/LW</v>
      </c>
      <c r="I48" s="98">
        <v>46.0</v>
      </c>
      <c r="J48" s="99" t="str">
        <f>VLOOKUP(G48,ADP!$A$2:$E$695,5,FALSE)</f>
        <v>FLA</v>
      </c>
      <c r="M48" s="94" t="s">
        <v>205</v>
      </c>
      <c r="N48" s="98" t="str">
        <f>VLOOKUP(M48,Positions!$A$2:$B$694,2,FALSE)</f>
        <v>C/RW</v>
      </c>
      <c r="O48" s="96">
        <v>46.0</v>
      </c>
      <c r="P48" s="97" t="str">
        <f>VLOOKUP(M48,ADP!$A$2:$E$695,5,FALSE)</f>
        <v>DAL</v>
      </c>
    </row>
    <row r="49">
      <c r="A49" s="90" t="s">
        <v>199</v>
      </c>
      <c r="B49" s="40" t="s">
        <v>291</v>
      </c>
      <c r="C49" s="91">
        <v>47.0</v>
      </c>
      <c r="D49" s="92" t="str">
        <f>VLOOKUP(A49,ADP!$A$2:$E$695,5,FALSE)</f>
        <v>COL</v>
      </c>
      <c r="G49" s="90" t="s">
        <v>209</v>
      </c>
      <c r="H49" s="93" t="str">
        <f>VLOOKUP(G49,Positions!$A$2:$B$694,2,FALSE)</f>
        <v>C</v>
      </c>
      <c r="I49" s="93">
        <v>47.0</v>
      </c>
      <c r="J49" s="44" t="str">
        <f>VLOOKUP(G49,ADP!$A$2:$E$695,5,FALSE)</f>
        <v>CHI</v>
      </c>
      <c r="M49" s="90" t="s">
        <v>199</v>
      </c>
      <c r="N49" s="93" t="str">
        <f>VLOOKUP(M49,Positions!$A$2:$B$694,2,FALSE)</f>
        <v>C</v>
      </c>
      <c r="O49" s="91">
        <v>47.0</v>
      </c>
      <c r="P49" s="92" t="str">
        <f>VLOOKUP(M49,ADP!$A$2:$E$695,5,FALSE)</f>
        <v>COL</v>
      </c>
    </row>
    <row r="50">
      <c r="A50" s="94" t="s">
        <v>202</v>
      </c>
      <c r="B50" s="95" t="s">
        <v>291</v>
      </c>
      <c r="C50" s="96">
        <v>48.0</v>
      </c>
      <c r="D50" s="97" t="str">
        <f>VLOOKUP(A50,ADP!$A$2:$E$695,5,FALSE)</f>
        <v>NJD</v>
      </c>
      <c r="G50" s="94" t="s">
        <v>167</v>
      </c>
      <c r="H50" s="98" t="str">
        <f>VLOOKUP(G50,Positions!$A$2:$B$694,2,FALSE)</f>
        <v>C/LW</v>
      </c>
      <c r="I50" s="98">
        <v>48.0</v>
      </c>
      <c r="J50" s="99" t="str">
        <f>VLOOKUP(G50,ADP!$A$2:$E$695,5,FALSE)</f>
        <v>ANA</v>
      </c>
      <c r="M50" s="94" t="s">
        <v>207</v>
      </c>
      <c r="N50" s="98" t="str">
        <f>VLOOKUP(M50,Positions!$A$2:$B$694,2,FALSE)</f>
        <v>C</v>
      </c>
      <c r="O50" s="96">
        <v>48.0</v>
      </c>
      <c r="P50" s="97" t="str">
        <f>VLOOKUP(M50,ADP!$A$2:$E$695,5,FALSE)</f>
        <v>WPG</v>
      </c>
    </row>
    <row r="51">
      <c r="A51" s="90" t="s">
        <v>205</v>
      </c>
      <c r="B51" s="40" t="s">
        <v>293</v>
      </c>
      <c r="C51" s="91">
        <v>49.0</v>
      </c>
      <c r="D51" s="92" t="str">
        <f>VLOOKUP(A51,ADP!$A$2:$E$695,5,FALSE)</f>
        <v>DAL</v>
      </c>
      <c r="G51" s="90" t="s">
        <v>216</v>
      </c>
      <c r="H51" s="93" t="str">
        <f>VLOOKUP(G51,Positions!$A$2:$B$694,2,FALSE)</f>
        <v>C/RW</v>
      </c>
      <c r="I51" s="93">
        <v>49.0</v>
      </c>
      <c r="J51" s="44" t="str">
        <f>VLOOKUP(G51,ADP!$A$2:$E$695,5,FALSE)</f>
        <v>STL</v>
      </c>
      <c r="M51" s="90" t="s">
        <v>202</v>
      </c>
      <c r="N51" s="93" t="str">
        <f>VLOOKUP(M51,Positions!$A$2:$B$694,2,FALSE)</f>
        <v>C</v>
      </c>
      <c r="O51" s="91">
        <v>49.0</v>
      </c>
      <c r="P51" s="92" t="str">
        <f>VLOOKUP(M51,ADP!$A$2:$E$695,5,FALSE)</f>
        <v>NJD</v>
      </c>
    </row>
    <row r="52">
      <c r="A52" s="94" t="s">
        <v>213</v>
      </c>
      <c r="B52" s="95" t="s">
        <v>292</v>
      </c>
      <c r="C52" s="96">
        <v>50.0</v>
      </c>
      <c r="D52" s="97" t="str">
        <f>VLOOKUP(A52,ADP!$A$2:$E$695,5,FALSE)</f>
        <v>DAL</v>
      </c>
      <c r="G52" s="94" t="s">
        <v>199</v>
      </c>
      <c r="H52" s="98" t="str">
        <f>VLOOKUP(G52,Positions!$A$2:$B$694,2,FALSE)</f>
        <v>C</v>
      </c>
      <c r="I52" s="98">
        <v>50.0</v>
      </c>
      <c r="J52" s="99" t="str">
        <f>VLOOKUP(G52,ADP!$A$2:$E$695,5,FALSE)</f>
        <v>COL</v>
      </c>
      <c r="M52" s="94" t="s">
        <v>216</v>
      </c>
      <c r="N52" s="98" t="str">
        <f>VLOOKUP(M52,Positions!$A$2:$B$694,2,FALSE)</f>
        <v>C/RW</v>
      </c>
      <c r="O52" s="96">
        <v>50.0</v>
      </c>
      <c r="P52" s="97" t="str">
        <f>VLOOKUP(M52,ADP!$A$2:$E$695,5,FALSE)</f>
        <v>STL</v>
      </c>
    </row>
    <row r="53">
      <c r="A53" s="90" t="s">
        <v>219</v>
      </c>
      <c r="B53" s="40" t="s">
        <v>291</v>
      </c>
      <c r="C53" s="91">
        <v>51.0</v>
      </c>
      <c r="D53" s="92" t="str">
        <f>VLOOKUP(A53,ADP!$A$2:$E$695,5,FALSE)</f>
        <v>FLA</v>
      </c>
      <c r="G53" s="90" t="s">
        <v>222</v>
      </c>
      <c r="H53" s="93" t="str">
        <f>VLOOKUP(G53,Positions!$A$2:$B$694,2,FALSE)</f>
        <v>C</v>
      </c>
      <c r="I53" s="93">
        <v>51.0</v>
      </c>
      <c r="J53" s="44" t="str">
        <f>VLOOKUP(G53,ADP!$A$2:$E$695,5,FALSE)</f>
        <v>CGY</v>
      </c>
      <c r="M53" s="90" t="s">
        <v>209</v>
      </c>
      <c r="N53" s="93" t="str">
        <f>VLOOKUP(M53,Positions!$A$2:$B$694,2,FALSE)</f>
        <v>C</v>
      </c>
      <c r="O53" s="91">
        <v>51.0</v>
      </c>
      <c r="P53" s="92" t="str">
        <f>VLOOKUP(M53,ADP!$A$2:$E$695,5,FALSE)</f>
        <v>CHI</v>
      </c>
    </row>
    <row r="54">
      <c r="A54" s="94" t="s">
        <v>207</v>
      </c>
      <c r="B54" s="95" t="s">
        <v>293</v>
      </c>
      <c r="C54" s="96">
        <v>52.0</v>
      </c>
      <c r="D54" s="97" t="str">
        <f>VLOOKUP(A54,ADP!$A$2:$E$695,5,FALSE)</f>
        <v>WPG</v>
      </c>
      <c r="G54" s="94" t="s">
        <v>202</v>
      </c>
      <c r="H54" s="98" t="str">
        <f>VLOOKUP(G54,Positions!$A$2:$B$694,2,FALSE)</f>
        <v>C</v>
      </c>
      <c r="I54" s="98">
        <v>52.0</v>
      </c>
      <c r="J54" s="99" t="str">
        <f>VLOOKUP(G54,ADP!$A$2:$E$695,5,FALSE)</f>
        <v>NJD</v>
      </c>
      <c r="M54" s="94" t="s">
        <v>222</v>
      </c>
      <c r="N54" s="98" t="str">
        <f>VLOOKUP(M54,Positions!$A$2:$B$694,2,FALSE)</f>
        <v>C</v>
      </c>
      <c r="O54" s="96">
        <v>52.0</v>
      </c>
      <c r="P54" s="97" t="str">
        <f>VLOOKUP(M54,ADP!$A$2:$E$695,5,FALSE)</f>
        <v>CGY</v>
      </c>
    </row>
    <row r="55">
      <c r="A55" s="90" t="s">
        <v>216</v>
      </c>
      <c r="B55" s="40" t="s">
        <v>291</v>
      </c>
      <c r="C55" s="91">
        <v>53.0</v>
      </c>
      <c r="D55" s="92" t="str">
        <f>VLOOKUP(A55,ADP!$A$2:$E$695,5,FALSE)</f>
        <v>STL</v>
      </c>
      <c r="G55" s="90" t="s">
        <v>224</v>
      </c>
      <c r="H55" s="93" t="str">
        <f>VLOOKUP(G55,Positions!$A$2:$B$694,2,FALSE)</f>
        <v>C</v>
      </c>
      <c r="I55" s="93">
        <v>53.0</v>
      </c>
      <c r="J55" s="44" t="str">
        <f>VLOOKUP(G55,ADP!$A$2:$E$695,5,FALSE)</f>
        <v>SJS</v>
      </c>
      <c r="M55" s="90" t="s">
        <v>223</v>
      </c>
      <c r="N55" s="93" t="str">
        <f>VLOOKUP(M55,Positions!$A$2:$B$694,2,FALSE)</f>
        <v>C/RW</v>
      </c>
      <c r="O55" s="91">
        <v>53.0</v>
      </c>
      <c r="P55" s="92" t="str">
        <f>VLOOKUP(M55,ADP!$A$2:$E$695,5,FALSE)</f>
        <v>STL</v>
      </c>
    </row>
    <row r="56">
      <c r="A56" s="94" t="s">
        <v>223</v>
      </c>
      <c r="B56" s="95" t="s">
        <v>293</v>
      </c>
      <c r="C56" s="96">
        <v>54.0</v>
      </c>
      <c r="D56" s="97" t="str">
        <f>VLOOKUP(A56,ADP!$A$2:$E$695,5,FALSE)</f>
        <v>STL</v>
      </c>
      <c r="G56" s="94" t="s">
        <v>229</v>
      </c>
      <c r="H56" s="98" t="str">
        <f>VLOOKUP(G56,Positions!$A$2:$B$694,2,FALSE)</f>
        <v>C/LW</v>
      </c>
      <c r="I56" s="98">
        <v>54.0</v>
      </c>
      <c r="J56" s="99" t="str">
        <f>VLOOKUP(G56,ADP!$A$2:$E$695,5,FALSE)</f>
        <v>NJD</v>
      </c>
      <c r="M56" s="94" t="s">
        <v>194</v>
      </c>
      <c r="N56" s="98" t="str">
        <f>VLOOKUP(M56,Positions!$A$2:$B$694,2,FALSE)</f>
        <v>C</v>
      </c>
      <c r="O56" s="96">
        <v>54.0</v>
      </c>
      <c r="P56" s="97" t="str">
        <f>VLOOKUP(M56,ADP!$A$2:$E$695,5,FALSE)</f>
        <v>NYI</v>
      </c>
    </row>
    <row r="57">
      <c r="A57" s="90" t="s">
        <v>209</v>
      </c>
      <c r="B57" s="40" t="s">
        <v>293</v>
      </c>
      <c r="C57" s="91">
        <v>55.0</v>
      </c>
      <c r="D57" s="92" t="str">
        <f>VLOOKUP(A57,ADP!$A$2:$E$695,5,FALSE)</f>
        <v>CHI</v>
      </c>
      <c r="G57" s="90" t="s">
        <v>223</v>
      </c>
      <c r="H57" s="93" t="str">
        <f>VLOOKUP(G57,Positions!$A$2:$B$694,2,FALSE)</f>
        <v>C/RW</v>
      </c>
      <c r="I57" s="93">
        <v>55.0</v>
      </c>
      <c r="J57" s="44" t="str">
        <f>VLOOKUP(G57,ADP!$A$2:$E$695,5,FALSE)</f>
        <v>STL</v>
      </c>
      <c r="M57" s="90" t="s">
        <v>213</v>
      </c>
      <c r="N57" s="93" t="str">
        <f>VLOOKUP(M57,Positions!$A$2:$B$694,2,FALSE)</f>
        <v>C/LW</v>
      </c>
      <c r="O57" s="91">
        <v>55.0</v>
      </c>
      <c r="P57" s="92" t="str">
        <f>VLOOKUP(M57,ADP!$A$2:$E$695,5,FALSE)</f>
        <v>DAL</v>
      </c>
    </row>
    <row r="58">
      <c r="A58" s="94" t="s">
        <v>222</v>
      </c>
      <c r="B58" s="95" t="s">
        <v>293</v>
      </c>
      <c r="C58" s="96">
        <v>56.0</v>
      </c>
      <c r="D58" s="97" t="str">
        <f>VLOOKUP(A58,ADP!$A$2:$E$695,5,FALSE)</f>
        <v>CGY</v>
      </c>
      <c r="G58" s="94" t="s">
        <v>239</v>
      </c>
      <c r="H58" s="98" t="str">
        <f>VLOOKUP(G58,Positions!$A$2:$B$694,2,FALSE)</f>
        <v>C/RW</v>
      </c>
      <c r="I58" s="98">
        <v>56.0</v>
      </c>
      <c r="J58" s="99" t="str">
        <f>VLOOKUP(G58,ADP!$A$2:$E$695,5,FALSE)</f>
        <v>BUF</v>
      </c>
      <c r="M58" s="94" t="s">
        <v>224</v>
      </c>
      <c r="N58" s="98" t="str">
        <f>VLOOKUP(M58,Positions!$A$2:$B$694,2,FALSE)</f>
        <v>C</v>
      </c>
      <c r="O58" s="96">
        <v>56.0</v>
      </c>
      <c r="P58" s="97" t="str">
        <f>VLOOKUP(M58,ADP!$A$2:$E$695,5,FALSE)</f>
        <v>SJS</v>
      </c>
    </row>
    <row r="59">
      <c r="A59" s="90" t="s">
        <v>233</v>
      </c>
      <c r="B59" s="40" t="s">
        <v>291</v>
      </c>
      <c r="C59" s="91">
        <v>57.0</v>
      </c>
      <c r="D59" s="92" t="str">
        <f>VLOOKUP(A59,ADP!$A$2:$E$695,5,FALSE)</f>
        <v>CBJ</v>
      </c>
      <c r="G59" s="90" t="s">
        <v>219</v>
      </c>
      <c r="H59" s="93" t="str">
        <f>VLOOKUP(G59,Positions!$A$2:$B$694,2,FALSE)</f>
        <v>C/LW</v>
      </c>
      <c r="I59" s="93">
        <v>57.0</v>
      </c>
      <c r="J59" s="44" t="str">
        <f>VLOOKUP(G59,ADP!$A$2:$E$695,5,FALSE)</f>
        <v>FLA</v>
      </c>
      <c r="M59" s="90" t="s">
        <v>219</v>
      </c>
      <c r="N59" s="93" t="str">
        <f>VLOOKUP(M59,Positions!$A$2:$B$694,2,FALSE)</f>
        <v>C/LW</v>
      </c>
      <c r="O59" s="91">
        <v>57.0</v>
      </c>
      <c r="P59" s="92" t="str">
        <f>VLOOKUP(M59,ADP!$A$2:$E$695,5,FALSE)</f>
        <v>FLA</v>
      </c>
    </row>
    <row r="60">
      <c r="A60" s="94" t="s">
        <v>224</v>
      </c>
      <c r="B60" s="95" t="s">
        <v>293</v>
      </c>
      <c r="C60" s="96">
        <v>58.0</v>
      </c>
      <c r="D60" s="97" t="str">
        <f>VLOOKUP(A60,ADP!$A$2:$E$695,5,FALSE)</f>
        <v>SJS</v>
      </c>
      <c r="G60" s="94" t="s">
        <v>213</v>
      </c>
      <c r="H60" s="98" t="str">
        <f>VLOOKUP(G60,Positions!$A$2:$B$694,2,FALSE)</f>
        <v>C/LW</v>
      </c>
      <c r="I60" s="98">
        <v>58.0</v>
      </c>
      <c r="J60" s="99" t="str">
        <f>VLOOKUP(G60,ADP!$A$2:$E$695,5,FALSE)</f>
        <v>DAL</v>
      </c>
      <c r="M60" s="94" t="s">
        <v>241</v>
      </c>
      <c r="N60" s="98" t="str">
        <f>VLOOKUP(M60,Positions!$A$2:$B$694,2,FALSE)</f>
        <v>C/RW</v>
      </c>
      <c r="O60" s="96">
        <v>58.0</v>
      </c>
      <c r="P60" s="97" t="str">
        <f>VLOOKUP(M60,ADP!$A$2:$E$695,5,FALSE)</f>
        <v>ARI</v>
      </c>
    </row>
    <row r="61">
      <c r="A61" s="90" t="s">
        <v>241</v>
      </c>
      <c r="B61" s="40" t="s">
        <v>293</v>
      </c>
      <c r="C61" s="91">
        <v>59.0</v>
      </c>
      <c r="D61" s="92" t="str">
        <f>VLOOKUP(A61,ADP!$A$2:$E$695,5,FALSE)</f>
        <v>ARI</v>
      </c>
      <c r="G61" s="90" t="s">
        <v>247</v>
      </c>
      <c r="H61" s="93" t="str">
        <f>VLOOKUP(G61,Positions!$A$2:$B$694,2,FALSE)</f>
        <v>C</v>
      </c>
      <c r="I61" s="93">
        <v>59.0</v>
      </c>
      <c r="J61" s="44" t="str">
        <f>VLOOKUP(G61,ADP!$A$2:$E$695,5,FALSE)</f>
        <v>MIN</v>
      </c>
      <c r="M61" s="90" t="s">
        <v>239</v>
      </c>
      <c r="N61" s="93" t="str">
        <f>VLOOKUP(M61,Positions!$A$2:$B$694,2,FALSE)</f>
        <v>C/RW</v>
      </c>
      <c r="O61" s="91">
        <v>59.0</v>
      </c>
      <c r="P61" s="92" t="str">
        <f>VLOOKUP(M61,ADP!$A$2:$E$695,5,FALSE)</f>
        <v>BUF</v>
      </c>
    </row>
    <row r="62">
      <c r="A62" s="94" t="s">
        <v>239</v>
      </c>
      <c r="B62" s="95" t="s">
        <v>292</v>
      </c>
      <c r="C62" s="96">
        <v>60.0</v>
      </c>
      <c r="D62" s="97" t="str">
        <f>VLOOKUP(A62,ADP!$A$2:$E$695,5,FALSE)</f>
        <v>BUF</v>
      </c>
      <c r="G62" s="94" t="s">
        <v>194</v>
      </c>
      <c r="H62" s="98" t="str">
        <f>VLOOKUP(G62,Positions!$A$2:$B$694,2,FALSE)</f>
        <v>C</v>
      </c>
      <c r="I62" s="98">
        <v>60.0</v>
      </c>
      <c r="J62" s="99" t="str">
        <f>VLOOKUP(G62,ADP!$A$2:$E$695,5,FALSE)</f>
        <v>NYI</v>
      </c>
      <c r="M62" s="94" t="s">
        <v>229</v>
      </c>
      <c r="N62" s="98" t="str">
        <f>VLOOKUP(M62,Positions!$A$2:$B$694,2,FALSE)</f>
        <v>C/LW</v>
      </c>
      <c r="O62" s="96">
        <v>60.0</v>
      </c>
      <c r="P62" s="97" t="str">
        <f>VLOOKUP(M62,ADP!$A$2:$E$695,5,FALSE)</f>
        <v>NJD</v>
      </c>
    </row>
    <row r="63">
      <c r="A63" s="90" t="s">
        <v>247</v>
      </c>
      <c r="B63" s="40" t="s">
        <v>293</v>
      </c>
      <c r="C63" s="91">
        <v>61.0</v>
      </c>
      <c r="D63" s="92" t="str">
        <f>VLOOKUP(A63,ADP!$A$2:$E$695,5,FALSE)</f>
        <v>MIN</v>
      </c>
      <c r="G63" s="90" t="s">
        <v>241</v>
      </c>
      <c r="H63" s="93" t="str">
        <f>VLOOKUP(G63,Positions!$A$2:$B$694,2,FALSE)</f>
        <v>C/RW</v>
      </c>
      <c r="I63" s="93">
        <v>61.0</v>
      </c>
      <c r="J63" s="44" t="str">
        <f>VLOOKUP(G63,ADP!$A$2:$E$695,5,FALSE)</f>
        <v>ARI</v>
      </c>
      <c r="M63" s="90" t="s">
        <v>247</v>
      </c>
      <c r="N63" s="93" t="str">
        <f>VLOOKUP(M63,Positions!$A$2:$B$694,2,FALSE)</f>
        <v>C</v>
      </c>
      <c r="O63" s="91">
        <v>61.0</v>
      </c>
      <c r="P63" s="92" t="str">
        <f>VLOOKUP(M63,ADP!$A$2:$E$695,5,FALSE)</f>
        <v>MIN</v>
      </c>
    </row>
    <row r="64">
      <c r="A64" s="94" t="s">
        <v>256</v>
      </c>
      <c r="B64" s="95" t="s">
        <v>293</v>
      </c>
      <c r="C64" s="96">
        <v>62.0</v>
      </c>
      <c r="D64" s="97" t="str">
        <f>VLOOKUP(A64,ADP!$A$2:$E$695,5,FALSE)</f>
        <v>DET</v>
      </c>
      <c r="G64" s="94" t="s">
        <v>261</v>
      </c>
      <c r="H64" s="98" t="str">
        <f>VLOOKUP(G64,Positions!$A$2:$B$694,2,FALSE)</f>
        <v>C/RW</v>
      </c>
      <c r="I64" s="98">
        <v>62.0</v>
      </c>
      <c r="J64" s="99" t="str">
        <f>VLOOKUP(G64,ADP!$A$2:$E$695,5,FALSE)</f>
        <v>CHI</v>
      </c>
      <c r="M64" s="94" t="s">
        <v>233</v>
      </c>
      <c r="N64" s="98" t="str">
        <f>VLOOKUP(M64,Positions!$A$2:$B$694,2,FALSE)</f>
        <v>C/RW</v>
      </c>
      <c r="O64" s="96">
        <v>62.0</v>
      </c>
      <c r="P64" s="97" t="str">
        <f>VLOOKUP(M64,ADP!$A$2:$E$695,5,FALSE)</f>
        <v>CBJ</v>
      </c>
    </row>
    <row r="65">
      <c r="A65" s="90" t="s">
        <v>229</v>
      </c>
      <c r="B65" s="40" t="s">
        <v>293</v>
      </c>
      <c r="C65" s="91">
        <v>63.0</v>
      </c>
      <c r="D65" s="92" t="str">
        <f>VLOOKUP(A65,ADP!$A$2:$E$695,5,FALSE)</f>
        <v>NJD</v>
      </c>
      <c r="G65" s="90" t="s">
        <v>264</v>
      </c>
      <c r="H65" s="93" t="str">
        <f>VLOOKUP(G65,Positions!$A$2:$B$694,2,FALSE)</f>
        <v>C/LW</v>
      </c>
      <c r="I65" s="93">
        <v>63.0</v>
      </c>
      <c r="J65" s="44" t="str">
        <f>VLOOKUP(G65,ADP!$A$2:$E$695,5,FALSE)</f>
        <v>VGK</v>
      </c>
      <c r="M65" s="90" t="s">
        <v>261</v>
      </c>
      <c r="N65" s="93" t="str">
        <f>VLOOKUP(M65,Positions!$A$2:$B$694,2,FALSE)</f>
        <v>C/RW</v>
      </c>
      <c r="O65" s="91">
        <v>63.0</v>
      </c>
      <c r="P65" s="92" t="str">
        <f>VLOOKUP(M65,ADP!$A$2:$E$695,5,FALSE)</f>
        <v>CHI</v>
      </c>
    </row>
    <row r="66">
      <c r="A66" s="94" t="s">
        <v>265</v>
      </c>
      <c r="B66" s="95" t="s">
        <v>293</v>
      </c>
      <c r="C66" s="96">
        <v>64.0</v>
      </c>
      <c r="D66" s="97" t="str">
        <f>VLOOKUP(A66,ADP!$A$2:$E$695,5,FALSE)</f>
        <v>SEA</v>
      </c>
      <c r="G66" s="94" t="s">
        <v>266</v>
      </c>
      <c r="H66" s="98" t="str">
        <f>VLOOKUP(G66,Positions!$A$2:$B$694,2,FALSE)</f>
        <v>C/RW</v>
      </c>
      <c r="I66" s="98">
        <v>64.0</v>
      </c>
      <c r="J66" s="99" t="str">
        <f>VLOOKUP(G66,ADP!$A$2:$E$695,5,FALSE)</f>
        <v>TBL</v>
      </c>
      <c r="M66" s="94" t="s">
        <v>266</v>
      </c>
      <c r="N66" s="98" t="str">
        <f>VLOOKUP(M66,Positions!$A$2:$B$694,2,FALSE)</f>
        <v>C/RW</v>
      </c>
      <c r="O66" s="96">
        <v>64.0</v>
      </c>
      <c r="P66" s="97" t="str">
        <f>VLOOKUP(M66,ADP!$A$2:$E$695,5,FALSE)</f>
        <v>TBL</v>
      </c>
    </row>
    <row r="67">
      <c r="A67" s="90" t="s">
        <v>274</v>
      </c>
      <c r="B67" s="40" t="s">
        <v>292</v>
      </c>
      <c r="C67" s="91">
        <v>65.0</v>
      </c>
      <c r="D67" s="92" t="str">
        <f>VLOOKUP(A67,ADP!$A$2:$E$695,5,FALSE)</f>
        <v>CGY</v>
      </c>
      <c r="G67" s="90" t="s">
        <v>276</v>
      </c>
      <c r="H67" s="93" t="str">
        <f>VLOOKUP(G67,Positions!$A$2:$B$694,2,FALSE)</f>
        <v>C/LW</v>
      </c>
      <c r="I67" s="93">
        <v>65.0</v>
      </c>
      <c r="J67" s="44" t="str">
        <f>VLOOKUP(G67,ADP!$A$2:$E$695,5,FALSE)</f>
        <v>MTL</v>
      </c>
      <c r="M67" s="90" t="s">
        <v>264</v>
      </c>
      <c r="N67" s="93" t="str">
        <f>VLOOKUP(M67,Positions!$A$2:$B$694,2,FALSE)</f>
        <v>C/LW</v>
      </c>
      <c r="O67" s="91">
        <v>65.0</v>
      </c>
      <c r="P67" s="92" t="str">
        <f>VLOOKUP(M67,ADP!$A$2:$E$695,5,FALSE)</f>
        <v>VGK</v>
      </c>
    </row>
    <row r="68">
      <c r="A68" s="94" t="s">
        <v>261</v>
      </c>
      <c r="B68" s="95" t="s">
        <v>293</v>
      </c>
      <c r="C68" s="96">
        <v>66.0</v>
      </c>
      <c r="D68" s="97" t="str">
        <f>VLOOKUP(A68,ADP!$A$2:$E$695,5,FALSE)</f>
        <v>CHI</v>
      </c>
      <c r="G68" s="94" t="s">
        <v>277</v>
      </c>
      <c r="H68" s="98" t="str">
        <f>VLOOKUP(G68,Positions!$A$2:$B$694,2,FALSE)</f>
        <v>C/LW</v>
      </c>
      <c r="I68" s="98">
        <v>66.0</v>
      </c>
      <c r="J68" s="99" t="str">
        <f>VLOOKUP(G68,ADP!$A$2:$E$695,5,FALSE)</f>
        <v>MTL</v>
      </c>
      <c r="M68" s="94" t="s">
        <v>256</v>
      </c>
      <c r="N68" s="98" t="str">
        <f>VLOOKUP(M68,Positions!$A$2:$B$694,2,FALSE)</f>
        <v>C/RW</v>
      </c>
      <c r="O68" s="96">
        <v>66.0</v>
      </c>
      <c r="P68" s="97" t="str">
        <f>VLOOKUP(M68,ADP!$A$2:$E$695,5,FALSE)</f>
        <v>DET</v>
      </c>
    </row>
    <row r="69">
      <c r="A69" s="90" t="s">
        <v>266</v>
      </c>
      <c r="B69" s="40" t="s">
        <v>292</v>
      </c>
      <c r="C69" s="91">
        <v>67.0</v>
      </c>
      <c r="D69" s="92" t="str">
        <f>VLOOKUP(A69,ADP!$A$2:$E$695,5,FALSE)</f>
        <v>TBL</v>
      </c>
      <c r="G69" s="90" t="s">
        <v>278</v>
      </c>
      <c r="H69" s="93" t="str">
        <f>VLOOKUP(G69,Positions!$A$2:$B$694,2,FALSE)</f>
        <v>C/RW</v>
      </c>
      <c r="I69" s="93">
        <v>67.0</v>
      </c>
      <c r="J69" s="44" t="str">
        <f>VLOOKUP(G69,ADP!$A$2:$E$695,5,FALSE)</f>
        <v>PIT</v>
      </c>
      <c r="M69" s="90" t="s">
        <v>265</v>
      </c>
      <c r="N69" s="93" t="str">
        <f>VLOOKUP(M69,Positions!$A$2:$B$694,2,FALSE)</f>
        <v>C/RW</v>
      </c>
      <c r="O69" s="91">
        <v>67.0</v>
      </c>
      <c r="P69" s="92" t="str">
        <f>VLOOKUP(M69,ADP!$A$2:$E$695,5,FALSE)</f>
        <v>SEA</v>
      </c>
    </row>
    <row r="70">
      <c r="A70" s="94" t="s">
        <v>264</v>
      </c>
      <c r="B70" s="95" t="s">
        <v>292</v>
      </c>
      <c r="C70" s="96">
        <v>68.0</v>
      </c>
      <c r="D70" s="97" t="str">
        <f>VLOOKUP(A70,ADP!$A$2:$E$695,5,FALSE)</f>
        <v>VGK</v>
      </c>
      <c r="G70" s="94" t="s">
        <v>283</v>
      </c>
      <c r="H70" s="98" t="str">
        <f>VLOOKUP(G70,Positions!$A$2:$B$694,2,FALSE)</f>
        <v>C/RW</v>
      </c>
      <c r="I70" s="98">
        <v>68.0</v>
      </c>
      <c r="J70" s="99" t="str">
        <f>VLOOKUP(G70,ADP!$A$2:$E$695,5,FALSE)</f>
        <v>NSH</v>
      </c>
      <c r="M70" s="94" t="s">
        <v>274</v>
      </c>
      <c r="N70" s="98" t="str">
        <f>VLOOKUP(M70,Positions!$A$2:$B$694,2,FALSE)</f>
        <v>C/RW</v>
      </c>
      <c r="O70" s="96">
        <v>68.0</v>
      </c>
      <c r="P70" s="97" t="str">
        <f>VLOOKUP(M70,ADP!$A$2:$E$695,5,FALSE)</f>
        <v>CGY</v>
      </c>
    </row>
    <row r="71">
      <c r="A71" s="90" t="s">
        <v>285</v>
      </c>
      <c r="B71" s="40" t="s">
        <v>293</v>
      </c>
      <c r="C71" s="91">
        <v>69.0</v>
      </c>
      <c r="D71" s="92" t="str">
        <f>VLOOKUP(A71,ADP!$A$2:$E$695,5,FALSE)</f>
        <v>PIT</v>
      </c>
      <c r="G71" s="90" t="s">
        <v>285</v>
      </c>
      <c r="H71" s="93" t="str">
        <f>VLOOKUP(G71,Positions!$A$2:$B$694,2,FALSE)</f>
        <v>C</v>
      </c>
      <c r="I71" s="93">
        <v>69.0</v>
      </c>
      <c r="J71" s="44" t="str">
        <f>VLOOKUP(G71,ADP!$A$2:$E$695,5,FALSE)</f>
        <v>PIT</v>
      </c>
      <c r="M71" s="90" t="s">
        <v>277</v>
      </c>
      <c r="N71" s="93" t="str">
        <f>VLOOKUP(M71,Positions!$A$2:$B$694,2,FALSE)</f>
        <v>C/LW</v>
      </c>
      <c r="O71" s="91">
        <v>69.0</v>
      </c>
      <c r="P71" s="92" t="str">
        <f>VLOOKUP(M71,ADP!$A$2:$E$695,5,FALSE)</f>
        <v>MTL</v>
      </c>
    </row>
    <row r="72">
      <c r="A72" s="94" t="s">
        <v>287</v>
      </c>
      <c r="B72" s="95" t="s">
        <v>292</v>
      </c>
      <c r="C72" s="96">
        <v>70.0</v>
      </c>
      <c r="D72" s="97" t="str">
        <f>VLOOKUP(A72,ADP!$A$2:$E$695,5,FALSE)</f>
        <v>NSH</v>
      </c>
      <c r="G72" s="94" t="s">
        <v>274</v>
      </c>
      <c r="H72" s="98" t="str">
        <f>VLOOKUP(G72,Positions!$A$2:$B$694,2,FALSE)</f>
        <v>C/RW</v>
      </c>
      <c r="I72" s="98">
        <v>70.0</v>
      </c>
      <c r="J72" s="99" t="str">
        <f>VLOOKUP(G72,ADP!$A$2:$E$695,5,FALSE)</f>
        <v>CGY</v>
      </c>
      <c r="M72" s="94" t="s">
        <v>276</v>
      </c>
      <c r="N72" s="98" t="str">
        <f>VLOOKUP(M72,Positions!$A$2:$B$694,2,FALSE)</f>
        <v>C/LW</v>
      </c>
      <c r="O72" s="96">
        <v>70.0</v>
      </c>
      <c r="P72" s="97" t="str">
        <f>VLOOKUP(M72,ADP!$A$2:$E$695,5,FALSE)</f>
        <v>MTL</v>
      </c>
    </row>
    <row r="73">
      <c r="A73" s="90" t="s">
        <v>277</v>
      </c>
      <c r="B73" s="40" t="s">
        <v>293</v>
      </c>
      <c r="C73" s="91">
        <v>71.0</v>
      </c>
      <c r="D73" s="92" t="str">
        <f>VLOOKUP(A73,ADP!$A$2:$E$695,5,FALSE)</f>
        <v>MTL</v>
      </c>
      <c r="G73" s="90" t="s">
        <v>265</v>
      </c>
      <c r="H73" s="93" t="str">
        <f>VLOOKUP(G73,Positions!$A$2:$B$694,2,FALSE)</f>
        <v>C/RW</v>
      </c>
      <c r="I73" s="93">
        <v>71.0</v>
      </c>
      <c r="J73" s="44" t="str">
        <f>VLOOKUP(G73,ADP!$A$2:$E$695,5,FALSE)</f>
        <v>SEA</v>
      </c>
      <c r="M73" s="90" t="s">
        <v>285</v>
      </c>
      <c r="N73" s="93" t="str">
        <f>VLOOKUP(M73,Positions!$A$2:$B$694,2,FALSE)</f>
        <v>C</v>
      </c>
      <c r="O73" s="91">
        <v>71.0</v>
      </c>
      <c r="P73" s="92" t="str">
        <f>VLOOKUP(M73,ADP!$A$2:$E$695,5,FALSE)</f>
        <v>PIT</v>
      </c>
    </row>
    <row r="74">
      <c r="A74" s="106" t="s">
        <v>276</v>
      </c>
      <c r="B74" s="107" t="s">
        <v>292</v>
      </c>
      <c r="C74" s="108">
        <v>72.0</v>
      </c>
      <c r="D74" s="109" t="str">
        <f>VLOOKUP(A74,ADP!$A$2:$E$695,5,FALSE)</f>
        <v>MTL</v>
      </c>
      <c r="G74" s="106" t="s">
        <v>287</v>
      </c>
      <c r="H74" s="110" t="str">
        <f>VLOOKUP(G74,Positions!$A$2:$B$694,2,FALSE)</f>
        <v>C/RW</v>
      </c>
      <c r="I74" s="110">
        <v>72.0</v>
      </c>
      <c r="J74" s="111" t="str">
        <f>VLOOKUP(G74,ADP!$A$2:$E$695,5,FALSE)</f>
        <v>NSH</v>
      </c>
      <c r="M74" s="94" t="s">
        <v>278</v>
      </c>
      <c r="N74" s="98" t="str">
        <f>VLOOKUP(M74,Positions!$A$2:$B$694,2,FALSE)</f>
        <v>C/RW</v>
      </c>
      <c r="O74" s="96">
        <v>72.0</v>
      </c>
      <c r="P74" s="97" t="str">
        <f>VLOOKUP(M74,ADP!$A$2:$E$695,5,FALSE)</f>
        <v>PIT</v>
      </c>
    </row>
    <row r="75">
      <c r="M75" s="90" t="s">
        <v>287</v>
      </c>
      <c r="N75" s="93" t="str">
        <f>VLOOKUP(M75,Positions!$A$2:$B$694,2,FALSE)</f>
        <v>C/RW</v>
      </c>
      <c r="O75" s="91">
        <v>73.0</v>
      </c>
      <c r="P75" s="92" t="str">
        <f>VLOOKUP(M75,ADP!$A$2:$E$695,5,FALSE)</f>
        <v>NSH</v>
      </c>
    </row>
    <row r="76">
      <c r="M76" s="106" t="s">
        <v>283</v>
      </c>
      <c r="N76" s="110" t="str">
        <f>VLOOKUP(M76,Positions!$A$2:$B$694,2,FALSE)</f>
        <v>C/RW</v>
      </c>
      <c r="O76" s="108">
        <v>74.0</v>
      </c>
      <c r="P76" s="109" t="str">
        <f>VLOOKUP(M76,ADP!$A$2:$E$695,5,FALSE)</f>
        <v>NSH</v>
      </c>
    </row>
  </sheetData>
  <mergeCells count="6">
    <mergeCell ref="A1:D1"/>
    <mergeCell ref="G1:J1"/>
    <mergeCell ref="M1:P1"/>
    <mergeCell ref="B2:C2"/>
    <mergeCell ref="H2:I2"/>
    <mergeCell ref="N2:O2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9.43"/>
    <col customWidth="1" min="2" max="2" width="7.57"/>
    <col customWidth="1" min="3" max="3" width="3.29"/>
    <col customWidth="1" min="4" max="4" width="6.14"/>
    <col customWidth="1" min="7" max="7" width="19.43"/>
    <col customWidth="1" min="8" max="8" width="7.57"/>
    <col customWidth="1" min="9" max="9" width="3.29"/>
    <col customWidth="1" min="10" max="10" width="6.14"/>
    <col customWidth="1" min="13" max="13" width="19.43"/>
    <col customWidth="1" min="14" max="14" width="7.57"/>
    <col customWidth="1" min="15" max="15" width="3.29"/>
    <col customWidth="1" min="16" max="16" width="6.14"/>
  </cols>
  <sheetData>
    <row r="1">
      <c r="A1" s="21" t="s">
        <v>2</v>
      </c>
      <c r="B1" s="22"/>
      <c r="C1" s="22"/>
      <c r="D1" s="23"/>
      <c r="G1" s="83" t="s">
        <v>61</v>
      </c>
      <c r="H1" s="84"/>
      <c r="I1" s="84"/>
      <c r="J1" s="85"/>
      <c r="M1" s="83" t="s">
        <v>69</v>
      </c>
      <c r="N1" s="84"/>
      <c r="O1" s="84"/>
      <c r="P1" s="85"/>
    </row>
    <row r="2">
      <c r="A2" s="32" t="s">
        <v>9</v>
      </c>
      <c r="B2" s="86" t="s">
        <v>4</v>
      </c>
      <c r="C2" s="87"/>
      <c r="D2" s="37" t="s">
        <v>10</v>
      </c>
      <c r="G2" s="32" t="s">
        <v>9</v>
      </c>
      <c r="H2" s="86" t="s">
        <v>4</v>
      </c>
      <c r="I2" s="87"/>
      <c r="J2" s="37" t="s">
        <v>10</v>
      </c>
      <c r="M2" s="26" t="s">
        <v>9</v>
      </c>
      <c r="N2" s="88" t="s">
        <v>4</v>
      </c>
      <c r="O2" s="89"/>
      <c r="P2" s="31" t="s">
        <v>10</v>
      </c>
    </row>
    <row r="3">
      <c r="A3" s="102" t="s">
        <v>12</v>
      </c>
      <c r="B3" s="41" t="str">
        <f>VLOOKUP(A3,Positions!$A$2:$B$694,2,FALSE)</f>
        <v>LW</v>
      </c>
      <c r="C3" s="91">
        <v>1.0</v>
      </c>
      <c r="D3" s="92" t="str">
        <f>VLOOKUP(A3,ADP!$A$2:$E$695,5,FALSE)</f>
        <v>NYR</v>
      </c>
      <c r="G3" s="102" t="s">
        <v>12</v>
      </c>
      <c r="H3" s="41" t="str">
        <f>VLOOKUP(G3,Positions!$A$2:$B$694,2,FALSE)</f>
        <v>LW</v>
      </c>
      <c r="I3" s="91">
        <v>1.0</v>
      </c>
      <c r="J3" s="92" t="str">
        <f>VLOOKUP(G3,ADP!$A$2:$E$695,5,FALSE)</f>
        <v>NYR</v>
      </c>
      <c r="M3" s="102" t="s">
        <v>12</v>
      </c>
      <c r="N3" s="41" t="str">
        <f>VLOOKUP(M3,Positions!$A$2:$B$694,2,FALSE)</f>
        <v>LW</v>
      </c>
      <c r="O3" s="91">
        <v>1.0</v>
      </c>
      <c r="P3" s="92" t="str">
        <f>VLOOKUP(M3,ADP!$A$2:$E$695,5,FALSE)</f>
        <v>NYR</v>
      </c>
    </row>
    <row r="4">
      <c r="A4" s="100" t="s">
        <v>17</v>
      </c>
      <c r="B4" s="112" t="str">
        <f>VLOOKUP(A4,Positions!$A$2:$B$694,2,FALSE)</f>
        <v>LW</v>
      </c>
      <c r="C4" s="96">
        <v>2.0</v>
      </c>
      <c r="D4" s="97" t="str">
        <f>VLOOKUP(A4,ADP!$A$2:$E$695,5,FALSE)</f>
        <v>BOS</v>
      </c>
      <c r="G4" s="100" t="s">
        <v>17</v>
      </c>
      <c r="H4" s="112" t="str">
        <f>VLOOKUP(G4,Positions!$A$2:$B$694,2,FALSE)</f>
        <v>LW</v>
      </c>
      <c r="I4" s="96">
        <v>2.0</v>
      </c>
      <c r="J4" s="97" t="str">
        <f>VLOOKUP(G4,ADP!$A$2:$E$695,5,FALSE)</f>
        <v>BOS</v>
      </c>
      <c r="M4" s="100" t="s">
        <v>17</v>
      </c>
      <c r="N4" s="112" t="str">
        <f>VLOOKUP(M4,Positions!$A$2:$B$694,2,FALSE)</f>
        <v>LW</v>
      </c>
      <c r="O4" s="96">
        <v>2.0</v>
      </c>
      <c r="P4" s="97" t="str">
        <f>VLOOKUP(M4,ADP!$A$2:$E$695,5,FALSE)</f>
        <v>BOS</v>
      </c>
    </row>
    <row r="5">
      <c r="A5" s="90" t="s">
        <v>22</v>
      </c>
      <c r="B5" s="41" t="str">
        <f>VLOOKUP(A5,Positions!$A$2:$B$694,2,FALSE)</f>
        <v>LW</v>
      </c>
      <c r="C5" s="91">
        <v>3.0</v>
      </c>
      <c r="D5" s="92" t="str">
        <f>VLOOKUP(A5,ADP!$A$2:$E$695,5,FALSE)</f>
        <v>WSH</v>
      </c>
      <c r="G5" s="90" t="s">
        <v>27</v>
      </c>
      <c r="H5" s="41" t="str">
        <f>VLOOKUP(G5,Positions!$A$2:$B$694,2,FALSE)</f>
        <v>LW</v>
      </c>
      <c r="I5" s="91">
        <v>3.0</v>
      </c>
      <c r="J5" s="92" t="str">
        <f>VLOOKUP(G5,ADP!$A$2:$E$695,5,FALSE)</f>
        <v>FLA</v>
      </c>
      <c r="M5" s="90" t="s">
        <v>22</v>
      </c>
      <c r="N5" s="41" t="str">
        <f>VLOOKUP(M5,Positions!$A$2:$B$694,2,FALSE)</f>
        <v>LW</v>
      </c>
      <c r="O5" s="91">
        <v>3.0</v>
      </c>
      <c r="P5" s="92" t="str">
        <f>VLOOKUP(M5,ADP!$A$2:$E$695,5,FALSE)</f>
        <v>WSH</v>
      </c>
    </row>
    <row r="6">
      <c r="A6" s="94" t="s">
        <v>27</v>
      </c>
      <c r="B6" s="112" t="str">
        <f>VLOOKUP(A6,Positions!$A$2:$B$694,2,FALSE)</f>
        <v>LW</v>
      </c>
      <c r="C6" s="96">
        <v>4.0</v>
      </c>
      <c r="D6" s="97" t="str">
        <f>VLOOKUP(A6,ADP!$A$2:$E$695,5,FALSE)</f>
        <v>FLA</v>
      </c>
      <c r="G6" s="94" t="s">
        <v>22</v>
      </c>
      <c r="H6" s="112" t="str">
        <f>VLOOKUP(G6,Positions!$A$2:$B$694,2,FALSE)</f>
        <v>LW</v>
      </c>
      <c r="I6" s="96">
        <v>4.0</v>
      </c>
      <c r="J6" s="97" t="str">
        <f>VLOOKUP(G6,ADP!$A$2:$E$695,5,FALSE)</f>
        <v>WSH</v>
      </c>
      <c r="M6" s="94" t="s">
        <v>27</v>
      </c>
      <c r="N6" s="112" t="str">
        <f>VLOOKUP(M6,Positions!$A$2:$B$694,2,FALSE)</f>
        <v>LW</v>
      </c>
      <c r="O6" s="96">
        <v>4.0</v>
      </c>
      <c r="P6" s="97" t="str">
        <f>VLOOKUP(M6,ADP!$A$2:$E$695,5,FALSE)</f>
        <v>FLA</v>
      </c>
    </row>
    <row r="7">
      <c r="A7" s="90" t="s">
        <v>32</v>
      </c>
      <c r="B7" s="41" t="str">
        <f>VLOOKUP(A7,Positions!$A$2:$B$694,2,FALSE)</f>
        <v>LW</v>
      </c>
      <c r="C7" s="91">
        <v>5.0</v>
      </c>
      <c r="D7" s="92" t="str">
        <f>VLOOKUP(A7,ADP!$A$2:$E$695,5,FALSE)</f>
        <v>VGK</v>
      </c>
      <c r="G7" s="90" t="s">
        <v>32</v>
      </c>
      <c r="H7" s="41" t="str">
        <f>VLOOKUP(G7,Positions!$A$2:$B$694,2,FALSE)</f>
        <v>LW</v>
      </c>
      <c r="I7" s="91">
        <v>5.0</v>
      </c>
      <c r="J7" s="92" t="str">
        <f>VLOOKUP(G7,ADP!$A$2:$E$695,5,FALSE)</f>
        <v>VGK</v>
      </c>
      <c r="M7" s="102" t="s">
        <v>32</v>
      </c>
      <c r="N7" s="41" t="str">
        <f>VLOOKUP(M7,Positions!$A$2:$B$694,2,FALSE)</f>
        <v>LW</v>
      </c>
      <c r="O7" s="91">
        <v>5.0</v>
      </c>
      <c r="P7" s="92" t="str">
        <f>VLOOKUP(M7,ADP!$A$2:$E$695,5,FALSE)</f>
        <v>VGK</v>
      </c>
    </row>
    <row r="8">
      <c r="A8" s="100" t="s">
        <v>37</v>
      </c>
      <c r="B8" s="112" t="str">
        <f>VLOOKUP(A8,Positions!$A$2:$B$694,2,FALSE)</f>
        <v>LW/RW</v>
      </c>
      <c r="C8" s="96">
        <v>6.0</v>
      </c>
      <c r="D8" s="97" t="str">
        <f>VLOOKUP(A8,ADP!$A$2:$E$695,5,FALSE)</f>
        <v>PIT</v>
      </c>
      <c r="G8" s="103" t="s">
        <v>37</v>
      </c>
      <c r="H8" s="112" t="str">
        <f>VLOOKUP(G8,Positions!$A$2:$B$694,2,FALSE)</f>
        <v>LW/RW</v>
      </c>
      <c r="I8" s="96">
        <v>6.0</v>
      </c>
      <c r="J8" s="97" t="str">
        <f>VLOOKUP(G8,ADP!$A$2:$E$695,5,FALSE)</f>
        <v>PIT</v>
      </c>
      <c r="M8" s="100" t="s">
        <v>37</v>
      </c>
      <c r="N8" s="112" t="str">
        <f>VLOOKUP(M8,Positions!$A$2:$B$694,2,FALSE)</f>
        <v>LW/RW</v>
      </c>
      <c r="O8" s="96">
        <v>6.0</v>
      </c>
      <c r="P8" s="97" t="str">
        <f>VLOOKUP(M8,ADP!$A$2:$E$695,5,FALSE)</f>
        <v>PIT</v>
      </c>
    </row>
    <row r="9">
      <c r="A9" s="102" t="s">
        <v>42</v>
      </c>
      <c r="B9" s="41" t="str">
        <f>VLOOKUP(A9,Positions!$A$2:$B$694,2,FALSE)</f>
        <v>LW/RW</v>
      </c>
      <c r="C9" s="91">
        <v>7.0</v>
      </c>
      <c r="D9" s="92" t="str">
        <f>VLOOKUP(A9,ADP!$A$2:$E$695,5,FALSE)</f>
        <v>CHI</v>
      </c>
      <c r="G9" s="90" t="s">
        <v>72</v>
      </c>
      <c r="H9" s="41" t="str">
        <f>VLOOKUP(G9,Positions!$A$2:$B$694,2,FALSE)</f>
        <v>LW/RW</v>
      </c>
      <c r="I9" s="91">
        <v>7.0</v>
      </c>
      <c r="J9" s="92" t="str">
        <f>VLOOKUP(G9,ADP!$A$2:$E$695,5,FALSE)</f>
        <v>CHI</v>
      </c>
      <c r="M9" s="102" t="s">
        <v>42</v>
      </c>
      <c r="N9" s="41" t="str">
        <f>VLOOKUP(M9,Positions!$A$2:$B$694,2,FALSE)</f>
        <v>LW/RW</v>
      </c>
      <c r="O9" s="91">
        <v>7.0</v>
      </c>
      <c r="P9" s="92" t="str">
        <f>VLOOKUP(M9,ADP!$A$2:$E$695,5,FALSE)</f>
        <v>CHI</v>
      </c>
    </row>
    <row r="10">
      <c r="A10" s="94" t="s">
        <v>47</v>
      </c>
      <c r="B10" s="112" t="str">
        <f>VLOOKUP(A10,Positions!$A$2:$B$694,2,FALSE)</f>
        <v>LW</v>
      </c>
      <c r="C10" s="96">
        <v>8.0</v>
      </c>
      <c r="D10" s="97" t="str">
        <f>VLOOKUP(A10,ADP!$A$2:$E$695,5,FALSE)</f>
        <v>WPG</v>
      </c>
      <c r="G10" s="94" t="s">
        <v>47</v>
      </c>
      <c r="H10" s="112" t="str">
        <f>VLOOKUP(G10,Positions!$A$2:$B$694,2,FALSE)</f>
        <v>LW</v>
      </c>
      <c r="I10" s="96">
        <v>8.0</v>
      </c>
      <c r="J10" s="97" t="str">
        <f>VLOOKUP(G10,ADP!$A$2:$E$695,5,FALSE)</f>
        <v>WPG</v>
      </c>
      <c r="M10" s="94" t="s">
        <v>47</v>
      </c>
      <c r="N10" s="112" t="str">
        <f>VLOOKUP(M10,Positions!$A$2:$B$694,2,FALSE)</f>
        <v>LW</v>
      </c>
      <c r="O10" s="96">
        <v>8.0</v>
      </c>
      <c r="P10" s="97" t="str">
        <f>VLOOKUP(M10,ADP!$A$2:$E$695,5,FALSE)</f>
        <v>WPG</v>
      </c>
    </row>
    <row r="11">
      <c r="A11" s="102" t="s">
        <v>52</v>
      </c>
      <c r="B11" s="41" t="str">
        <f>VLOOKUP(A11,Positions!$A$2:$B$694,2,FALSE)</f>
        <v>LW/RW</v>
      </c>
      <c r="C11" s="91">
        <v>9.0</v>
      </c>
      <c r="D11" s="92" t="str">
        <f>VLOOKUP(A11,ADP!$A$2:$E$695,5,FALSE)</f>
        <v>MIN</v>
      </c>
      <c r="G11" s="102" t="s">
        <v>52</v>
      </c>
      <c r="H11" s="41" t="str">
        <f>VLOOKUP(G11,Positions!$A$2:$B$694,2,FALSE)</f>
        <v>LW/RW</v>
      </c>
      <c r="I11" s="91">
        <v>9.0</v>
      </c>
      <c r="J11" s="92" t="str">
        <f>VLOOKUP(G11,ADP!$A$2:$E$695,5,FALSE)</f>
        <v>MIN</v>
      </c>
      <c r="M11" s="102" t="s">
        <v>52</v>
      </c>
      <c r="N11" s="41" t="str">
        <f>VLOOKUP(M11,Positions!$A$2:$B$694,2,FALSE)</f>
        <v>LW/RW</v>
      </c>
      <c r="O11" s="91">
        <v>9.0</v>
      </c>
      <c r="P11" s="92" t="str">
        <f>VLOOKUP(M11,ADP!$A$2:$E$695,5,FALSE)</f>
        <v>MIN</v>
      </c>
    </row>
    <row r="12">
      <c r="A12" s="100" t="s">
        <v>57</v>
      </c>
      <c r="B12" s="112" t="str">
        <f>VLOOKUP(A12,Positions!$A$2:$B$694,2,FALSE)</f>
        <v>LW/RW</v>
      </c>
      <c r="C12" s="96">
        <v>10.0</v>
      </c>
      <c r="D12" s="97" t="str">
        <f>VLOOKUP(A12,ADP!$A$2:$E$695,5,FALSE)</f>
        <v>WPG</v>
      </c>
      <c r="G12" s="100" t="s">
        <v>57</v>
      </c>
      <c r="H12" s="112" t="str">
        <f>VLOOKUP(G12,Positions!$A$2:$B$694,2,FALSE)</f>
        <v>LW/RW</v>
      </c>
      <c r="I12" s="96">
        <v>10.0</v>
      </c>
      <c r="J12" s="97" t="str">
        <f>VLOOKUP(G12,ADP!$A$2:$E$695,5,FALSE)</f>
        <v>WPG</v>
      </c>
      <c r="M12" s="94" t="s">
        <v>57</v>
      </c>
      <c r="N12" s="112" t="str">
        <f>VLOOKUP(M12,Positions!$A$2:$B$694,2,FALSE)</f>
        <v>LW/RW</v>
      </c>
      <c r="O12" s="96">
        <v>10.0</v>
      </c>
      <c r="P12" s="97" t="str">
        <f>VLOOKUP(M12,ADP!$A$2:$E$695,5,FALSE)</f>
        <v>WPG</v>
      </c>
    </row>
    <row r="13">
      <c r="A13" s="90" t="s">
        <v>53</v>
      </c>
      <c r="B13" s="41" t="str">
        <f>VLOOKUP(A13,Positions!$A$2:$B$694,2,FALSE)</f>
        <v>LW/RW</v>
      </c>
      <c r="C13" s="91">
        <v>11.0</v>
      </c>
      <c r="D13" s="92" t="str">
        <f>VLOOKUP(A13,ADP!$A$2:$E$695,5,FALSE)</f>
        <v>STL</v>
      </c>
      <c r="G13" s="90" t="s">
        <v>58</v>
      </c>
      <c r="H13" s="41" t="str">
        <f>VLOOKUP(G13,Positions!$A$2:$B$694,2,FALSE)</f>
        <v>LW/RW</v>
      </c>
      <c r="I13" s="91">
        <v>11.0</v>
      </c>
      <c r="J13" s="92" t="str">
        <f>VLOOKUP(G13,ADP!$A$2:$E$695,5,FALSE)</f>
        <v>CAR</v>
      </c>
      <c r="M13" s="101" t="s">
        <v>58</v>
      </c>
      <c r="N13" s="41" t="str">
        <f>VLOOKUP(M13,Positions!$A$2:$B$694,2,FALSE)</f>
        <v>LW/RW</v>
      </c>
      <c r="O13" s="91">
        <v>11.0</v>
      </c>
      <c r="P13" s="92" t="str">
        <f>VLOOKUP(M13,ADP!$A$2:$E$695,5,FALSE)</f>
        <v>CAR</v>
      </c>
    </row>
    <row r="14">
      <c r="A14" s="94" t="s">
        <v>75</v>
      </c>
      <c r="B14" s="112" t="str">
        <f>VLOOKUP(A14,Positions!$A$2:$B$694,2,FALSE)</f>
        <v>LW/RW</v>
      </c>
      <c r="C14" s="96">
        <v>12.0</v>
      </c>
      <c r="D14" s="97" t="str">
        <f>VLOOKUP(A14,ADP!$A$2:$E$695,5,FALSE)</f>
        <v>CGY</v>
      </c>
      <c r="G14" s="94" t="s">
        <v>75</v>
      </c>
      <c r="H14" s="112" t="str">
        <f>VLOOKUP(G14,Positions!$A$2:$B$694,2,FALSE)</f>
        <v>LW/RW</v>
      </c>
      <c r="I14" s="96">
        <v>12.0</v>
      </c>
      <c r="J14" s="97" t="str">
        <f>VLOOKUP(G14,ADP!$A$2:$E$695,5,FALSE)</f>
        <v>CGY</v>
      </c>
      <c r="M14" s="94" t="s">
        <v>75</v>
      </c>
      <c r="N14" s="112" t="str">
        <f>VLOOKUP(M14,Positions!$A$2:$B$694,2,FALSE)</f>
        <v>LW/RW</v>
      </c>
      <c r="O14" s="96">
        <v>12.0</v>
      </c>
      <c r="P14" s="97" t="str">
        <f>VLOOKUP(M14,ADP!$A$2:$E$695,5,FALSE)</f>
        <v>CGY</v>
      </c>
    </row>
    <row r="15">
      <c r="A15" s="90" t="s">
        <v>58</v>
      </c>
      <c r="B15" s="41" t="str">
        <f>VLOOKUP(A15,Positions!$A$2:$B$694,2,FALSE)</f>
        <v>LW/RW</v>
      </c>
      <c r="C15" s="91">
        <v>13.0</v>
      </c>
      <c r="D15" s="92" t="str">
        <f>VLOOKUP(A15,ADP!$A$2:$E$695,5,FALSE)</f>
        <v>CAR</v>
      </c>
      <c r="G15" s="90" t="s">
        <v>79</v>
      </c>
      <c r="H15" s="41" t="str">
        <f>VLOOKUP(G15,Positions!$A$2:$B$694,2,FALSE)</f>
        <v>LW/RW</v>
      </c>
      <c r="I15" s="91">
        <v>13.0</v>
      </c>
      <c r="J15" s="92" t="str">
        <f>VLOOKUP(G15,ADP!$A$2:$E$695,5,FALSE)</f>
        <v>CGY</v>
      </c>
      <c r="M15" s="90" t="s">
        <v>53</v>
      </c>
      <c r="N15" s="41" t="str">
        <f>VLOOKUP(M15,Positions!$A$2:$B$694,2,FALSE)</f>
        <v>LW/RW</v>
      </c>
      <c r="O15" s="91">
        <v>13.0</v>
      </c>
      <c r="P15" s="92" t="str">
        <f>VLOOKUP(M15,ADP!$A$2:$E$695,5,FALSE)</f>
        <v>STL</v>
      </c>
    </row>
    <row r="16">
      <c r="A16" s="94" t="s">
        <v>79</v>
      </c>
      <c r="B16" s="112" t="str">
        <f>VLOOKUP(A16,Positions!$A$2:$B$694,2,FALSE)</f>
        <v>LW/RW</v>
      </c>
      <c r="C16" s="96">
        <v>14.0</v>
      </c>
      <c r="D16" s="97" t="str">
        <f>VLOOKUP(A16,ADP!$A$2:$E$695,5,FALSE)</f>
        <v>CGY</v>
      </c>
      <c r="G16" s="94" t="s">
        <v>53</v>
      </c>
      <c r="H16" s="112" t="str">
        <f>VLOOKUP(G16,Positions!$A$2:$B$694,2,FALSE)</f>
        <v>LW/RW</v>
      </c>
      <c r="I16" s="96">
        <v>14.0</v>
      </c>
      <c r="J16" s="97" t="str">
        <f>VLOOKUP(G16,ADP!$A$2:$E$695,5,FALSE)</f>
        <v>STL</v>
      </c>
      <c r="M16" s="94" t="s">
        <v>79</v>
      </c>
      <c r="N16" s="112" t="str">
        <f>VLOOKUP(M16,Positions!$A$2:$B$694,2,FALSE)</f>
        <v>LW/RW</v>
      </c>
      <c r="O16" s="96">
        <v>14.0</v>
      </c>
      <c r="P16" s="97" t="str">
        <f>VLOOKUP(M16,ADP!$A$2:$E$695,5,FALSE)</f>
        <v>CGY</v>
      </c>
    </row>
    <row r="17">
      <c r="A17" s="90" t="s">
        <v>84</v>
      </c>
      <c r="B17" s="41" t="str">
        <f>VLOOKUP(A17,Positions!$A$2:$B$694,2,FALSE)</f>
        <v>LW/RW</v>
      </c>
      <c r="C17" s="91">
        <v>15.0</v>
      </c>
      <c r="D17" s="92" t="str">
        <f>VLOOKUP(A17,ADP!$A$2:$E$695,5,FALSE)</f>
        <v>TOR</v>
      </c>
      <c r="G17" s="104" t="s">
        <v>84</v>
      </c>
      <c r="H17" s="41" t="str">
        <f>VLOOKUP(G17,Positions!$A$2:$B$694,2,FALSE)</f>
        <v>LW/RW</v>
      </c>
      <c r="I17" s="91">
        <v>15.0</v>
      </c>
      <c r="J17" s="92" t="str">
        <f>VLOOKUP(G17,ADP!$A$2:$E$695,5,FALSE)</f>
        <v>TOR</v>
      </c>
      <c r="M17" s="90" t="s">
        <v>84</v>
      </c>
      <c r="N17" s="41" t="str">
        <f>VLOOKUP(M17,Positions!$A$2:$B$694,2,FALSE)</f>
        <v>LW/RW</v>
      </c>
      <c r="O17" s="91">
        <v>15.0</v>
      </c>
      <c r="P17" s="92" t="str">
        <f>VLOOKUP(M17,ADP!$A$2:$E$695,5,FALSE)</f>
        <v>TOR</v>
      </c>
    </row>
    <row r="18">
      <c r="A18" s="94" t="s">
        <v>86</v>
      </c>
      <c r="B18" s="112" t="str">
        <f>VLOOKUP(A18,Positions!$A$2:$B$694,2,FALSE)</f>
        <v>LW/RW</v>
      </c>
      <c r="C18" s="96">
        <v>16.0</v>
      </c>
      <c r="D18" s="97" t="str">
        <f>VLOOKUP(A18,ADP!$A$2:$E$695,5,FALSE)</f>
        <v>PIT</v>
      </c>
      <c r="G18" s="94" t="s">
        <v>85</v>
      </c>
      <c r="H18" s="112" t="str">
        <f>VLOOKUP(G18,Positions!$A$2:$B$694,2,FALSE)</f>
        <v>LW</v>
      </c>
      <c r="I18" s="96">
        <v>16.0</v>
      </c>
      <c r="J18" s="97" t="str">
        <f>VLOOKUP(G18,ADP!$A$2:$E$695,5,FALSE)</f>
        <v>OTT</v>
      </c>
      <c r="M18" s="94" t="s">
        <v>85</v>
      </c>
      <c r="N18" s="112" t="str">
        <f>VLOOKUP(M18,Positions!$A$2:$B$694,2,FALSE)</f>
        <v>LW</v>
      </c>
      <c r="O18" s="96">
        <v>16.0</v>
      </c>
      <c r="P18" s="97" t="str">
        <f>VLOOKUP(M18,ADP!$A$2:$E$695,5,FALSE)</f>
        <v>OTT</v>
      </c>
    </row>
    <row r="19">
      <c r="A19" s="90" t="s">
        <v>85</v>
      </c>
      <c r="B19" s="41" t="str">
        <f>VLOOKUP(A19,Positions!$A$2:$B$694,2,FALSE)</f>
        <v>LW</v>
      </c>
      <c r="C19" s="91">
        <v>17.0</v>
      </c>
      <c r="D19" s="92" t="str">
        <f>VLOOKUP(A19,ADP!$A$2:$E$695,5,FALSE)</f>
        <v>OTT</v>
      </c>
      <c r="G19" s="90" t="s">
        <v>87</v>
      </c>
      <c r="H19" s="41" t="str">
        <f>VLOOKUP(G19,Positions!$A$2:$B$694,2,FALSE)</f>
        <v>LW/RW</v>
      </c>
      <c r="I19" s="91">
        <v>17.0</v>
      </c>
      <c r="J19" s="92" t="str">
        <f>VLOOKUP(G19,ADP!$A$2:$E$695,5,FALSE)</f>
        <v>MIN</v>
      </c>
      <c r="M19" s="90" t="s">
        <v>87</v>
      </c>
      <c r="N19" s="41" t="str">
        <f>VLOOKUP(M19,Positions!$A$2:$B$694,2,FALSE)</f>
        <v>LW/RW</v>
      </c>
      <c r="O19" s="91">
        <v>17.0</v>
      </c>
      <c r="P19" s="92" t="str">
        <f>VLOOKUP(M19,ADP!$A$2:$E$695,5,FALSE)</f>
        <v>MIN</v>
      </c>
    </row>
    <row r="20">
      <c r="A20" s="94" t="s">
        <v>87</v>
      </c>
      <c r="B20" s="112" t="str">
        <f>VLOOKUP(A20,Positions!$A$2:$B$694,2,FALSE)</f>
        <v>LW/RW</v>
      </c>
      <c r="C20" s="96">
        <v>18.0</v>
      </c>
      <c r="D20" s="97" t="str">
        <f>VLOOKUP(A20,ADP!$A$2:$E$695,5,FALSE)</f>
        <v>MIN</v>
      </c>
      <c r="G20" s="94" t="s">
        <v>88</v>
      </c>
      <c r="H20" s="112" t="str">
        <f>VLOOKUP(G20,Positions!$A$2:$B$694,2,FALSE)</f>
        <v>LW</v>
      </c>
      <c r="I20" s="96">
        <v>18.0</v>
      </c>
      <c r="J20" s="97" t="str">
        <f>VLOOKUP(G20,ADP!$A$2:$E$695,5,FALSE)</f>
        <v>NSH</v>
      </c>
      <c r="M20" s="94" t="s">
        <v>86</v>
      </c>
      <c r="N20" s="112" t="str">
        <f>VLOOKUP(M20,Positions!$A$2:$B$694,2,FALSE)</f>
        <v>LW/RW</v>
      </c>
      <c r="O20" s="96">
        <v>18.0</v>
      </c>
      <c r="P20" s="97" t="str">
        <f>VLOOKUP(M20,ADP!$A$2:$E$695,5,FALSE)</f>
        <v>PIT</v>
      </c>
    </row>
    <row r="21">
      <c r="A21" s="90" t="s">
        <v>88</v>
      </c>
      <c r="B21" s="41" t="str">
        <f>VLOOKUP(A21,Positions!$A$2:$B$694,2,FALSE)</f>
        <v>LW</v>
      </c>
      <c r="C21" s="91">
        <v>19.0</v>
      </c>
      <c r="D21" s="92" t="str">
        <f>VLOOKUP(A21,ADP!$A$2:$E$695,5,FALSE)</f>
        <v>NSH</v>
      </c>
      <c r="G21" s="90" t="s">
        <v>86</v>
      </c>
      <c r="H21" s="41" t="str">
        <f>VLOOKUP(G21,Positions!$A$2:$B$694,2,FALSE)</f>
        <v>LW/RW</v>
      </c>
      <c r="I21" s="91">
        <v>19.0</v>
      </c>
      <c r="J21" s="92" t="str">
        <f>VLOOKUP(G21,ADP!$A$2:$E$695,5,FALSE)</f>
        <v>PIT</v>
      </c>
      <c r="M21" s="90" t="s">
        <v>88</v>
      </c>
      <c r="N21" s="41" t="str">
        <f>VLOOKUP(M21,Positions!$A$2:$B$694,2,FALSE)</f>
        <v>LW</v>
      </c>
      <c r="O21" s="91">
        <v>19.0</v>
      </c>
      <c r="P21" s="92" t="str">
        <f>VLOOKUP(M21,ADP!$A$2:$E$695,5,FALSE)</f>
        <v>NSH</v>
      </c>
    </row>
    <row r="22">
      <c r="A22" s="94" t="s">
        <v>103</v>
      </c>
      <c r="B22" s="112" t="str">
        <f>VLOOKUP(A22,Positions!$A$2:$B$694,2,FALSE)</f>
        <v>LW/RW</v>
      </c>
      <c r="C22" s="96">
        <v>20.0</v>
      </c>
      <c r="D22" s="97" t="str">
        <f>VLOOKUP(A22,ADP!$A$2:$E$695,5,FALSE)</f>
        <v>MTL</v>
      </c>
      <c r="G22" s="94" t="s">
        <v>99</v>
      </c>
      <c r="H22" s="112" t="str">
        <f>VLOOKUP(G22,Positions!$A$2:$B$694,2,FALSE)</f>
        <v>LW</v>
      </c>
      <c r="I22" s="96">
        <v>20.0</v>
      </c>
      <c r="J22" s="97" t="str">
        <f>VLOOKUP(G22,ADP!$A$2:$E$695,5,FALSE)</f>
        <v>BOS</v>
      </c>
      <c r="M22" s="94" t="s">
        <v>103</v>
      </c>
      <c r="N22" s="112" t="str">
        <f>VLOOKUP(M22,Positions!$A$2:$B$694,2,FALSE)</f>
        <v>LW/RW</v>
      </c>
      <c r="O22" s="96">
        <v>20.0</v>
      </c>
      <c r="P22" s="97" t="str">
        <f>VLOOKUP(M22,ADP!$A$2:$E$695,5,FALSE)</f>
        <v>MTL</v>
      </c>
    </row>
    <row r="23">
      <c r="A23" s="90" t="s">
        <v>107</v>
      </c>
      <c r="B23" s="41" t="str">
        <f>VLOOKUP(A23,Positions!$A$2:$B$694,2,FALSE)</f>
        <v>LW/RW</v>
      </c>
      <c r="C23" s="91">
        <v>21.0</v>
      </c>
      <c r="D23" s="92" t="str">
        <f>VLOOKUP(A23,ADP!$A$2:$E$695,5,FALSE)</f>
        <v>CBJ</v>
      </c>
      <c r="G23" s="90" t="s">
        <v>106</v>
      </c>
      <c r="H23" s="41" t="str">
        <f>VLOOKUP(G23,Positions!$A$2:$B$694,2,FALSE)</f>
        <v>LW/RW</v>
      </c>
      <c r="I23" s="91">
        <v>21.0</v>
      </c>
      <c r="J23" s="92" t="str">
        <f>VLOOKUP(G23,ADP!$A$2:$E$695,5,FALSE)</f>
        <v>CAR</v>
      </c>
      <c r="M23" s="90" t="s">
        <v>99</v>
      </c>
      <c r="N23" s="41" t="str">
        <f>VLOOKUP(M23,Positions!$A$2:$B$694,2,FALSE)</f>
        <v>LW</v>
      </c>
      <c r="O23" s="91">
        <v>21.0</v>
      </c>
      <c r="P23" s="92" t="str">
        <f>VLOOKUP(M23,ADP!$A$2:$E$695,5,FALSE)</f>
        <v>BOS</v>
      </c>
    </row>
    <row r="24">
      <c r="A24" s="94" t="s">
        <v>118</v>
      </c>
      <c r="B24" s="112" t="str">
        <f>VLOOKUP(A24,Positions!$A$2:$B$694,2,FALSE)</f>
        <v>LW/RW</v>
      </c>
      <c r="C24" s="96">
        <v>22.0</v>
      </c>
      <c r="D24" s="97" t="str">
        <f>VLOOKUP(A24,ADP!$A$2:$E$695,5,FALSE)</f>
        <v>EDM</v>
      </c>
      <c r="G24" s="94" t="s">
        <v>103</v>
      </c>
      <c r="H24" s="112" t="str">
        <f>VLOOKUP(G24,Positions!$A$2:$B$694,2,FALSE)</f>
        <v>LW/RW</v>
      </c>
      <c r="I24" s="96">
        <v>22.0</v>
      </c>
      <c r="J24" s="97" t="str">
        <f>VLOOKUP(G24,ADP!$A$2:$E$695,5,FALSE)</f>
        <v>MTL</v>
      </c>
      <c r="M24" s="94" t="s">
        <v>107</v>
      </c>
      <c r="N24" s="112" t="str">
        <f>VLOOKUP(M24,Positions!$A$2:$B$694,2,FALSE)</f>
        <v>LW/RW</v>
      </c>
      <c r="O24" s="96">
        <v>22.0</v>
      </c>
      <c r="P24" s="97" t="str">
        <f>VLOOKUP(M24,ADP!$A$2:$E$695,5,FALSE)</f>
        <v>CBJ</v>
      </c>
    </row>
    <row r="25">
      <c r="A25" s="90" t="s">
        <v>99</v>
      </c>
      <c r="B25" s="41" t="str">
        <f>VLOOKUP(A25,Positions!$A$2:$B$694,2,FALSE)</f>
        <v>LW</v>
      </c>
      <c r="C25" s="91">
        <v>23.0</v>
      </c>
      <c r="D25" s="92" t="str">
        <f>VLOOKUP(A25,ADP!$A$2:$E$695,5,FALSE)</f>
        <v>BOS</v>
      </c>
      <c r="G25" s="90" t="s">
        <v>107</v>
      </c>
      <c r="H25" s="41" t="str">
        <f>VLOOKUP(G25,Positions!$A$2:$B$694,2,FALSE)</f>
        <v>LW/RW</v>
      </c>
      <c r="I25" s="91">
        <v>23.0</v>
      </c>
      <c r="J25" s="92" t="str">
        <f>VLOOKUP(G25,ADP!$A$2:$E$695,5,FALSE)</f>
        <v>CBJ</v>
      </c>
      <c r="M25" s="90" t="s">
        <v>106</v>
      </c>
      <c r="N25" s="41" t="str">
        <f>VLOOKUP(M25,Positions!$A$2:$B$694,2,FALSE)</f>
        <v>LW/RW</v>
      </c>
      <c r="O25" s="91">
        <v>23.0</v>
      </c>
      <c r="P25" s="92" t="str">
        <f>VLOOKUP(M25,ADP!$A$2:$E$695,5,FALSE)</f>
        <v>CAR</v>
      </c>
    </row>
    <row r="26">
      <c r="A26" s="94" t="s">
        <v>106</v>
      </c>
      <c r="B26" s="112" t="str">
        <f>VLOOKUP(A26,Positions!$A$2:$B$694,2,FALSE)</f>
        <v>LW/RW</v>
      </c>
      <c r="C26" s="96">
        <v>24.0</v>
      </c>
      <c r="D26" s="97" t="str">
        <f>VLOOKUP(A26,ADP!$A$2:$E$695,5,FALSE)</f>
        <v>CAR</v>
      </c>
      <c r="G26" s="94" t="s">
        <v>138</v>
      </c>
      <c r="H26" s="112" t="str">
        <f>VLOOKUP(G26,Positions!$A$2:$B$694,2,FALSE)</f>
        <v>LW/RW</v>
      </c>
      <c r="I26" s="96">
        <v>24.0</v>
      </c>
      <c r="J26" s="97" t="str">
        <f>VLOOKUP(G26,ADP!$A$2:$E$695,5,FALSE)</f>
        <v>SJS</v>
      </c>
      <c r="M26" s="94" t="s">
        <v>118</v>
      </c>
      <c r="N26" s="112" t="str">
        <f>VLOOKUP(M26,Positions!$A$2:$B$694,2,FALSE)</f>
        <v>LW/RW</v>
      </c>
      <c r="O26" s="96">
        <v>24.0</v>
      </c>
      <c r="P26" s="97" t="str">
        <f>VLOOKUP(M26,ADP!$A$2:$E$695,5,FALSE)</f>
        <v>EDM</v>
      </c>
    </row>
    <row r="27">
      <c r="A27" s="90" t="s">
        <v>125</v>
      </c>
      <c r="B27" s="41" t="str">
        <f>VLOOKUP(A27,Positions!$A$2:$B$694,2,FALSE)</f>
        <v>LW/RW</v>
      </c>
      <c r="C27" s="91">
        <v>25.0</v>
      </c>
      <c r="D27" s="92" t="str">
        <f>VLOOKUP(A27,ADP!$A$2:$E$695,5,FALSE)</f>
        <v>MTL</v>
      </c>
      <c r="G27" s="90" t="s">
        <v>118</v>
      </c>
      <c r="H27" s="41" t="str">
        <f>VLOOKUP(G27,Positions!$A$2:$B$694,2,FALSE)</f>
        <v>LW/RW</v>
      </c>
      <c r="I27" s="91">
        <v>25.0</v>
      </c>
      <c r="J27" s="92" t="str">
        <f>VLOOKUP(G27,ADP!$A$2:$E$695,5,FALSE)</f>
        <v>EDM</v>
      </c>
      <c r="M27" s="90" t="s">
        <v>125</v>
      </c>
      <c r="N27" s="41" t="str">
        <f>VLOOKUP(M27,Positions!$A$2:$B$694,2,FALSE)</f>
        <v>LW/RW</v>
      </c>
      <c r="O27" s="91">
        <v>25.0</v>
      </c>
      <c r="P27" s="92" t="str">
        <f>VLOOKUP(M27,ADP!$A$2:$E$695,5,FALSE)</f>
        <v>MTL</v>
      </c>
    </row>
    <row r="28">
      <c r="A28" s="94" t="s">
        <v>137</v>
      </c>
      <c r="B28" s="112" t="str">
        <f>VLOOKUP(A28,Positions!$A$2:$B$694,2,FALSE)</f>
        <v>LW/RW</v>
      </c>
      <c r="C28" s="96">
        <v>26.0</v>
      </c>
      <c r="D28" s="97" t="str">
        <f>VLOOKUP(A28,ADP!$A$2:$E$695,5,FALSE)</f>
        <v>CHI</v>
      </c>
      <c r="G28" s="94" t="s">
        <v>140</v>
      </c>
      <c r="H28" s="112" t="str">
        <f>VLOOKUP(G28,Positions!$A$2:$B$694,2,FALSE)</f>
        <v>LW/RW</v>
      </c>
      <c r="I28" s="96">
        <v>26.0</v>
      </c>
      <c r="J28" s="97" t="str">
        <f>VLOOKUP(G28,ADP!$A$2:$E$695,5,FALSE)</f>
        <v>CBJ</v>
      </c>
      <c r="M28" s="94" t="s">
        <v>137</v>
      </c>
      <c r="N28" s="112" t="str">
        <f>VLOOKUP(M28,Positions!$A$2:$B$694,2,FALSE)</f>
        <v>LW/RW</v>
      </c>
      <c r="O28" s="96">
        <v>26.0</v>
      </c>
      <c r="P28" s="97" t="str">
        <f>VLOOKUP(M28,ADP!$A$2:$E$695,5,FALSE)</f>
        <v>CHI</v>
      </c>
    </row>
    <row r="29">
      <c r="A29" s="90" t="s">
        <v>140</v>
      </c>
      <c r="B29" s="41" t="str">
        <f>VLOOKUP(A29,Positions!$A$2:$B$694,2,FALSE)</f>
        <v>LW/RW</v>
      </c>
      <c r="C29" s="91">
        <v>27.0</v>
      </c>
      <c r="D29" s="92" t="str">
        <f>VLOOKUP(A29,ADP!$A$2:$E$695,5,FALSE)</f>
        <v>CBJ</v>
      </c>
      <c r="G29" s="90" t="s">
        <v>137</v>
      </c>
      <c r="H29" s="41" t="str">
        <f>VLOOKUP(G29,Positions!$A$2:$B$694,2,FALSE)</f>
        <v>LW/RW</v>
      </c>
      <c r="I29" s="91">
        <v>27.0</v>
      </c>
      <c r="J29" s="92" t="str">
        <f>VLOOKUP(G29,ADP!$A$2:$E$695,5,FALSE)</f>
        <v>CHI</v>
      </c>
      <c r="M29" s="90" t="s">
        <v>140</v>
      </c>
      <c r="N29" s="41" t="str">
        <f>VLOOKUP(M29,Positions!$A$2:$B$694,2,FALSE)</f>
        <v>LW/RW</v>
      </c>
      <c r="O29" s="91">
        <v>27.0</v>
      </c>
      <c r="P29" s="92" t="str">
        <f>VLOOKUP(M29,ADP!$A$2:$E$695,5,FALSE)</f>
        <v>CBJ</v>
      </c>
    </row>
    <row r="30">
      <c r="A30" s="94" t="s">
        <v>141</v>
      </c>
      <c r="B30" s="112" t="str">
        <f>VLOOKUP(A30,Positions!$A$2:$B$694,2,FALSE)</f>
        <v>LW</v>
      </c>
      <c r="C30" s="96">
        <v>28.0</v>
      </c>
      <c r="D30" s="97" t="str">
        <f>VLOOKUP(A30,ADP!$A$2:$E$695,5,FALSE)</f>
        <v>OTT</v>
      </c>
      <c r="G30" s="94" t="s">
        <v>125</v>
      </c>
      <c r="H30" s="112" t="str">
        <f>VLOOKUP(G30,Positions!$A$2:$B$694,2,FALSE)</f>
        <v>LW/RW</v>
      </c>
      <c r="I30" s="96">
        <v>28.0</v>
      </c>
      <c r="J30" s="97" t="str">
        <f>VLOOKUP(G30,ADP!$A$2:$E$695,5,FALSE)</f>
        <v>MTL</v>
      </c>
      <c r="M30" s="94" t="s">
        <v>144</v>
      </c>
      <c r="N30" s="112" t="str">
        <f>VLOOKUP(M30,Positions!$A$2:$B$694,2,FALSE)</f>
        <v>LW/RW</v>
      </c>
      <c r="O30" s="96">
        <v>28.0</v>
      </c>
      <c r="P30" s="97" t="str">
        <f>VLOOKUP(M30,ADP!$A$2:$E$695,5,FALSE)</f>
        <v>ARI</v>
      </c>
    </row>
    <row r="31">
      <c r="A31" s="90" t="s">
        <v>143</v>
      </c>
      <c r="B31" s="41" t="str">
        <f>VLOOKUP(A31,Positions!$A$2:$B$694,2,FALSE)</f>
        <v>LW</v>
      </c>
      <c r="C31" s="91">
        <v>29.0</v>
      </c>
      <c r="D31" s="92" t="str">
        <f>VLOOKUP(A31,ADP!$A$2:$E$695,5,FALSE)</f>
        <v>DAL</v>
      </c>
      <c r="G31" s="90" t="s">
        <v>144</v>
      </c>
      <c r="H31" s="41" t="str">
        <f>VLOOKUP(G31,Positions!$A$2:$B$694,2,FALSE)</f>
        <v>LW/RW</v>
      </c>
      <c r="I31" s="91">
        <v>29.0</v>
      </c>
      <c r="J31" s="92" t="str">
        <f>VLOOKUP(G31,ADP!$A$2:$E$695,5,FALSE)</f>
        <v>ARI</v>
      </c>
      <c r="M31" s="90" t="s">
        <v>143</v>
      </c>
      <c r="N31" s="41" t="str">
        <f>VLOOKUP(M31,Positions!$A$2:$B$694,2,FALSE)</f>
        <v>LW</v>
      </c>
      <c r="O31" s="91">
        <v>29.0</v>
      </c>
      <c r="P31" s="92" t="str">
        <f>VLOOKUP(M31,ADP!$A$2:$E$695,5,FALSE)</f>
        <v>DAL</v>
      </c>
    </row>
    <row r="32">
      <c r="A32" s="94" t="s">
        <v>144</v>
      </c>
      <c r="B32" s="112" t="str">
        <f>VLOOKUP(A32,Positions!$A$2:$B$694,2,FALSE)</f>
        <v>LW/RW</v>
      </c>
      <c r="C32" s="96">
        <v>30.0</v>
      </c>
      <c r="D32" s="97" t="str">
        <f>VLOOKUP(A32,ADP!$A$2:$E$695,5,FALSE)</f>
        <v>ARI</v>
      </c>
      <c r="G32" s="94" t="s">
        <v>143</v>
      </c>
      <c r="H32" s="112" t="str">
        <f>VLOOKUP(G32,Positions!$A$2:$B$694,2,FALSE)</f>
        <v>LW</v>
      </c>
      <c r="I32" s="96">
        <v>30.0</v>
      </c>
      <c r="J32" s="97" t="str">
        <f>VLOOKUP(G32,ADP!$A$2:$E$695,5,FALSE)</f>
        <v>DAL</v>
      </c>
      <c r="M32" s="94" t="s">
        <v>141</v>
      </c>
      <c r="N32" s="112" t="str">
        <f>VLOOKUP(M32,Positions!$A$2:$B$694,2,FALSE)</f>
        <v>LW</v>
      </c>
      <c r="O32" s="96">
        <v>30.0</v>
      </c>
      <c r="P32" s="97" t="str">
        <f>VLOOKUP(M32,ADP!$A$2:$E$695,5,FALSE)</f>
        <v>OTT</v>
      </c>
    </row>
    <row r="33">
      <c r="A33" s="90" t="s">
        <v>147</v>
      </c>
      <c r="B33" s="41" t="str">
        <f>VLOOKUP(A33,Positions!$A$2:$B$694,2,FALSE)</f>
        <v>LW/RW</v>
      </c>
      <c r="C33" s="91">
        <v>31.0</v>
      </c>
      <c r="D33" s="92" t="str">
        <f>VLOOKUP(A33,ADP!$A$2:$E$695,5,FALSE)</f>
        <v>BUF</v>
      </c>
      <c r="G33" s="90" t="s">
        <v>155</v>
      </c>
      <c r="H33" s="41" t="str">
        <f>VLOOKUP(G33,Positions!$A$2:$B$694,2,FALSE)</f>
        <v>LW/RW</v>
      </c>
      <c r="I33" s="91">
        <v>31.0</v>
      </c>
      <c r="J33" s="92" t="str">
        <f>VLOOKUP(G33,ADP!$A$2:$E$695,5,FALSE)</f>
        <v>COL</v>
      </c>
      <c r="M33" s="90" t="s">
        <v>155</v>
      </c>
      <c r="N33" s="41" t="str">
        <f>VLOOKUP(M33,Positions!$A$2:$B$694,2,FALSE)</f>
        <v>LW/RW</v>
      </c>
      <c r="O33" s="91">
        <v>31.0</v>
      </c>
      <c r="P33" s="92" t="str">
        <f>VLOOKUP(M33,ADP!$A$2:$E$695,5,FALSE)</f>
        <v>COL</v>
      </c>
    </row>
    <row r="34">
      <c r="A34" s="94" t="s">
        <v>150</v>
      </c>
      <c r="B34" s="112" t="str">
        <f>VLOOKUP(A34,Positions!$A$2:$B$694,2,FALSE)</f>
        <v>LW/RW</v>
      </c>
      <c r="C34" s="96">
        <v>32.0</v>
      </c>
      <c r="D34" s="97" t="str">
        <f>VLOOKUP(A34,ADP!$A$2:$E$695,5,FALSE)</f>
        <v>VAN</v>
      </c>
      <c r="G34" s="94" t="s">
        <v>182</v>
      </c>
      <c r="H34" s="112" t="str">
        <f>VLOOKUP(G34,Positions!$A$2:$B$694,2,FALSE)</f>
        <v>LW/RW</v>
      </c>
      <c r="I34" s="96">
        <v>32.0</v>
      </c>
      <c r="J34" s="97" t="str">
        <f>VLOOKUP(G34,ADP!$A$2:$E$695,5,FALSE)</f>
        <v>PHI</v>
      </c>
      <c r="M34" s="94" t="s">
        <v>147</v>
      </c>
      <c r="N34" s="112" t="str">
        <f>VLOOKUP(M34,Positions!$A$2:$B$694,2,FALSE)</f>
        <v>LW/RW</v>
      </c>
      <c r="O34" s="96">
        <v>32.0</v>
      </c>
      <c r="P34" s="97" t="str">
        <f>VLOOKUP(M34,ADP!$A$2:$E$695,5,FALSE)</f>
        <v>BUF</v>
      </c>
    </row>
    <row r="35">
      <c r="A35" s="90" t="s">
        <v>155</v>
      </c>
      <c r="B35" s="41" t="str">
        <f>VLOOKUP(A35,Positions!$A$2:$B$694,2,FALSE)</f>
        <v>LW/RW</v>
      </c>
      <c r="C35" s="91">
        <v>33.0</v>
      </c>
      <c r="D35" s="92" t="str">
        <f>VLOOKUP(A35,ADP!$A$2:$E$695,5,FALSE)</f>
        <v>COL</v>
      </c>
      <c r="G35" s="90" t="s">
        <v>141</v>
      </c>
      <c r="H35" s="41" t="str">
        <f>VLOOKUP(G35,Positions!$A$2:$B$694,2,FALSE)</f>
        <v>LW</v>
      </c>
      <c r="I35" s="91">
        <v>33.0</v>
      </c>
      <c r="J35" s="92" t="str">
        <f>VLOOKUP(G35,ADP!$A$2:$E$695,5,FALSE)</f>
        <v>OTT</v>
      </c>
      <c r="M35" s="90" t="s">
        <v>138</v>
      </c>
      <c r="N35" s="41" t="str">
        <f>VLOOKUP(M35,Positions!$A$2:$B$694,2,FALSE)</f>
        <v>LW/RW</v>
      </c>
      <c r="O35" s="91">
        <v>33.0</v>
      </c>
      <c r="P35" s="92" t="str">
        <f>VLOOKUP(M35,ADP!$A$2:$E$695,5,FALSE)</f>
        <v>SJS</v>
      </c>
    </row>
    <row r="36">
      <c r="A36" s="94" t="s">
        <v>162</v>
      </c>
      <c r="B36" s="112" t="str">
        <f>VLOOKUP(A36,Positions!$A$2:$B$694,2,FALSE)</f>
        <v>LW/RW</v>
      </c>
      <c r="C36" s="96">
        <v>34.0</v>
      </c>
      <c r="D36" s="97" t="str">
        <f>VLOOKUP(A36,ADP!$A$2:$E$695,5,FALSE)</f>
        <v>NJD</v>
      </c>
      <c r="G36" s="94" t="s">
        <v>183</v>
      </c>
      <c r="H36" s="112" t="str">
        <f>VLOOKUP(G36,Positions!$A$2:$B$694,2,FALSE)</f>
        <v>LW</v>
      </c>
      <c r="I36" s="96">
        <v>34.0</v>
      </c>
      <c r="J36" s="97" t="str">
        <f>VLOOKUP(G36,ADP!$A$2:$E$695,5,FALSE)</f>
        <v>PHI</v>
      </c>
      <c r="M36" s="94" t="s">
        <v>150</v>
      </c>
      <c r="N36" s="112" t="str">
        <f>VLOOKUP(M36,Positions!$A$2:$B$694,2,FALSE)</f>
        <v>LW/RW</v>
      </c>
      <c r="O36" s="96">
        <v>34.0</v>
      </c>
      <c r="P36" s="97" t="str">
        <f>VLOOKUP(M36,ADP!$A$2:$E$695,5,FALSE)</f>
        <v>VAN</v>
      </c>
    </row>
    <row r="37">
      <c r="A37" s="90" t="s">
        <v>169</v>
      </c>
      <c r="B37" s="41" t="str">
        <f>VLOOKUP(A37,Positions!$A$2:$B$694,2,FALSE)</f>
        <v>LW/RW</v>
      </c>
      <c r="C37" s="91">
        <v>35.0</v>
      </c>
      <c r="D37" s="92" t="str">
        <f>VLOOKUP(A37,ADP!$A$2:$E$695,5,FALSE)</f>
        <v>TBL</v>
      </c>
      <c r="G37" s="90" t="s">
        <v>187</v>
      </c>
      <c r="H37" s="41" t="str">
        <f>VLOOKUP(G37,Positions!$A$2:$B$694,2,FALSE)</f>
        <v>LW</v>
      </c>
      <c r="I37" s="91">
        <v>35.0</v>
      </c>
      <c r="J37" s="92" t="str">
        <f>VLOOKUP(G37,ADP!$A$2:$E$695,5,FALSE)</f>
        <v>TBL</v>
      </c>
      <c r="M37" s="90" t="s">
        <v>183</v>
      </c>
      <c r="N37" s="41" t="str">
        <f>VLOOKUP(M37,Positions!$A$2:$B$694,2,FALSE)</f>
        <v>LW</v>
      </c>
      <c r="O37" s="91">
        <v>35.0</v>
      </c>
      <c r="P37" s="92" t="str">
        <f>VLOOKUP(M37,ADP!$A$2:$E$695,5,FALSE)</f>
        <v>PHI</v>
      </c>
    </row>
    <row r="38">
      <c r="A38" s="94" t="s">
        <v>175</v>
      </c>
      <c r="B38" s="112" t="str">
        <f>VLOOKUP(A38,Positions!$A$2:$B$694,2,FALSE)</f>
        <v>LW/RW</v>
      </c>
      <c r="C38" s="96">
        <v>36.0</v>
      </c>
      <c r="D38" s="97" t="str">
        <f>VLOOKUP(A38,ADP!$A$2:$E$695,5,FALSE)</f>
        <v>CBJ</v>
      </c>
      <c r="G38" s="94" t="s">
        <v>147</v>
      </c>
      <c r="H38" s="112" t="str">
        <f>VLOOKUP(G38,Positions!$A$2:$B$694,2,FALSE)</f>
        <v>LW/RW</v>
      </c>
      <c r="I38" s="96">
        <v>36.0</v>
      </c>
      <c r="J38" s="97" t="str">
        <f>VLOOKUP(G38,ADP!$A$2:$E$695,5,FALSE)</f>
        <v>BUF</v>
      </c>
      <c r="M38" s="94" t="s">
        <v>182</v>
      </c>
      <c r="N38" s="112" t="str">
        <f>VLOOKUP(M38,Positions!$A$2:$B$694,2,FALSE)</f>
        <v>LW/RW</v>
      </c>
      <c r="O38" s="96">
        <v>36.0</v>
      </c>
      <c r="P38" s="97" t="str">
        <f>VLOOKUP(M38,ADP!$A$2:$E$695,5,FALSE)</f>
        <v>PHI</v>
      </c>
    </row>
    <row r="39">
      <c r="A39" s="90" t="s">
        <v>184</v>
      </c>
      <c r="B39" s="41" t="str">
        <f>VLOOKUP(A39,Positions!$A$2:$B$694,2,FALSE)</f>
        <v>LW</v>
      </c>
      <c r="C39" s="91">
        <v>37.0</v>
      </c>
      <c r="D39" s="92" t="str">
        <f>VLOOKUP(A39,ADP!$A$2:$E$695,5,FALSE)</f>
        <v>NYR</v>
      </c>
      <c r="G39" s="90" t="s">
        <v>150</v>
      </c>
      <c r="H39" s="41" t="str">
        <f>VLOOKUP(G39,Positions!$A$2:$B$694,2,FALSE)</f>
        <v>LW/RW</v>
      </c>
      <c r="I39" s="91">
        <v>37.0</v>
      </c>
      <c r="J39" s="92" t="str">
        <f>VLOOKUP(G39,ADP!$A$2:$E$695,5,FALSE)</f>
        <v>VAN</v>
      </c>
      <c r="M39" s="90" t="s">
        <v>169</v>
      </c>
      <c r="N39" s="41" t="str">
        <f>VLOOKUP(M39,Positions!$A$2:$B$694,2,FALSE)</f>
        <v>LW/RW</v>
      </c>
      <c r="O39" s="91">
        <v>37.0</v>
      </c>
      <c r="P39" s="92" t="str">
        <f>VLOOKUP(M39,ADP!$A$2:$E$695,5,FALSE)</f>
        <v>TBL</v>
      </c>
    </row>
    <row r="40">
      <c r="A40" s="94" t="s">
        <v>183</v>
      </c>
      <c r="B40" s="112" t="str">
        <f>VLOOKUP(A40,Positions!$A$2:$B$694,2,FALSE)</f>
        <v>LW</v>
      </c>
      <c r="C40" s="96">
        <v>38.0</v>
      </c>
      <c r="D40" s="97" t="str">
        <f>VLOOKUP(A40,ADP!$A$2:$E$695,5,FALSE)</f>
        <v>PHI</v>
      </c>
      <c r="G40" s="94" t="s">
        <v>169</v>
      </c>
      <c r="H40" s="112" t="str">
        <f>VLOOKUP(G40,Positions!$A$2:$B$694,2,FALSE)</f>
        <v>LW/RW</v>
      </c>
      <c r="I40" s="96">
        <v>38.0</v>
      </c>
      <c r="J40" s="97" t="str">
        <f>VLOOKUP(G40,ADP!$A$2:$E$695,5,FALSE)</f>
        <v>TBL</v>
      </c>
      <c r="M40" s="94" t="s">
        <v>175</v>
      </c>
      <c r="N40" s="112" t="str">
        <f>VLOOKUP(M40,Positions!$A$2:$B$694,2,FALSE)</f>
        <v>LW/RW</v>
      </c>
      <c r="O40" s="96">
        <v>38.0</v>
      </c>
      <c r="P40" s="97" t="str">
        <f>VLOOKUP(M40,ADP!$A$2:$E$695,5,FALSE)</f>
        <v>CBJ</v>
      </c>
    </row>
    <row r="41">
      <c r="A41" s="90" t="s">
        <v>188</v>
      </c>
      <c r="B41" s="41" t="str">
        <f>VLOOKUP(A41,Positions!$A$2:$B$694,2,FALSE)</f>
        <v>LW</v>
      </c>
      <c r="C41" s="91">
        <v>39.0</v>
      </c>
      <c r="D41" s="92" t="str">
        <f>VLOOKUP(A41,ADP!$A$2:$E$695,5,FALSE)</f>
        <v>NYR</v>
      </c>
      <c r="G41" s="90" t="s">
        <v>175</v>
      </c>
      <c r="H41" s="41" t="str">
        <f>VLOOKUP(G41,Positions!$A$2:$B$694,2,FALSE)</f>
        <v>LW/RW</v>
      </c>
      <c r="I41" s="91">
        <v>39.0</v>
      </c>
      <c r="J41" s="92" t="str">
        <f>VLOOKUP(G41,ADP!$A$2:$E$695,5,FALSE)</f>
        <v>CBJ</v>
      </c>
      <c r="M41" s="90" t="s">
        <v>187</v>
      </c>
      <c r="N41" s="41" t="str">
        <f>VLOOKUP(M41,Positions!$A$2:$B$694,2,FALSE)</f>
        <v>LW</v>
      </c>
      <c r="O41" s="91">
        <v>39.0</v>
      </c>
      <c r="P41" s="92" t="str">
        <f>VLOOKUP(M41,ADP!$A$2:$E$695,5,FALSE)</f>
        <v>TBL</v>
      </c>
    </row>
    <row r="42">
      <c r="A42" s="94" t="s">
        <v>190</v>
      </c>
      <c r="B42" s="112" t="str">
        <f>VLOOKUP(A42,Positions!$A$2:$B$694,2,FALSE)</f>
        <v>LW</v>
      </c>
      <c r="C42" s="96">
        <v>40.0</v>
      </c>
      <c r="D42" s="97" t="str">
        <f>VLOOKUP(A42,ADP!$A$2:$E$695,5,FALSE)</f>
        <v>NYI</v>
      </c>
      <c r="G42" s="94" t="s">
        <v>184</v>
      </c>
      <c r="H42" s="112" t="str">
        <f>VLOOKUP(G42,Positions!$A$2:$B$694,2,FALSE)</f>
        <v>LW</v>
      </c>
      <c r="I42" s="96">
        <v>40.0</v>
      </c>
      <c r="J42" s="97" t="str">
        <f>VLOOKUP(G42,ADP!$A$2:$E$695,5,FALSE)</f>
        <v>NYR</v>
      </c>
      <c r="M42" s="94" t="s">
        <v>184</v>
      </c>
      <c r="N42" s="112" t="str">
        <f>VLOOKUP(M42,Positions!$A$2:$B$694,2,FALSE)</f>
        <v>LW</v>
      </c>
      <c r="O42" s="96">
        <v>40.0</v>
      </c>
      <c r="P42" s="97" t="str">
        <f>VLOOKUP(M42,ADP!$A$2:$E$695,5,FALSE)</f>
        <v>NYR</v>
      </c>
    </row>
    <row r="43">
      <c r="A43" s="90" t="s">
        <v>182</v>
      </c>
      <c r="B43" s="41" t="str">
        <f>VLOOKUP(A43,Positions!$A$2:$B$694,2,FALSE)</f>
        <v>LW/RW</v>
      </c>
      <c r="C43" s="91">
        <v>41.0</v>
      </c>
      <c r="D43" s="92" t="str">
        <f>VLOOKUP(A43,ADP!$A$2:$E$695,5,FALSE)</f>
        <v>PHI</v>
      </c>
      <c r="G43" s="90" t="s">
        <v>218</v>
      </c>
      <c r="H43" s="41" t="str">
        <f>VLOOKUP(G43,Positions!$A$2:$B$694,2,FALSE)</f>
        <v>LW/RW</v>
      </c>
      <c r="I43" s="91">
        <v>41.0</v>
      </c>
      <c r="J43" s="92" t="str">
        <f>VLOOKUP(G43,ADP!$A$2:$E$695,5,FALSE)</f>
        <v>ANA</v>
      </c>
      <c r="M43" s="90" t="s">
        <v>162</v>
      </c>
      <c r="N43" s="41" t="str">
        <f>VLOOKUP(M43,Positions!$A$2:$B$694,2,FALSE)</f>
        <v>LW/RW</v>
      </c>
      <c r="O43" s="91">
        <v>41.0</v>
      </c>
      <c r="P43" s="92" t="str">
        <f>VLOOKUP(M43,ADP!$A$2:$E$695,5,FALSE)</f>
        <v>NJD</v>
      </c>
    </row>
    <row r="44">
      <c r="A44" s="94" t="s">
        <v>138</v>
      </c>
      <c r="B44" s="112" t="str">
        <f>VLOOKUP(A44,Positions!$A$2:$B$694,2,FALSE)</f>
        <v>LW/RW</v>
      </c>
      <c r="C44" s="96">
        <v>42.0</v>
      </c>
      <c r="D44" s="97" t="str">
        <f>VLOOKUP(A44,ADP!$A$2:$E$695,5,FALSE)</f>
        <v>SJS</v>
      </c>
      <c r="G44" s="94" t="s">
        <v>206</v>
      </c>
      <c r="H44" s="112" t="str">
        <f>VLOOKUP(G44,Positions!$A$2:$B$694,2,FALSE)</f>
        <v>LW/RW</v>
      </c>
      <c r="I44" s="96">
        <v>42.0</v>
      </c>
      <c r="J44" s="97" t="str">
        <f>VLOOKUP(G44,ADP!$A$2:$E$695,5,FALSE)</f>
        <v>LAK</v>
      </c>
      <c r="M44" s="94" t="s">
        <v>190</v>
      </c>
      <c r="N44" s="112" t="str">
        <f>VLOOKUP(M44,Positions!$A$2:$B$694,2,FALSE)</f>
        <v>LW</v>
      </c>
      <c r="O44" s="96">
        <v>42.0</v>
      </c>
      <c r="P44" s="97" t="str">
        <f>VLOOKUP(M44,ADP!$A$2:$E$695,5,FALSE)</f>
        <v>NYI</v>
      </c>
    </row>
    <row r="45">
      <c r="A45" s="90" t="s">
        <v>187</v>
      </c>
      <c r="B45" s="41" t="str">
        <f>VLOOKUP(A45,Positions!$A$2:$B$694,2,FALSE)</f>
        <v>LW</v>
      </c>
      <c r="C45" s="91">
        <v>43.0</v>
      </c>
      <c r="D45" s="92" t="str">
        <f>VLOOKUP(A45,ADP!$A$2:$E$695,5,FALSE)</f>
        <v>TBL</v>
      </c>
      <c r="G45" s="90" t="s">
        <v>217</v>
      </c>
      <c r="H45" s="41" t="str">
        <f>VLOOKUP(G45,Positions!$A$2:$B$694,2,FALSE)</f>
        <v>LW</v>
      </c>
      <c r="I45" s="91">
        <v>43.0</v>
      </c>
      <c r="J45" s="92" t="str">
        <f>VLOOKUP(G45,ADP!$A$2:$E$695,5,FALSE)</f>
        <v>SEA</v>
      </c>
      <c r="M45" s="90" t="s">
        <v>188</v>
      </c>
      <c r="N45" s="41" t="str">
        <f>VLOOKUP(M45,Positions!$A$2:$B$694,2,FALSE)</f>
        <v>LW</v>
      </c>
      <c r="O45" s="91">
        <v>43.0</v>
      </c>
      <c r="P45" s="92" t="str">
        <f>VLOOKUP(M45,ADP!$A$2:$E$695,5,FALSE)</f>
        <v>NYR</v>
      </c>
    </row>
    <row r="46">
      <c r="A46" s="94" t="s">
        <v>206</v>
      </c>
      <c r="B46" s="112" t="str">
        <f>VLOOKUP(A46,Positions!$A$2:$B$694,2,FALSE)</f>
        <v>LW/RW</v>
      </c>
      <c r="C46" s="96">
        <v>44.0</v>
      </c>
      <c r="D46" s="97" t="str">
        <f>VLOOKUP(A46,ADP!$A$2:$E$695,5,FALSE)</f>
        <v>LAK</v>
      </c>
      <c r="G46" s="94" t="s">
        <v>188</v>
      </c>
      <c r="H46" s="112" t="str">
        <f>VLOOKUP(G46,Positions!$A$2:$B$694,2,FALSE)</f>
        <v>LW</v>
      </c>
      <c r="I46" s="96">
        <v>44.0</v>
      </c>
      <c r="J46" s="97" t="str">
        <f>VLOOKUP(G46,ADP!$A$2:$E$695,5,FALSE)</f>
        <v>NYR</v>
      </c>
      <c r="M46" s="94" t="s">
        <v>206</v>
      </c>
      <c r="N46" s="112" t="str">
        <f>VLOOKUP(M46,Positions!$A$2:$B$694,2,FALSE)</f>
        <v>LW/RW</v>
      </c>
      <c r="O46" s="96">
        <v>44.0</v>
      </c>
      <c r="P46" s="97" t="str">
        <f>VLOOKUP(M46,ADP!$A$2:$E$695,5,FALSE)</f>
        <v>LAK</v>
      </c>
    </row>
    <row r="47">
      <c r="A47" s="90" t="s">
        <v>215</v>
      </c>
      <c r="B47" s="41" t="str">
        <f>VLOOKUP(A47,Positions!$A$2:$B$694,2,FALSE)</f>
        <v>LW/RW</v>
      </c>
      <c r="C47" s="91">
        <v>45.0</v>
      </c>
      <c r="D47" s="92" t="str">
        <f>VLOOKUP(A47,ADP!$A$2:$E$695,5,FALSE)</f>
        <v>NSH</v>
      </c>
      <c r="G47" s="90" t="s">
        <v>190</v>
      </c>
      <c r="H47" s="41" t="str">
        <f>VLOOKUP(G47,Positions!$A$2:$B$694,2,FALSE)</f>
        <v>LW</v>
      </c>
      <c r="I47" s="91">
        <v>45.0</v>
      </c>
      <c r="J47" s="92" t="str">
        <f>VLOOKUP(G47,ADP!$A$2:$E$695,5,FALSE)</f>
        <v>NYI</v>
      </c>
      <c r="M47" s="90" t="s">
        <v>217</v>
      </c>
      <c r="N47" s="41" t="str">
        <f>VLOOKUP(M47,Positions!$A$2:$B$694,2,FALSE)</f>
        <v>LW</v>
      </c>
      <c r="O47" s="91">
        <v>45.0</v>
      </c>
      <c r="P47" s="92" t="str">
        <f>VLOOKUP(M47,ADP!$A$2:$E$695,5,FALSE)</f>
        <v>SEA</v>
      </c>
    </row>
    <row r="48">
      <c r="A48" s="94" t="s">
        <v>217</v>
      </c>
      <c r="B48" s="112" t="str">
        <f>VLOOKUP(A48,Positions!$A$2:$B$694,2,FALSE)</f>
        <v>LW</v>
      </c>
      <c r="C48" s="96">
        <v>46.0</v>
      </c>
      <c r="D48" s="97" t="str">
        <f>VLOOKUP(A48,ADP!$A$2:$E$695,5,FALSE)</f>
        <v>SEA</v>
      </c>
      <c r="G48" s="94" t="s">
        <v>215</v>
      </c>
      <c r="H48" s="112" t="str">
        <f>VLOOKUP(G48,Positions!$A$2:$B$694,2,FALSE)</f>
        <v>LW/RW</v>
      </c>
      <c r="I48" s="96">
        <v>46.0</v>
      </c>
      <c r="J48" s="97" t="str">
        <f>VLOOKUP(G48,ADP!$A$2:$E$695,5,FALSE)</f>
        <v>NSH</v>
      </c>
      <c r="M48" s="94" t="s">
        <v>215</v>
      </c>
      <c r="N48" s="112" t="str">
        <f>VLOOKUP(M48,Positions!$A$2:$B$694,2,FALSE)</f>
        <v>LW/RW</v>
      </c>
      <c r="O48" s="96">
        <v>46.0</v>
      </c>
      <c r="P48" s="97" t="str">
        <f>VLOOKUP(M48,ADP!$A$2:$E$695,5,FALSE)</f>
        <v>NSH</v>
      </c>
    </row>
    <row r="49">
      <c r="A49" s="90" t="s">
        <v>221</v>
      </c>
      <c r="B49" s="41" t="str">
        <f>VLOOKUP(A49,Positions!$A$2:$B$694,2,FALSE)</f>
        <v>LW/RW</v>
      </c>
      <c r="C49" s="91">
        <v>47.0</v>
      </c>
      <c r="D49" s="92" t="str">
        <f>VLOOKUP(A49,ADP!$A$2:$E$695,5,FALSE)</f>
        <v>WSH</v>
      </c>
      <c r="G49" s="90" t="s">
        <v>162</v>
      </c>
      <c r="H49" s="41" t="str">
        <f>VLOOKUP(G49,Positions!$A$2:$B$694,2,FALSE)</f>
        <v>LW/RW</v>
      </c>
      <c r="I49" s="91">
        <v>47.0</v>
      </c>
      <c r="J49" s="92" t="str">
        <f>VLOOKUP(G49,ADP!$A$2:$E$695,5,FALSE)</f>
        <v>NJD</v>
      </c>
      <c r="M49" s="90" t="s">
        <v>227</v>
      </c>
      <c r="N49" s="41" t="str">
        <f>VLOOKUP(M49,Positions!$A$2:$B$694,2,FALSE)</f>
        <v>LW</v>
      </c>
      <c r="O49" s="91">
        <v>47.0</v>
      </c>
      <c r="P49" s="92" t="str">
        <f>VLOOKUP(M49,ADP!$A$2:$E$695,5,FALSE)</f>
        <v>NYI</v>
      </c>
    </row>
    <row r="50">
      <c r="A50" s="94" t="s">
        <v>225</v>
      </c>
      <c r="B50" s="112" t="str">
        <f>VLOOKUP(A50,Positions!$A$2:$B$694,2,FALSE)</f>
        <v>LW/RW</v>
      </c>
      <c r="C50" s="96">
        <v>48.0</v>
      </c>
      <c r="D50" s="97" t="str">
        <f>VLOOKUP(A50,ADP!$A$2:$E$695,5,FALSE)</f>
        <v>CGY</v>
      </c>
      <c r="G50" s="94" t="s">
        <v>221</v>
      </c>
      <c r="H50" s="112" t="str">
        <f>VLOOKUP(G50,Positions!$A$2:$B$694,2,FALSE)</f>
        <v>LW/RW</v>
      </c>
      <c r="I50" s="96">
        <v>48.0</v>
      </c>
      <c r="J50" s="97" t="str">
        <f>VLOOKUP(G50,ADP!$A$2:$E$695,5,FALSE)</f>
        <v>WSH</v>
      </c>
      <c r="M50" s="94" t="s">
        <v>218</v>
      </c>
      <c r="N50" s="112" t="str">
        <f>VLOOKUP(M50,Positions!$A$2:$B$694,2,FALSE)</f>
        <v>LW/RW</v>
      </c>
      <c r="O50" s="96">
        <v>48.0</v>
      </c>
      <c r="P50" s="97" t="str">
        <f>VLOOKUP(M50,ADP!$A$2:$E$695,5,FALSE)</f>
        <v>ANA</v>
      </c>
    </row>
    <row r="51">
      <c r="A51" s="90" t="s">
        <v>227</v>
      </c>
      <c r="B51" s="41" t="str">
        <f>VLOOKUP(A51,Positions!$A$2:$B$694,2,FALSE)</f>
        <v>LW</v>
      </c>
      <c r="C51" s="91">
        <v>49.0</v>
      </c>
      <c r="D51" s="92" t="str">
        <f>VLOOKUP(A51,ADP!$A$2:$E$695,5,FALSE)</f>
        <v>NYI</v>
      </c>
      <c r="G51" s="90" t="s">
        <v>236</v>
      </c>
      <c r="H51" s="41" t="str">
        <f>VLOOKUP(G51,Positions!$A$2:$B$694,2,FALSE)</f>
        <v>LW/RW</v>
      </c>
      <c r="I51" s="91">
        <v>49.0</v>
      </c>
      <c r="J51" s="92" t="str">
        <f>VLOOKUP(G51,ADP!$A$2:$E$695,5,FALSE)</f>
        <v>ANA</v>
      </c>
      <c r="M51" s="90" t="s">
        <v>221</v>
      </c>
      <c r="N51" s="41" t="str">
        <f>VLOOKUP(M51,Positions!$A$2:$B$694,2,FALSE)</f>
        <v>LW/RW</v>
      </c>
      <c r="O51" s="91">
        <v>49.0</v>
      </c>
      <c r="P51" s="92" t="str">
        <f>VLOOKUP(M51,ADP!$A$2:$E$695,5,FALSE)</f>
        <v>WSH</v>
      </c>
    </row>
    <row r="52">
      <c r="A52" s="94" t="s">
        <v>232</v>
      </c>
      <c r="B52" s="112" t="str">
        <f>VLOOKUP(A52,Positions!$A$2:$B$694,2,FALSE)</f>
        <v>LW/RW</v>
      </c>
      <c r="C52" s="96">
        <v>50.0</v>
      </c>
      <c r="D52" s="97" t="str">
        <f>VLOOKUP(A52,ADP!$A$2:$E$695,5,FALSE)</f>
        <v>SEA</v>
      </c>
      <c r="G52" s="94" t="s">
        <v>227</v>
      </c>
      <c r="H52" s="112" t="str">
        <f>VLOOKUP(G52,Positions!$A$2:$B$694,2,FALSE)</f>
        <v>LW</v>
      </c>
      <c r="I52" s="96">
        <v>50.0</v>
      </c>
      <c r="J52" s="97" t="str">
        <f>VLOOKUP(G52,ADP!$A$2:$E$695,5,FALSE)</f>
        <v>NYI</v>
      </c>
      <c r="M52" s="94" t="s">
        <v>236</v>
      </c>
      <c r="N52" s="112" t="str">
        <f>VLOOKUP(M52,Positions!$A$2:$B$694,2,FALSE)</f>
        <v>LW/RW</v>
      </c>
      <c r="O52" s="96">
        <v>50.0</v>
      </c>
      <c r="P52" s="97" t="str">
        <f>VLOOKUP(M52,ADP!$A$2:$E$695,5,FALSE)</f>
        <v>ANA</v>
      </c>
    </row>
    <row r="53">
      <c r="A53" s="90" t="s">
        <v>236</v>
      </c>
      <c r="B53" s="41" t="str">
        <f>VLOOKUP(A53,Positions!$A$2:$B$694,2,FALSE)</f>
        <v>LW/RW</v>
      </c>
      <c r="C53" s="91">
        <v>51.0</v>
      </c>
      <c r="D53" s="92" t="str">
        <f>VLOOKUP(A53,ADP!$A$2:$E$695,5,FALSE)</f>
        <v>ANA</v>
      </c>
      <c r="G53" s="90" t="s">
        <v>251</v>
      </c>
      <c r="H53" s="41" t="str">
        <f>VLOOKUP(G53,Positions!$A$2:$B$694,2,FALSE)</f>
        <v>LW/RW</v>
      </c>
      <c r="I53" s="91">
        <v>51.0</v>
      </c>
      <c r="J53" s="92" t="str">
        <f>VLOOKUP(G53,ADP!$A$2:$E$695,5,FALSE)</f>
        <v>DAL</v>
      </c>
      <c r="M53" s="90" t="s">
        <v>246</v>
      </c>
      <c r="N53" s="41" t="str">
        <f>VLOOKUP(M53,Positions!$A$2:$B$694,2,FALSE)</f>
        <v>LW/RW</v>
      </c>
      <c r="O53" s="91">
        <v>51.0</v>
      </c>
      <c r="P53" s="92" t="str">
        <f>VLOOKUP(M53,ADP!$A$2:$E$695,5,FALSE)</f>
        <v>NJD</v>
      </c>
    </row>
    <row r="54">
      <c r="A54" s="94" t="s">
        <v>244</v>
      </c>
      <c r="B54" s="112" t="str">
        <f>VLOOKUP(A54,Positions!$A$2:$B$694,2,FALSE)</f>
        <v>LW/RW</v>
      </c>
      <c r="C54" s="96">
        <v>52.0</v>
      </c>
      <c r="D54" s="97" t="str">
        <f>VLOOKUP(A54,ADP!$A$2:$E$695,5,FALSE)</f>
        <v>NYI</v>
      </c>
      <c r="G54" s="94" t="s">
        <v>246</v>
      </c>
      <c r="H54" s="112" t="str">
        <f>VLOOKUP(G54,Positions!$A$2:$B$694,2,FALSE)</f>
        <v>LW/RW</v>
      </c>
      <c r="I54" s="96">
        <v>52.0</v>
      </c>
      <c r="J54" s="97" t="str">
        <f>VLOOKUP(G54,ADP!$A$2:$E$695,5,FALSE)</f>
        <v>NJD</v>
      </c>
      <c r="M54" s="94" t="s">
        <v>244</v>
      </c>
      <c r="N54" s="112" t="str">
        <f>VLOOKUP(M54,Positions!$A$2:$B$694,2,FALSE)</f>
        <v>LW/RW</v>
      </c>
      <c r="O54" s="96">
        <v>52.0</v>
      </c>
      <c r="P54" s="97" t="str">
        <f>VLOOKUP(M54,ADP!$A$2:$E$695,5,FALSE)</f>
        <v>NYI</v>
      </c>
    </row>
    <row r="55">
      <c r="A55" s="90" t="s">
        <v>246</v>
      </c>
      <c r="B55" s="41" t="str">
        <f>VLOOKUP(A55,Positions!$A$2:$B$694,2,FALSE)</f>
        <v>LW/RW</v>
      </c>
      <c r="C55" s="91">
        <v>53.0</v>
      </c>
      <c r="D55" s="92" t="str">
        <f>VLOOKUP(A55,ADP!$A$2:$E$695,5,FALSE)</f>
        <v>NJD</v>
      </c>
      <c r="G55" s="90" t="s">
        <v>244</v>
      </c>
      <c r="H55" s="41" t="str">
        <f>VLOOKUP(G55,Positions!$A$2:$B$694,2,FALSE)</f>
        <v>LW/RW</v>
      </c>
      <c r="I55" s="91">
        <v>53.0</v>
      </c>
      <c r="J55" s="92" t="str">
        <f>VLOOKUP(G55,ADP!$A$2:$E$695,5,FALSE)</f>
        <v>NYI</v>
      </c>
      <c r="M55" s="90" t="s">
        <v>225</v>
      </c>
      <c r="N55" s="41" t="str">
        <f>VLOOKUP(M55,Positions!$A$2:$B$694,2,FALSE)</f>
        <v>LW/RW</v>
      </c>
      <c r="O55" s="91">
        <v>53.0</v>
      </c>
      <c r="P55" s="92" t="str">
        <f>VLOOKUP(M55,ADP!$A$2:$E$695,5,FALSE)</f>
        <v>CGY</v>
      </c>
    </row>
    <row r="56">
      <c r="A56" s="94" t="s">
        <v>250</v>
      </c>
      <c r="B56" s="112" t="str">
        <f>VLOOKUP(A56,Positions!$A$2:$B$694,2,FALSE)</f>
        <v>LW/RW</v>
      </c>
      <c r="C56" s="96">
        <v>54.0</v>
      </c>
      <c r="D56" s="97" t="str">
        <f>VLOOKUP(A56,ADP!$A$2:$E$695,5,FALSE)</f>
        <v>DET</v>
      </c>
      <c r="G56" s="94" t="s">
        <v>268</v>
      </c>
      <c r="H56" s="112" t="str">
        <f>VLOOKUP(G56,Positions!$A$2:$B$694,2,FALSE)</f>
        <v>LW/RW</v>
      </c>
      <c r="I56" s="96">
        <v>54.0</v>
      </c>
      <c r="J56" s="97" t="str">
        <f>VLOOKUP(G56,ADP!$A$2:$E$695,5,FALSE)</f>
        <v>NJD</v>
      </c>
      <c r="M56" s="94" t="s">
        <v>251</v>
      </c>
      <c r="N56" s="112" t="str">
        <f>VLOOKUP(M56,Positions!$A$2:$B$694,2,FALSE)</f>
        <v>LW/RW</v>
      </c>
      <c r="O56" s="96">
        <v>54.0</v>
      </c>
      <c r="P56" s="97" t="str">
        <f>VLOOKUP(M56,ADP!$A$2:$E$695,5,FALSE)</f>
        <v>DAL</v>
      </c>
    </row>
    <row r="57">
      <c r="A57" s="90" t="s">
        <v>254</v>
      </c>
      <c r="B57" s="41" t="str">
        <f>VLOOKUP(A57,Positions!$A$2:$B$694,2,FALSE)</f>
        <v>LW</v>
      </c>
      <c r="C57" s="91">
        <v>55.0</v>
      </c>
      <c r="D57" s="92" t="str">
        <f>VLOOKUP(A57,ADP!$A$2:$E$695,5,FALSE)</f>
        <v>LAK</v>
      </c>
      <c r="G57" s="90" t="s">
        <v>270</v>
      </c>
      <c r="H57" s="41" t="str">
        <f>VLOOKUP(G57,Positions!$A$2:$B$694,2,FALSE)</f>
        <v>LW/RW</v>
      </c>
      <c r="I57" s="91">
        <v>55.0</v>
      </c>
      <c r="J57" s="92" t="str">
        <f>VLOOKUP(G57,ADP!$A$2:$E$695,5,FALSE)</f>
        <v>FLA</v>
      </c>
      <c r="M57" s="90" t="s">
        <v>254</v>
      </c>
      <c r="N57" s="41" t="str">
        <f>VLOOKUP(M57,Positions!$A$2:$B$694,2,FALSE)</f>
        <v>LW</v>
      </c>
      <c r="O57" s="91">
        <v>55.0</v>
      </c>
      <c r="P57" s="92" t="str">
        <f>VLOOKUP(M57,ADP!$A$2:$E$695,5,FALSE)</f>
        <v>LAK</v>
      </c>
    </row>
    <row r="58">
      <c r="A58" s="94" t="s">
        <v>218</v>
      </c>
      <c r="B58" s="112" t="str">
        <f>VLOOKUP(A58,Positions!$A$2:$B$694,2,FALSE)</f>
        <v>LW/RW</v>
      </c>
      <c r="C58" s="96">
        <v>56.0</v>
      </c>
      <c r="D58" s="97" t="str">
        <f>VLOOKUP(A58,ADP!$A$2:$E$695,5,FALSE)</f>
        <v>ANA</v>
      </c>
      <c r="G58" s="94" t="s">
        <v>272</v>
      </c>
      <c r="H58" s="112" t="str">
        <f>VLOOKUP(G58,Positions!$A$2:$B$694,2,FALSE)</f>
        <v>LW/RW</v>
      </c>
      <c r="I58" s="96">
        <v>56.0</v>
      </c>
      <c r="J58" s="97" t="str">
        <f>VLOOKUP(G58,ADP!$A$2:$E$695,5,FALSE)</f>
        <v>PIT</v>
      </c>
      <c r="M58" s="94" t="s">
        <v>232</v>
      </c>
      <c r="N58" s="112" t="str">
        <f>VLOOKUP(M58,Positions!$A$2:$B$694,2,FALSE)</f>
        <v>LW/RW</v>
      </c>
      <c r="O58" s="96">
        <v>56.0</v>
      </c>
      <c r="P58" s="97" t="str">
        <f>VLOOKUP(M58,ADP!$A$2:$E$695,5,FALSE)</f>
        <v>SEA</v>
      </c>
    </row>
    <row r="59">
      <c r="A59" s="90" t="s">
        <v>271</v>
      </c>
      <c r="B59" s="41" t="str">
        <f>VLOOKUP(A59,Positions!$A$2:$B$694,2,FALSE)</f>
        <v>LW/RW</v>
      </c>
      <c r="C59" s="91">
        <v>57.0</v>
      </c>
      <c r="D59" s="92" t="str">
        <f>VLOOKUP(A59,ADP!$A$2:$E$695,5,FALSE)</f>
        <v>VAN</v>
      </c>
      <c r="G59" s="90" t="s">
        <v>254</v>
      </c>
      <c r="H59" s="41" t="str">
        <f>VLOOKUP(G59,Positions!$A$2:$B$694,2,FALSE)</f>
        <v>LW</v>
      </c>
      <c r="I59" s="91">
        <v>57.0</v>
      </c>
      <c r="J59" s="92" t="str">
        <f>VLOOKUP(G59,ADP!$A$2:$E$695,5,FALSE)</f>
        <v>LAK</v>
      </c>
      <c r="M59" s="90" t="s">
        <v>250</v>
      </c>
      <c r="N59" s="41" t="str">
        <f>VLOOKUP(M59,Positions!$A$2:$B$694,2,FALSE)</f>
        <v>LW/RW</v>
      </c>
      <c r="O59" s="91">
        <v>57.0</v>
      </c>
      <c r="P59" s="92" t="str">
        <f>VLOOKUP(M59,ADP!$A$2:$E$695,5,FALSE)</f>
        <v>DET</v>
      </c>
    </row>
    <row r="60">
      <c r="A60" s="94" t="s">
        <v>273</v>
      </c>
      <c r="B60" s="112" t="str">
        <f>VLOOKUP(A60,Positions!$A$2:$B$694,2,FALSE)</f>
        <v>LW/RW</v>
      </c>
      <c r="C60" s="96">
        <v>58.0</v>
      </c>
      <c r="D60" s="97" t="str">
        <f>VLOOKUP(A60,ADP!$A$2:$E$695,5,FALSE)</f>
        <v>SJS</v>
      </c>
      <c r="G60" s="94" t="s">
        <v>279</v>
      </c>
      <c r="H60" s="112" t="str">
        <f>VLOOKUP(G60,Positions!$A$2:$B$694,2,FALSE)</f>
        <v>LW/RW</v>
      </c>
      <c r="I60" s="96">
        <v>58.0</v>
      </c>
      <c r="J60" s="97" t="str">
        <f>VLOOKUP(G60,ADP!$A$2:$E$695,5,FALSE)</f>
        <v>DAL</v>
      </c>
      <c r="M60" s="94" t="s">
        <v>268</v>
      </c>
      <c r="N60" s="112" t="str">
        <f>VLOOKUP(M60,Positions!$A$2:$B$694,2,FALSE)</f>
        <v>LW/RW</v>
      </c>
      <c r="O60" s="96">
        <v>58.0</v>
      </c>
      <c r="P60" s="97" t="str">
        <f>VLOOKUP(M60,ADP!$A$2:$E$695,5,FALSE)</f>
        <v>NJD</v>
      </c>
    </row>
    <row r="61">
      <c r="A61" s="90" t="s">
        <v>251</v>
      </c>
      <c r="B61" s="41" t="str">
        <f>VLOOKUP(A61,Positions!$A$2:$B$694,2,FALSE)</f>
        <v>LW/RW</v>
      </c>
      <c r="C61" s="91">
        <v>59.0</v>
      </c>
      <c r="D61" s="92" t="str">
        <f>VLOOKUP(A61,ADP!$A$2:$E$695,5,FALSE)</f>
        <v>DAL</v>
      </c>
      <c r="G61" s="113" t="s">
        <v>250</v>
      </c>
      <c r="H61" s="67" t="str">
        <f>VLOOKUP(G61,Positions!$A$2:$B$694,2,FALSE)</f>
        <v>LW/RW</v>
      </c>
      <c r="I61" s="114">
        <v>59.0</v>
      </c>
      <c r="J61" s="115" t="str">
        <f>VLOOKUP(G61,ADP!$A$2:$E$695,5,FALSE)</f>
        <v>DET</v>
      </c>
      <c r="M61" s="90" t="s">
        <v>270</v>
      </c>
      <c r="N61" s="41" t="str">
        <f>VLOOKUP(M61,Positions!$A$2:$B$694,2,FALSE)</f>
        <v>LW/RW</v>
      </c>
      <c r="O61" s="91">
        <v>59.0</v>
      </c>
      <c r="P61" s="92" t="str">
        <f>VLOOKUP(M61,ADP!$A$2:$E$695,5,FALSE)</f>
        <v>FLA</v>
      </c>
    </row>
    <row r="62">
      <c r="A62" s="94" t="s">
        <v>268</v>
      </c>
      <c r="B62" s="112" t="str">
        <f>VLOOKUP(A62,Positions!$A$2:$B$694,2,FALSE)</f>
        <v>LW/RW</v>
      </c>
      <c r="C62" s="96">
        <v>60.0</v>
      </c>
      <c r="D62" s="97" t="str">
        <f>VLOOKUP(A62,ADP!$A$2:$E$695,5,FALSE)</f>
        <v>NJD</v>
      </c>
      <c r="G62" s="25"/>
      <c r="H62" s="20"/>
      <c r="I62" s="25"/>
      <c r="J62" s="20"/>
      <c r="K62" s="20"/>
      <c r="M62" s="94" t="s">
        <v>272</v>
      </c>
      <c r="N62" s="112" t="str">
        <f>VLOOKUP(M62,Positions!$A$2:$B$694,2,FALSE)</f>
        <v>LW/RW</v>
      </c>
      <c r="O62" s="96">
        <v>60.0</v>
      </c>
      <c r="P62" s="97" t="str">
        <f>VLOOKUP(M62,ADP!$A$2:$E$695,5,FALSE)</f>
        <v>PIT</v>
      </c>
    </row>
    <row r="63">
      <c r="A63" s="90" t="s">
        <v>280</v>
      </c>
      <c r="B63" s="41" t="str">
        <f>VLOOKUP(A63,Positions!$A$2:$B$694,2,FALSE)</f>
        <v>LW/RW</v>
      </c>
      <c r="C63" s="91">
        <v>61.0</v>
      </c>
      <c r="D63" s="92" t="str">
        <f>VLOOKUP(A63,ADP!$A$2:$E$695,5,FALSE)</f>
        <v>DET</v>
      </c>
      <c r="G63" s="25"/>
      <c r="H63" s="20"/>
      <c r="I63" s="25"/>
      <c r="J63" s="20"/>
      <c r="K63" s="20"/>
      <c r="M63" s="90" t="s">
        <v>271</v>
      </c>
      <c r="N63" s="41" t="str">
        <f>VLOOKUP(M63,Positions!$A$2:$B$694,2,FALSE)</f>
        <v>LW/RW</v>
      </c>
      <c r="O63" s="91">
        <v>61.0</v>
      </c>
      <c r="P63" s="92" t="str">
        <f>VLOOKUP(M63,ADP!$A$2:$E$695,5,FALSE)</f>
        <v>VAN</v>
      </c>
    </row>
    <row r="64">
      <c r="A64" s="94" t="s">
        <v>282</v>
      </c>
      <c r="B64" s="112" t="str">
        <f>VLOOKUP(A64,Positions!$A$2:$B$694,2,FALSE)</f>
        <v>LW/RW</v>
      </c>
      <c r="C64" s="96">
        <v>62.0</v>
      </c>
      <c r="D64" s="97" t="str">
        <f>VLOOKUP(A64,ADP!$A$2:$E$695,5,FALSE)</f>
        <v>CGY</v>
      </c>
      <c r="G64" s="25"/>
      <c r="H64" s="20"/>
      <c r="I64" s="25"/>
      <c r="J64" s="20"/>
      <c r="K64" s="20"/>
      <c r="M64" s="94" t="s">
        <v>273</v>
      </c>
      <c r="N64" s="112" t="str">
        <f>VLOOKUP(M64,Positions!$A$2:$B$694,2,FALSE)</f>
        <v>LW/RW</v>
      </c>
      <c r="O64" s="96">
        <v>62.0</v>
      </c>
      <c r="P64" s="97" t="str">
        <f>VLOOKUP(M64,ADP!$A$2:$E$695,5,FALSE)</f>
        <v>SJS</v>
      </c>
    </row>
    <row r="65">
      <c r="A65" s="90" t="s">
        <v>270</v>
      </c>
      <c r="B65" s="41" t="str">
        <f>VLOOKUP(A65,Positions!$A$2:$B$694,2,FALSE)</f>
        <v>LW/RW</v>
      </c>
      <c r="C65" s="91">
        <v>63.0</v>
      </c>
      <c r="D65" s="92" t="str">
        <f>VLOOKUP(A65,ADP!$A$2:$E$695,5,FALSE)</f>
        <v>FLA</v>
      </c>
      <c r="G65" s="25"/>
      <c r="H65" s="20"/>
      <c r="I65" s="25"/>
      <c r="J65" s="20"/>
      <c r="K65" s="20"/>
      <c r="M65" s="90" t="s">
        <v>279</v>
      </c>
      <c r="N65" s="41" t="str">
        <f>VLOOKUP(M65,Positions!$A$2:$B$694,2,FALSE)</f>
        <v>LW/RW</v>
      </c>
      <c r="O65" s="91">
        <v>63.0</v>
      </c>
      <c r="P65" s="92" t="str">
        <f>VLOOKUP(M65,ADP!$A$2:$E$695,5,FALSE)</f>
        <v>DAL</v>
      </c>
    </row>
    <row r="66">
      <c r="A66" s="94" t="s">
        <v>272</v>
      </c>
      <c r="B66" s="112" t="str">
        <f>VLOOKUP(A66,Positions!$A$2:$B$694,2,FALSE)</f>
        <v>LW/RW</v>
      </c>
      <c r="C66" s="96">
        <v>64.0</v>
      </c>
      <c r="D66" s="97" t="str">
        <f>VLOOKUP(A66,ADP!$A$2:$E$695,5,FALSE)</f>
        <v>PIT</v>
      </c>
      <c r="G66" s="25"/>
      <c r="H66" s="20"/>
      <c r="I66" s="25"/>
      <c r="J66" s="20"/>
      <c r="K66" s="20"/>
      <c r="M66" s="94" t="s">
        <v>280</v>
      </c>
      <c r="N66" s="112" t="str">
        <f>VLOOKUP(M66,Positions!$A$2:$B$694,2,FALSE)</f>
        <v>LW/RW</v>
      </c>
      <c r="O66" s="96">
        <v>64.0</v>
      </c>
      <c r="P66" s="97" t="str">
        <f>VLOOKUP(M66,ADP!$A$2:$E$695,5,FALSE)</f>
        <v>DET</v>
      </c>
    </row>
    <row r="67">
      <c r="A67" s="90" t="s">
        <v>288</v>
      </c>
      <c r="B67" s="41" t="str">
        <f>VLOOKUP(A67,Positions!$A$2:$B$694,2,FALSE)</f>
        <v>LW/RW</v>
      </c>
      <c r="C67" s="91">
        <v>65.0</v>
      </c>
      <c r="D67" s="92" t="str">
        <f>VLOOKUP(A67,ADP!$A$2:$E$695,5,FALSE)</f>
        <v>OTT</v>
      </c>
      <c r="G67" s="25"/>
      <c r="H67" s="20"/>
      <c r="I67" s="25"/>
      <c r="J67" s="20"/>
      <c r="K67" s="20"/>
      <c r="M67" s="90" t="s">
        <v>282</v>
      </c>
      <c r="N67" s="41" t="str">
        <f>VLOOKUP(M67,Positions!$A$2:$B$694,2,FALSE)</f>
        <v>LW/RW</v>
      </c>
      <c r="O67" s="91">
        <v>65.0</v>
      </c>
      <c r="P67" s="92" t="str">
        <f>VLOOKUP(M67,ADP!$A$2:$E$695,5,FALSE)</f>
        <v>CGY</v>
      </c>
    </row>
    <row r="68">
      <c r="A68" s="106" t="s">
        <v>279</v>
      </c>
      <c r="B68" s="116" t="str">
        <f>VLOOKUP(A68,Positions!$A$2:$B$694,2,FALSE)</f>
        <v>LW/RW</v>
      </c>
      <c r="C68" s="108">
        <v>66.0</v>
      </c>
      <c r="D68" s="109" t="str">
        <f>VLOOKUP(A68,ADP!$A$2:$E$695,5,FALSE)</f>
        <v>DAL</v>
      </c>
      <c r="G68" s="25"/>
      <c r="H68" s="20"/>
      <c r="I68" s="25"/>
      <c r="J68" s="20"/>
      <c r="K68" s="20"/>
      <c r="M68" s="106" t="s">
        <v>288</v>
      </c>
      <c r="N68" s="116" t="str">
        <f>VLOOKUP(M68,Positions!$A$2:$B$694,2,FALSE)</f>
        <v>LW/RW</v>
      </c>
      <c r="O68" s="108">
        <v>66.0</v>
      </c>
      <c r="P68" s="109" t="str">
        <f>VLOOKUP(M68,ADP!$A$2:$E$695,5,FALSE)</f>
        <v>OTT</v>
      </c>
    </row>
    <row r="69">
      <c r="G69" s="20"/>
      <c r="H69" s="20"/>
      <c r="I69" s="20"/>
      <c r="J69" s="20"/>
      <c r="K69" s="20"/>
    </row>
  </sheetData>
  <mergeCells count="6">
    <mergeCell ref="A1:D1"/>
    <mergeCell ref="G1:J1"/>
    <mergeCell ref="M1:P1"/>
    <mergeCell ref="B2:C2"/>
    <mergeCell ref="H2:I2"/>
    <mergeCell ref="N2:O2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7.29"/>
    <col customWidth="1" min="2" max="2" width="4.29"/>
    <col customWidth="1" min="3" max="3" width="3.29"/>
    <col customWidth="1" min="4" max="4" width="6.14"/>
    <col customWidth="1" min="7" max="7" width="17.29"/>
    <col customWidth="1" min="8" max="8" width="4.29"/>
    <col customWidth="1" min="9" max="9" width="3.29"/>
    <col customWidth="1" min="10" max="10" width="5.86"/>
    <col customWidth="1" min="13" max="13" width="17.29"/>
    <col customWidth="1" min="14" max="14" width="4.29"/>
    <col customWidth="1" min="15" max="15" width="3.29"/>
    <col customWidth="1" min="16" max="16" width="5.86"/>
  </cols>
  <sheetData>
    <row r="1">
      <c r="A1" s="83" t="s">
        <v>2</v>
      </c>
      <c r="B1" s="84"/>
      <c r="C1" s="84"/>
      <c r="D1" s="85"/>
      <c r="G1" s="83" t="s">
        <v>61</v>
      </c>
      <c r="H1" s="84"/>
      <c r="I1" s="84"/>
      <c r="J1" s="85"/>
      <c r="M1" s="83" t="s">
        <v>69</v>
      </c>
      <c r="N1" s="84"/>
      <c r="O1" s="84"/>
      <c r="P1" s="85"/>
    </row>
    <row r="2">
      <c r="A2" s="26" t="s">
        <v>9</v>
      </c>
      <c r="B2" s="88" t="s">
        <v>5</v>
      </c>
      <c r="C2" s="89"/>
      <c r="D2" s="31" t="s">
        <v>10</v>
      </c>
      <c r="G2" s="32" t="s">
        <v>9</v>
      </c>
      <c r="H2" s="86" t="s">
        <v>5</v>
      </c>
      <c r="I2" s="87"/>
      <c r="J2" s="37" t="s">
        <v>10</v>
      </c>
      <c r="M2" s="26" t="s">
        <v>9</v>
      </c>
      <c r="N2" s="88" t="s">
        <v>5</v>
      </c>
      <c r="O2" s="89"/>
      <c r="P2" s="31" t="s">
        <v>10</v>
      </c>
    </row>
    <row r="3">
      <c r="A3" s="90" t="s">
        <v>13</v>
      </c>
      <c r="B3" s="53" t="str">
        <f>VLOOKUP(A3,Positions!$A$2:$B$694,2,FALSE)</f>
        <v>RW</v>
      </c>
      <c r="C3" s="117">
        <v>1.0</v>
      </c>
      <c r="D3" s="92" t="str">
        <f>VLOOKUP(A3,ADP!$A$2:$E$695,5,FALSE)</f>
        <v>TBL</v>
      </c>
      <c r="G3" s="90" t="s">
        <v>13</v>
      </c>
      <c r="H3" s="53" t="str">
        <f>VLOOKUP(G3,Positions!$A$2:$B$694,2,FALSE)</f>
        <v>RW</v>
      </c>
      <c r="I3" s="117">
        <v>1.0</v>
      </c>
      <c r="J3" s="92" t="str">
        <f>VLOOKUP(G3,ADP!$A$2:$E$695,5,FALSE)</f>
        <v>TBL</v>
      </c>
      <c r="M3" s="90" t="s">
        <v>13</v>
      </c>
      <c r="N3" s="53" t="str">
        <f>VLOOKUP(M3,Positions!$A$2:$B$694,2,FALSE)</f>
        <v>RW</v>
      </c>
      <c r="O3" s="117">
        <v>1.0</v>
      </c>
      <c r="P3" s="92" t="str">
        <f>VLOOKUP(M3,ADP!$A$2:$E$695,5,FALSE)</f>
        <v>TBL</v>
      </c>
    </row>
    <row r="4">
      <c r="A4" s="100" t="s">
        <v>18</v>
      </c>
      <c r="B4" s="118" t="str">
        <f>VLOOKUP(A4,Positions!$A$2:$B$694,2,FALSE)</f>
        <v>RW</v>
      </c>
      <c r="C4" s="119">
        <v>2.0</v>
      </c>
      <c r="D4" s="97" t="str">
        <f>VLOOKUP(A4,ADP!$A$2:$E$695,5,FALSE)</f>
        <v>BOS</v>
      </c>
      <c r="G4" s="100" t="s">
        <v>18</v>
      </c>
      <c r="H4" s="118" t="str">
        <f>VLOOKUP(G4,Positions!$A$2:$B$694,2,FALSE)</f>
        <v>RW</v>
      </c>
      <c r="I4" s="119">
        <v>2.0</v>
      </c>
      <c r="J4" s="97" t="str">
        <f>VLOOKUP(G4,ADP!$A$2:$E$695,5,FALSE)</f>
        <v>BOS</v>
      </c>
      <c r="M4" s="100" t="s">
        <v>18</v>
      </c>
      <c r="N4" s="118" t="str">
        <f>VLOOKUP(M4,Positions!$A$2:$B$694,2,FALSE)</f>
        <v>RW</v>
      </c>
      <c r="O4" s="119">
        <v>2.0</v>
      </c>
      <c r="P4" s="97" t="str">
        <f>VLOOKUP(M4,ADP!$A$2:$E$695,5,FALSE)</f>
        <v>BOS</v>
      </c>
    </row>
    <row r="5">
      <c r="A5" s="102" t="s">
        <v>23</v>
      </c>
      <c r="B5" s="53" t="str">
        <f>VLOOKUP(A5,Positions!$A$2:$B$694,2,FALSE)</f>
        <v>RW</v>
      </c>
      <c r="C5" s="117">
        <v>3.0</v>
      </c>
      <c r="D5" s="92" t="str">
        <f>VLOOKUP(A5,ADP!$A$2:$E$695,5,FALSE)</f>
        <v>CHI</v>
      </c>
      <c r="G5" s="102" t="s">
        <v>23</v>
      </c>
      <c r="H5" s="53" t="str">
        <f>VLOOKUP(G5,Positions!$A$2:$B$694,2,FALSE)</f>
        <v>RW</v>
      </c>
      <c r="I5" s="117">
        <v>3.0</v>
      </c>
      <c r="J5" s="92" t="str">
        <f>VLOOKUP(G5,ADP!$A$2:$E$695,5,FALSE)</f>
        <v>CHI</v>
      </c>
      <c r="M5" s="102" t="s">
        <v>23</v>
      </c>
      <c r="N5" s="53" t="str">
        <f>VLOOKUP(M5,Positions!$A$2:$B$694,2,FALSE)</f>
        <v>RW</v>
      </c>
      <c r="O5" s="117">
        <v>3.0</v>
      </c>
      <c r="P5" s="92" t="str">
        <f>VLOOKUP(M5,ADP!$A$2:$E$695,5,FALSE)</f>
        <v>CHI</v>
      </c>
    </row>
    <row r="6">
      <c r="A6" s="103" t="s">
        <v>28</v>
      </c>
      <c r="B6" s="118" t="str">
        <f>VLOOKUP(A6,Positions!$A$2:$B$694,2,FALSE)</f>
        <v>RW</v>
      </c>
      <c r="C6" s="119">
        <v>4.0</v>
      </c>
      <c r="D6" s="97" t="str">
        <f>VLOOKUP(A6,ADP!$A$2:$E$695,5,FALSE)</f>
        <v>TOR</v>
      </c>
      <c r="G6" s="103" t="s">
        <v>28</v>
      </c>
      <c r="H6" s="118" t="str">
        <f>VLOOKUP(G6,Positions!$A$2:$B$694,2,FALSE)</f>
        <v>RW</v>
      </c>
      <c r="I6" s="119">
        <v>4.0</v>
      </c>
      <c r="J6" s="97" t="str">
        <f>VLOOKUP(G6,ADP!$A$2:$E$695,5,FALSE)</f>
        <v>TOR</v>
      </c>
      <c r="M6" s="103" t="s">
        <v>28</v>
      </c>
      <c r="N6" s="118" t="str">
        <f>VLOOKUP(M6,Positions!$A$2:$B$694,2,FALSE)</f>
        <v>RW</v>
      </c>
      <c r="O6" s="119">
        <v>4.0</v>
      </c>
      <c r="P6" s="97" t="str">
        <f>VLOOKUP(M6,ADP!$A$2:$E$695,5,FALSE)</f>
        <v>TOR</v>
      </c>
    </row>
    <row r="7">
      <c r="A7" s="102" t="s">
        <v>33</v>
      </c>
      <c r="B7" s="53" t="str">
        <f>VLOOKUP(A7,Positions!$A$2:$B$694,2,FALSE)</f>
        <v>RW</v>
      </c>
      <c r="C7" s="117">
        <v>5.0</v>
      </c>
      <c r="D7" s="92" t="str">
        <f>VLOOKUP(A7,ADP!$A$2:$E$695,5,FALSE)</f>
        <v>COL</v>
      </c>
      <c r="G7" s="102" t="s">
        <v>33</v>
      </c>
      <c r="H7" s="53" t="str">
        <f>VLOOKUP(G7,Positions!$A$2:$B$694,2,FALSE)</f>
        <v>RW</v>
      </c>
      <c r="I7" s="117">
        <v>5.0</v>
      </c>
      <c r="J7" s="92" t="str">
        <f>VLOOKUP(G7,ADP!$A$2:$E$695,5,FALSE)</f>
        <v>COL</v>
      </c>
      <c r="M7" s="102" t="s">
        <v>33</v>
      </c>
      <c r="N7" s="53" t="str">
        <f>VLOOKUP(M7,Positions!$A$2:$B$694,2,FALSE)</f>
        <v>RW</v>
      </c>
      <c r="O7" s="117">
        <v>5.0</v>
      </c>
      <c r="P7" s="92" t="str">
        <f>VLOOKUP(M7,ADP!$A$2:$E$695,5,FALSE)</f>
        <v>COL</v>
      </c>
    </row>
    <row r="8">
      <c r="A8" s="100" t="s">
        <v>43</v>
      </c>
      <c r="B8" s="118" t="str">
        <f>VLOOKUP(A8,Positions!$A$2:$B$694,2,FALSE)</f>
        <v>RW</v>
      </c>
      <c r="C8" s="119">
        <v>6.0</v>
      </c>
      <c r="D8" s="97" t="str">
        <f>VLOOKUP(A8,ADP!$A$2:$E$695,5,FALSE)</f>
        <v>VGK</v>
      </c>
      <c r="G8" s="94" t="s">
        <v>43</v>
      </c>
      <c r="H8" s="118" t="str">
        <f>VLOOKUP(G8,Positions!$A$2:$B$694,2,FALSE)</f>
        <v>RW</v>
      </c>
      <c r="I8" s="119">
        <v>6.0</v>
      </c>
      <c r="J8" s="97" t="str">
        <f>VLOOKUP(G8,ADP!$A$2:$E$695,5,FALSE)</f>
        <v>VGK</v>
      </c>
      <c r="M8" s="94" t="s">
        <v>43</v>
      </c>
      <c r="N8" s="118" t="str">
        <f>VLOOKUP(M8,Positions!$A$2:$B$694,2,FALSE)</f>
        <v>RW</v>
      </c>
      <c r="O8" s="119">
        <v>6.0</v>
      </c>
      <c r="P8" s="97" t="str">
        <f>VLOOKUP(M8,ADP!$A$2:$E$695,5,FALSE)</f>
        <v>VGK</v>
      </c>
    </row>
    <row r="9">
      <c r="A9" s="90" t="s">
        <v>83</v>
      </c>
      <c r="B9" s="53" t="str">
        <f>VLOOKUP(A9,Positions!$A$2:$B$694,2,FALSE)</f>
        <v>RW</v>
      </c>
      <c r="C9" s="117">
        <v>7.0</v>
      </c>
      <c r="D9" s="92" t="str">
        <f>VLOOKUP(A9,ADP!$A$2:$E$695,5,FALSE)</f>
        <v>VAN</v>
      </c>
      <c r="G9" s="90" t="s">
        <v>83</v>
      </c>
      <c r="H9" s="53" t="str">
        <f>VLOOKUP(G9,Positions!$A$2:$B$694,2,FALSE)</f>
        <v>RW</v>
      </c>
      <c r="I9" s="117">
        <v>7.0</v>
      </c>
      <c r="J9" s="92" t="str">
        <f>VLOOKUP(G9,ADP!$A$2:$E$695,5,FALSE)</f>
        <v>VAN</v>
      </c>
      <c r="M9" s="90" t="s">
        <v>83</v>
      </c>
      <c r="N9" s="53" t="str">
        <f>VLOOKUP(M9,Positions!$A$2:$B$694,2,FALSE)</f>
        <v>RW</v>
      </c>
      <c r="O9" s="117">
        <v>7.0</v>
      </c>
      <c r="P9" s="92" t="str">
        <f>VLOOKUP(M9,ADP!$A$2:$E$695,5,FALSE)</f>
        <v>VAN</v>
      </c>
    </row>
    <row r="10">
      <c r="A10" s="94" t="s">
        <v>112</v>
      </c>
      <c r="B10" s="118" t="str">
        <f>VLOOKUP(A10,Positions!$A$2:$B$694,2,FALSE)</f>
        <v>RW</v>
      </c>
      <c r="C10" s="119">
        <v>8.0</v>
      </c>
      <c r="D10" s="97" t="str">
        <f>VLOOKUP(A10,ADP!$A$2:$E$695,5,FALSE)</f>
        <v>MTL</v>
      </c>
      <c r="G10" s="94" t="s">
        <v>93</v>
      </c>
      <c r="H10" s="118" t="str">
        <f>VLOOKUP(G10,Positions!$A$2:$B$694,2,FALSE)</f>
        <v>RW</v>
      </c>
      <c r="I10" s="119">
        <v>8.0</v>
      </c>
      <c r="J10" s="97" t="str">
        <f>VLOOKUP(G10,ADP!$A$2:$E$695,5,FALSE)</f>
        <v>PHI</v>
      </c>
      <c r="M10" s="94" t="s">
        <v>93</v>
      </c>
      <c r="N10" s="118" t="str">
        <f>VLOOKUP(M10,Positions!$A$2:$B$694,2,FALSE)</f>
        <v>RW</v>
      </c>
      <c r="O10" s="119">
        <v>8.0</v>
      </c>
      <c r="P10" s="97" t="str">
        <f>VLOOKUP(M10,ADP!$A$2:$E$695,5,FALSE)</f>
        <v>PHI</v>
      </c>
    </row>
    <row r="11">
      <c r="A11" s="90" t="s">
        <v>93</v>
      </c>
      <c r="B11" s="53" t="str">
        <f>VLOOKUP(A11,Positions!$A$2:$B$694,2,FALSE)</f>
        <v>RW</v>
      </c>
      <c r="C11" s="117">
        <v>9.0</v>
      </c>
      <c r="D11" s="92" t="str">
        <f>VLOOKUP(A11,ADP!$A$2:$E$695,5,FALSE)</f>
        <v>PHI</v>
      </c>
      <c r="G11" s="90" t="s">
        <v>112</v>
      </c>
      <c r="H11" s="53" t="str">
        <f>VLOOKUP(G11,Positions!$A$2:$B$694,2,FALSE)</f>
        <v>RW</v>
      </c>
      <c r="I11" s="117">
        <v>9.0</v>
      </c>
      <c r="J11" s="92" t="str">
        <f>VLOOKUP(G11,ADP!$A$2:$E$695,5,FALSE)</f>
        <v>MTL</v>
      </c>
      <c r="M11" s="90" t="s">
        <v>112</v>
      </c>
      <c r="N11" s="53" t="str">
        <f>VLOOKUP(M11,Positions!$A$2:$B$694,2,FALSE)</f>
        <v>RW</v>
      </c>
      <c r="O11" s="117">
        <v>9.0</v>
      </c>
      <c r="P11" s="92" t="str">
        <f>VLOOKUP(M11,ADP!$A$2:$E$695,5,FALSE)</f>
        <v>MTL</v>
      </c>
    </row>
    <row r="12">
      <c r="A12" s="94" t="s">
        <v>130</v>
      </c>
      <c r="B12" s="118" t="str">
        <f>VLOOKUP(A12,Positions!$A$2:$B$694,2,FALSE)</f>
        <v>RW</v>
      </c>
      <c r="C12" s="119">
        <v>10.0</v>
      </c>
      <c r="D12" s="97" t="str">
        <f>VLOOKUP(A12,ADP!$A$2:$E$695,5,FALSE)</f>
        <v>WSH</v>
      </c>
      <c r="G12" s="94" t="s">
        <v>130</v>
      </c>
      <c r="H12" s="118" t="str">
        <f>VLOOKUP(G12,Positions!$A$2:$B$694,2,FALSE)</f>
        <v>RW</v>
      </c>
      <c r="I12" s="119">
        <v>10.0</v>
      </c>
      <c r="J12" s="97" t="str">
        <f>VLOOKUP(G12,ADP!$A$2:$E$695,5,FALSE)</f>
        <v>WSH</v>
      </c>
      <c r="M12" s="94" t="s">
        <v>130</v>
      </c>
      <c r="N12" s="118" t="str">
        <f>VLOOKUP(M12,Positions!$A$2:$B$694,2,FALSE)</f>
        <v>RW</v>
      </c>
      <c r="O12" s="119">
        <v>10.0</v>
      </c>
      <c r="P12" s="97" t="str">
        <f>VLOOKUP(M12,ADP!$A$2:$E$695,5,FALSE)</f>
        <v>WSH</v>
      </c>
    </row>
    <row r="13">
      <c r="A13" s="90" t="s">
        <v>149</v>
      </c>
      <c r="B13" s="53" t="str">
        <f>VLOOKUP(A13,Positions!$A$2:$B$694,2,FALSE)</f>
        <v>RW</v>
      </c>
      <c r="C13" s="117">
        <v>11.0</v>
      </c>
      <c r="D13" s="92" t="str">
        <f>VLOOKUP(A13,ADP!$A$2:$E$695,5,FALSE)</f>
        <v>MTL</v>
      </c>
      <c r="G13" s="90" t="s">
        <v>165</v>
      </c>
      <c r="H13" s="53" t="str">
        <f>VLOOKUP(G13,Positions!$A$2:$B$694,2,FALSE)</f>
        <v>RW</v>
      </c>
      <c r="I13" s="117">
        <v>11.0</v>
      </c>
      <c r="J13" s="92" t="str">
        <f>VLOOKUP(G13,ADP!$A$2:$E$695,5,FALSE)</f>
        <v>OTT</v>
      </c>
      <c r="M13" s="90" t="s">
        <v>165</v>
      </c>
      <c r="N13" s="53" t="str">
        <f>VLOOKUP(M13,Positions!$A$2:$B$694,2,FALSE)</f>
        <v>RW</v>
      </c>
      <c r="O13" s="117">
        <v>11.0</v>
      </c>
      <c r="P13" s="92" t="str">
        <f>VLOOKUP(M13,ADP!$A$2:$E$695,5,FALSE)</f>
        <v>OTT</v>
      </c>
    </row>
    <row r="14">
      <c r="A14" s="94" t="s">
        <v>164</v>
      </c>
      <c r="B14" s="118" t="str">
        <f>VLOOKUP(A14,Positions!$A$2:$B$694,2,FALSE)</f>
        <v>RW</v>
      </c>
      <c r="C14" s="119">
        <v>12.0</v>
      </c>
      <c r="D14" s="97" t="str">
        <f>VLOOKUP(A14,ADP!$A$2:$E$695,5,FALSE)</f>
        <v>STL</v>
      </c>
      <c r="G14" s="94" t="s">
        <v>177</v>
      </c>
      <c r="H14" s="118" t="str">
        <f>VLOOKUP(G14,Positions!$A$2:$B$694,2,FALSE)</f>
        <v>RW</v>
      </c>
      <c r="I14" s="119">
        <v>12.0</v>
      </c>
      <c r="J14" s="97" t="str">
        <f>VLOOKUP(G14,ADP!$A$2:$E$695,5,FALSE)</f>
        <v>ARI</v>
      </c>
      <c r="M14" s="94" t="s">
        <v>164</v>
      </c>
      <c r="N14" s="118" t="str">
        <f>VLOOKUP(M14,Positions!$A$2:$B$694,2,FALSE)</f>
        <v>RW</v>
      </c>
      <c r="O14" s="119">
        <v>12.0</v>
      </c>
      <c r="P14" s="97" t="str">
        <f>VLOOKUP(M14,ADP!$A$2:$E$695,5,FALSE)</f>
        <v>STL</v>
      </c>
    </row>
    <row r="15">
      <c r="A15" s="90" t="s">
        <v>174</v>
      </c>
      <c r="B15" s="53" t="str">
        <f>VLOOKUP(A15,Positions!$A$2:$B$694,2,FALSE)</f>
        <v>RW</v>
      </c>
      <c r="C15" s="117">
        <v>13.0</v>
      </c>
      <c r="D15" s="92" t="str">
        <f>VLOOKUP(A15,ADP!$A$2:$E$695,5,FALSE)</f>
        <v>SEA</v>
      </c>
      <c r="G15" s="90" t="s">
        <v>164</v>
      </c>
      <c r="H15" s="53" t="str">
        <f>VLOOKUP(G15,Positions!$A$2:$B$694,2,FALSE)</f>
        <v>RW</v>
      </c>
      <c r="I15" s="117">
        <v>13.0</v>
      </c>
      <c r="J15" s="92" t="str">
        <f>VLOOKUP(G15,ADP!$A$2:$E$695,5,FALSE)</f>
        <v>STL</v>
      </c>
      <c r="M15" s="90" t="s">
        <v>177</v>
      </c>
      <c r="N15" s="53" t="str">
        <f>VLOOKUP(M15,Positions!$A$2:$B$694,2,FALSE)</f>
        <v>RW</v>
      </c>
      <c r="O15" s="117">
        <v>13.0</v>
      </c>
      <c r="P15" s="92" t="str">
        <f>VLOOKUP(M15,ADP!$A$2:$E$695,5,FALSE)</f>
        <v>ARI</v>
      </c>
    </row>
    <row r="16">
      <c r="A16" s="94" t="s">
        <v>165</v>
      </c>
      <c r="B16" s="118" t="str">
        <f>VLOOKUP(A16,Positions!$A$2:$B$694,2,FALSE)</f>
        <v>RW</v>
      </c>
      <c r="C16" s="119">
        <v>14.0</v>
      </c>
      <c r="D16" s="97" t="str">
        <f>VLOOKUP(A16,ADP!$A$2:$E$695,5,FALSE)</f>
        <v>OTT</v>
      </c>
      <c r="G16" s="94" t="s">
        <v>200</v>
      </c>
      <c r="H16" s="118" t="str">
        <f>VLOOKUP(G16,Positions!$A$2:$B$694,2,FALSE)</f>
        <v>RW</v>
      </c>
      <c r="I16" s="119">
        <v>14.0</v>
      </c>
      <c r="J16" s="97" t="str">
        <f>VLOOKUP(G16,ADP!$A$2:$E$695,5,FALSE)</f>
        <v>STL</v>
      </c>
      <c r="M16" s="94" t="s">
        <v>149</v>
      </c>
      <c r="N16" s="118" t="str">
        <f>VLOOKUP(M16,Positions!$A$2:$B$694,2,FALSE)</f>
        <v>RW</v>
      </c>
      <c r="O16" s="119">
        <v>14.0</v>
      </c>
      <c r="P16" s="97" t="str">
        <f>VLOOKUP(M16,ADP!$A$2:$E$695,5,FALSE)</f>
        <v>MTL</v>
      </c>
    </row>
    <row r="17">
      <c r="A17" s="90" t="s">
        <v>177</v>
      </c>
      <c r="B17" s="53" t="str">
        <f>VLOOKUP(A17,Positions!$A$2:$B$694,2,FALSE)</f>
        <v>RW</v>
      </c>
      <c r="C17" s="117">
        <v>15.0</v>
      </c>
      <c r="D17" s="92" t="str">
        <f>VLOOKUP(A17,ADP!$A$2:$E$695,5,FALSE)</f>
        <v>ARI</v>
      </c>
      <c r="G17" s="90" t="s">
        <v>204</v>
      </c>
      <c r="H17" s="53" t="str">
        <f>VLOOKUP(G17,Positions!$A$2:$B$694,2,FALSE)</f>
        <v>RW</v>
      </c>
      <c r="I17" s="117">
        <v>15.0</v>
      </c>
      <c r="J17" s="92" t="str">
        <f>VLOOKUP(G17,ADP!$A$2:$E$695,5,FALSE)</f>
        <v>FLA</v>
      </c>
      <c r="M17" s="90" t="s">
        <v>174</v>
      </c>
      <c r="N17" s="53" t="str">
        <f>VLOOKUP(M17,Positions!$A$2:$B$694,2,FALSE)</f>
        <v>RW</v>
      </c>
      <c r="O17" s="117">
        <v>15.0</v>
      </c>
      <c r="P17" s="92" t="str">
        <f>VLOOKUP(M17,ADP!$A$2:$E$695,5,FALSE)</f>
        <v>SEA</v>
      </c>
    </row>
    <row r="18">
      <c r="A18" s="94" t="s">
        <v>204</v>
      </c>
      <c r="B18" s="118" t="str">
        <f>VLOOKUP(A18,Positions!$A$2:$B$694,2,FALSE)</f>
        <v>RW</v>
      </c>
      <c r="C18" s="119">
        <v>16.0</v>
      </c>
      <c r="D18" s="97" t="str">
        <f>VLOOKUP(A18,ADP!$A$2:$E$695,5,FALSE)</f>
        <v>FLA</v>
      </c>
      <c r="G18" s="94" t="s">
        <v>149</v>
      </c>
      <c r="H18" s="118" t="str">
        <f>VLOOKUP(G18,Positions!$A$2:$B$694,2,FALSE)</f>
        <v>RW</v>
      </c>
      <c r="I18" s="119">
        <v>16.0</v>
      </c>
      <c r="J18" s="97" t="str">
        <f>VLOOKUP(G18,ADP!$A$2:$E$695,5,FALSE)</f>
        <v>MTL</v>
      </c>
      <c r="M18" s="94" t="s">
        <v>204</v>
      </c>
      <c r="N18" s="118" t="str">
        <f>VLOOKUP(M18,Positions!$A$2:$B$694,2,FALSE)</f>
        <v>RW</v>
      </c>
      <c r="O18" s="119">
        <v>16.0</v>
      </c>
      <c r="P18" s="97" t="str">
        <f>VLOOKUP(M18,ADP!$A$2:$E$695,5,FALSE)</f>
        <v>FLA</v>
      </c>
    </row>
    <row r="19">
      <c r="A19" s="90" t="s">
        <v>211</v>
      </c>
      <c r="B19" s="53" t="str">
        <f>VLOOKUP(A19,Positions!$A$2:$B$694,2,FALSE)</f>
        <v>RW</v>
      </c>
      <c r="C19" s="117">
        <v>17.0</v>
      </c>
      <c r="D19" s="92" t="str">
        <f>VLOOKUP(A19,ADP!$A$2:$E$695,5,FALSE)</f>
        <v>WSH</v>
      </c>
      <c r="G19" s="90" t="s">
        <v>211</v>
      </c>
      <c r="H19" s="53" t="str">
        <f>VLOOKUP(G19,Positions!$A$2:$B$694,2,FALSE)</f>
        <v>RW</v>
      </c>
      <c r="I19" s="117">
        <v>17.0</v>
      </c>
      <c r="J19" s="92" t="str">
        <f>VLOOKUP(G19,ADP!$A$2:$E$695,5,FALSE)</f>
        <v>WSH</v>
      </c>
      <c r="M19" s="90" t="s">
        <v>200</v>
      </c>
      <c r="N19" s="53" t="str">
        <f>VLOOKUP(M19,Positions!$A$2:$B$694,2,FALSE)</f>
        <v>RW</v>
      </c>
      <c r="O19" s="117">
        <v>17.0</v>
      </c>
      <c r="P19" s="92" t="str">
        <f>VLOOKUP(M19,ADP!$A$2:$E$695,5,FALSE)</f>
        <v>STL</v>
      </c>
    </row>
    <row r="20">
      <c r="A20" s="94" t="s">
        <v>228</v>
      </c>
      <c r="B20" s="118" t="str">
        <f>VLOOKUP(A20,Positions!$A$2:$B$694,2,FALSE)</f>
        <v>RW</v>
      </c>
      <c r="C20" s="119">
        <v>18.0</v>
      </c>
      <c r="D20" s="97" t="str">
        <f>VLOOKUP(A20,ADP!$A$2:$E$695,5,FALSE)</f>
        <v>VGK</v>
      </c>
      <c r="G20" s="94" t="s">
        <v>174</v>
      </c>
      <c r="H20" s="118" t="str">
        <f>VLOOKUP(G20,Positions!$A$2:$B$694,2,FALSE)</f>
        <v>RW</v>
      </c>
      <c r="I20" s="119">
        <v>18.0</v>
      </c>
      <c r="J20" s="97" t="str">
        <f>VLOOKUP(G20,ADP!$A$2:$E$695,5,FALSE)</f>
        <v>SEA</v>
      </c>
      <c r="M20" s="94" t="s">
        <v>211</v>
      </c>
      <c r="N20" s="118" t="str">
        <f>VLOOKUP(M20,Positions!$A$2:$B$694,2,FALSE)</f>
        <v>RW</v>
      </c>
      <c r="O20" s="119">
        <v>18.0</v>
      </c>
      <c r="P20" s="97" t="str">
        <f>VLOOKUP(M20,ADP!$A$2:$E$695,5,FALSE)</f>
        <v>WSH</v>
      </c>
    </row>
    <row r="21">
      <c r="A21" s="90" t="s">
        <v>234</v>
      </c>
      <c r="B21" s="53" t="str">
        <f>VLOOKUP(A21,Positions!$A$2:$B$694,2,FALSE)</f>
        <v>RW</v>
      </c>
      <c r="C21" s="117">
        <v>19.0</v>
      </c>
      <c r="D21" s="92" t="str">
        <f>VLOOKUP(A21,ADP!$A$2:$E$695,5,FALSE)</f>
        <v>PHI</v>
      </c>
      <c r="G21" s="90" t="s">
        <v>231</v>
      </c>
      <c r="H21" s="53" t="str">
        <f>VLOOKUP(G21,Positions!$A$2:$B$694,2,FALSE)</f>
        <v>RW</v>
      </c>
      <c r="I21" s="117">
        <v>19.0</v>
      </c>
      <c r="J21" s="92" t="str">
        <f>VLOOKUP(G21,ADP!$A$2:$E$695,5,FALSE)</f>
        <v>MIN</v>
      </c>
      <c r="M21" s="90" t="s">
        <v>228</v>
      </c>
      <c r="N21" s="53" t="str">
        <f>VLOOKUP(M21,Positions!$A$2:$B$694,2,FALSE)</f>
        <v>RW</v>
      </c>
      <c r="O21" s="117">
        <v>19.0</v>
      </c>
      <c r="P21" s="92" t="str">
        <f>VLOOKUP(M21,ADP!$A$2:$E$695,5,FALSE)</f>
        <v>VGK</v>
      </c>
    </row>
    <row r="22">
      <c r="A22" s="94" t="s">
        <v>200</v>
      </c>
      <c r="B22" s="118" t="str">
        <f>VLOOKUP(A22,Positions!$A$2:$B$694,2,FALSE)</f>
        <v>RW</v>
      </c>
      <c r="C22" s="119">
        <v>20.0</v>
      </c>
      <c r="D22" s="97" t="str">
        <f>VLOOKUP(A22,ADP!$A$2:$E$695,5,FALSE)</f>
        <v>STL</v>
      </c>
      <c r="G22" s="94" t="s">
        <v>248</v>
      </c>
      <c r="H22" s="118" t="str">
        <f>VLOOKUP(G22,Positions!$A$2:$B$694,2,FALSE)</f>
        <v>RW</v>
      </c>
      <c r="I22" s="119">
        <v>20.0</v>
      </c>
      <c r="J22" s="97" t="str">
        <f>VLOOKUP(G22,ADP!$A$2:$E$695,5,FALSE)</f>
        <v>NYI</v>
      </c>
      <c r="M22" s="94" t="s">
        <v>231</v>
      </c>
      <c r="N22" s="118" t="str">
        <f>VLOOKUP(M22,Positions!$A$2:$B$694,2,FALSE)</f>
        <v>RW</v>
      </c>
      <c r="O22" s="119">
        <v>20.0</v>
      </c>
      <c r="P22" s="97" t="str">
        <f>VLOOKUP(M22,ADP!$A$2:$E$695,5,FALSE)</f>
        <v>MIN</v>
      </c>
    </row>
    <row r="23">
      <c r="A23" s="90" t="s">
        <v>231</v>
      </c>
      <c r="B23" s="53" t="str">
        <f>VLOOKUP(A23,Positions!$A$2:$B$694,2,FALSE)</f>
        <v>RW</v>
      </c>
      <c r="C23" s="117">
        <v>21.0</v>
      </c>
      <c r="D23" s="92" t="str">
        <f>VLOOKUP(A23,ADP!$A$2:$E$695,5,FALSE)</f>
        <v>MIN</v>
      </c>
      <c r="G23" s="90" t="s">
        <v>228</v>
      </c>
      <c r="H23" s="53" t="str">
        <f>VLOOKUP(G23,Positions!$A$2:$B$694,2,FALSE)</f>
        <v>RW</v>
      </c>
      <c r="I23" s="117">
        <v>21.0</v>
      </c>
      <c r="J23" s="92" t="str">
        <f>VLOOKUP(G23,ADP!$A$2:$E$695,5,FALSE)</f>
        <v>VGK</v>
      </c>
      <c r="M23" s="90" t="s">
        <v>234</v>
      </c>
      <c r="N23" s="53" t="str">
        <f>VLOOKUP(M23,Positions!$A$2:$B$694,2,FALSE)</f>
        <v>RW</v>
      </c>
      <c r="O23" s="117">
        <v>21.0</v>
      </c>
      <c r="P23" s="92" t="str">
        <f>VLOOKUP(M23,ADP!$A$2:$E$695,5,FALSE)</f>
        <v>PHI</v>
      </c>
    </row>
    <row r="24">
      <c r="A24" s="94" t="s">
        <v>263</v>
      </c>
      <c r="B24" s="118" t="str">
        <f>VLOOKUP(A24,Positions!$A$2:$B$694,2,FALSE)</f>
        <v>RW</v>
      </c>
      <c r="C24" s="119">
        <v>22.0</v>
      </c>
      <c r="D24" s="97" t="str">
        <f>VLOOKUP(A24,ADP!$A$2:$E$695,5,FALSE)</f>
        <v>NYI</v>
      </c>
      <c r="G24" s="94" t="s">
        <v>234</v>
      </c>
      <c r="H24" s="118" t="str">
        <f>VLOOKUP(G24,Positions!$A$2:$B$694,2,FALSE)</f>
        <v>RW</v>
      </c>
      <c r="I24" s="119">
        <v>22.0</v>
      </c>
      <c r="J24" s="97" t="str">
        <f>VLOOKUP(G24,ADP!$A$2:$E$695,5,FALSE)</f>
        <v>PHI</v>
      </c>
      <c r="M24" s="94" t="s">
        <v>248</v>
      </c>
      <c r="N24" s="118" t="str">
        <f>VLOOKUP(M24,Positions!$A$2:$B$694,2,FALSE)</f>
        <v>RW</v>
      </c>
      <c r="O24" s="119">
        <v>22.0</v>
      </c>
      <c r="P24" s="97" t="str">
        <f>VLOOKUP(M24,ADP!$A$2:$E$695,5,FALSE)</f>
        <v>NYI</v>
      </c>
    </row>
    <row r="25">
      <c r="A25" s="90" t="s">
        <v>267</v>
      </c>
      <c r="B25" s="53" t="str">
        <f>VLOOKUP(A25,Positions!$A$2:$B$694,2,FALSE)</f>
        <v>RW</v>
      </c>
      <c r="C25" s="117">
        <v>23.0</v>
      </c>
      <c r="D25" s="92" t="str">
        <f>VLOOKUP(A25,ADP!$A$2:$E$695,5,FALSE)</f>
        <v>LAK</v>
      </c>
      <c r="G25" s="113" t="s">
        <v>267</v>
      </c>
      <c r="H25" s="120" t="str">
        <f>VLOOKUP(G25,Positions!$A$2:$B$694,2,FALSE)</f>
        <v>RW</v>
      </c>
      <c r="I25" s="121">
        <v>23.0</v>
      </c>
      <c r="J25" s="115" t="str">
        <f>VLOOKUP(G25,ADP!$A$2:$E$695,5,FALSE)</f>
        <v>LAK</v>
      </c>
      <c r="M25" s="90" t="s">
        <v>267</v>
      </c>
      <c r="N25" s="53" t="str">
        <f>VLOOKUP(M25,Positions!$A$2:$B$694,2,FALSE)</f>
        <v>RW</v>
      </c>
      <c r="O25" s="117">
        <v>23.0</v>
      </c>
      <c r="P25" s="92" t="str">
        <f>VLOOKUP(M25,ADP!$A$2:$E$695,5,FALSE)</f>
        <v>LAK</v>
      </c>
    </row>
    <row r="26">
      <c r="A26" s="94" t="s">
        <v>269</v>
      </c>
      <c r="B26" s="118" t="str">
        <f>VLOOKUP(A26,Positions!$A$2:$B$694,2,FALSE)</f>
        <v>RW</v>
      </c>
      <c r="C26" s="119">
        <v>24.0</v>
      </c>
      <c r="D26" s="97" t="str">
        <f>VLOOKUP(A26,ADP!$A$2:$E$695,5,FALSE)</f>
        <v>BOS</v>
      </c>
      <c r="G26" s="25"/>
      <c r="H26" s="20"/>
      <c r="I26" s="20"/>
      <c r="J26" s="20"/>
      <c r="K26" s="20"/>
      <c r="M26" s="94" t="s">
        <v>263</v>
      </c>
      <c r="N26" s="118" t="str">
        <f>VLOOKUP(M26,Positions!$A$2:$B$694,2,FALSE)</f>
        <v>RW</v>
      </c>
      <c r="O26" s="119">
        <v>24.0</v>
      </c>
      <c r="P26" s="97" t="str">
        <f>VLOOKUP(M26,ADP!$A$2:$E$695,5,FALSE)</f>
        <v>NYI</v>
      </c>
    </row>
    <row r="27">
      <c r="A27" s="122" t="s">
        <v>290</v>
      </c>
      <c r="B27" s="120" t="str">
        <f>VLOOKUP(A27,Positions!$A$2:$B$694,2,FALSE)</f>
        <v>RW</v>
      </c>
      <c r="C27" s="123">
        <v>25.0</v>
      </c>
      <c r="D27" s="115" t="str">
        <f>VLOOKUP(A27,ADP!$A$2:$E$695,5,FALSE)</f>
        <v>EDM</v>
      </c>
      <c r="G27" s="25"/>
      <c r="H27" s="20"/>
      <c r="I27" s="25"/>
      <c r="J27" s="20"/>
      <c r="K27" s="20"/>
      <c r="M27" s="113" t="s">
        <v>269</v>
      </c>
      <c r="N27" s="120" t="str">
        <f>VLOOKUP(M27,Positions!$A$2:$B$694,2,FALSE)</f>
        <v>RW</v>
      </c>
      <c r="O27" s="123">
        <v>25.0</v>
      </c>
      <c r="P27" s="115" t="str">
        <f>VLOOKUP(M27,ADP!$A$2:$E$695,5,FALSE)</f>
        <v>BOS</v>
      </c>
    </row>
  </sheetData>
  <mergeCells count="6">
    <mergeCell ref="A1:D1"/>
    <mergeCell ref="G1:J1"/>
    <mergeCell ref="M1:P1"/>
    <mergeCell ref="B2:C2"/>
    <mergeCell ref="H2:I2"/>
    <mergeCell ref="N2:O2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9.43"/>
    <col customWidth="1" min="2" max="2" width="2.57"/>
    <col customWidth="1" min="3" max="3" width="3.29"/>
    <col customWidth="1" min="4" max="4" width="6.14"/>
    <col customWidth="1" min="7" max="7" width="17.71"/>
    <col customWidth="1" min="8" max="8" width="2.57"/>
    <col customWidth="1" min="9" max="9" width="3.29"/>
    <col customWidth="1" min="10" max="10" width="6.14"/>
    <col customWidth="1" min="13" max="13" width="19.43"/>
    <col customWidth="1" min="14" max="14" width="2.57"/>
    <col customWidth="1" min="15" max="15" width="3.29"/>
    <col customWidth="1" min="16" max="16" width="6.14"/>
  </cols>
  <sheetData>
    <row r="1">
      <c r="A1" s="21" t="s">
        <v>2</v>
      </c>
      <c r="B1" s="22"/>
      <c r="C1" s="22"/>
      <c r="D1" s="23"/>
      <c r="G1" s="21" t="s">
        <v>61</v>
      </c>
      <c r="H1" s="22"/>
      <c r="I1" s="22"/>
      <c r="J1" s="23"/>
      <c r="M1" s="83" t="s">
        <v>69</v>
      </c>
      <c r="N1" s="84"/>
      <c r="O1" s="84"/>
      <c r="P1" s="85"/>
    </row>
    <row r="2">
      <c r="A2" s="32" t="s">
        <v>9</v>
      </c>
      <c r="B2" s="86" t="s">
        <v>294</v>
      </c>
      <c r="C2" s="87"/>
      <c r="D2" s="37" t="s">
        <v>10</v>
      </c>
      <c r="G2" s="32" t="s">
        <v>9</v>
      </c>
      <c r="H2" s="86" t="s">
        <v>294</v>
      </c>
      <c r="I2" s="87"/>
      <c r="J2" s="37" t="s">
        <v>10</v>
      </c>
      <c r="M2" s="32" t="s">
        <v>9</v>
      </c>
      <c r="N2" s="86" t="s">
        <v>294</v>
      </c>
      <c r="O2" s="87"/>
      <c r="P2" s="37" t="s">
        <v>10</v>
      </c>
    </row>
    <row r="3">
      <c r="A3" s="102" t="s">
        <v>14</v>
      </c>
      <c r="B3" s="41" t="str">
        <f>VLOOKUP(A3,Positions!$A$2:$B$694,2,FALSE)</f>
        <v>D</v>
      </c>
      <c r="C3" s="91">
        <v>1.0</v>
      </c>
      <c r="D3" s="92" t="str">
        <f>VLOOKUP(A3,ADP!$A$2:$E$695,5,FALSE)</f>
        <v>COL</v>
      </c>
      <c r="G3" s="90" t="s">
        <v>14</v>
      </c>
      <c r="H3" s="41" t="str">
        <f>VLOOKUP(G3,Positions!$A$2:$B$694,2,FALSE)</f>
        <v>D</v>
      </c>
      <c r="I3" s="91">
        <v>1.0</v>
      </c>
      <c r="J3" s="92" t="str">
        <f>VLOOKUP(G3,ADP!$A$2:$E$695,5,FALSE)</f>
        <v>COL</v>
      </c>
      <c r="M3" s="90" t="s">
        <v>14</v>
      </c>
      <c r="N3" s="41" t="str">
        <f>VLOOKUP(M3,Positions!$A$2:$B$694,2,FALSE)</f>
        <v>D</v>
      </c>
      <c r="O3" s="91">
        <v>1.0</v>
      </c>
      <c r="P3" s="92" t="str">
        <f>VLOOKUP(M3,ADP!$A$2:$E$695,5,FALSE)</f>
        <v>COL</v>
      </c>
    </row>
    <row r="4">
      <c r="A4" s="100" t="s">
        <v>19</v>
      </c>
      <c r="B4" s="112" t="str">
        <f>VLOOKUP(A4,Positions!$A$2:$B$694,2,FALSE)</f>
        <v>D</v>
      </c>
      <c r="C4" s="96">
        <v>2.0</v>
      </c>
      <c r="D4" s="97" t="str">
        <f>VLOOKUP(A4,ADP!$A$2:$E$695,5,FALSE)</f>
        <v>WSH</v>
      </c>
      <c r="G4" s="100" t="s">
        <v>19</v>
      </c>
      <c r="H4" s="112" t="str">
        <f>VLOOKUP(G4,Positions!$A$2:$B$694,2,FALSE)</f>
        <v>D</v>
      </c>
      <c r="I4" s="96">
        <v>2.0</v>
      </c>
      <c r="J4" s="97" t="str">
        <f>VLOOKUP(G4,ADP!$A$2:$E$695,5,FALSE)</f>
        <v>WSH</v>
      </c>
      <c r="M4" s="94" t="s">
        <v>19</v>
      </c>
      <c r="N4" s="112" t="str">
        <f>VLOOKUP(M4,Positions!$A$2:$B$694,2,FALSE)</f>
        <v>D</v>
      </c>
      <c r="O4" s="96">
        <v>2.0</v>
      </c>
      <c r="P4" s="97" t="str">
        <f>VLOOKUP(M4,ADP!$A$2:$E$695,5,FALSE)</f>
        <v>WSH</v>
      </c>
    </row>
    <row r="5">
      <c r="A5" s="90" t="s">
        <v>24</v>
      </c>
      <c r="B5" s="41" t="str">
        <f>VLOOKUP(A5,Positions!$A$2:$B$694,2,FALSE)</f>
        <v>D</v>
      </c>
      <c r="C5" s="91">
        <v>3.0</v>
      </c>
      <c r="D5" s="92" t="str">
        <f>VLOOKUP(A5,ADP!$A$2:$E$695,5,FALSE)</f>
        <v>NJD</v>
      </c>
      <c r="G5" s="90" t="s">
        <v>39</v>
      </c>
      <c r="H5" s="41" t="str">
        <f>VLOOKUP(G5,Positions!$A$2:$B$694,2,FALSE)</f>
        <v>D</v>
      </c>
      <c r="I5" s="91">
        <v>3.0</v>
      </c>
      <c r="J5" s="92" t="str">
        <f>VLOOKUP(G5,ADP!$A$2:$E$695,5,FALSE)</f>
        <v>NYR</v>
      </c>
      <c r="M5" s="102" t="s">
        <v>24</v>
      </c>
      <c r="N5" s="41" t="str">
        <f>VLOOKUP(M5,Positions!$A$2:$B$694,2,FALSE)</f>
        <v>D</v>
      </c>
      <c r="O5" s="91">
        <v>3.0</v>
      </c>
      <c r="P5" s="92" t="str">
        <f>VLOOKUP(M5,ADP!$A$2:$E$695,5,FALSE)</f>
        <v>NJD</v>
      </c>
    </row>
    <row r="6">
      <c r="A6" s="100" t="s">
        <v>29</v>
      </c>
      <c r="B6" s="112" t="str">
        <f>VLOOKUP(A6,Positions!$A$2:$B$694,2,FALSE)</f>
        <v>D</v>
      </c>
      <c r="C6" s="96">
        <v>4.0</v>
      </c>
      <c r="D6" s="97" t="str">
        <f>VLOOKUP(A6,ADP!$A$2:$E$695,5,FALSE)</f>
        <v>NSH</v>
      </c>
      <c r="G6" s="94" t="s">
        <v>24</v>
      </c>
      <c r="H6" s="112" t="str">
        <f>VLOOKUP(G6,Positions!$A$2:$B$694,2,FALSE)</f>
        <v>D</v>
      </c>
      <c r="I6" s="96">
        <v>4.0</v>
      </c>
      <c r="J6" s="97" t="str">
        <f>VLOOKUP(G6,ADP!$A$2:$E$695,5,FALSE)</f>
        <v>NJD</v>
      </c>
      <c r="M6" s="94" t="s">
        <v>39</v>
      </c>
      <c r="N6" s="112" t="str">
        <f>VLOOKUP(M6,Positions!$A$2:$B$694,2,FALSE)</f>
        <v>D</v>
      </c>
      <c r="O6" s="96">
        <v>4.0</v>
      </c>
      <c r="P6" s="97" t="str">
        <f>VLOOKUP(M6,ADP!$A$2:$E$695,5,FALSE)</f>
        <v>NYR</v>
      </c>
    </row>
    <row r="7">
      <c r="A7" s="102" t="s">
        <v>34</v>
      </c>
      <c r="B7" s="41" t="str">
        <f>VLOOKUP(A7,Positions!$A$2:$B$694,2,FALSE)</f>
        <v>D</v>
      </c>
      <c r="C7" s="91">
        <v>5.0</v>
      </c>
      <c r="D7" s="92" t="str">
        <f>VLOOKUP(A7,ADP!$A$2:$E$695,5,FALSE)</f>
        <v>TBL</v>
      </c>
      <c r="G7" s="90" t="s">
        <v>34</v>
      </c>
      <c r="H7" s="41" t="str">
        <f>VLOOKUP(G7,Positions!$A$2:$B$694,2,FALSE)</f>
        <v>D</v>
      </c>
      <c r="I7" s="91">
        <v>5.0</v>
      </c>
      <c r="J7" s="92" t="str">
        <f>VLOOKUP(G7,ADP!$A$2:$E$695,5,FALSE)</f>
        <v>TBL</v>
      </c>
      <c r="M7" s="90" t="s">
        <v>34</v>
      </c>
      <c r="N7" s="41" t="str">
        <f>VLOOKUP(M7,Positions!$A$2:$B$694,2,FALSE)</f>
        <v>D</v>
      </c>
      <c r="O7" s="91">
        <v>5.0</v>
      </c>
      <c r="P7" s="92" t="str">
        <f>VLOOKUP(M7,ADP!$A$2:$E$695,5,FALSE)</f>
        <v>TBL</v>
      </c>
    </row>
    <row r="8">
      <c r="A8" s="100" t="s">
        <v>39</v>
      </c>
      <c r="B8" s="112" t="str">
        <f>VLOOKUP(A8,Positions!$A$2:$B$694,2,FALSE)</f>
        <v>D</v>
      </c>
      <c r="C8" s="96">
        <v>6.0</v>
      </c>
      <c r="D8" s="97" t="str">
        <f>VLOOKUP(A8,ADP!$A$2:$E$695,5,FALSE)</f>
        <v>NYR</v>
      </c>
      <c r="G8" s="124" t="s">
        <v>29</v>
      </c>
      <c r="H8" s="112" t="str">
        <f>VLOOKUP(G8,Positions!$A$2:$B$694,2,FALSE)</f>
        <v>D</v>
      </c>
      <c r="I8" s="96">
        <v>6.0</v>
      </c>
      <c r="J8" s="97" t="str">
        <f>VLOOKUP(G8,ADP!$A$2:$E$695,5,FALSE)</f>
        <v>NSH</v>
      </c>
      <c r="M8" s="94" t="s">
        <v>29</v>
      </c>
      <c r="N8" s="112" t="str">
        <f>VLOOKUP(M8,Positions!$A$2:$B$694,2,FALSE)</f>
        <v>D</v>
      </c>
      <c r="O8" s="96">
        <v>6.0</v>
      </c>
      <c r="P8" s="97" t="str">
        <f>VLOOKUP(M8,ADP!$A$2:$E$695,5,FALSE)</f>
        <v>NSH</v>
      </c>
    </row>
    <row r="9">
      <c r="A9" s="101" t="s">
        <v>44</v>
      </c>
      <c r="B9" s="41" t="str">
        <f>VLOOKUP(A9,Positions!$A$2:$B$694,2,FALSE)</f>
        <v>D</v>
      </c>
      <c r="C9" s="91">
        <v>7.0</v>
      </c>
      <c r="D9" s="92" t="str">
        <f>VLOOKUP(A9,ADP!$A$2:$E$695,5,FALSE)</f>
        <v>FLA</v>
      </c>
      <c r="G9" s="90" t="s">
        <v>59</v>
      </c>
      <c r="H9" s="41" t="str">
        <f>VLOOKUP(G9,Positions!$A$2:$B$694,2,FALSE)</f>
        <v>D</v>
      </c>
      <c r="I9" s="91">
        <v>7.0</v>
      </c>
      <c r="J9" s="92" t="str">
        <f>VLOOKUP(G9,ADP!$A$2:$E$695,5,FALSE)</f>
        <v>VAN</v>
      </c>
      <c r="M9" s="90" t="s">
        <v>59</v>
      </c>
      <c r="N9" s="41" t="str">
        <f>VLOOKUP(M9,Positions!$A$2:$B$694,2,FALSE)</f>
        <v>D</v>
      </c>
      <c r="O9" s="91">
        <v>7.0</v>
      </c>
      <c r="P9" s="92" t="str">
        <f>VLOOKUP(M9,ADP!$A$2:$E$695,5,FALSE)</f>
        <v>VAN</v>
      </c>
    </row>
    <row r="10">
      <c r="A10" s="124" t="s">
        <v>49</v>
      </c>
      <c r="B10" s="112" t="str">
        <f>VLOOKUP(A10,Positions!$A$2:$B$694,2,FALSE)</f>
        <v>D</v>
      </c>
      <c r="C10" s="96">
        <v>8.0</v>
      </c>
      <c r="D10" s="97" t="str">
        <f>VLOOKUP(A10,ADP!$A$2:$E$695,5,FALSE)</f>
        <v>PIT</v>
      </c>
      <c r="G10" s="94" t="s">
        <v>62</v>
      </c>
      <c r="H10" s="112" t="str">
        <f>VLOOKUP(G10,Positions!$A$2:$B$694,2,FALSE)</f>
        <v>D</v>
      </c>
      <c r="I10" s="96">
        <v>8.0</v>
      </c>
      <c r="J10" s="97" t="str">
        <f>VLOOKUP(G10,ADP!$A$2:$E$695,5,FALSE)</f>
        <v>VGK</v>
      </c>
      <c r="M10" s="124" t="s">
        <v>49</v>
      </c>
      <c r="N10" s="112" t="str">
        <f>VLOOKUP(M10,Positions!$A$2:$B$694,2,FALSE)</f>
        <v>D</v>
      </c>
      <c r="O10" s="96">
        <v>8.0</v>
      </c>
      <c r="P10" s="97" t="str">
        <f>VLOOKUP(M10,ADP!$A$2:$E$695,5,FALSE)</f>
        <v>PIT</v>
      </c>
    </row>
    <row r="11">
      <c r="A11" s="104" t="s">
        <v>54</v>
      </c>
      <c r="B11" s="41" t="str">
        <f>VLOOKUP(A11,Positions!$A$2:$B$694,2,FALSE)</f>
        <v>D</v>
      </c>
      <c r="C11" s="91">
        <v>9.0</v>
      </c>
      <c r="D11" s="92" t="str">
        <f>VLOOKUP(A11,ADP!$A$2:$E$695,5,FALSE)</f>
        <v>ARI</v>
      </c>
      <c r="G11" s="90" t="s">
        <v>64</v>
      </c>
      <c r="H11" s="41" t="str">
        <f>VLOOKUP(G11,Positions!$A$2:$B$694,2,FALSE)</f>
        <v>D</v>
      </c>
      <c r="I11" s="91">
        <v>9.0</v>
      </c>
      <c r="J11" s="92" t="str">
        <f>VLOOKUP(G11,ADP!$A$2:$E$695,5,FALSE)</f>
        <v>EDM</v>
      </c>
      <c r="M11" s="90" t="s">
        <v>62</v>
      </c>
      <c r="N11" s="41" t="str">
        <f>VLOOKUP(M11,Positions!$A$2:$B$694,2,FALSE)</f>
        <v>D</v>
      </c>
      <c r="O11" s="91">
        <v>9.0</v>
      </c>
      <c r="P11" s="92" t="str">
        <f>VLOOKUP(M11,ADP!$A$2:$E$695,5,FALSE)</f>
        <v>VGK</v>
      </c>
    </row>
    <row r="12">
      <c r="A12" s="94" t="s">
        <v>59</v>
      </c>
      <c r="B12" s="112" t="str">
        <f>VLOOKUP(A12,Positions!$A$2:$B$694,2,FALSE)</f>
        <v>D</v>
      </c>
      <c r="C12" s="96">
        <v>10.0</v>
      </c>
      <c r="D12" s="97" t="str">
        <f>VLOOKUP(A12,ADP!$A$2:$E$695,5,FALSE)</f>
        <v>VAN</v>
      </c>
      <c r="G12" s="94" t="s">
        <v>49</v>
      </c>
      <c r="H12" s="112" t="str">
        <f>VLOOKUP(G12,Positions!$A$2:$B$694,2,FALSE)</f>
        <v>D</v>
      </c>
      <c r="I12" s="96">
        <v>10.0</v>
      </c>
      <c r="J12" s="97" t="str">
        <f>VLOOKUP(G12,ADP!$A$2:$E$695,5,FALSE)</f>
        <v>PIT</v>
      </c>
      <c r="M12" s="94" t="s">
        <v>44</v>
      </c>
      <c r="N12" s="112" t="str">
        <f>VLOOKUP(M12,Positions!$A$2:$B$694,2,FALSE)</f>
        <v>D</v>
      </c>
      <c r="O12" s="96">
        <v>10.0</v>
      </c>
      <c r="P12" s="97" t="str">
        <f>VLOOKUP(M12,ADP!$A$2:$E$695,5,FALSE)</f>
        <v>FLA</v>
      </c>
    </row>
    <row r="13">
      <c r="A13" s="90" t="s">
        <v>62</v>
      </c>
      <c r="B13" s="41" t="str">
        <f>VLOOKUP(A13,Positions!$A$2:$B$694,2,FALSE)</f>
        <v>D</v>
      </c>
      <c r="C13" s="91">
        <v>11.0</v>
      </c>
      <c r="D13" s="92" t="str">
        <f>VLOOKUP(A13,ADP!$A$2:$E$695,5,FALSE)</f>
        <v>VGK</v>
      </c>
      <c r="G13" s="90" t="s">
        <v>91</v>
      </c>
      <c r="H13" s="41" t="str">
        <f>VLOOKUP(G13,Positions!$A$2:$B$694,2,FALSE)</f>
        <v>D</v>
      </c>
      <c r="I13" s="91">
        <v>11.0</v>
      </c>
      <c r="J13" s="92" t="str">
        <f>VLOOKUP(G13,ADP!$A$2:$E$695,5,FALSE)</f>
        <v>MTL</v>
      </c>
      <c r="M13" s="90" t="s">
        <v>64</v>
      </c>
      <c r="N13" s="41" t="str">
        <f>VLOOKUP(M13,Positions!$A$2:$B$694,2,FALSE)</f>
        <v>D</v>
      </c>
      <c r="O13" s="91">
        <v>11.0</v>
      </c>
      <c r="P13" s="92" t="str">
        <f>VLOOKUP(M13,ADP!$A$2:$E$695,5,FALSE)</f>
        <v>EDM</v>
      </c>
    </row>
    <row r="14">
      <c r="A14" s="94" t="s">
        <v>64</v>
      </c>
      <c r="B14" s="112" t="str">
        <f>VLOOKUP(A14,Positions!$A$2:$B$694,2,FALSE)</f>
        <v>D</v>
      </c>
      <c r="C14" s="96">
        <v>12.0</v>
      </c>
      <c r="D14" s="97" t="str">
        <f>VLOOKUP(A14,ADP!$A$2:$E$695,5,FALSE)</f>
        <v>EDM</v>
      </c>
      <c r="G14" s="94" t="s">
        <v>90</v>
      </c>
      <c r="H14" s="112" t="str">
        <f>VLOOKUP(G14,Positions!$A$2:$B$694,2,FALSE)</f>
        <v>D</v>
      </c>
      <c r="I14" s="96">
        <v>12.0</v>
      </c>
      <c r="J14" s="97" t="str">
        <f>VLOOKUP(G14,ADP!$A$2:$E$695,5,FALSE)</f>
        <v>CHI</v>
      </c>
      <c r="M14" s="94" t="s">
        <v>91</v>
      </c>
      <c r="N14" s="112" t="str">
        <f>VLOOKUP(M14,Positions!$A$2:$B$694,2,FALSE)</f>
        <v>D</v>
      </c>
      <c r="O14" s="96">
        <v>12.0</v>
      </c>
      <c r="P14" s="97" t="str">
        <f>VLOOKUP(M14,ADP!$A$2:$E$695,5,FALSE)</f>
        <v>MTL</v>
      </c>
    </row>
    <row r="15">
      <c r="A15" s="90" t="s">
        <v>90</v>
      </c>
      <c r="B15" s="41" t="str">
        <f>VLOOKUP(A15,Positions!$A$2:$B$694,2,FALSE)</f>
        <v>D</v>
      </c>
      <c r="C15" s="91">
        <v>13.0</v>
      </c>
      <c r="D15" s="92" t="str">
        <f>VLOOKUP(A15,ADP!$A$2:$E$695,5,FALSE)</f>
        <v>CHI</v>
      </c>
      <c r="G15" s="90" t="s">
        <v>94</v>
      </c>
      <c r="H15" s="41" t="str">
        <f>VLOOKUP(G15,Positions!$A$2:$B$694,2,FALSE)</f>
        <v>D</v>
      </c>
      <c r="I15" s="91">
        <v>13.0</v>
      </c>
      <c r="J15" s="92" t="str">
        <f>VLOOKUP(G15,ADP!$A$2:$E$695,5,FALSE)</f>
        <v>TOR</v>
      </c>
      <c r="M15" s="90" t="s">
        <v>90</v>
      </c>
      <c r="N15" s="41" t="str">
        <f>VLOOKUP(M15,Positions!$A$2:$B$694,2,FALSE)</f>
        <v>D</v>
      </c>
      <c r="O15" s="91">
        <v>13.0</v>
      </c>
      <c r="P15" s="92" t="str">
        <f>VLOOKUP(M15,ADP!$A$2:$E$695,5,FALSE)</f>
        <v>CHI</v>
      </c>
    </row>
    <row r="16">
      <c r="A16" s="94" t="s">
        <v>91</v>
      </c>
      <c r="B16" s="112" t="str">
        <f>VLOOKUP(A16,Positions!$A$2:$B$694,2,FALSE)</f>
        <v>D</v>
      </c>
      <c r="C16" s="96">
        <v>14.0</v>
      </c>
      <c r="D16" s="97" t="str">
        <f>VLOOKUP(A16,ADP!$A$2:$E$695,5,FALSE)</f>
        <v>MTL</v>
      </c>
      <c r="G16" s="94" t="s">
        <v>44</v>
      </c>
      <c r="H16" s="112" t="str">
        <f>VLOOKUP(G16,Positions!$A$2:$B$694,2,FALSE)</f>
        <v>D</v>
      </c>
      <c r="I16" s="96">
        <v>14.0</v>
      </c>
      <c r="J16" s="97" t="str">
        <f>VLOOKUP(G16,ADP!$A$2:$E$695,5,FALSE)</f>
        <v>FLA</v>
      </c>
      <c r="M16" s="94" t="s">
        <v>54</v>
      </c>
      <c r="N16" s="112" t="str">
        <f>VLOOKUP(M16,Positions!$A$2:$B$694,2,FALSE)</f>
        <v>D</v>
      </c>
      <c r="O16" s="96">
        <v>14.0</v>
      </c>
      <c r="P16" s="97" t="str">
        <f>VLOOKUP(M16,ADP!$A$2:$E$695,5,FALSE)</f>
        <v>ARI</v>
      </c>
    </row>
    <row r="17">
      <c r="A17" s="90" t="s">
        <v>92</v>
      </c>
      <c r="B17" s="41" t="str">
        <f>VLOOKUP(A17,Positions!$A$2:$B$694,2,FALSE)</f>
        <v>D</v>
      </c>
      <c r="C17" s="91">
        <v>15.0</v>
      </c>
      <c r="D17" s="92" t="str">
        <f>VLOOKUP(A17,ADP!$A$2:$E$695,5,FALSE)</f>
        <v>VGK</v>
      </c>
      <c r="G17" s="90" t="s">
        <v>97</v>
      </c>
      <c r="H17" s="41" t="str">
        <f>VLOOKUP(G17,Positions!$A$2:$B$694,2,FALSE)</f>
        <v>D</v>
      </c>
      <c r="I17" s="91">
        <v>15.0</v>
      </c>
      <c r="J17" s="92" t="str">
        <f>VLOOKUP(G17,ADP!$A$2:$E$695,5,FALSE)</f>
        <v>EDM</v>
      </c>
      <c r="M17" s="90" t="s">
        <v>94</v>
      </c>
      <c r="N17" s="41" t="str">
        <f>VLOOKUP(M17,Positions!$A$2:$B$694,2,FALSE)</f>
        <v>D</v>
      </c>
      <c r="O17" s="91">
        <v>15.0</v>
      </c>
      <c r="P17" s="92" t="str">
        <f>VLOOKUP(M17,ADP!$A$2:$E$695,5,FALSE)</f>
        <v>TOR</v>
      </c>
    </row>
    <row r="18">
      <c r="A18" s="94" t="s">
        <v>94</v>
      </c>
      <c r="B18" s="112" t="str">
        <f>VLOOKUP(A18,Positions!$A$2:$B$694,2,FALSE)</f>
        <v>D</v>
      </c>
      <c r="C18" s="96">
        <v>16.0</v>
      </c>
      <c r="D18" s="97" t="str">
        <f>VLOOKUP(A18,ADP!$A$2:$E$695,5,FALSE)</f>
        <v>TOR</v>
      </c>
      <c r="G18" s="94" t="s">
        <v>101</v>
      </c>
      <c r="H18" s="112" t="str">
        <f>VLOOKUP(G18,Positions!$A$2:$B$694,2,FALSE)</f>
        <v>D</v>
      </c>
      <c r="I18" s="96">
        <v>16.0</v>
      </c>
      <c r="J18" s="97" t="str">
        <f>VLOOKUP(G18,ADP!$A$2:$E$695,5,FALSE)</f>
        <v>STL</v>
      </c>
      <c r="M18" s="125" t="s">
        <v>97</v>
      </c>
      <c r="N18" s="112" t="str">
        <f>VLOOKUP(M18,Positions!$A$2:$B$694,2,FALSE)</f>
        <v>D</v>
      </c>
      <c r="O18" s="96">
        <v>16.0</v>
      </c>
      <c r="P18" s="97" t="str">
        <f>VLOOKUP(M18,ADP!$A$2:$E$695,5,FALSE)</f>
        <v>EDM</v>
      </c>
    </row>
    <row r="19">
      <c r="A19" s="90" t="s">
        <v>97</v>
      </c>
      <c r="B19" s="41" t="str">
        <f>VLOOKUP(A19,Positions!$A$2:$B$694,2,FALSE)</f>
        <v>D</v>
      </c>
      <c r="C19" s="91">
        <v>17.0</v>
      </c>
      <c r="D19" s="92" t="str">
        <f>VLOOKUP(A19,ADP!$A$2:$E$695,5,FALSE)</f>
        <v>EDM</v>
      </c>
      <c r="G19" s="90" t="s">
        <v>100</v>
      </c>
      <c r="H19" s="41" t="str">
        <f>VLOOKUP(G19,Positions!$A$2:$B$694,2,FALSE)</f>
        <v>D</v>
      </c>
      <c r="I19" s="91">
        <v>17.0</v>
      </c>
      <c r="J19" s="92" t="str">
        <f>VLOOKUP(G19,ADP!$A$2:$E$695,5,FALSE)</f>
        <v>OTT</v>
      </c>
      <c r="M19" s="90" t="s">
        <v>92</v>
      </c>
      <c r="N19" s="41" t="str">
        <f>VLOOKUP(M19,Positions!$A$2:$B$694,2,FALSE)</f>
        <v>D</v>
      </c>
      <c r="O19" s="91">
        <v>17.0</v>
      </c>
      <c r="P19" s="92" t="str">
        <f>VLOOKUP(M19,ADP!$A$2:$E$695,5,FALSE)</f>
        <v>VGK</v>
      </c>
    </row>
    <row r="20">
      <c r="A20" s="94" t="s">
        <v>100</v>
      </c>
      <c r="B20" s="112" t="str">
        <f>VLOOKUP(A20,Positions!$A$2:$B$694,2,FALSE)</f>
        <v>D</v>
      </c>
      <c r="C20" s="96">
        <v>18.0</v>
      </c>
      <c r="D20" s="97" t="str">
        <f>VLOOKUP(A20,ADP!$A$2:$E$695,5,FALSE)</f>
        <v>OTT</v>
      </c>
      <c r="G20" s="94" t="s">
        <v>54</v>
      </c>
      <c r="H20" s="112" t="str">
        <f>VLOOKUP(G20,Positions!$A$2:$B$694,2,FALSE)</f>
        <v>D</v>
      </c>
      <c r="I20" s="96">
        <v>18.0</v>
      </c>
      <c r="J20" s="97" t="str">
        <f>VLOOKUP(G20,ADP!$A$2:$E$695,5,FALSE)</f>
        <v>ARI</v>
      </c>
      <c r="M20" s="94" t="s">
        <v>100</v>
      </c>
      <c r="N20" s="112" t="str">
        <f>VLOOKUP(M20,Positions!$A$2:$B$694,2,FALSE)</f>
        <v>D</v>
      </c>
      <c r="O20" s="96">
        <v>18.0</v>
      </c>
      <c r="P20" s="97" t="str">
        <f>VLOOKUP(M20,ADP!$A$2:$E$695,5,FALSE)</f>
        <v>OTT</v>
      </c>
    </row>
    <row r="21">
      <c r="A21" s="90" t="s">
        <v>105</v>
      </c>
      <c r="B21" s="41" t="str">
        <f>VLOOKUP(A21,Positions!$A$2:$B$694,2,FALSE)</f>
        <v>D</v>
      </c>
      <c r="C21" s="91">
        <v>19.0</v>
      </c>
      <c r="D21" s="92" t="str">
        <f>VLOOKUP(A21,ADP!$A$2:$E$695,5,FALSE)</f>
        <v>SJS</v>
      </c>
      <c r="G21" s="90" t="s">
        <v>113</v>
      </c>
      <c r="H21" s="41" t="str">
        <f>VLOOKUP(G21,Positions!$A$2:$B$694,2,FALSE)</f>
        <v>D</v>
      </c>
      <c r="I21" s="91">
        <v>19.0</v>
      </c>
      <c r="J21" s="92" t="str">
        <f>VLOOKUP(G21,ADP!$A$2:$E$695,5,FALSE)</f>
        <v>DAL</v>
      </c>
      <c r="M21" s="90" t="s">
        <v>101</v>
      </c>
      <c r="N21" s="41" t="str">
        <f>VLOOKUP(M21,Positions!$A$2:$B$694,2,FALSE)</f>
        <v>D</v>
      </c>
      <c r="O21" s="91">
        <v>19.0</v>
      </c>
      <c r="P21" s="92" t="str">
        <f>VLOOKUP(M21,ADP!$A$2:$E$695,5,FALSE)</f>
        <v>STL</v>
      </c>
    </row>
    <row r="22">
      <c r="A22" s="94" t="s">
        <v>109</v>
      </c>
      <c r="B22" s="112" t="str">
        <f>VLOOKUP(A22,Positions!$A$2:$B$694,2,FALSE)</f>
        <v>D</v>
      </c>
      <c r="C22" s="96">
        <v>20.0</v>
      </c>
      <c r="D22" s="97" t="str">
        <f>VLOOKUP(A22,ADP!$A$2:$E$695,5,FALSE)</f>
        <v>CBJ</v>
      </c>
      <c r="G22" s="94" t="s">
        <v>92</v>
      </c>
      <c r="H22" s="112" t="str">
        <f>VLOOKUP(G22,Positions!$A$2:$B$694,2,FALSE)</f>
        <v>D</v>
      </c>
      <c r="I22" s="96">
        <v>20.0</v>
      </c>
      <c r="J22" s="97" t="str">
        <f>VLOOKUP(G22,ADP!$A$2:$E$695,5,FALSE)</f>
        <v>VGK</v>
      </c>
      <c r="M22" s="94" t="s">
        <v>109</v>
      </c>
      <c r="N22" s="112" t="str">
        <f>VLOOKUP(M22,Positions!$A$2:$B$694,2,FALSE)</f>
        <v>D</v>
      </c>
      <c r="O22" s="96">
        <v>20.0</v>
      </c>
      <c r="P22" s="97" t="str">
        <f>VLOOKUP(M22,ADP!$A$2:$E$695,5,FALSE)</f>
        <v>CBJ</v>
      </c>
    </row>
    <row r="23">
      <c r="A23" s="90" t="s">
        <v>111</v>
      </c>
      <c r="B23" s="41" t="str">
        <f>VLOOKUP(A23,Positions!$A$2:$B$694,2,FALSE)</f>
        <v>D</v>
      </c>
      <c r="C23" s="91">
        <v>21.0</v>
      </c>
      <c r="D23" s="92" t="str">
        <f>VLOOKUP(A23,ADP!$A$2:$E$695,5,FALSE)</f>
        <v>WPG</v>
      </c>
      <c r="G23" s="90" t="s">
        <v>109</v>
      </c>
      <c r="H23" s="41" t="str">
        <f>VLOOKUP(G23,Positions!$A$2:$B$694,2,FALSE)</f>
        <v>D</v>
      </c>
      <c r="I23" s="91">
        <v>21.0</v>
      </c>
      <c r="J23" s="92" t="str">
        <f>VLOOKUP(G23,ADP!$A$2:$E$695,5,FALSE)</f>
        <v>CBJ</v>
      </c>
      <c r="M23" s="90" t="s">
        <v>105</v>
      </c>
      <c r="N23" s="41" t="str">
        <f>VLOOKUP(M23,Positions!$A$2:$B$694,2,FALSE)</f>
        <v>D</v>
      </c>
      <c r="O23" s="91">
        <v>21.0</v>
      </c>
      <c r="P23" s="92" t="str">
        <f>VLOOKUP(M23,ADP!$A$2:$E$695,5,FALSE)</f>
        <v>SJS</v>
      </c>
    </row>
    <row r="24">
      <c r="A24" s="94" t="s">
        <v>116</v>
      </c>
      <c r="B24" s="112" t="str">
        <f>VLOOKUP(A24,Positions!$A$2:$B$694,2,FALSE)</f>
        <v>D</v>
      </c>
      <c r="C24" s="96">
        <v>22.0</v>
      </c>
      <c r="D24" s="97" t="str">
        <f>VLOOKUP(A24,ADP!$A$2:$E$695,5,FALSE)</f>
        <v>BUF</v>
      </c>
      <c r="G24" s="94" t="s">
        <v>121</v>
      </c>
      <c r="H24" s="112" t="str">
        <f>VLOOKUP(G24,Positions!$A$2:$B$694,2,FALSE)</f>
        <v>D</v>
      </c>
      <c r="I24" s="96">
        <v>22.0</v>
      </c>
      <c r="J24" s="97" t="str">
        <f>VLOOKUP(G24,ADP!$A$2:$E$695,5,FALSE)</f>
        <v>LAK</v>
      </c>
      <c r="M24" s="94" t="s">
        <v>111</v>
      </c>
      <c r="N24" s="112" t="str">
        <f>VLOOKUP(M24,Positions!$A$2:$B$694,2,FALSE)</f>
        <v>D</v>
      </c>
      <c r="O24" s="96">
        <v>22.0</v>
      </c>
      <c r="P24" s="97" t="str">
        <f>VLOOKUP(M24,ADP!$A$2:$E$695,5,FALSE)</f>
        <v>WPG</v>
      </c>
    </row>
    <row r="25">
      <c r="A25" s="90" t="s">
        <v>117</v>
      </c>
      <c r="B25" s="41" t="str">
        <f>VLOOKUP(A25,Positions!$A$2:$B$694,2,FALSE)</f>
        <v>D</v>
      </c>
      <c r="C25" s="91">
        <v>23.0</v>
      </c>
      <c r="D25" s="92" t="str">
        <f>VLOOKUP(A25,ADP!$A$2:$E$695,5,FALSE)</f>
        <v>DAL</v>
      </c>
      <c r="G25" s="90" t="s">
        <v>105</v>
      </c>
      <c r="H25" s="41" t="str">
        <f>VLOOKUP(G25,Positions!$A$2:$B$694,2,FALSE)</f>
        <v>D</v>
      </c>
      <c r="I25" s="91">
        <v>23.0</v>
      </c>
      <c r="J25" s="92" t="str">
        <f>VLOOKUP(G25,ADP!$A$2:$E$695,5,FALSE)</f>
        <v>SJS</v>
      </c>
      <c r="M25" s="90" t="s">
        <v>113</v>
      </c>
      <c r="N25" s="41" t="str">
        <f>VLOOKUP(M25,Positions!$A$2:$B$694,2,FALSE)</f>
        <v>D</v>
      </c>
      <c r="O25" s="91">
        <v>23.0</v>
      </c>
      <c r="P25" s="92" t="str">
        <f>VLOOKUP(M25,ADP!$A$2:$E$695,5,FALSE)</f>
        <v>DAL</v>
      </c>
    </row>
    <row r="26">
      <c r="A26" s="94" t="s">
        <v>101</v>
      </c>
      <c r="B26" s="112" t="str">
        <f>VLOOKUP(A26,Positions!$A$2:$B$694,2,FALSE)</f>
        <v>D</v>
      </c>
      <c r="C26" s="96">
        <v>24.0</v>
      </c>
      <c r="D26" s="97" t="str">
        <f>VLOOKUP(A26,ADP!$A$2:$E$695,5,FALSE)</f>
        <v>STL</v>
      </c>
      <c r="G26" s="94" t="s">
        <v>111</v>
      </c>
      <c r="H26" s="112" t="str">
        <f>VLOOKUP(G26,Positions!$A$2:$B$694,2,FALSE)</f>
        <v>D</v>
      </c>
      <c r="I26" s="96">
        <v>24.0</v>
      </c>
      <c r="J26" s="97" t="str">
        <f>VLOOKUP(G26,ADP!$A$2:$E$695,5,FALSE)</f>
        <v>WPG</v>
      </c>
      <c r="M26" s="94" t="s">
        <v>121</v>
      </c>
      <c r="N26" s="112" t="str">
        <f>VLOOKUP(M26,Positions!$A$2:$B$694,2,FALSE)</f>
        <v>D</v>
      </c>
      <c r="O26" s="96">
        <v>24.0</v>
      </c>
      <c r="P26" s="97" t="str">
        <f>VLOOKUP(M26,ADP!$A$2:$E$695,5,FALSE)</f>
        <v>LAK</v>
      </c>
    </row>
    <row r="27">
      <c r="A27" s="90" t="s">
        <v>128</v>
      </c>
      <c r="B27" s="41" t="str">
        <f>VLOOKUP(A27,Positions!$A$2:$B$694,2,FALSE)</f>
        <v>D</v>
      </c>
      <c r="C27" s="91">
        <v>25.0</v>
      </c>
      <c r="D27" s="92" t="str">
        <f>VLOOKUP(A27,ADP!$A$2:$E$695,5,FALSE)</f>
        <v>BOS</v>
      </c>
      <c r="G27" s="90" t="s">
        <v>117</v>
      </c>
      <c r="H27" s="41" t="str">
        <f>VLOOKUP(G27,Positions!$A$2:$B$694,2,FALSE)</f>
        <v>D</v>
      </c>
      <c r="I27" s="91">
        <v>25.0</v>
      </c>
      <c r="J27" s="92" t="str">
        <f>VLOOKUP(G27,ADP!$A$2:$E$695,5,FALSE)</f>
        <v>DAL</v>
      </c>
      <c r="M27" s="90" t="s">
        <v>117</v>
      </c>
      <c r="N27" s="41" t="str">
        <f>VLOOKUP(M27,Positions!$A$2:$B$694,2,FALSE)</f>
        <v>D</v>
      </c>
      <c r="O27" s="91">
        <v>25.0</v>
      </c>
      <c r="P27" s="92" t="str">
        <f>VLOOKUP(M27,ADP!$A$2:$E$695,5,FALSE)</f>
        <v>DAL</v>
      </c>
    </row>
    <row r="28">
      <c r="A28" s="94" t="s">
        <v>131</v>
      </c>
      <c r="B28" s="112" t="str">
        <f>VLOOKUP(A28,Positions!$A$2:$B$694,2,FALSE)</f>
        <v>D</v>
      </c>
      <c r="C28" s="96">
        <v>26.0</v>
      </c>
      <c r="D28" s="97" t="str">
        <f>VLOOKUP(A28,ADP!$A$2:$E$695,5,FALSE)</f>
        <v>SEA</v>
      </c>
      <c r="G28" s="94" t="s">
        <v>128</v>
      </c>
      <c r="H28" s="112" t="str">
        <f>VLOOKUP(G28,Positions!$A$2:$B$694,2,FALSE)</f>
        <v>D</v>
      </c>
      <c r="I28" s="96">
        <v>26.0</v>
      </c>
      <c r="J28" s="97" t="str">
        <f>VLOOKUP(G28,ADP!$A$2:$E$695,5,FALSE)</f>
        <v>BOS</v>
      </c>
      <c r="M28" s="94" t="s">
        <v>116</v>
      </c>
      <c r="N28" s="112" t="str">
        <f>VLOOKUP(M28,Positions!$A$2:$B$694,2,FALSE)</f>
        <v>D</v>
      </c>
      <c r="O28" s="96">
        <v>26.0</v>
      </c>
      <c r="P28" s="97" t="str">
        <f>VLOOKUP(M28,ADP!$A$2:$E$695,5,FALSE)</f>
        <v>BUF</v>
      </c>
    </row>
    <row r="29">
      <c r="A29" s="90" t="s">
        <v>121</v>
      </c>
      <c r="B29" s="41" t="str">
        <f>VLOOKUP(A29,Positions!$A$2:$B$694,2,FALSE)</f>
        <v>D</v>
      </c>
      <c r="C29" s="91">
        <v>27.0</v>
      </c>
      <c r="D29" s="92" t="str">
        <f>VLOOKUP(A29,ADP!$A$2:$E$695,5,FALSE)</f>
        <v>LAK</v>
      </c>
      <c r="G29" s="90" t="s">
        <v>116</v>
      </c>
      <c r="H29" s="41" t="str">
        <f>VLOOKUP(G29,Positions!$A$2:$B$694,2,FALSE)</f>
        <v>D</v>
      </c>
      <c r="I29" s="91">
        <v>27.0</v>
      </c>
      <c r="J29" s="92" t="str">
        <f>VLOOKUP(G29,ADP!$A$2:$E$695,5,FALSE)</f>
        <v>BUF</v>
      </c>
      <c r="M29" s="90" t="s">
        <v>128</v>
      </c>
      <c r="N29" s="41" t="str">
        <f>VLOOKUP(M29,Positions!$A$2:$B$694,2,FALSE)</f>
        <v>D</v>
      </c>
      <c r="O29" s="91">
        <v>27.0</v>
      </c>
      <c r="P29" s="92" t="str">
        <f>VLOOKUP(M29,ADP!$A$2:$E$695,5,FALSE)</f>
        <v>BOS</v>
      </c>
    </row>
    <row r="30">
      <c r="A30" s="94" t="s">
        <v>113</v>
      </c>
      <c r="B30" s="112" t="str">
        <f>VLOOKUP(A30,Positions!$A$2:$B$694,2,FALSE)</f>
        <v>D</v>
      </c>
      <c r="C30" s="96">
        <v>28.0</v>
      </c>
      <c r="D30" s="97" t="str">
        <f>VLOOKUP(A30,ADP!$A$2:$E$695,5,FALSE)</f>
        <v>DAL</v>
      </c>
      <c r="G30" s="94" t="s">
        <v>131</v>
      </c>
      <c r="H30" s="112" t="str">
        <f>VLOOKUP(G30,Positions!$A$2:$B$694,2,FALSE)</f>
        <v>D</v>
      </c>
      <c r="I30" s="96">
        <v>28.0</v>
      </c>
      <c r="J30" s="97" t="str">
        <f>VLOOKUP(G30,ADP!$A$2:$E$695,5,FALSE)</f>
        <v>SEA</v>
      </c>
      <c r="M30" s="94" t="s">
        <v>131</v>
      </c>
      <c r="N30" s="112" t="str">
        <f>VLOOKUP(M30,Positions!$A$2:$B$694,2,FALSE)</f>
        <v>D</v>
      </c>
      <c r="O30" s="96">
        <v>28.0</v>
      </c>
      <c r="P30" s="97" t="str">
        <f>VLOOKUP(M30,ADP!$A$2:$E$695,5,FALSE)</f>
        <v>SEA</v>
      </c>
    </row>
    <row r="31">
      <c r="A31" s="90" t="s">
        <v>139</v>
      </c>
      <c r="B31" s="41" t="str">
        <f>VLOOKUP(A31,Positions!$A$2:$B$694,2,FALSE)</f>
        <v>D</v>
      </c>
      <c r="C31" s="91">
        <v>29.0</v>
      </c>
      <c r="D31" s="92" t="str">
        <f>VLOOKUP(A31,ADP!$A$2:$E$695,5,FALSE)</f>
        <v>MIN</v>
      </c>
      <c r="G31" s="90" t="s">
        <v>156</v>
      </c>
      <c r="H31" s="41" t="str">
        <f>VLOOKUP(G31,Positions!$A$2:$B$694,2,FALSE)</f>
        <v>D</v>
      </c>
      <c r="I31" s="91">
        <v>29.0</v>
      </c>
      <c r="J31" s="92" t="str">
        <f>VLOOKUP(G31,ADP!$A$2:$E$695,5,FALSE)</f>
        <v>CAR</v>
      </c>
      <c r="M31" s="90" t="s">
        <v>139</v>
      </c>
      <c r="N31" s="41" t="str">
        <f>VLOOKUP(M31,Positions!$A$2:$B$694,2,FALSE)</f>
        <v>D</v>
      </c>
      <c r="O31" s="91">
        <v>29.0</v>
      </c>
      <c r="P31" s="92" t="str">
        <f>VLOOKUP(M31,ADP!$A$2:$E$695,5,FALSE)</f>
        <v>MIN</v>
      </c>
    </row>
    <row r="32">
      <c r="A32" s="94" t="s">
        <v>145</v>
      </c>
      <c r="B32" s="112" t="str">
        <f>VLOOKUP(A32,Positions!$A$2:$B$694,2,FALSE)</f>
        <v>D</v>
      </c>
      <c r="C32" s="96">
        <v>30.0</v>
      </c>
      <c r="D32" s="97" t="str">
        <f>VLOOKUP(A32,ADP!$A$2:$E$695,5,FALSE)</f>
        <v>CAR</v>
      </c>
      <c r="G32" s="94" t="s">
        <v>158</v>
      </c>
      <c r="H32" s="112" t="str">
        <f>VLOOKUP(G32,Positions!$A$2:$B$694,2,FALSE)</f>
        <v>D</v>
      </c>
      <c r="I32" s="96">
        <v>30.0</v>
      </c>
      <c r="J32" s="97" t="str">
        <f>VLOOKUP(G32,ADP!$A$2:$E$695,5,FALSE)</f>
        <v>PHI</v>
      </c>
      <c r="M32" s="94" t="s">
        <v>145</v>
      </c>
      <c r="N32" s="112" t="str">
        <f>VLOOKUP(M32,Positions!$A$2:$B$694,2,FALSE)</f>
        <v>D</v>
      </c>
      <c r="O32" s="96">
        <v>30.0</v>
      </c>
      <c r="P32" s="97" t="str">
        <f>VLOOKUP(M32,ADP!$A$2:$E$695,5,FALSE)</f>
        <v>CAR</v>
      </c>
    </row>
    <row r="33">
      <c r="A33" s="90" t="s">
        <v>151</v>
      </c>
      <c r="B33" s="41" t="str">
        <f>VLOOKUP(A33,Positions!$A$2:$B$694,2,FALSE)</f>
        <v>D</v>
      </c>
      <c r="C33" s="91">
        <v>31.0</v>
      </c>
      <c r="D33" s="92" t="str">
        <f>VLOOKUP(A33,ADP!$A$2:$E$695,5,FALSE)</f>
        <v>PHI</v>
      </c>
      <c r="G33" s="90" t="s">
        <v>151</v>
      </c>
      <c r="H33" s="41" t="str">
        <f>VLOOKUP(G33,Positions!$A$2:$B$694,2,FALSE)</f>
        <v>D</v>
      </c>
      <c r="I33" s="91">
        <v>31.0</v>
      </c>
      <c r="J33" s="92" t="str">
        <f>VLOOKUP(G33,ADP!$A$2:$E$695,5,FALSE)</f>
        <v>PHI</v>
      </c>
      <c r="M33" s="90" t="s">
        <v>151</v>
      </c>
      <c r="N33" s="41" t="str">
        <f>VLOOKUP(M33,Positions!$A$2:$B$694,2,FALSE)</f>
        <v>D</v>
      </c>
      <c r="O33" s="91">
        <v>31.0</v>
      </c>
      <c r="P33" s="92" t="str">
        <f>VLOOKUP(M33,ADP!$A$2:$E$695,5,FALSE)</f>
        <v>PHI</v>
      </c>
    </row>
    <row r="34">
      <c r="A34" s="94" t="s">
        <v>153</v>
      </c>
      <c r="B34" s="112" t="str">
        <f>VLOOKUP(A34,Positions!$A$2:$B$694,2,FALSE)</f>
        <v>D</v>
      </c>
      <c r="C34" s="96">
        <v>32.0</v>
      </c>
      <c r="D34" s="97" t="str">
        <f>VLOOKUP(A34,ADP!$A$2:$E$695,5,FALSE)</f>
        <v>SEA</v>
      </c>
      <c r="G34" s="94" t="s">
        <v>160</v>
      </c>
      <c r="H34" s="112" t="str">
        <f>VLOOKUP(G34,Positions!$A$2:$B$694,2,FALSE)</f>
        <v>D</v>
      </c>
      <c r="I34" s="96">
        <v>32.0</v>
      </c>
      <c r="J34" s="97" t="str">
        <f>VLOOKUP(G34,ADP!$A$2:$E$695,5,FALSE)</f>
        <v>NYI</v>
      </c>
      <c r="M34" s="94" t="s">
        <v>158</v>
      </c>
      <c r="N34" s="112" t="str">
        <f>VLOOKUP(M34,Positions!$A$2:$B$694,2,FALSE)</f>
        <v>D</v>
      </c>
      <c r="O34" s="96">
        <v>32.0</v>
      </c>
      <c r="P34" s="97" t="str">
        <f>VLOOKUP(M34,ADP!$A$2:$E$695,5,FALSE)</f>
        <v>PHI</v>
      </c>
    </row>
    <row r="35">
      <c r="A35" s="90" t="s">
        <v>160</v>
      </c>
      <c r="B35" s="41" t="str">
        <f>VLOOKUP(A35,Positions!$A$2:$B$694,2,FALSE)</f>
        <v>D</v>
      </c>
      <c r="C35" s="91">
        <v>33.0</v>
      </c>
      <c r="D35" s="92" t="str">
        <f>VLOOKUP(A35,ADP!$A$2:$E$695,5,FALSE)</f>
        <v>NYI</v>
      </c>
      <c r="G35" s="90" t="s">
        <v>139</v>
      </c>
      <c r="H35" s="41" t="str">
        <f>VLOOKUP(G35,Positions!$A$2:$B$694,2,FALSE)</f>
        <v>D</v>
      </c>
      <c r="I35" s="91">
        <v>33.0</v>
      </c>
      <c r="J35" s="92" t="str">
        <f>VLOOKUP(G35,ADP!$A$2:$E$695,5,FALSE)</f>
        <v>MIN</v>
      </c>
      <c r="M35" s="90" t="s">
        <v>160</v>
      </c>
      <c r="N35" s="41" t="str">
        <f>VLOOKUP(M35,Positions!$A$2:$B$694,2,FALSE)</f>
        <v>D</v>
      </c>
      <c r="O35" s="91">
        <v>33.0</v>
      </c>
      <c r="P35" s="92" t="str">
        <f>VLOOKUP(M35,ADP!$A$2:$E$695,5,FALSE)</f>
        <v>NYI</v>
      </c>
    </row>
    <row r="36">
      <c r="A36" s="94" t="s">
        <v>158</v>
      </c>
      <c r="B36" s="112" t="str">
        <f>VLOOKUP(A36,Positions!$A$2:$B$694,2,FALSE)</f>
        <v>D</v>
      </c>
      <c r="C36" s="96">
        <v>34.0</v>
      </c>
      <c r="D36" s="97" t="str">
        <f>VLOOKUP(A36,ADP!$A$2:$E$695,5,FALSE)</f>
        <v>PHI</v>
      </c>
      <c r="G36" s="94" t="s">
        <v>173</v>
      </c>
      <c r="H36" s="112" t="str">
        <f>VLOOKUP(G36,Positions!$A$2:$B$694,2,FALSE)</f>
        <v>D</v>
      </c>
      <c r="I36" s="96">
        <v>34.0</v>
      </c>
      <c r="J36" s="97" t="str">
        <f>VLOOKUP(G36,ADP!$A$2:$E$695,5,FALSE)</f>
        <v>BOS</v>
      </c>
      <c r="M36" s="94" t="s">
        <v>171</v>
      </c>
      <c r="N36" s="112" t="str">
        <f>VLOOKUP(M36,Positions!$A$2:$B$694,2,FALSE)</f>
        <v>D</v>
      </c>
      <c r="O36" s="96">
        <v>34.0</v>
      </c>
      <c r="P36" s="97" t="str">
        <f>VLOOKUP(M36,ADP!$A$2:$E$695,5,FALSE)</f>
        <v>VGK</v>
      </c>
    </row>
    <row r="37">
      <c r="A37" s="90" t="s">
        <v>171</v>
      </c>
      <c r="B37" s="41" t="str">
        <f>VLOOKUP(A37,Positions!$A$2:$B$694,2,FALSE)</f>
        <v>D</v>
      </c>
      <c r="C37" s="91">
        <v>35.0</v>
      </c>
      <c r="D37" s="92" t="str">
        <f>VLOOKUP(A37,ADP!$A$2:$E$695,5,FALSE)</f>
        <v>VGK</v>
      </c>
      <c r="G37" s="90" t="s">
        <v>171</v>
      </c>
      <c r="H37" s="41" t="str">
        <f>VLOOKUP(G37,Positions!$A$2:$B$694,2,FALSE)</f>
        <v>D</v>
      </c>
      <c r="I37" s="91">
        <v>35.0</v>
      </c>
      <c r="J37" s="92" t="str">
        <f>VLOOKUP(G37,ADP!$A$2:$E$695,5,FALSE)</f>
        <v>VGK</v>
      </c>
      <c r="M37" s="90" t="s">
        <v>178</v>
      </c>
      <c r="N37" s="41" t="str">
        <f>VLOOKUP(M37,Positions!$A$2:$B$694,2,FALSE)</f>
        <v>D</v>
      </c>
      <c r="O37" s="91">
        <v>35.0</v>
      </c>
      <c r="P37" s="92" t="str">
        <f>VLOOKUP(M37,ADP!$A$2:$E$695,5,FALSE)</f>
        <v>SJS</v>
      </c>
    </row>
    <row r="38">
      <c r="A38" s="94" t="s">
        <v>179</v>
      </c>
      <c r="B38" s="112" t="str">
        <f>VLOOKUP(A38,Positions!$A$2:$B$694,2,FALSE)</f>
        <v>D</v>
      </c>
      <c r="C38" s="96">
        <v>36.0</v>
      </c>
      <c r="D38" s="97" t="str">
        <f>VLOOKUP(A38,ADP!$A$2:$E$695,5,FALSE)</f>
        <v>FLA</v>
      </c>
      <c r="G38" s="94" t="s">
        <v>178</v>
      </c>
      <c r="H38" s="112" t="str">
        <f>VLOOKUP(G38,Positions!$A$2:$B$694,2,FALSE)</f>
        <v>D</v>
      </c>
      <c r="I38" s="96">
        <v>36.0</v>
      </c>
      <c r="J38" s="97" t="str">
        <f>VLOOKUP(G38,ADP!$A$2:$E$695,5,FALSE)</f>
        <v>SJS</v>
      </c>
      <c r="M38" s="94" t="s">
        <v>179</v>
      </c>
      <c r="N38" s="112" t="str">
        <f>VLOOKUP(M38,Positions!$A$2:$B$694,2,FALSE)</f>
        <v>D</v>
      </c>
      <c r="O38" s="96">
        <v>36.0</v>
      </c>
      <c r="P38" s="97" t="str">
        <f>VLOOKUP(M38,ADP!$A$2:$E$695,5,FALSE)</f>
        <v>FLA</v>
      </c>
    </row>
    <row r="39">
      <c r="A39" s="90" t="s">
        <v>181</v>
      </c>
      <c r="B39" s="41" t="str">
        <f>VLOOKUP(A39,Positions!$A$2:$B$694,2,FALSE)</f>
        <v>D</v>
      </c>
      <c r="C39" s="91">
        <v>37.0</v>
      </c>
      <c r="D39" s="92" t="str">
        <f>VLOOKUP(A39,ADP!$A$2:$E$695,5,FALSE)</f>
        <v>COL</v>
      </c>
      <c r="G39" s="90" t="s">
        <v>191</v>
      </c>
      <c r="H39" s="41" t="str">
        <f>VLOOKUP(G39,Positions!$A$2:$B$694,2,FALSE)</f>
        <v>D</v>
      </c>
      <c r="I39" s="91">
        <v>37.0</v>
      </c>
      <c r="J39" s="92" t="str">
        <f>VLOOKUP(G39,ADP!$A$2:$E$695,5,FALSE)</f>
        <v>TOR</v>
      </c>
      <c r="M39" s="90" t="s">
        <v>193</v>
      </c>
      <c r="N39" s="41" t="str">
        <f>VLOOKUP(M39,Positions!$A$2:$B$694,2,FALSE)</f>
        <v>D</v>
      </c>
      <c r="O39" s="91">
        <v>37.0</v>
      </c>
      <c r="P39" s="92" t="str">
        <f>VLOOKUP(M39,ADP!$A$2:$E$695,5,FALSE)</f>
        <v>COL</v>
      </c>
    </row>
    <row r="40">
      <c r="A40" s="94" t="s">
        <v>185</v>
      </c>
      <c r="B40" s="112" t="str">
        <f>VLOOKUP(A40,Positions!$A$2:$B$694,2,FALSE)</f>
        <v>D</v>
      </c>
      <c r="C40" s="96">
        <v>38.0</v>
      </c>
      <c r="D40" s="97" t="str">
        <f>VLOOKUP(A40,ADP!$A$2:$E$695,5,FALSE)</f>
        <v>TBL</v>
      </c>
      <c r="G40" s="94" t="s">
        <v>192</v>
      </c>
      <c r="H40" s="112" t="str">
        <f>VLOOKUP(G40,Positions!$A$2:$B$694,2,FALSE)</f>
        <v>D</v>
      </c>
      <c r="I40" s="96">
        <v>38.0</v>
      </c>
      <c r="J40" s="97" t="str">
        <f>VLOOKUP(G40,ADP!$A$2:$E$695,5,FALSE)</f>
        <v>CAR</v>
      </c>
      <c r="M40" s="94" t="s">
        <v>191</v>
      </c>
      <c r="N40" s="112" t="str">
        <f>VLOOKUP(M40,Positions!$A$2:$B$694,2,FALSE)</f>
        <v>D</v>
      </c>
      <c r="O40" s="96">
        <v>38.0</v>
      </c>
      <c r="P40" s="97" t="str">
        <f>VLOOKUP(M40,ADP!$A$2:$E$695,5,FALSE)</f>
        <v>TOR</v>
      </c>
    </row>
    <row r="41">
      <c r="A41" s="90" t="s">
        <v>178</v>
      </c>
      <c r="B41" s="41" t="str">
        <f>VLOOKUP(A41,Positions!$A$2:$B$694,2,FALSE)</f>
        <v>D</v>
      </c>
      <c r="C41" s="91">
        <v>39.0</v>
      </c>
      <c r="D41" s="92" t="str">
        <f>VLOOKUP(A41,ADP!$A$2:$E$695,5,FALSE)</f>
        <v>SJS</v>
      </c>
      <c r="G41" s="90" t="s">
        <v>201</v>
      </c>
      <c r="H41" s="41" t="str">
        <f>VLOOKUP(G41,Positions!$A$2:$B$694,2,FALSE)</f>
        <v>D</v>
      </c>
      <c r="I41" s="91">
        <v>39.0</v>
      </c>
      <c r="J41" s="92" t="str">
        <f>VLOOKUP(G41,ADP!$A$2:$E$695,5,FALSE)</f>
        <v>MIN</v>
      </c>
      <c r="M41" s="90" t="s">
        <v>153</v>
      </c>
      <c r="N41" s="41" t="str">
        <f>VLOOKUP(M41,Positions!$A$2:$B$694,2,FALSE)</f>
        <v>D</v>
      </c>
      <c r="O41" s="91">
        <v>39.0</v>
      </c>
      <c r="P41" s="92" t="str">
        <f>VLOOKUP(M41,ADP!$A$2:$E$695,5,FALSE)</f>
        <v>SEA</v>
      </c>
    </row>
    <row r="42">
      <c r="A42" s="94" t="s">
        <v>193</v>
      </c>
      <c r="B42" s="112" t="str">
        <f>VLOOKUP(A42,Positions!$A$2:$B$694,2,FALSE)</f>
        <v>D</v>
      </c>
      <c r="C42" s="96">
        <v>40.0</v>
      </c>
      <c r="D42" s="97" t="str">
        <f>VLOOKUP(A42,ADP!$A$2:$E$695,5,FALSE)</f>
        <v>COL</v>
      </c>
      <c r="G42" s="94" t="s">
        <v>203</v>
      </c>
      <c r="H42" s="112" t="str">
        <f>VLOOKUP(G42,Positions!$A$2:$B$694,2,FALSE)</f>
        <v>D</v>
      </c>
      <c r="I42" s="96">
        <v>40.0</v>
      </c>
      <c r="J42" s="97" t="str">
        <f>VLOOKUP(G42,ADP!$A$2:$E$695,5,FALSE)</f>
        <v>DET</v>
      </c>
      <c r="M42" s="94" t="s">
        <v>201</v>
      </c>
      <c r="N42" s="112" t="str">
        <f>VLOOKUP(M42,Positions!$A$2:$B$694,2,FALSE)</f>
        <v>D</v>
      </c>
      <c r="O42" s="96">
        <v>40.0</v>
      </c>
      <c r="P42" s="97" t="str">
        <f>VLOOKUP(M42,ADP!$A$2:$E$695,5,FALSE)</f>
        <v>MIN</v>
      </c>
    </row>
    <row r="43">
      <c r="A43" s="90" t="s">
        <v>208</v>
      </c>
      <c r="B43" s="41" t="str">
        <f>VLOOKUP(A43,Positions!$A$2:$B$694,2,FALSE)</f>
        <v>D</v>
      </c>
      <c r="C43" s="91">
        <v>41.0</v>
      </c>
      <c r="D43" s="92" t="str">
        <f>VLOOKUP(A43,ADP!$A$2:$E$695,5,FALSE)</f>
        <v>ANA</v>
      </c>
      <c r="G43" s="90" t="s">
        <v>193</v>
      </c>
      <c r="H43" s="41" t="str">
        <f>VLOOKUP(G43,Positions!$A$2:$B$694,2,FALSE)</f>
        <v>D</v>
      </c>
      <c r="I43" s="91">
        <v>41.0</v>
      </c>
      <c r="J43" s="92" t="str">
        <f>VLOOKUP(G43,ADP!$A$2:$E$695,5,FALSE)</f>
        <v>COL</v>
      </c>
      <c r="M43" s="90" t="s">
        <v>181</v>
      </c>
      <c r="N43" s="41" t="str">
        <f>VLOOKUP(M43,Positions!$A$2:$B$694,2,FALSE)</f>
        <v>D</v>
      </c>
      <c r="O43" s="91">
        <v>41.0</v>
      </c>
      <c r="P43" s="92" t="str">
        <f>VLOOKUP(M43,ADP!$A$2:$E$695,5,FALSE)</f>
        <v>COL</v>
      </c>
    </row>
    <row r="44">
      <c r="A44" s="94" t="s">
        <v>201</v>
      </c>
      <c r="B44" s="112" t="str">
        <f>VLOOKUP(A44,Positions!$A$2:$B$694,2,FALSE)</f>
        <v>D</v>
      </c>
      <c r="C44" s="96">
        <v>42.0</v>
      </c>
      <c r="D44" s="97" t="str">
        <f>VLOOKUP(A44,ADP!$A$2:$E$695,5,FALSE)</f>
        <v>MIN</v>
      </c>
      <c r="G44" s="94" t="s">
        <v>212</v>
      </c>
      <c r="H44" s="112" t="str">
        <f>VLOOKUP(G44,Positions!$A$2:$B$694,2,FALSE)</f>
        <v>D</v>
      </c>
      <c r="I44" s="96">
        <v>42.0</v>
      </c>
      <c r="J44" s="97" t="str">
        <f>VLOOKUP(G44,ADP!$A$2:$E$695,5,FALSE)</f>
        <v>CGY</v>
      </c>
      <c r="M44" s="94" t="s">
        <v>212</v>
      </c>
      <c r="N44" s="112" t="str">
        <f>VLOOKUP(M44,Positions!$A$2:$B$694,2,FALSE)</f>
        <v>D</v>
      </c>
      <c r="O44" s="96">
        <v>42.0</v>
      </c>
      <c r="P44" s="97" t="str">
        <f>VLOOKUP(M44,ADP!$A$2:$E$695,5,FALSE)</f>
        <v>CGY</v>
      </c>
    </row>
    <row r="45">
      <c r="A45" s="90" t="s">
        <v>191</v>
      </c>
      <c r="B45" s="41" t="str">
        <f>VLOOKUP(A45,Positions!$A$2:$B$694,2,FALSE)</f>
        <v>D</v>
      </c>
      <c r="C45" s="91">
        <v>43.0</v>
      </c>
      <c r="D45" s="92" t="str">
        <f>VLOOKUP(A45,ADP!$A$2:$E$695,5,FALSE)</f>
        <v>TOR</v>
      </c>
      <c r="G45" s="90" t="s">
        <v>214</v>
      </c>
      <c r="H45" s="41" t="str">
        <f>VLOOKUP(G45,Positions!$A$2:$B$694,2,FALSE)</f>
        <v>D</v>
      </c>
      <c r="I45" s="91">
        <v>43.0</v>
      </c>
      <c r="J45" s="92" t="str">
        <f>VLOOKUP(G45,ADP!$A$2:$E$695,5,FALSE)</f>
        <v>WPG</v>
      </c>
      <c r="M45" s="90" t="s">
        <v>203</v>
      </c>
      <c r="N45" s="41" t="str">
        <f>VLOOKUP(M45,Positions!$A$2:$B$694,2,FALSE)</f>
        <v>D</v>
      </c>
      <c r="O45" s="91">
        <v>43.0</v>
      </c>
      <c r="P45" s="92" t="str">
        <f>VLOOKUP(M45,ADP!$A$2:$E$695,5,FALSE)</f>
        <v>DET</v>
      </c>
    </row>
    <row r="46">
      <c r="A46" s="94" t="s">
        <v>212</v>
      </c>
      <c r="B46" s="112" t="str">
        <f>VLOOKUP(A46,Positions!$A$2:$B$694,2,FALSE)</f>
        <v>D</v>
      </c>
      <c r="C46" s="96">
        <v>44.0</v>
      </c>
      <c r="D46" s="97" t="str">
        <f>VLOOKUP(A46,ADP!$A$2:$E$695,5,FALSE)</f>
        <v>CGY</v>
      </c>
      <c r="G46" s="94" t="s">
        <v>179</v>
      </c>
      <c r="H46" s="112" t="str">
        <f>VLOOKUP(G46,Positions!$A$2:$B$694,2,FALSE)</f>
        <v>D</v>
      </c>
      <c r="I46" s="96">
        <v>44.0</v>
      </c>
      <c r="J46" s="97" t="str">
        <f>VLOOKUP(G46,ADP!$A$2:$E$695,5,FALSE)</f>
        <v>FLA</v>
      </c>
      <c r="M46" s="94" t="s">
        <v>208</v>
      </c>
      <c r="N46" s="112" t="str">
        <f>VLOOKUP(M46,Positions!$A$2:$B$694,2,FALSE)</f>
        <v>D</v>
      </c>
      <c r="O46" s="96">
        <v>44.0</v>
      </c>
      <c r="P46" s="97" t="str">
        <f>VLOOKUP(M46,ADP!$A$2:$E$695,5,FALSE)</f>
        <v>ANA</v>
      </c>
    </row>
    <row r="47">
      <c r="A47" s="90" t="s">
        <v>220</v>
      </c>
      <c r="B47" s="41" t="str">
        <f>VLOOKUP(A47,Positions!$A$2:$B$694,2,FALSE)</f>
        <v>D</v>
      </c>
      <c r="C47" s="91">
        <v>45.0</v>
      </c>
      <c r="D47" s="92" t="str">
        <f>VLOOKUP(A47,ADP!$A$2:$E$695,5,FALSE)</f>
        <v>NSH</v>
      </c>
      <c r="G47" s="90" t="s">
        <v>208</v>
      </c>
      <c r="H47" s="41" t="str">
        <f>VLOOKUP(G47,Positions!$A$2:$B$694,2,FALSE)</f>
        <v>D</v>
      </c>
      <c r="I47" s="91">
        <v>45.0</v>
      </c>
      <c r="J47" s="92" t="str">
        <f>VLOOKUP(G47,ADP!$A$2:$E$695,5,FALSE)</f>
        <v>ANA</v>
      </c>
      <c r="M47" s="90" t="s">
        <v>192</v>
      </c>
      <c r="N47" s="41" t="str">
        <f>VLOOKUP(M47,Positions!$A$2:$B$694,2,FALSE)</f>
        <v>D</v>
      </c>
      <c r="O47" s="91">
        <v>45.0</v>
      </c>
      <c r="P47" s="92" t="str">
        <f>VLOOKUP(M47,ADP!$A$2:$E$695,5,FALSE)</f>
        <v>CAR</v>
      </c>
    </row>
    <row r="48">
      <c r="A48" s="94" t="s">
        <v>203</v>
      </c>
      <c r="B48" s="112" t="str">
        <f>VLOOKUP(A48,Positions!$A$2:$B$694,2,FALSE)</f>
        <v>D</v>
      </c>
      <c r="C48" s="96">
        <v>46.0</v>
      </c>
      <c r="D48" s="97" t="str">
        <f>VLOOKUP(A48,ADP!$A$2:$E$695,5,FALSE)</f>
        <v>DET</v>
      </c>
      <c r="G48" s="94" t="s">
        <v>226</v>
      </c>
      <c r="H48" s="112" t="str">
        <f>VLOOKUP(G48,Positions!$A$2:$B$694,2,FALSE)</f>
        <v>D</v>
      </c>
      <c r="I48" s="96">
        <v>46.0</v>
      </c>
      <c r="J48" s="97" t="str">
        <f>VLOOKUP(G48,ADP!$A$2:$E$695,5,FALSE)</f>
        <v>PHI</v>
      </c>
      <c r="M48" s="94" t="s">
        <v>220</v>
      </c>
      <c r="N48" s="112" t="str">
        <f>VLOOKUP(M48,Positions!$A$2:$B$694,2,FALSE)</f>
        <v>D</v>
      </c>
      <c r="O48" s="96">
        <v>46.0</v>
      </c>
      <c r="P48" s="97" t="str">
        <f>VLOOKUP(M48,ADP!$A$2:$E$695,5,FALSE)</f>
        <v>NSH</v>
      </c>
    </row>
    <row r="49">
      <c r="A49" s="90" t="s">
        <v>230</v>
      </c>
      <c r="B49" s="41" t="str">
        <f>VLOOKUP(A49,Positions!$A$2:$B$694,2,FALSE)</f>
        <v>D</v>
      </c>
      <c r="C49" s="91">
        <v>47.0</v>
      </c>
      <c r="D49" s="92" t="str">
        <f>VLOOKUP(A49,ADP!$A$2:$E$695,5,FALSE)</f>
        <v>DET</v>
      </c>
      <c r="G49" s="90" t="s">
        <v>220</v>
      </c>
      <c r="H49" s="41" t="str">
        <f>VLOOKUP(G49,Positions!$A$2:$B$694,2,FALSE)</f>
        <v>D</v>
      </c>
      <c r="I49" s="91">
        <v>47.0</v>
      </c>
      <c r="J49" s="92" t="str">
        <f>VLOOKUP(G49,ADP!$A$2:$E$695,5,FALSE)</f>
        <v>NSH</v>
      </c>
      <c r="M49" s="90" t="s">
        <v>214</v>
      </c>
      <c r="N49" s="41" t="str">
        <f>VLOOKUP(M49,Positions!$A$2:$B$694,2,FALSE)</f>
        <v>D</v>
      </c>
      <c r="O49" s="91">
        <v>47.0</v>
      </c>
      <c r="P49" s="92" t="str">
        <f>VLOOKUP(M49,ADP!$A$2:$E$695,5,FALSE)</f>
        <v>WPG</v>
      </c>
    </row>
    <row r="50">
      <c r="A50" s="94" t="s">
        <v>192</v>
      </c>
      <c r="B50" s="112" t="str">
        <f>VLOOKUP(A50,Positions!$A$2:$B$694,2,FALSE)</f>
        <v>D</v>
      </c>
      <c r="C50" s="96">
        <v>48.0</v>
      </c>
      <c r="D50" s="97" t="str">
        <f>VLOOKUP(A50,ADP!$A$2:$E$695,5,FALSE)</f>
        <v>CAR</v>
      </c>
      <c r="G50" s="94" t="s">
        <v>235</v>
      </c>
      <c r="H50" s="112" t="str">
        <f>VLOOKUP(G50,Positions!$A$2:$B$694,2,FALSE)</f>
        <v>D</v>
      </c>
      <c r="I50" s="96">
        <v>48.0</v>
      </c>
      <c r="J50" s="97" t="str">
        <f>VLOOKUP(G50,ADP!$A$2:$E$695,5,FALSE)</f>
        <v>NYI</v>
      </c>
      <c r="M50" s="94" t="s">
        <v>173</v>
      </c>
      <c r="N50" s="112" t="str">
        <f>VLOOKUP(M50,Positions!$A$2:$B$694,2,FALSE)</f>
        <v>D</v>
      </c>
      <c r="O50" s="96">
        <v>48.0</v>
      </c>
      <c r="P50" s="97" t="str">
        <f>VLOOKUP(M50,ADP!$A$2:$E$695,5,FALSE)</f>
        <v>BOS</v>
      </c>
    </row>
    <row r="51">
      <c r="A51" s="90" t="s">
        <v>214</v>
      </c>
      <c r="B51" s="41" t="str">
        <f>VLOOKUP(A51,Positions!$A$2:$B$694,2,FALSE)</f>
        <v>D</v>
      </c>
      <c r="C51" s="91">
        <v>49.0</v>
      </c>
      <c r="D51" s="92" t="str">
        <f>VLOOKUP(A51,ADP!$A$2:$E$695,5,FALSE)</f>
        <v>WPG</v>
      </c>
      <c r="G51" s="90" t="s">
        <v>230</v>
      </c>
      <c r="H51" s="41" t="str">
        <f>VLOOKUP(G51,Positions!$A$2:$B$694,2,FALSE)</f>
        <v>D</v>
      </c>
      <c r="I51" s="91">
        <v>49.0</v>
      </c>
      <c r="J51" s="92" t="str">
        <f>VLOOKUP(G51,ADP!$A$2:$E$695,5,FALSE)</f>
        <v>DET</v>
      </c>
      <c r="M51" s="90" t="s">
        <v>230</v>
      </c>
      <c r="N51" s="41" t="str">
        <f>VLOOKUP(M51,Positions!$A$2:$B$694,2,FALSE)</f>
        <v>D</v>
      </c>
      <c r="O51" s="91">
        <v>49.0</v>
      </c>
      <c r="P51" s="92" t="str">
        <f>VLOOKUP(M51,ADP!$A$2:$E$695,5,FALSE)</f>
        <v>DET</v>
      </c>
    </row>
    <row r="52">
      <c r="A52" s="94" t="s">
        <v>226</v>
      </c>
      <c r="B52" s="112" t="str">
        <f>VLOOKUP(A52,Positions!$A$2:$B$694,2,FALSE)</f>
        <v>D</v>
      </c>
      <c r="C52" s="96">
        <v>50.0</v>
      </c>
      <c r="D52" s="97" t="str">
        <f>VLOOKUP(A52,ADP!$A$2:$E$695,5,FALSE)</f>
        <v>PHI</v>
      </c>
      <c r="G52" s="94" t="s">
        <v>237</v>
      </c>
      <c r="H52" s="112" t="str">
        <f>VLOOKUP(G52,Positions!$A$2:$B$694,2,FALSE)</f>
        <v>D</v>
      </c>
      <c r="I52" s="96">
        <v>50.0</v>
      </c>
      <c r="J52" s="97" t="str">
        <f>VLOOKUP(G52,ADP!$A$2:$E$695,5,FALSE)</f>
        <v>DET</v>
      </c>
      <c r="M52" s="94" t="s">
        <v>226</v>
      </c>
      <c r="N52" s="112" t="str">
        <f>VLOOKUP(M52,Positions!$A$2:$B$694,2,FALSE)</f>
        <v>D</v>
      </c>
      <c r="O52" s="96">
        <v>50.0</v>
      </c>
      <c r="P52" s="97" t="str">
        <f>VLOOKUP(M52,ADP!$A$2:$E$695,5,FALSE)</f>
        <v>PHI</v>
      </c>
    </row>
    <row r="53">
      <c r="A53" s="90" t="s">
        <v>242</v>
      </c>
      <c r="B53" s="41" t="str">
        <f>VLOOKUP(A53,Positions!$A$2:$B$694,2,FALSE)</f>
        <v>D</v>
      </c>
      <c r="C53" s="91">
        <v>51.0</v>
      </c>
      <c r="D53" s="92" t="str">
        <f>VLOOKUP(A53,ADP!$A$2:$E$695,5,FALSE)</f>
        <v>STL</v>
      </c>
      <c r="G53" s="90" t="s">
        <v>238</v>
      </c>
      <c r="H53" s="41" t="str">
        <f>VLOOKUP(G53,Positions!$A$2:$B$694,2,FALSE)</f>
        <v>D</v>
      </c>
      <c r="I53" s="91">
        <v>51.0</v>
      </c>
      <c r="J53" s="92" t="str">
        <f>VLOOKUP(G53,ADP!$A$2:$E$695,5,FALSE)</f>
        <v>CAR</v>
      </c>
      <c r="M53" s="90" t="s">
        <v>185</v>
      </c>
      <c r="N53" s="41" t="str">
        <f>VLOOKUP(M53,Positions!$A$2:$B$694,2,FALSE)</f>
        <v>D</v>
      </c>
      <c r="O53" s="91">
        <v>51.0</v>
      </c>
      <c r="P53" s="92" t="str">
        <f>VLOOKUP(M53,ADP!$A$2:$E$695,5,FALSE)</f>
        <v>TBL</v>
      </c>
    </row>
    <row r="54">
      <c r="A54" s="94" t="s">
        <v>238</v>
      </c>
      <c r="B54" s="112" t="str">
        <f>VLOOKUP(A54,Positions!$A$2:$B$694,2,FALSE)</f>
        <v>D</v>
      </c>
      <c r="C54" s="96">
        <v>52.0</v>
      </c>
      <c r="D54" s="97" t="str">
        <f>VLOOKUP(A54,ADP!$A$2:$E$695,5,FALSE)</f>
        <v>CAR</v>
      </c>
      <c r="G54" s="94" t="s">
        <v>181</v>
      </c>
      <c r="H54" s="112" t="str">
        <f>VLOOKUP(G54,Positions!$A$2:$B$694,2,FALSE)</f>
        <v>D</v>
      </c>
      <c r="I54" s="96">
        <v>52.0</v>
      </c>
      <c r="J54" s="97" t="str">
        <f>VLOOKUP(G54,ADP!$A$2:$E$695,5,FALSE)</f>
        <v>COL</v>
      </c>
      <c r="M54" s="94" t="s">
        <v>238</v>
      </c>
      <c r="N54" s="112" t="str">
        <f>VLOOKUP(M54,Positions!$A$2:$B$694,2,FALSE)</f>
        <v>D</v>
      </c>
      <c r="O54" s="96">
        <v>52.0</v>
      </c>
      <c r="P54" s="97" t="str">
        <f>VLOOKUP(M54,ADP!$A$2:$E$695,5,FALSE)</f>
        <v>CAR</v>
      </c>
    </row>
    <row r="55">
      <c r="A55" s="90" t="s">
        <v>255</v>
      </c>
      <c r="B55" s="41" t="str">
        <f>VLOOKUP(A55,Positions!$A$2:$B$694,2,FALSE)</f>
        <v>D</v>
      </c>
      <c r="C55" s="91">
        <v>53.0</v>
      </c>
      <c r="D55" s="92" t="str">
        <f>VLOOKUP(A55,ADP!$A$2:$E$695,5,FALSE)</f>
        <v>NJD</v>
      </c>
      <c r="G55" s="90" t="s">
        <v>153</v>
      </c>
      <c r="H55" s="41" t="str">
        <f>VLOOKUP(G55,Positions!$A$2:$B$694,2,FALSE)</f>
        <v>D</v>
      </c>
      <c r="I55" s="91">
        <v>53.0</v>
      </c>
      <c r="J55" s="92" t="str">
        <f>VLOOKUP(G55,ADP!$A$2:$E$695,5,FALSE)</f>
        <v>SEA</v>
      </c>
      <c r="M55" s="90" t="s">
        <v>237</v>
      </c>
      <c r="N55" s="41" t="str">
        <f>VLOOKUP(M55,Positions!$A$2:$B$694,2,FALSE)</f>
        <v>D</v>
      </c>
      <c r="O55" s="91">
        <v>53.0</v>
      </c>
      <c r="P55" s="92" t="str">
        <f>VLOOKUP(M55,ADP!$A$2:$E$695,5,FALSE)</f>
        <v>DET</v>
      </c>
    </row>
    <row r="56">
      <c r="A56" s="94" t="s">
        <v>257</v>
      </c>
      <c r="B56" s="112" t="str">
        <f>VLOOKUP(A56,Positions!$A$2:$B$694,2,FALSE)</f>
        <v>D</v>
      </c>
      <c r="C56" s="96">
        <v>54.0</v>
      </c>
      <c r="D56" s="97" t="str">
        <f>VLOOKUP(A56,ADP!$A$2:$E$695,5,FALSE)</f>
        <v>ARI</v>
      </c>
      <c r="G56" s="94" t="s">
        <v>249</v>
      </c>
      <c r="H56" s="112" t="str">
        <f>VLOOKUP(G56,Positions!$A$2:$B$694,2,FALSE)</f>
        <v>D</v>
      </c>
      <c r="I56" s="96">
        <v>54.0</v>
      </c>
      <c r="J56" s="97" t="str">
        <f>VLOOKUP(G56,ADP!$A$2:$E$695,5,FALSE)</f>
        <v>CHI</v>
      </c>
      <c r="M56" s="94" t="s">
        <v>242</v>
      </c>
      <c r="N56" s="112" t="str">
        <f>VLOOKUP(M56,Positions!$A$2:$B$694,2,FALSE)</f>
        <v>D</v>
      </c>
      <c r="O56" s="96">
        <v>54.0</v>
      </c>
      <c r="P56" s="97" t="str">
        <f>VLOOKUP(M56,ADP!$A$2:$E$695,5,FALSE)</f>
        <v>STL</v>
      </c>
    </row>
    <row r="57">
      <c r="A57" s="90" t="s">
        <v>259</v>
      </c>
      <c r="B57" s="41" t="str">
        <f>VLOOKUP(A57,Positions!$A$2:$B$694,2,FALSE)</f>
        <v>D</v>
      </c>
      <c r="C57" s="91">
        <v>55.0</v>
      </c>
      <c r="D57" s="92" t="str">
        <f>VLOOKUP(A57,ADP!$A$2:$E$695,5,FALSE)</f>
        <v>CGY</v>
      </c>
      <c r="G57" s="90" t="s">
        <v>253</v>
      </c>
      <c r="H57" s="41" t="str">
        <f>VLOOKUP(G57,Positions!$A$2:$B$694,2,FALSE)</f>
        <v>D</v>
      </c>
      <c r="I57" s="91">
        <v>55.0</v>
      </c>
      <c r="J57" s="92" t="str">
        <f>VLOOKUP(G57,ADP!$A$2:$E$695,5,FALSE)</f>
        <v>PIT</v>
      </c>
      <c r="M57" s="90" t="s">
        <v>255</v>
      </c>
      <c r="N57" s="41" t="str">
        <f>VLOOKUP(M57,Positions!$A$2:$B$694,2,FALSE)</f>
        <v>D</v>
      </c>
      <c r="O57" s="91">
        <v>55.0</v>
      </c>
      <c r="P57" s="92" t="str">
        <f>VLOOKUP(M57,ADP!$A$2:$E$695,5,FALSE)</f>
        <v>NJD</v>
      </c>
    </row>
    <row r="58">
      <c r="A58" s="94" t="s">
        <v>258</v>
      </c>
      <c r="B58" s="112" t="str">
        <f>VLOOKUP(A58,Positions!$A$2:$B$694,2,FALSE)</f>
        <v>D</v>
      </c>
      <c r="C58" s="96">
        <v>56.0</v>
      </c>
      <c r="D58" s="97" t="str">
        <f>VLOOKUP(A58,ADP!$A$2:$E$695,5,FALSE)</f>
        <v>STL</v>
      </c>
      <c r="G58" s="94" t="s">
        <v>255</v>
      </c>
      <c r="H58" s="112" t="str">
        <f>VLOOKUP(G58,Positions!$A$2:$B$694,2,FALSE)</f>
        <v>D</v>
      </c>
      <c r="I58" s="96">
        <v>56.0</v>
      </c>
      <c r="J58" s="97" t="str">
        <f>VLOOKUP(G58,ADP!$A$2:$E$695,5,FALSE)</f>
        <v>NJD</v>
      </c>
      <c r="M58" s="94" t="s">
        <v>235</v>
      </c>
      <c r="N58" s="112" t="str">
        <f>VLOOKUP(M58,Positions!$A$2:$B$694,2,FALSE)</f>
        <v>D</v>
      </c>
      <c r="O58" s="96">
        <v>56.0</v>
      </c>
      <c r="P58" s="97" t="str">
        <f>VLOOKUP(M58,ADP!$A$2:$E$695,5,FALSE)</f>
        <v>NYI</v>
      </c>
    </row>
    <row r="59">
      <c r="A59" s="90" t="s">
        <v>237</v>
      </c>
      <c r="B59" s="41" t="str">
        <f>VLOOKUP(A59,Positions!$A$2:$B$694,2,FALSE)</f>
        <v>D</v>
      </c>
      <c r="C59" s="91">
        <v>57.0</v>
      </c>
      <c r="D59" s="92" t="str">
        <f>VLOOKUP(A59,ADP!$A$2:$E$695,5,FALSE)</f>
        <v>DET</v>
      </c>
      <c r="G59" s="90" t="s">
        <v>258</v>
      </c>
      <c r="H59" s="41" t="str">
        <f>VLOOKUP(G59,Positions!$A$2:$B$694,2,FALSE)</f>
        <v>D</v>
      </c>
      <c r="I59" s="91">
        <v>57.0</v>
      </c>
      <c r="J59" s="92" t="str">
        <f>VLOOKUP(G59,ADP!$A$2:$E$695,5,FALSE)</f>
        <v>STL</v>
      </c>
      <c r="M59" s="90" t="s">
        <v>258</v>
      </c>
      <c r="N59" s="41" t="str">
        <f>VLOOKUP(M59,Positions!$A$2:$B$694,2,FALSE)</f>
        <v>D</v>
      </c>
      <c r="O59" s="91">
        <v>57.0</v>
      </c>
      <c r="P59" s="92" t="str">
        <f>VLOOKUP(M59,ADP!$A$2:$E$695,5,FALSE)</f>
        <v>STL</v>
      </c>
    </row>
    <row r="60">
      <c r="A60" s="94" t="s">
        <v>173</v>
      </c>
      <c r="B60" s="112" t="str">
        <f>VLOOKUP(A60,Positions!$A$2:$B$694,2,FALSE)</f>
        <v>D</v>
      </c>
      <c r="C60" s="96">
        <v>58.0</v>
      </c>
      <c r="D60" s="97" t="str">
        <f>VLOOKUP(A60,ADP!$A$2:$E$695,5,FALSE)</f>
        <v>BOS</v>
      </c>
      <c r="G60" s="94" t="s">
        <v>242</v>
      </c>
      <c r="H60" s="112" t="str">
        <f>VLOOKUP(G60,Positions!$A$2:$B$694,2,FALSE)</f>
        <v>D</v>
      </c>
      <c r="I60" s="96">
        <v>58.0</v>
      </c>
      <c r="J60" s="97" t="str">
        <f>VLOOKUP(G60,ADP!$A$2:$E$695,5,FALSE)</f>
        <v>STL</v>
      </c>
      <c r="M60" s="94" t="s">
        <v>249</v>
      </c>
      <c r="N60" s="112" t="str">
        <f>VLOOKUP(M60,Positions!$A$2:$B$694,2,FALSE)</f>
        <v>D</v>
      </c>
      <c r="O60" s="96">
        <v>58.0</v>
      </c>
      <c r="P60" s="97" t="str">
        <f>VLOOKUP(M60,ADP!$A$2:$E$695,5,FALSE)</f>
        <v>CHI</v>
      </c>
    </row>
    <row r="61">
      <c r="A61" s="90" t="s">
        <v>284</v>
      </c>
      <c r="B61" s="41" t="str">
        <f>VLOOKUP(A61,Positions!$A$2:$B$694,2,FALSE)</f>
        <v>D</v>
      </c>
      <c r="C61" s="91">
        <v>59.0</v>
      </c>
      <c r="D61" s="92" t="str">
        <f>VLOOKUP(A61,ADP!$A$2:$E$695,5,FALSE)</f>
        <v>NJD</v>
      </c>
      <c r="G61" s="90" t="s">
        <v>260</v>
      </c>
      <c r="H61" s="41" t="str">
        <f>VLOOKUP(G61,Positions!$A$2:$B$694,2,FALSE)</f>
        <v>D</v>
      </c>
      <c r="I61" s="91">
        <v>59.0</v>
      </c>
      <c r="J61" s="92" t="str">
        <f>VLOOKUP(G61,ADP!$A$2:$E$695,5,FALSE)</f>
        <v>NYR</v>
      </c>
      <c r="M61" s="90" t="s">
        <v>253</v>
      </c>
      <c r="N61" s="41" t="str">
        <f>VLOOKUP(M61,Positions!$A$2:$B$694,2,FALSE)</f>
        <v>D</v>
      </c>
      <c r="O61" s="91">
        <v>59.0</v>
      </c>
      <c r="P61" s="92" t="str">
        <f>VLOOKUP(M61,ADP!$A$2:$E$695,5,FALSE)</f>
        <v>PIT</v>
      </c>
    </row>
    <row r="62">
      <c r="A62" s="94" t="s">
        <v>235</v>
      </c>
      <c r="B62" s="112" t="str">
        <f>VLOOKUP(A62,Positions!$A$2:$B$694,2,FALSE)</f>
        <v>D</v>
      </c>
      <c r="C62" s="96">
        <v>60.0</v>
      </c>
      <c r="D62" s="97" t="str">
        <f>VLOOKUP(A62,ADP!$A$2:$E$695,5,FALSE)</f>
        <v>NYI</v>
      </c>
      <c r="G62" s="106" t="s">
        <v>286</v>
      </c>
      <c r="H62" s="116" t="str">
        <f>VLOOKUP(G62,Positions!$A$2:$B$694,2,FALSE)</f>
        <v>D</v>
      </c>
      <c r="I62" s="108">
        <v>60.0</v>
      </c>
      <c r="J62" s="109" t="str">
        <f>VLOOKUP(G62,ADP!$A$2:$E$695,5,FALSE)</f>
        <v>NJD</v>
      </c>
      <c r="M62" s="94" t="s">
        <v>257</v>
      </c>
      <c r="N62" s="112" t="str">
        <f>VLOOKUP(M62,Positions!$A$2:$B$694,2,FALSE)</f>
        <v>D</v>
      </c>
      <c r="O62" s="96">
        <v>60.0</v>
      </c>
      <c r="P62" s="97" t="str">
        <f>VLOOKUP(M62,ADP!$A$2:$E$695,5,FALSE)</f>
        <v>ARI</v>
      </c>
    </row>
    <row r="63">
      <c r="A63" s="90" t="s">
        <v>289</v>
      </c>
      <c r="B63" s="41" t="str">
        <f>VLOOKUP(A63,Positions!$A$2:$B$694,2,FALSE)</f>
        <v>D</v>
      </c>
      <c r="C63" s="91">
        <v>61.0</v>
      </c>
      <c r="D63" s="92" t="str">
        <f>VLOOKUP(A63,ADP!$A$2:$E$695,5,FALSE)</f>
        <v>MIN</v>
      </c>
      <c r="G63" s="126"/>
      <c r="H63" s="127"/>
      <c r="I63" s="126"/>
      <c r="J63" s="127"/>
      <c r="M63" s="90" t="s">
        <v>259</v>
      </c>
      <c r="N63" s="41" t="str">
        <f>VLOOKUP(M63,Positions!$A$2:$B$694,2,FALSE)</f>
        <v>D</v>
      </c>
      <c r="O63" s="91">
        <v>61.0</v>
      </c>
      <c r="P63" s="92" t="str">
        <f>VLOOKUP(M63,ADP!$A$2:$E$695,5,FALSE)</f>
        <v>CGY</v>
      </c>
    </row>
    <row r="64">
      <c r="A64" s="106" t="s">
        <v>286</v>
      </c>
      <c r="B64" s="116" t="str">
        <f>VLOOKUP(A64,Positions!$A$2:$B$694,2,FALSE)</f>
        <v>D</v>
      </c>
      <c r="C64" s="108">
        <v>62.0</v>
      </c>
      <c r="D64" s="109" t="str">
        <f>VLOOKUP(A64,ADP!$A$2:$E$695,5,FALSE)</f>
        <v>NJD</v>
      </c>
      <c r="G64" s="25"/>
      <c r="H64" s="20"/>
      <c r="I64" s="25"/>
      <c r="J64" s="20"/>
      <c r="K64" s="20"/>
      <c r="M64" s="94" t="s">
        <v>260</v>
      </c>
      <c r="N64" s="112" t="str">
        <f>VLOOKUP(M64,Positions!$A$2:$B$694,2,FALSE)</f>
        <v>D</v>
      </c>
      <c r="O64" s="96">
        <v>62.0</v>
      </c>
      <c r="P64" s="97" t="str">
        <f>VLOOKUP(M64,ADP!$A$2:$E$695,5,FALSE)</f>
        <v>NYR</v>
      </c>
    </row>
    <row r="65">
      <c r="A65" s="25"/>
      <c r="B65" s="20"/>
      <c r="C65" s="25"/>
      <c r="D65" s="20"/>
      <c r="G65" s="25"/>
      <c r="H65" s="20"/>
      <c r="I65" s="25"/>
      <c r="J65" s="20"/>
      <c r="K65" s="20"/>
      <c r="M65" s="90" t="s">
        <v>284</v>
      </c>
      <c r="N65" s="41" t="str">
        <f>VLOOKUP(M65,Positions!$A$2:$B$694,2,FALSE)</f>
        <v>D</v>
      </c>
      <c r="O65" s="91">
        <v>63.0</v>
      </c>
      <c r="P65" s="92" t="str">
        <f>VLOOKUP(M65,ADP!$A$2:$E$695,5,FALSE)</f>
        <v>NJD</v>
      </c>
    </row>
    <row r="66">
      <c r="A66" s="25"/>
      <c r="B66" s="20"/>
      <c r="C66" s="25"/>
      <c r="D66" s="20"/>
      <c r="G66" s="25"/>
      <c r="H66" s="20"/>
      <c r="I66" s="25"/>
      <c r="J66" s="20"/>
      <c r="K66" s="20"/>
      <c r="M66" s="94" t="s">
        <v>286</v>
      </c>
      <c r="N66" s="112" t="str">
        <f>VLOOKUP(M66,Positions!$A$2:$B$694,2,FALSE)</f>
        <v>D</v>
      </c>
      <c r="O66" s="96">
        <v>64.0</v>
      </c>
      <c r="P66" s="97" t="str">
        <f>VLOOKUP(M66,ADP!$A$2:$E$695,5,FALSE)</f>
        <v>NJD</v>
      </c>
    </row>
    <row r="67">
      <c r="A67" s="25"/>
      <c r="B67" s="20"/>
      <c r="C67" s="25"/>
      <c r="D67" s="20"/>
      <c r="G67" s="25"/>
      <c r="H67" s="20"/>
      <c r="I67" s="25"/>
      <c r="J67" s="20"/>
      <c r="K67" s="20"/>
      <c r="M67" s="113" t="s">
        <v>289</v>
      </c>
      <c r="N67" s="67" t="str">
        <f>VLOOKUP(M67,Positions!$A$2:$B$694,2,FALSE)</f>
        <v>D</v>
      </c>
      <c r="O67" s="114">
        <v>65.0</v>
      </c>
      <c r="P67" s="115" t="str">
        <f>VLOOKUP(M67,ADP!$A$2:$E$695,5,FALSE)</f>
        <v>MIN</v>
      </c>
    </row>
    <row r="68">
      <c r="A68" s="25"/>
      <c r="B68" s="20"/>
      <c r="C68" s="25"/>
      <c r="D68" s="20"/>
      <c r="G68" s="25"/>
      <c r="H68" s="20"/>
      <c r="I68" s="25"/>
      <c r="J68" s="20"/>
      <c r="K68" s="20"/>
      <c r="L68" s="20"/>
      <c r="M68" s="25"/>
      <c r="N68" s="20"/>
      <c r="O68" s="25"/>
      <c r="P68" s="20"/>
    </row>
  </sheetData>
  <mergeCells count="6">
    <mergeCell ref="A1:D1"/>
    <mergeCell ref="G1:J1"/>
    <mergeCell ref="M1:P1"/>
    <mergeCell ref="B2:C2"/>
    <mergeCell ref="H2:I2"/>
    <mergeCell ref="N2:O2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0.0"/>
    <col customWidth="1" min="2" max="2" width="2.57"/>
    <col customWidth="1" min="3" max="3" width="3.29"/>
    <col customWidth="1" min="4" max="4" width="5.86"/>
    <col customWidth="1" min="7" max="7" width="20.0"/>
    <col customWidth="1" min="8" max="8" width="2.57"/>
    <col customWidth="1" min="9" max="9" width="3.29"/>
    <col customWidth="1" min="10" max="10" width="5.86"/>
    <col customWidth="1" min="13" max="13" width="20.0"/>
    <col customWidth="1" min="14" max="14" width="2.57"/>
    <col customWidth="1" min="15" max="15" width="3.29"/>
    <col customWidth="1" min="16" max="16" width="5.86"/>
  </cols>
  <sheetData>
    <row r="1">
      <c r="A1" s="83" t="s">
        <v>2</v>
      </c>
      <c r="B1" s="84"/>
      <c r="C1" s="84"/>
      <c r="D1" s="85"/>
      <c r="G1" s="83" t="s">
        <v>61</v>
      </c>
      <c r="H1" s="84"/>
      <c r="I1" s="84"/>
      <c r="J1" s="85"/>
      <c r="M1" s="83" t="s">
        <v>69</v>
      </c>
      <c r="N1" s="84"/>
      <c r="O1" s="84"/>
      <c r="P1" s="85"/>
    </row>
    <row r="2">
      <c r="A2" s="128" t="s">
        <v>9</v>
      </c>
      <c r="B2" s="129" t="s">
        <v>295</v>
      </c>
      <c r="C2" s="130"/>
      <c r="D2" s="131" t="s">
        <v>10</v>
      </c>
      <c r="G2" s="132" t="s">
        <v>9</v>
      </c>
      <c r="H2" s="129" t="s">
        <v>295</v>
      </c>
      <c r="I2" s="130"/>
      <c r="J2" s="133" t="s">
        <v>10</v>
      </c>
      <c r="M2" s="26" t="s">
        <v>9</v>
      </c>
      <c r="N2" s="88" t="s">
        <v>295</v>
      </c>
      <c r="O2" s="89"/>
      <c r="P2" s="31" t="s">
        <v>10</v>
      </c>
    </row>
    <row r="3">
      <c r="A3" s="90" t="s">
        <v>15</v>
      </c>
      <c r="B3" s="134" t="str">
        <f>VLOOKUP(A3,Positions!$A$2:$B$694,2,FALSE)</f>
        <v>G</v>
      </c>
      <c r="C3" s="135">
        <v>1.0</v>
      </c>
      <c r="D3" s="44" t="str">
        <f>VLOOKUP(A3,ADP!$A$2:$E$695,5,FALSE)</f>
        <v>TBL</v>
      </c>
      <c r="G3" s="136" t="s">
        <v>15</v>
      </c>
      <c r="H3" s="134" t="str">
        <f>VLOOKUP(G3,Positions!$A$2:$B$694,2,FALSE)</f>
        <v>G</v>
      </c>
      <c r="I3" s="135">
        <v>1.0</v>
      </c>
      <c r="J3" s="44" t="str">
        <f>VLOOKUP(G3,ADP!$A$2:$E$695,5,FALSE)</f>
        <v>TBL</v>
      </c>
      <c r="M3" s="136" t="s">
        <v>15</v>
      </c>
      <c r="N3" s="137" t="str">
        <f>VLOOKUP(M3,Positions!$A$2:$B$694,2,FALSE)</f>
        <v>G</v>
      </c>
      <c r="O3" s="138">
        <v>1.0</v>
      </c>
      <c r="P3" s="92" t="str">
        <f>VLOOKUP(M3,ADP!$A$2:$E$695,5,FALSE)</f>
        <v>TBL</v>
      </c>
    </row>
    <row r="4">
      <c r="A4" s="94" t="s">
        <v>20</v>
      </c>
      <c r="B4" s="139" t="str">
        <f>VLOOKUP(A4,Positions!$A$2:$B$694,2,FALSE)</f>
        <v>G</v>
      </c>
      <c r="C4" s="140">
        <v>2.0</v>
      </c>
      <c r="D4" s="99" t="str">
        <f>VLOOKUP(A4,ADP!$A$2:$E$695,5,FALSE)</f>
        <v>WPG</v>
      </c>
      <c r="G4" s="141" t="s">
        <v>20</v>
      </c>
      <c r="H4" s="139" t="str">
        <f>VLOOKUP(G4,Positions!$A$2:$B$694,2,FALSE)</f>
        <v>G</v>
      </c>
      <c r="I4" s="140">
        <v>2.0</v>
      </c>
      <c r="J4" s="99" t="str">
        <f>VLOOKUP(G4,ADP!$A$2:$E$695,5,FALSE)</f>
        <v>WPG</v>
      </c>
      <c r="M4" s="141" t="s">
        <v>20</v>
      </c>
      <c r="N4" s="142" t="str">
        <f>VLOOKUP(M4,Positions!$A$2:$B$694,2,FALSE)</f>
        <v>G</v>
      </c>
      <c r="O4" s="143">
        <v>2.0</v>
      </c>
      <c r="P4" s="97" t="str">
        <f>VLOOKUP(M4,ADP!$A$2:$E$695,5,FALSE)</f>
        <v>WPG</v>
      </c>
    </row>
    <row r="5">
      <c r="A5" s="90" t="s">
        <v>25</v>
      </c>
      <c r="B5" s="134" t="str">
        <f>VLOOKUP(A5,Positions!$A$2:$B$694,2,FALSE)</f>
        <v>G</v>
      </c>
      <c r="C5" s="135">
        <v>3.0</v>
      </c>
      <c r="D5" s="44" t="str">
        <f>VLOOKUP(A5,ADP!$A$2:$E$695,5,FALSE)</f>
        <v>VGK</v>
      </c>
      <c r="G5" s="136" t="s">
        <v>25</v>
      </c>
      <c r="H5" s="134" t="str">
        <f>VLOOKUP(G5,Positions!$A$2:$B$694,2,FALSE)</f>
        <v>G</v>
      </c>
      <c r="I5" s="135">
        <v>3.0</v>
      </c>
      <c r="J5" s="44" t="str">
        <f>VLOOKUP(G5,ADP!$A$2:$E$695,5,FALSE)</f>
        <v>VGK</v>
      </c>
      <c r="M5" s="136" t="s">
        <v>25</v>
      </c>
      <c r="N5" s="137" t="str">
        <f>VLOOKUP(M5,Positions!$A$2:$B$694,2,FALSE)</f>
        <v>G</v>
      </c>
      <c r="O5" s="138">
        <v>3.0</v>
      </c>
      <c r="P5" s="92" t="str">
        <f>VLOOKUP(M5,ADP!$A$2:$E$695,5,FALSE)</f>
        <v>VGK</v>
      </c>
    </row>
    <row r="6">
      <c r="A6" s="94" t="s">
        <v>30</v>
      </c>
      <c r="B6" s="139" t="str">
        <f>VLOOKUP(A6,Positions!$A$2:$B$694,2,FALSE)</f>
        <v>G</v>
      </c>
      <c r="C6" s="140">
        <v>4.0</v>
      </c>
      <c r="D6" s="99" t="str">
        <f>VLOOKUP(A6,ADP!$A$2:$E$695,5,FALSE)</f>
        <v>COL</v>
      </c>
      <c r="G6" s="141" t="s">
        <v>40</v>
      </c>
      <c r="H6" s="139" t="str">
        <f>VLOOKUP(G6,Positions!$A$2:$B$694,2,FALSE)</f>
        <v>G</v>
      </c>
      <c r="I6" s="140">
        <v>4.0</v>
      </c>
      <c r="J6" s="99" t="str">
        <f>VLOOKUP(G6,ADP!$A$2:$E$695,5,FALSE)</f>
        <v>NYR</v>
      </c>
      <c r="M6" s="141" t="s">
        <v>40</v>
      </c>
      <c r="N6" s="142" t="str">
        <f>VLOOKUP(M6,Positions!$A$2:$B$694,2,FALSE)</f>
        <v>G</v>
      </c>
      <c r="O6" s="143">
        <v>4.0</v>
      </c>
      <c r="P6" s="97" t="str">
        <f>VLOOKUP(M6,ADP!$A$2:$E$695,5,FALSE)</f>
        <v>NYR</v>
      </c>
    </row>
    <row r="7">
      <c r="A7" s="90" t="s">
        <v>35</v>
      </c>
      <c r="B7" s="134" t="str">
        <f>VLOOKUP(A7,Positions!$A$2:$B$694,2,FALSE)</f>
        <v>G</v>
      </c>
      <c r="C7" s="135">
        <v>5.0</v>
      </c>
      <c r="D7" s="44" t="str">
        <f>VLOOKUP(A7,ADP!$A$2:$E$695,5,FALSE)</f>
        <v>NSH</v>
      </c>
      <c r="G7" s="136" t="s">
        <v>50</v>
      </c>
      <c r="H7" s="134" t="str">
        <f>VLOOKUP(G7,Positions!$A$2:$B$694,2,FALSE)</f>
        <v>G</v>
      </c>
      <c r="I7" s="135">
        <v>5.0</v>
      </c>
      <c r="J7" s="44" t="str">
        <f>VLOOKUP(G7,ADP!$A$2:$E$695,5,FALSE)</f>
        <v>VAN</v>
      </c>
      <c r="M7" s="136" t="s">
        <v>35</v>
      </c>
      <c r="N7" s="137" t="str">
        <f>VLOOKUP(M7,Positions!$A$2:$B$694,2,FALSE)</f>
        <v>G</v>
      </c>
      <c r="O7" s="138">
        <v>5.0</v>
      </c>
      <c r="P7" s="92" t="str">
        <f>VLOOKUP(M7,ADP!$A$2:$E$695,5,FALSE)</f>
        <v>NSH</v>
      </c>
    </row>
    <row r="8">
      <c r="A8" s="94" t="s">
        <v>40</v>
      </c>
      <c r="B8" s="139" t="str">
        <f>VLOOKUP(A8,Positions!$A$2:$B$694,2,FALSE)</f>
        <v>G</v>
      </c>
      <c r="C8" s="140">
        <v>6.0</v>
      </c>
      <c r="D8" s="99" t="str">
        <f>VLOOKUP(A8,ADP!$A$2:$E$695,5,FALSE)</f>
        <v>NYR</v>
      </c>
      <c r="G8" s="141" t="s">
        <v>35</v>
      </c>
      <c r="H8" s="139" t="str">
        <f>VLOOKUP(G8,Positions!$A$2:$B$694,2,FALSE)</f>
        <v>G</v>
      </c>
      <c r="I8" s="140">
        <v>6.0</v>
      </c>
      <c r="J8" s="99" t="str">
        <f>VLOOKUP(G8,ADP!$A$2:$E$695,5,FALSE)</f>
        <v>NSH</v>
      </c>
      <c r="M8" s="141" t="s">
        <v>50</v>
      </c>
      <c r="N8" s="142" t="str">
        <f>VLOOKUP(M8,Positions!$A$2:$B$694,2,FALSE)</f>
        <v>G</v>
      </c>
      <c r="O8" s="143">
        <v>6.0</v>
      </c>
      <c r="P8" s="97" t="str">
        <f>VLOOKUP(M8,ADP!$A$2:$E$695,5,FALSE)</f>
        <v>VAN</v>
      </c>
    </row>
    <row r="9">
      <c r="A9" s="90" t="s">
        <v>45</v>
      </c>
      <c r="B9" s="134" t="str">
        <f>VLOOKUP(A9,Positions!$A$2:$B$694,2,FALSE)</f>
        <v>G</v>
      </c>
      <c r="C9" s="135">
        <v>7.0</v>
      </c>
      <c r="D9" s="44" t="str">
        <f>VLOOKUP(A9,ADP!$A$2:$E$695,5,FALSE)</f>
        <v>CGY</v>
      </c>
      <c r="G9" s="136" t="s">
        <v>45</v>
      </c>
      <c r="H9" s="134" t="str">
        <f>VLOOKUP(G9,Positions!$A$2:$B$694,2,FALSE)</f>
        <v>G</v>
      </c>
      <c r="I9" s="135">
        <v>7.0</v>
      </c>
      <c r="J9" s="44" t="str">
        <f>VLOOKUP(G9,ADP!$A$2:$E$695,5,FALSE)</f>
        <v>CGY</v>
      </c>
      <c r="M9" s="136" t="s">
        <v>30</v>
      </c>
      <c r="N9" s="137" t="str">
        <f>VLOOKUP(M9,Positions!$A$2:$B$694,2,FALSE)</f>
        <v>G</v>
      </c>
      <c r="O9" s="138">
        <v>7.0</v>
      </c>
      <c r="P9" s="92" t="str">
        <f>VLOOKUP(M9,ADP!$A$2:$E$695,5,FALSE)</f>
        <v>COL</v>
      </c>
    </row>
    <row r="10">
      <c r="A10" s="100" t="s">
        <v>50</v>
      </c>
      <c r="B10" s="139" t="str">
        <f>VLOOKUP(A10,Positions!$A$2:$B$694,2,FALSE)</f>
        <v>G</v>
      </c>
      <c r="C10" s="140">
        <v>8.0</v>
      </c>
      <c r="D10" s="99" t="str">
        <f>VLOOKUP(A10,ADP!$A$2:$E$695,5,FALSE)</f>
        <v>VAN</v>
      </c>
      <c r="G10" s="141" t="s">
        <v>60</v>
      </c>
      <c r="H10" s="139" t="str">
        <f>VLOOKUP(G10,Positions!$A$2:$B$694,2,FALSE)</f>
        <v>G</v>
      </c>
      <c r="I10" s="140">
        <v>8.0</v>
      </c>
      <c r="J10" s="99" t="str">
        <f>VLOOKUP(G10,ADP!$A$2:$E$695,5,FALSE)</f>
        <v>CHI</v>
      </c>
      <c r="M10" s="141" t="s">
        <v>45</v>
      </c>
      <c r="N10" s="142" t="str">
        <f>VLOOKUP(M10,Positions!$A$2:$B$694,2,FALSE)</f>
        <v>G</v>
      </c>
      <c r="O10" s="143">
        <v>8.0</v>
      </c>
      <c r="P10" s="97" t="str">
        <f>VLOOKUP(M10,ADP!$A$2:$E$695,5,FALSE)</f>
        <v>CGY</v>
      </c>
    </row>
    <row r="11">
      <c r="A11" s="102" t="s">
        <v>55</v>
      </c>
      <c r="B11" s="134" t="str">
        <f>VLOOKUP(A11,Positions!$A$2:$B$694,2,FALSE)</f>
        <v>G</v>
      </c>
      <c r="C11" s="135">
        <v>9.0</v>
      </c>
      <c r="D11" s="44" t="str">
        <f>VLOOKUP(A11,ADP!$A$2:$E$695,5,FALSE)</f>
        <v>STL</v>
      </c>
      <c r="G11" s="144" t="s">
        <v>30</v>
      </c>
      <c r="H11" s="134" t="str">
        <f>VLOOKUP(G11,Positions!$A$2:$B$694,2,FALSE)</f>
        <v>G</v>
      </c>
      <c r="I11" s="135">
        <v>9.0</v>
      </c>
      <c r="J11" s="44" t="str">
        <f>VLOOKUP(G11,ADP!$A$2:$E$695,5,FALSE)</f>
        <v>COL</v>
      </c>
      <c r="M11" s="136" t="s">
        <v>60</v>
      </c>
      <c r="N11" s="137" t="str">
        <f>VLOOKUP(M11,Positions!$A$2:$B$694,2,FALSE)</f>
        <v>G</v>
      </c>
      <c r="O11" s="138">
        <v>9.0</v>
      </c>
      <c r="P11" s="92" t="str">
        <f>VLOOKUP(M11,ADP!$A$2:$E$695,5,FALSE)</f>
        <v>CHI</v>
      </c>
    </row>
    <row r="12">
      <c r="A12" s="94" t="s">
        <v>60</v>
      </c>
      <c r="B12" s="139" t="str">
        <f>VLOOKUP(A12,Positions!$A$2:$B$694,2,FALSE)</f>
        <v>G</v>
      </c>
      <c r="C12" s="140">
        <v>10.0</v>
      </c>
      <c r="D12" s="99" t="str">
        <f>VLOOKUP(A12,ADP!$A$2:$E$695,5,FALSE)</f>
        <v>CHI</v>
      </c>
      <c r="G12" s="141" t="s">
        <v>55</v>
      </c>
      <c r="H12" s="139" t="str">
        <f>VLOOKUP(G12,Positions!$A$2:$B$694,2,FALSE)</f>
        <v>G</v>
      </c>
      <c r="I12" s="140">
        <v>10.0</v>
      </c>
      <c r="J12" s="99" t="str">
        <f>VLOOKUP(G12,ADP!$A$2:$E$695,5,FALSE)</f>
        <v>STL</v>
      </c>
      <c r="M12" s="141" t="s">
        <v>55</v>
      </c>
      <c r="N12" s="142" t="str">
        <f>VLOOKUP(M12,Positions!$A$2:$B$694,2,FALSE)</f>
        <v>G</v>
      </c>
      <c r="O12" s="143">
        <v>10.0</v>
      </c>
      <c r="P12" s="97" t="str">
        <f>VLOOKUP(M12,ADP!$A$2:$E$695,5,FALSE)</f>
        <v>STL</v>
      </c>
    </row>
    <row r="13">
      <c r="A13" s="90" t="s">
        <v>115</v>
      </c>
      <c r="B13" s="134" t="str">
        <f>VLOOKUP(A13,Positions!$A$2:$B$694,2,FALSE)</f>
        <v>G</v>
      </c>
      <c r="C13" s="135">
        <v>11.0</v>
      </c>
      <c r="D13" s="44" t="str">
        <f>VLOOKUP(A13,ADP!$A$2:$E$695,5,FALSE)</f>
        <v>EDM</v>
      </c>
      <c r="G13" s="136" t="s">
        <v>110</v>
      </c>
      <c r="H13" s="134" t="str">
        <f>VLOOKUP(G13,Positions!$A$2:$B$694,2,FALSE)</f>
        <v>G</v>
      </c>
      <c r="I13" s="135">
        <v>11.0</v>
      </c>
      <c r="J13" s="44" t="str">
        <f>VLOOKUP(G13,ADP!$A$2:$E$695,5,FALSE)</f>
        <v>NYI</v>
      </c>
      <c r="M13" s="136" t="s">
        <v>115</v>
      </c>
      <c r="N13" s="137" t="str">
        <f>VLOOKUP(M13,Positions!$A$2:$B$694,2,FALSE)</f>
        <v>G</v>
      </c>
      <c r="O13" s="138">
        <v>11.0</v>
      </c>
      <c r="P13" s="92" t="str">
        <f>VLOOKUP(M13,ADP!$A$2:$E$695,5,FALSE)</f>
        <v>EDM</v>
      </c>
    </row>
    <row r="14">
      <c r="A14" s="94" t="s">
        <v>110</v>
      </c>
      <c r="B14" s="139" t="str">
        <f>VLOOKUP(A14,Positions!$A$2:$B$694,2,FALSE)</f>
        <v>G</v>
      </c>
      <c r="C14" s="140">
        <v>12.0</v>
      </c>
      <c r="D14" s="99" t="str">
        <f>VLOOKUP(A14,ADP!$A$2:$E$695,5,FALSE)</f>
        <v>NYI</v>
      </c>
      <c r="E14" s="11"/>
      <c r="G14" s="141" t="s">
        <v>115</v>
      </c>
      <c r="H14" s="139" t="str">
        <f>VLOOKUP(G14,Positions!$A$2:$B$694,2,FALSE)</f>
        <v>G</v>
      </c>
      <c r="I14" s="140">
        <v>12.0</v>
      </c>
      <c r="J14" s="99" t="str">
        <f>VLOOKUP(G14,ADP!$A$2:$E$695,5,FALSE)</f>
        <v>EDM</v>
      </c>
      <c r="M14" s="141" t="s">
        <v>110</v>
      </c>
      <c r="N14" s="142" t="str">
        <f>VLOOKUP(M14,Positions!$A$2:$B$694,2,FALSE)</f>
        <v>G</v>
      </c>
      <c r="O14" s="143">
        <v>12.0</v>
      </c>
      <c r="P14" s="97" t="str">
        <f>VLOOKUP(M14,ADP!$A$2:$E$695,5,FALSE)</f>
        <v>NYI</v>
      </c>
    </row>
    <row r="15">
      <c r="A15" s="102" t="s">
        <v>119</v>
      </c>
      <c r="B15" s="134" t="str">
        <f>VLOOKUP(A15,Positions!$A$2:$B$694,2,FALSE)</f>
        <v>G</v>
      </c>
      <c r="C15" s="135">
        <v>13.0</v>
      </c>
      <c r="D15" s="44" t="str">
        <f>VLOOKUP(A15,ADP!$A$2:$E$695,5,FALSE)</f>
        <v>MIN</v>
      </c>
      <c r="G15" s="136" t="s">
        <v>119</v>
      </c>
      <c r="H15" s="134" t="str">
        <f>VLOOKUP(G15,Positions!$A$2:$B$694,2,FALSE)</f>
        <v>G</v>
      </c>
      <c r="I15" s="135">
        <v>13.0</v>
      </c>
      <c r="J15" s="44" t="str">
        <f>VLOOKUP(G15,ADP!$A$2:$E$695,5,FALSE)</f>
        <v>MIN</v>
      </c>
      <c r="M15" s="136" t="s">
        <v>119</v>
      </c>
      <c r="N15" s="137" t="str">
        <f>VLOOKUP(M15,Positions!$A$2:$B$694,2,FALSE)</f>
        <v>G</v>
      </c>
      <c r="O15" s="138">
        <v>13.0</v>
      </c>
      <c r="P15" s="92" t="str">
        <f>VLOOKUP(M15,ADP!$A$2:$E$695,5,FALSE)</f>
        <v>MIN</v>
      </c>
    </row>
    <row r="16">
      <c r="A16" s="94" t="s">
        <v>127</v>
      </c>
      <c r="B16" s="139" t="str">
        <f>VLOOKUP(A16,Positions!$A$2:$B$694,2,FALSE)</f>
        <v>G</v>
      </c>
      <c r="C16" s="140">
        <v>14.0</v>
      </c>
      <c r="D16" s="99" t="str">
        <f>VLOOKUP(A16,ADP!$A$2:$E$695,5,FALSE)</f>
        <v>LAK</v>
      </c>
      <c r="G16" s="141" t="s">
        <v>120</v>
      </c>
      <c r="H16" s="139" t="str">
        <f>VLOOKUP(G16,Positions!$A$2:$B$694,2,FALSE)</f>
        <v>G</v>
      </c>
      <c r="I16" s="140">
        <v>14.0</v>
      </c>
      <c r="J16" s="99" t="str">
        <f>VLOOKUP(G16,ADP!$A$2:$E$695,5,FALSE)</f>
        <v>SEA</v>
      </c>
      <c r="M16" s="141" t="s">
        <v>127</v>
      </c>
      <c r="N16" s="142" t="str">
        <f>VLOOKUP(M16,Positions!$A$2:$B$694,2,FALSE)</f>
        <v>G</v>
      </c>
      <c r="O16" s="143">
        <v>14.0</v>
      </c>
      <c r="P16" s="97" t="str">
        <f>VLOOKUP(M16,ADP!$A$2:$E$695,5,FALSE)</f>
        <v>LAK</v>
      </c>
    </row>
    <row r="17">
      <c r="A17" s="90" t="s">
        <v>120</v>
      </c>
      <c r="B17" s="134" t="str">
        <f>VLOOKUP(A17,Positions!$A$2:$B$694,2,FALSE)</f>
        <v>G</v>
      </c>
      <c r="C17" s="135">
        <v>15.0</v>
      </c>
      <c r="D17" s="44" t="str">
        <f>VLOOKUP(A17,ADP!$A$2:$E$695,5,FALSE)</f>
        <v>SEA</v>
      </c>
      <c r="G17" s="136" t="s">
        <v>126</v>
      </c>
      <c r="H17" s="134" t="str">
        <f>VLOOKUP(G17,Positions!$A$2:$B$694,2,FALSE)</f>
        <v>G</v>
      </c>
      <c r="I17" s="135">
        <v>15.0</v>
      </c>
      <c r="J17" s="44" t="str">
        <f>VLOOKUP(G17,ADP!$A$2:$E$695,5,FALSE)</f>
        <v>PHI</v>
      </c>
      <c r="M17" s="136" t="s">
        <v>120</v>
      </c>
      <c r="N17" s="137" t="str">
        <f>VLOOKUP(M17,Positions!$A$2:$B$694,2,FALSE)</f>
        <v>G</v>
      </c>
      <c r="O17" s="138">
        <v>15.0</v>
      </c>
      <c r="P17" s="92" t="str">
        <f>VLOOKUP(M17,ADP!$A$2:$E$695,5,FALSE)</f>
        <v>SEA</v>
      </c>
    </row>
    <row r="18">
      <c r="A18" s="94" t="s">
        <v>136</v>
      </c>
      <c r="B18" s="139" t="str">
        <f>VLOOKUP(A18,Positions!$A$2:$B$694,2,FALSE)</f>
        <v>G</v>
      </c>
      <c r="C18" s="140">
        <v>16.0</v>
      </c>
      <c r="D18" s="99" t="str">
        <f>VLOOKUP(A18,ADP!$A$2:$E$695,5,FALSE)</f>
        <v>BOS</v>
      </c>
      <c r="G18" s="141" t="s">
        <v>127</v>
      </c>
      <c r="H18" s="139" t="str">
        <f>VLOOKUP(G18,Positions!$A$2:$B$694,2,FALSE)</f>
        <v>G</v>
      </c>
      <c r="I18" s="140">
        <v>16.0</v>
      </c>
      <c r="J18" s="99" t="str">
        <f>VLOOKUP(G18,ADP!$A$2:$E$695,5,FALSE)</f>
        <v>LAK</v>
      </c>
      <c r="M18" s="141" t="s">
        <v>136</v>
      </c>
      <c r="N18" s="142" t="str">
        <f>VLOOKUP(M18,Positions!$A$2:$B$694,2,FALSE)</f>
        <v>G</v>
      </c>
      <c r="O18" s="143">
        <v>16.0</v>
      </c>
      <c r="P18" s="97" t="str">
        <f>VLOOKUP(M18,ADP!$A$2:$E$695,5,FALSE)</f>
        <v>BOS</v>
      </c>
    </row>
    <row r="19">
      <c r="A19" s="90" t="s">
        <v>126</v>
      </c>
      <c r="B19" s="134" t="str">
        <f>VLOOKUP(A19,Positions!$A$2:$B$694,2,FALSE)</f>
        <v>G</v>
      </c>
      <c r="C19" s="135">
        <v>17.0</v>
      </c>
      <c r="D19" s="44" t="str">
        <f>VLOOKUP(A19,ADP!$A$2:$E$695,5,FALSE)</f>
        <v>PHI</v>
      </c>
      <c r="G19" s="136" t="s">
        <v>136</v>
      </c>
      <c r="H19" s="134" t="str">
        <f>VLOOKUP(G19,Positions!$A$2:$B$694,2,FALSE)</f>
        <v>G</v>
      </c>
      <c r="I19" s="135">
        <v>17.0</v>
      </c>
      <c r="J19" s="44" t="str">
        <f>VLOOKUP(G19,ADP!$A$2:$E$695,5,FALSE)</f>
        <v>BOS</v>
      </c>
      <c r="M19" s="136" t="s">
        <v>126</v>
      </c>
      <c r="N19" s="137" t="str">
        <f>VLOOKUP(M19,Positions!$A$2:$B$694,2,FALSE)</f>
        <v>G</v>
      </c>
      <c r="O19" s="138">
        <v>17.0</v>
      </c>
      <c r="P19" s="92" t="str">
        <f>VLOOKUP(M19,ADP!$A$2:$E$695,5,FALSE)</f>
        <v>PHI</v>
      </c>
    </row>
    <row r="20">
      <c r="A20" s="94" t="s">
        <v>176</v>
      </c>
      <c r="B20" s="139" t="str">
        <f>VLOOKUP(A20,Positions!$A$2:$B$694,2,FALSE)</f>
        <v>G</v>
      </c>
      <c r="C20" s="140">
        <v>18.0</v>
      </c>
      <c r="D20" s="99" t="str">
        <f>VLOOKUP(A20,ADP!$A$2:$E$695,5,FALSE)</f>
        <v>CAR</v>
      </c>
      <c r="G20" s="141" t="s">
        <v>142</v>
      </c>
      <c r="H20" s="139" t="str">
        <f>VLOOKUP(G20,Positions!$A$2:$B$694,2,FALSE)</f>
        <v>G</v>
      </c>
      <c r="I20" s="140">
        <v>18.0</v>
      </c>
      <c r="J20" s="99" t="str">
        <f>VLOOKUP(G20,ADP!$A$2:$E$695,5,FALSE)</f>
        <v>TOR</v>
      </c>
      <c r="M20" s="141" t="s">
        <v>148</v>
      </c>
      <c r="N20" s="142" t="str">
        <f>VLOOKUP(M20,Positions!$A$2:$B$694,2,FALSE)</f>
        <v>G</v>
      </c>
      <c r="O20" s="143">
        <v>18.0</v>
      </c>
      <c r="P20" s="97" t="str">
        <f>VLOOKUP(M20,ADP!$A$2:$E$695,5,FALSE)</f>
        <v>TOR</v>
      </c>
    </row>
    <row r="21">
      <c r="A21" s="90" t="s">
        <v>159</v>
      </c>
      <c r="B21" s="134" t="str">
        <f>VLOOKUP(A21,Positions!$A$2:$B$694,2,FALSE)</f>
        <v>G</v>
      </c>
      <c r="C21" s="135">
        <v>19.0</v>
      </c>
      <c r="D21" s="44" t="str">
        <f>VLOOKUP(A21,ADP!$A$2:$E$695,5,FALSE)</f>
        <v>NYI</v>
      </c>
      <c r="G21" s="136" t="s">
        <v>148</v>
      </c>
      <c r="H21" s="134" t="str">
        <f>VLOOKUP(G21,Positions!$A$2:$B$694,2,FALSE)</f>
        <v>G</v>
      </c>
      <c r="I21" s="135">
        <v>19.0</v>
      </c>
      <c r="J21" s="44" t="str">
        <f>VLOOKUP(G21,ADP!$A$2:$E$695,5,FALSE)</f>
        <v>TOR</v>
      </c>
      <c r="M21" s="136" t="s">
        <v>159</v>
      </c>
      <c r="N21" s="137" t="str">
        <f>VLOOKUP(M21,Positions!$A$2:$B$694,2,FALSE)</f>
        <v>G</v>
      </c>
      <c r="O21" s="138">
        <v>19.0</v>
      </c>
      <c r="P21" s="92" t="str">
        <f>VLOOKUP(M21,ADP!$A$2:$E$695,5,FALSE)</f>
        <v>NYI</v>
      </c>
    </row>
    <row r="22">
      <c r="A22" s="94" t="s">
        <v>148</v>
      </c>
      <c r="B22" s="139" t="str">
        <f>VLOOKUP(A22,Positions!$A$2:$B$694,2,FALSE)</f>
        <v>G</v>
      </c>
      <c r="C22" s="140">
        <v>20.0</v>
      </c>
      <c r="D22" s="99" t="str">
        <f>VLOOKUP(A22,ADP!$A$2:$E$695,5,FALSE)</f>
        <v>TOR</v>
      </c>
      <c r="G22" s="141" t="s">
        <v>152</v>
      </c>
      <c r="H22" s="139" t="str">
        <f>VLOOKUP(G22,Positions!$A$2:$B$694,2,FALSE)</f>
        <v>G</v>
      </c>
      <c r="I22" s="140">
        <v>20.0</v>
      </c>
      <c r="J22" s="99" t="str">
        <f>VLOOKUP(G22,ADP!$A$2:$E$695,5,FALSE)</f>
        <v>ANA</v>
      </c>
      <c r="M22" s="141" t="s">
        <v>152</v>
      </c>
      <c r="N22" s="142" t="str">
        <f>VLOOKUP(M22,Positions!$A$2:$B$694,2,FALSE)</f>
        <v>G</v>
      </c>
      <c r="O22" s="143">
        <v>20.0</v>
      </c>
      <c r="P22" s="97" t="str">
        <f>VLOOKUP(M22,ADP!$A$2:$E$695,5,FALSE)</f>
        <v>ANA</v>
      </c>
    </row>
    <row r="23">
      <c r="A23" s="90" t="s">
        <v>152</v>
      </c>
      <c r="B23" s="134" t="str">
        <f>VLOOKUP(A23,Positions!$A$2:$B$694,2,FALSE)</f>
        <v>G</v>
      </c>
      <c r="C23" s="135">
        <v>21.0</v>
      </c>
      <c r="D23" s="44" t="str">
        <f>VLOOKUP(A23,ADP!$A$2:$E$695,5,FALSE)</f>
        <v>ANA</v>
      </c>
      <c r="G23" s="136" t="s">
        <v>157</v>
      </c>
      <c r="H23" s="134" t="str">
        <f>VLOOKUP(G23,Positions!$A$2:$B$694,2,FALSE)</f>
        <v>G</v>
      </c>
      <c r="I23" s="135">
        <v>21.0</v>
      </c>
      <c r="J23" s="44" t="str">
        <f>VLOOKUP(G23,ADP!$A$2:$E$695,5,FALSE)</f>
        <v>PIT</v>
      </c>
      <c r="M23" s="136" t="s">
        <v>142</v>
      </c>
      <c r="N23" s="137" t="str">
        <f>VLOOKUP(M23,Positions!$A$2:$B$694,2,FALSE)</f>
        <v>G</v>
      </c>
      <c r="O23" s="138">
        <v>21.0</v>
      </c>
      <c r="P23" s="92" t="str">
        <f>VLOOKUP(M23,ADP!$A$2:$E$695,5,FALSE)</f>
        <v>TOR</v>
      </c>
    </row>
    <row r="24">
      <c r="A24" s="94" t="s">
        <v>157</v>
      </c>
      <c r="B24" s="139" t="str">
        <f>VLOOKUP(A24,Positions!$A$2:$B$694,2,FALSE)</f>
        <v>G</v>
      </c>
      <c r="C24" s="140">
        <v>22.0</v>
      </c>
      <c r="D24" s="99" t="str">
        <f>VLOOKUP(A24,ADP!$A$2:$E$695,5,FALSE)</f>
        <v>PIT</v>
      </c>
      <c r="G24" s="141" t="s">
        <v>159</v>
      </c>
      <c r="H24" s="139" t="str">
        <f>VLOOKUP(G24,Positions!$A$2:$B$694,2,FALSE)</f>
        <v>G</v>
      </c>
      <c r="I24" s="140">
        <v>22.0</v>
      </c>
      <c r="J24" s="99" t="str">
        <f>VLOOKUP(G24,ADP!$A$2:$E$695,5,FALSE)</f>
        <v>NYI</v>
      </c>
      <c r="M24" s="141" t="s">
        <v>176</v>
      </c>
      <c r="N24" s="142" t="str">
        <f>VLOOKUP(M24,Positions!$A$2:$B$694,2,FALSE)</f>
        <v>G</v>
      </c>
      <c r="O24" s="143">
        <v>22.0</v>
      </c>
      <c r="P24" s="97" t="str">
        <f>VLOOKUP(M24,ADP!$A$2:$E$695,5,FALSE)</f>
        <v>CAR</v>
      </c>
    </row>
    <row r="25">
      <c r="A25" s="102" t="s">
        <v>189</v>
      </c>
      <c r="B25" s="134" t="str">
        <f>VLOOKUP(A25,Positions!$A$2:$B$694,2,FALSE)</f>
        <v>G</v>
      </c>
      <c r="C25" s="135">
        <v>23.0</v>
      </c>
      <c r="D25" s="44" t="str">
        <f>VLOOKUP(A25,ADP!$A$2:$E$695,5,FALSE)</f>
        <v>MTL</v>
      </c>
      <c r="G25" s="136" t="s">
        <v>166</v>
      </c>
      <c r="H25" s="134" t="str">
        <f>VLOOKUP(G25,Positions!$A$2:$B$694,2,FALSE)</f>
        <v>G</v>
      </c>
      <c r="I25" s="135">
        <v>23.0</v>
      </c>
      <c r="J25" s="44" t="str">
        <f>VLOOKUP(G25,ADP!$A$2:$E$695,5,FALSE)</f>
        <v>FLA</v>
      </c>
      <c r="M25" s="136" t="s">
        <v>157</v>
      </c>
      <c r="N25" s="137" t="str">
        <f>VLOOKUP(M25,Positions!$A$2:$B$694,2,FALSE)</f>
        <v>G</v>
      </c>
      <c r="O25" s="138">
        <v>23.0</v>
      </c>
      <c r="P25" s="92" t="str">
        <f>VLOOKUP(M25,ADP!$A$2:$E$695,5,FALSE)</f>
        <v>PIT</v>
      </c>
    </row>
    <row r="26">
      <c r="A26" s="94" t="s">
        <v>142</v>
      </c>
      <c r="B26" s="139" t="str">
        <f>VLOOKUP(A26,Positions!$A$2:$B$694,2,FALSE)</f>
        <v>G</v>
      </c>
      <c r="C26" s="140">
        <v>24.0</v>
      </c>
      <c r="D26" s="99" t="str">
        <f>VLOOKUP(A26,ADP!$A$2:$E$695,5,FALSE)</f>
        <v>TOR</v>
      </c>
      <c r="G26" s="141" t="s">
        <v>168</v>
      </c>
      <c r="H26" s="139" t="str">
        <f>VLOOKUP(G26,Positions!$A$2:$B$694,2,FALSE)</f>
        <v>G</v>
      </c>
      <c r="I26" s="140">
        <v>24.0</v>
      </c>
      <c r="J26" s="99" t="str">
        <f>VLOOKUP(G26,ADP!$A$2:$E$695,5,FALSE)</f>
        <v>WSH</v>
      </c>
      <c r="M26" s="141" t="s">
        <v>189</v>
      </c>
      <c r="N26" s="142" t="str">
        <f>VLOOKUP(M26,Positions!$A$2:$B$694,2,FALSE)</f>
        <v>G</v>
      </c>
      <c r="O26" s="143">
        <v>24.0</v>
      </c>
      <c r="P26" s="97" t="str">
        <f>VLOOKUP(M26,ADP!$A$2:$E$695,5,FALSE)</f>
        <v>MTL</v>
      </c>
    </row>
    <row r="27">
      <c r="A27" s="102" t="s">
        <v>198</v>
      </c>
      <c r="B27" s="134" t="str">
        <f>VLOOKUP(A27,Positions!$A$2:$B$694,2,FALSE)</f>
        <v>G</v>
      </c>
      <c r="C27" s="135">
        <v>25.0</v>
      </c>
      <c r="D27" s="44" t="str">
        <f>VLOOKUP(A27,ADP!$A$2:$E$695,5,FALSE)</f>
        <v>DET</v>
      </c>
      <c r="G27" s="136" t="s">
        <v>170</v>
      </c>
      <c r="H27" s="134" t="str">
        <f>VLOOKUP(G27,Positions!$A$2:$B$694,2,FALSE)</f>
        <v>G</v>
      </c>
      <c r="I27" s="135">
        <v>25.0</v>
      </c>
      <c r="J27" s="44" t="str">
        <f>VLOOKUP(G27,ADP!$A$2:$E$695,5,FALSE)</f>
        <v>WSH</v>
      </c>
      <c r="M27" s="136" t="s">
        <v>180</v>
      </c>
      <c r="N27" s="137" t="str">
        <f>VLOOKUP(M27,Positions!$A$2:$B$694,2,FALSE)</f>
        <v>G</v>
      </c>
      <c r="O27" s="138">
        <v>25.0</v>
      </c>
      <c r="P27" s="92" t="str">
        <f>VLOOKUP(M27,ADP!$A$2:$E$695,5,FALSE)</f>
        <v>CBJ</v>
      </c>
    </row>
    <row r="28">
      <c r="A28" s="94" t="s">
        <v>180</v>
      </c>
      <c r="B28" s="139" t="str">
        <f>VLOOKUP(A28,Positions!$A$2:$B$694,2,FALSE)</f>
        <v>G</v>
      </c>
      <c r="C28" s="140">
        <v>26.0</v>
      </c>
      <c r="D28" s="99" t="str">
        <f>VLOOKUP(A28,ADP!$A$2:$E$695,5,FALSE)</f>
        <v>CBJ</v>
      </c>
      <c r="G28" s="141" t="s">
        <v>176</v>
      </c>
      <c r="H28" s="139" t="str">
        <f>VLOOKUP(G28,Positions!$A$2:$B$694,2,FALSE)</f>
        <v>G</v>
      </c>
      <c r="I28" s="140">
        <v>26.0</v>
      </c>
      <c r="J28" s="99" t="str">
        <f>VLOOKUP(G28,ADP!$A$2:$E$695,5,FALSE)</f>
        <v>CAR</v>
      </c>
      <c r="M28" s="141" t="s">
        <v>166</v>
      </c>
      <c r="N28" s="142" t="str">
        <f>VLOOKUP(M28,Positions!$A$2:$B$694,2,FALSE)</f>
        <v>G</v>
      </c>
      <c r="O28" s="143">
        <v>26.0</v>
      </c>
      <c r="P28" s="97" t="str">
        <f>VLOOKUP(M28,ADP!$A$2:$E$695,5,FALSE)</f>
        <v>FLA</v>
      </c>
    </row>
    <row r="29">
      <c r="A29" s="90" t="s">
        <v>195</v>
      </c>
      <c r="B29" s="134" t="str">
        <f>VLOOKUP(A29,Positions!$A$2:$B$694,2,FALSE)</f>
        <v>G</v>
      </c>
      <c r="C29" s="135">
        <v>27.0</v>
      </c>
      <c r="D29" s="44" t="str">
        <f>VLOOKUP(A29,ADP!$A$2:$E$695,5,FALSE)</f>
        <v>MTL</v>
      </c>
      <c r="G29" s="136" t="s">
        <v>180</v>
      </c>
      <c r="H29" s="134" t="str">
        <f>VLOOKUP(G29,Positions!$A$2:$B$694,2,FALSE)</f>
        <v>G</v>
      </c>
      <c r="I29" s="135">
        <v>27.0</v>
      </c>
      <c r="J29" s="44" t="str">
        <f>VLOOKUP(G29,ADP!$A$2:$E$695,5,FALSE)</f>
        <v>CBJ</v>
      </c>
      <c r="M29" s="136" t="s">
        <v>198</v>
      </c>
      <c r="N29" s="137" t="str">
        <f>VLOOKUP(M29,Positions!$A$2:$B$694,2,FALSE)</f>
        <v>G</v>
      </c>
      <c r="O29" s="138">
        <v>27.0</v>
      </c>
      <c r="P29" s="92" t="str">
        <f>VLOOKUP(M29,ADP!$A$2:$E$695,5,FALSE)</f>
        <v>DET</v>
      </c>
    </row>
    <row r="30">
      <c r="A30" s="94" t="s">
        <v>197</v>
      </c>
      <c r="B30" s="139" t="str">
        <f>VLOOKUP(A30,Positions!$A$2:$B$694,2,FALSE)</f>
        <v>G</v>
      </c>
      <c r="C30" s="140">
        <v>28.0</v>
      </c>
      <c r="D30" s="99" t="str">
        <f>VLOOKUP(A30,ADP!$A$2:$E$695,5,FALSE)</f>
        <v>DAL</v>
      </c>
      <c r="G30" s="141" t="s">
        <v>189</v>
      </c>
      <c r="H30" s="139" t="str">
        <f>VLOOKUP(G30,Positions!$A$2:$B$694,2,FALSE)</f>
        <v>G</v>
      </c>
      <c r="I30" s="140">
        <v>28.0</v>
      </c>
      <c r="J30" s="99" t="str">
        <f>VLOOKUP(G30,ADP!$A$2:$E$695,5,FALSE)</f>
        <v>MTL</v>
      </c>
      <c r="M30" s="141" t="s">
        <v>195</v>
      </c>
      <c r="N30" s="142" t="str">
        <f>VLOOKUP(M30,Positions!$A$2:$B$694,2,FALSE)</f>
        <v>G</v>
      </c>
      <c r="O30" s="143">
        <v>28.0</v>
      </c>
      <c r="P30" s="97" t="str">
        <f>VLOOKUP(M30,ADP!$A$2:$E$695,5,FALSE)</f>
        <v>MTL</v>
      </c>
    </row>
    <row r="31">
      <c r="A31" s="90" t="s">
        <v>166</v>
      </c>
      <c r="B31" s="134" t="str">
        <f>VLOOKUP(A31,Positions!$A$2:$B$694,2,FALSE)</f>
        <v>G</v>
      </c>
      <c r="C31" s="135">
        <v>29.0</v>
      </c>
      <c r="D31" s="44" t="str">
        <f>VLOOKUP(A31,ADP!$A$2:$E$695,5,FALSE)</f>
        <v>FLA</v>
      </c>
      <c r="G31" s="136" t="s">
        <v>195</v>
      </c>
      <c r="H31" s="134" t="str">
        <f>VLOOKUP(G31,Positions!$A$2:$B$694,2,FALSE)</f>
        <v>G</v>
      </c>
      <c r="I31" s="135">
        <v>29.0</v>
      </c>
      <c r="J31" s="44" t="str">
        <f>VLOOKUP(G31,ADP!$A$2:$E$695,5,FALSE)</f>
        <v>MTL</v>
      </c>
      <c r="M31" s="136" t="s">
        <v>197</v>
      </c>
      <c r="N31" s="137" t="str">
        <f>VLOOKUP(M31,Positions!$A$2:$B$694,2,FALSE)</f>
        <v>G</v>
      </c>
      <c r="O31" s="138">
        <v>29.0</v>
      </c>
      <c r="P31" s="92" t="str">
        <f>VLOOKUP(M31,ADP!$A$2:$E$695,5,FALSE)</f>
        <v>DAL</v>
      </c>
    </row>
    <row r="32">
      <c r="A32" s="94" t="s">
        <v>240</v>
      </c>
      <c r="B32" s="139" t="str">
        <f>VLOOKUP(A32,Positions!$A$2:$B$694,2,FALSE)</f>
        <v>G</v>
      </c>
      <c r="C32" s="140">
        <v>30.0</v>
      </c>
      <c r="D32" s="99" t="str">
        <f>VLOOKUP(A32,ADP!$A$2:$E$695,5,FALSE)</f>
        <v>SJS</v>
      </c>
      <c r="G32" s="141" t="s">
        <v>197</v>
      </c>
      <c r="H32" s="139" t="str">
        <f>VLOOKUP(G32,Positions!$A$2:$B$694,2,FALSE)</f>
        <v>G</v>
      </c>
      <c r="I32" s="140">
        <v>30.0</v>
      </c>
      <c r="J32" s="99" t="str">
        <f>VLOOKUP(G32,ADP!$A$2:$E$695,5,FALSE)</f>
        <v>DAL</v>
      </c>
      <c r="M32" s="141" t="s">
        <v>170</v>
      </c>
      <c r="N32" s="142" t="str">
        <f>VLOOKUP(M32,Positions!$A$2:$B$694,2,FALSE)</f>
        <v>G</v>
      </c>
      <c r="O32" s="143">
        <v>30.0</v>
      </c>
      <c r="P32" s="97" t="str">
        <f>VLOOKUP(M32,ADP!$A$2:$E$695,5,FALSE)</f>
        <v>WSH</v>
      </c>
    </row>
    <row r="33">
      <c r="A33" s="90" t="s">
        <v>243</v>
      </c>
      <c r="B33" s="134" t="str">
        <f>VLOOKUP(A33,Positions!$A$2:$B$694,2,FALSE)</f>
        <v>G</v>
      </c>
      <c r="C33" s="135">
        <v>31.0</v>
      </c>
      <c r="D33" s="44" t="str">
        <f>VLOOKUP(A33,ADP!$A$2:$E$695,5,FALSE)</f>
        <v>FLA</v>
      </c>
      <c r="G33" s="136" t="s">
        <v>198</v>
      </c>
      <c r="H33" s="134" t="str">
        <f>VLOOKUP(G33,Positions!$A$2:$B$694,2,FALSE)</f>
        <v>G</v>
      </c>
      <c r="I33" s="135">
        <v>31.0</v>
      </c>
      <c r="J33" s="44" t="str">
        <f>VLOOKUP(G33,ADP!$A$2:$E$695,5,FALSE)</f>
        <v>DET</v>
      </c>
      <c r="M33" s="136" t="s">
        <v>168</v>
      </c>
      <c r="N33" s="137" t="str">
        <f>VLOOKUP(M33,Positions!$A$2:$B$694,2,FALSE)</f>
        <v>G</v>
      </c>
      <c r="O33" s="138">
        <v>31.0</v>
      </c>
      <c r="P33" s="92" t="str">
        <f>VLOOKUP(M33,ADP!$A$2:$E$695,5,FALSE)</f>
        <v>WSH</v>
      </c>
    </row>
    <row r="34">
      <c r="A34" s="94" t="s">
        <v>245</v>
      </c>
      <c r="B34" s="139" t="str">
        <f>VLOOKUP(A34,Positions!$A$2:$B$694,2,FALSE)</f>
        <v>G</v>
      </c>
      <c r="C34" s="140">
        <v>32.0</v>
      </c>
      <c r="D34" s="99" t="str">
        <f>VLOOKUP(A34,ADP!$A$2:$E$695,5,FALSE)</f>
        <v>OTT</v>
      </c>
      <c r="G34" s="141" t="s">
        <v>210</v>
      </c>
      <c r="H34" s="139" t="str">
        <f>VLOOKUP(G34,Positions!$A$2:$B$694,2,FALSE)</f>
        <v>G</v>
      </c>
      <c r="I34" s="140">
        <v>32.0</v>
      </c>
      <c r="J34" s="99" t="str">
        <f>VLOOKUP(G34,ADP!$A$2:$E$695,5,FALSE)</f>
        <v>NJD</v>
      </c>
      <c r="M34" s="141" t="s">
        <v>210</v>
      </c>
      <c r="N34" s="142" t="str">
        <f>VLOOKUP(M34,Positions!$A$2:$B$694,2,FALSE)</f>
        <v>G</v>
      </c>
      <c r="O34" s="143">
        <v>32.0</v>
      </c>
      <c r="P34" s="97" t="str">
        <f>VLOOKUP(M34,ADP!$A$2:$E$695,5,FALSE)</f>
        <v>NJD</v>
      </c>
    </row>
    <row r="35">
      <c r="A35" s="90" t="s">
        <v>210</v>
      </c>
      <c r="B35" s="134" t="str">
        <f>VLOOKUP(A35,Positions!$A$2:$B$694,2,FALSE)</f>
        <v>G</v>
      </c>
      <c r="C35" s="135">
        <v>33.0</v>
      </c>
      <c r="D35" s="44" t="str">
        <f>VLOOKUP(A35,ADP!$A$2:$E$695,5,FALSE)</f>
        <v>NJD</v>
      </c>
      <c r="G35" s="136" t="s">
        <v>240</v>
      </c>
      <c r="H35" s="134" t="str">
        <f>VLOOKUP(G35,Positions!$A$2:$B$694,2,FALSE)</f>
        <v>G</v>
      </c>
      <c r="I35" s="135">
        <v>33.0</v>
      </c>
      <c r="J35" s="44" t="str">
        <f>VLOOKUP(G35,ADP!$A$2:$E$695,5,FALSE)</f>
        <v>SJS</v>
      </c>
      <c r="M35" s="136" t="s">
        <v>240</v>
      </c>
      <c r="N35" s="137" t="str">
        <f>VLOOKUP(M35,Positions!$A$2:$B$694,2,FALSE)</f>
        <v>G</v>
      </c>
      <c r="O35" s="138">
        <v>33.0</v>
      </c>
      <c r="P35" s="92" t="str">
        <f>VLOOKUP(M35,ADP!$A$2:$E$695,5,FALSE)</f>
        <v>SJS</v>
      </c>
    </row>
    <row r="36">
      <c r="A36" s="94" t="s">
        <v>170</v>
      </c>
      <c r="B36" s="139" t="str">
        <f>VLOOKUP(A36,Positions!$A$2:$B$694,2,FALSE)</f>
        <v>G</v>
      </c>
      <c r="C36" s="140">
        <v>34.0</v>
      </c>
      <c r="D36" s="99" t="str">
        <f>VLOOKUP(A36,ADP!$A$2:$E$695,5,FALSE)</f>
        <v>WSH</v>
      </c>
      <c r="G36" s="141" t="s">
        <v>245</v>
      </c>
      <c r="H36" s="139" t="str">
        <f>VLOOKUP(G36,Positions!$A$2:$B$694,2,FALSE)</f>
        <v>G</v>
      </c>
      <c r="I36" s="140">
        <v>34.0</v>
      </c>
      <c r="J36" s="99" t="str">
        <f>VLOOKUP(G36,ADP!$A$2:$E$695,5,FALSE)</f>
        <v>OTT</v>
      </c>
      <c r="M36" s="141" t="s">
        <v>245</v>
      </c>
      <c r="N36" s="142" t="str">
        <f>VLOOKUP(M36,Positions!$A$2:$B$694,2,FALSE)</f>
        <v>G</v>
      </c>
      <c r="O36" s="143">
        <v>34.0</v>
      </c>
      <c r="P36" s="97" t="str">
        <f>VLOOKUP(M36,ADP!$A$2:$E$695,5,FALSE)</f>
        <v>OTT</v>
      </c>
    </row>
    <row r="37">
      <c r="A37" s="90" t="s">
        <v>168</v>
      </c>
      <c r="B37" s="134" t="str">
        <f>VLOOKUP(A37,Positions!$A$2:$B$694,2,FALSE)</f>
        <v>G</v>
      </c>
      <c r="C37" s="135">
        <v>35.0</v>
      </c>
      <c r="D37" s="44" t="str">
        <f>VLOOKUP(A37,ADP!$A$2:$E$695,5,FALSE)</f>
        <v>WSH</v>
      </c>
      <c r="G37" s="136" t="s">
        <v>252</v>
      </c>
      <c r="H37" s="134" t="str">
        <f>VLOOKUP(G37,Positions!$A$2:$B$694,2,FALSE)</f>
        <v>G</v>
      </c>
      <c r="I37" s="135">
        <v>35.0</v>
      </c>
      <c r="J37" s="44" t="str">
        <f>VLOOKUP(G37,ADP!$A$2:$E$695,5,FALSE)</f>
        <v>BOS</v>
      </c>
      <c r="M37" s="136" t="s">
        <v>243</v>
      </c>
      <c r="N37" s="137" t="str">
        <f>VLOOKUP(M37,Positions!$A$2:$B$694,2,FALSE)</f>
        <v>G</v>
      </c>
      <c r="O37" s="138">
        <v>35.0</v>
      </c>
      <c r="P37" s="92" t="str">
        <f>VLOOKUP(M37,ADP!$A$2:$E$695,5,FALSE)</f>
        <v>FLA</v>
      </c>
    </row>
    <row r="38">
      <c r="A38" s="100" t="s">
        <v>252</v>
      </c>
      <c r="B38" s="139" t="str">
        <f>VLOOKUP(A38,Positions!$A$2:$B$694,2,FALSE)</f>
        <v>G</v>
      </c>
      <c r="C38" s="140">
        <v>36.0</v>
      </c>
      <c r="D38" s="99" t="str">
        <f>VLOOKUP(A38,ADP!$A$2:$E$695,5,FALSE)</f>
        <v>BOS</v>
      </c>
      <c r="G38" s="141" t="s">
        <v>262</v>
      </c>
      <c r="H38" s="145" t="str">
        <f>VLOOKUP(G38,Positions!$A$2:$B$694,2,FALSE)</f>
        <v>G</v>
      </c>
      <c r="I38" s="146">
        <v>36.0</v>
      </c>
      <c r="J38" s="147" t="str">
        <f>VLOOKUP(G38,ADP!$A$2:$E$695,5,FALSE)</f>
        <v>NJD</v>
      </c>
      <c r="M38" s="141" t="s">
        <v>252</v>
      </c>
      <c r="N38" s="142" t="str">
        <f>VLOOKUP(M38,Positions!$A$2:$B$694,2,FALSE)</f>
        <v>G</v>
      </c>
      <c r="O38" s="143">
        <v>36.0</v>
      </c>
      <c r="P38" s="97" t="str">
        <f>VLOOKUP(M38,ADP!$A$2:$E$695,5,FALSE)</f>
        <v>BOS</v>
      </c>
    </row>
    <row r="39">
      <c r="A39" s="90" t="s">
        <v>262</v>
      </c>
      <c r="B39" s="134" t="str">
        <f>VLOOKUP(A39,Positions!$A$2:$B$694,2,FALSE)</f>
        <v>G</v>
      </c>
      <c r="C39" s="135">
        <v>37.0</v>
      </c>
      <c r="D39" s="44" t="str">
        <f>VLOOKUP(A39,ADP!$A$2:$E$695,5,FALSE)</f>
        <v>NJD</v>
      </c>
      <c r="G39" s="136" t="s">
        <v>243</v>
      </c>
      <c r="H39" s="134" t="str">
        <f>VLOOKUP(G39,Positions!$A$2:$B$694,2,FALSE)</f>
        <v>G</v>
      </c>
      <c r="I39" s="148">
        <v>37.0</v>
      </c>
      <c r="J39" s="92" t="str">
        <f>VLOOKUP(G39,ADP!$A$2:$E$695,5,FALSE)</f>
        <v>FLA</v>
      </c>
      <c r="M39" s="136" t="s">
        <v>262</v>
      </c>
      <c r="N39" s="137" t="str">
        <f>VLOOKUP(M39,Positions!$A$2:$B$694,2,FALSE)</f>
        <v>G</v>
      </c>
      <c r="O39" s="138">
        <v>37.0</v>
      </c>
      <c r="P39" s="92" t="str">
        <f>VLOOKUP(M39,ADP!$A$2:$E$695,5,FALSE)</f>
        <v>NJD</v>
      </c>
    </row>
    <row r="40">
      <c r="A40" s="106" t="s">
        <v>281</v>
      </c>
      <c r="B40" s="149" t="str">
        <f>VLOOKUP(A40,Positions!$A$2:$B$694,2,FALSE)</f>
        <v>G</v>
      </c>
      <c r="C40" s="150">
        <v>38.0</v>
      </c>
      <c r="D40" s="111" t="str">
        <f>VLOOKUP(A40,ADP!$A$2:$E$695,5,FALSE)</f>
        <v>SEA</v>
      </c>
      <c r="E40" s="20"/>
      <c r="F40" s="20"/>
      <c r="G40" s="141" t="s">
        <v>275</v>
      </c>
      <c r="H40" s="151" t="str">
        <f>VLOOKUP(G40,Positions!$A$2:$B$694,2,FALSE)</f>
        <v>G</v>
      </c>
      <c r="I40" s="152">
        <v>38.0</v>
      </c>
      <c r="J40" s="97" t="str">
        <f>VLOOKUP(G40,ADP!$A$2:$E$695,5,FALSE)</f>
        <v>CAR</v>
      </c>
      <c r="M40" s="141" t="s">
        <v>275</v>
      </c>
      <c r="N40" s="142" t="str">
        <f>VLOOKUP(M40,Positions!$A$2:$B$694,2,FALSE)</f>
        <v>G</v>
      </c>
      <c r="O40" s="143">
        <v>38.0</v>
      </c>
      <c r="P40" s="97" t="str">
        <f>VLOOKUP(M40,ADP!$A$2:$E$695,5,FALSE)</f>
        <v>CAR</v>
      </c>
    </row>
    <row r="41">
      <c r="A41" s="25"/>
      <c r="B41" s="20"/>
      <c r="C41" s="25"/>
      <c r="D41" s="20"/>
      <c r="E41" s="20"/>
      <c r="F41" s="20"/>
      <c r="G41" s="153" t="s">
        <v>281</v>
      </c>
      <c r="H41" s="154" t="str">
        <f>VLOOKUP(G41,Positions!$A$2:$B$694,2,FALSE)</f>
        <v>G</v>
      </c>
      <c r="I41" s="155">
        <v>39.0</v>
      </c>
      <c r="J41" s="70" t="str">
        <f>VLOOKUP(G41,ADP!$A$2:$E$695,5,FALSE)</f>
        <v>SEA</v>
      </c>
      <c r="M41" s="153" t="s">
        <v>281</v>
      </c>
      <c r="N41" s="156" t="str">
        <f>VLOOKUP(M41,Positions!$A$2:$B$694,2,FALSE)</f>
        <v>G</v>
      </c>
      <c r="O41" s="157">
        <v>39.0</v>
      </c>
      <c r="P41" s="115" t="str">
        <f>VLOOKUP(M41,ADP!$A$2:$E$695,5,FALSE)</f>
        <v>SEA</v>
      </c>
    </row>
  </sheetData>
  <mergeCells count="6">
    <mergeCell ref="A1:D1"/>
    <mergeCell ref="G1:J1"/>
    <mergeCell ref="M1:P1"/>
    <mergeCell ref="B2:C2"/>
    <mergeCell ref="H2:I2"/>
    <mergeCell ref="N2:O2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3.14"/>
    <col customWidth="1" min="2" max="2" width="12.57"/>
    <col customWidth="1" min="3" max="3" width="10.86"/>
    <col customWidth="1" min="4" max="4" width="15.0"/>
    <col customWidth="1" min="5" max="5" width="6.71"/>
  </cols>
  <sheetData>
    <row r="1">
      <c r="A1" s="32" t="s">
        <v>296</v>
      </c>
      <c r="B1" s="33" t="s">
        <v>297</v>
      </c>
      <c r="C1" s="33" t="s">
        <v>298</v>
      </c>
      <c r="D1" s="33" t="s">
        <v>299</v>
      </c>
      <c r="E1" s="37" t="s">
        <v>300</v>
      </c>
    </row>
    <row r="2">
      <c r="A2" s="158" t="s">
        <v>11</v>
      </c>
      <c r="B2" s="159">
        <v>1.1</v>
      </c>
      <c r="C2" s="159">
        <v>1.1</v>
      </c>
      <c r="D2" s="160">
        <f t="shared" ref="D2:D695" si="1">IFerror(AVERAGE(B2:C2),"–")</f>
        <v>1.1</v>
      </c>
      <c r="E2" s="161" t="s">
        <v>301</v>
      </c>
    </row>
    <row r="3">
      <c r="A3" s="162" t="s">
        <v>16</v>
      </c>
      <c r="B3" s="163">
        <v>2.4</v>
      </c>
      <c r="C3" s="163">
        <v>2.5</v>
      </c>
      <c r="D3" s="164">
        <f t="shared" si="1"/>
        <v>2.45</v>
      </c>
      <c r="E3" s="165" t="s">
        <v>301</v>
      </c>
    </row>
    <row r="4">
      <c r="A4" s="158" t="s">
        <v>302</v>
      </c>
      <c r="B4" s="166">
        <v>3.1</v>
      </c>
      <c r="C4" s="159">
        <v>6.1</v>
      </c>
      <c r="D4" s="160">
        <f t="shared" si="1"/>
        <v>4.6</v>
      </c>
      <c r="E4" s="161" t="s">
        <v>303</v>
      </c>
    </row>
    <row r="5">
      <c r="A5" s="162" t="s">
        <v>13</v>
      </c>
      <c r="B5" s="167">
        <v>4.4</v>
      </c>
      <c r="C5" s="163">
        <v>5.4</v>
      </c>
      <c r="D5" s="164">
        <f t="shared" si="1"/>
        <v>4.9</v>
      </c>
      <c r="E5" s="165" t="s">
        <v>304</v>
      </c>
    </row>
    <row r="6">
      <c r="A6" s="158" t="s">
        <v>15</v>
      </c>
      <c r="B6" s="166">
        <v>5.1</v>
      </c>
      <c r="C6" s="159">
        <v>4.5</v>
      </c>
      <c r="D6" s="160">
        <f t="shared" si="1"/>
        <v>4.8</v>
      </c>
      <c r="E6" s="161" t="s">
        <v>304</v>
      </c>
    </row>
    <row r="7">
      <c r="A7" s="162" t="s">
        <v>33</v>
      </c>
      <c r="B7" s="167">
        <v>7.0</v>
      </c>
      <c r="C7" s="163">
        <v>10.4</v>
      </c>
      <c r="D7" s="164">
        <f t="shared" si="1"/>
        <v>8.7</v>
      </c>
      <c r="E7" s="165" t="s">
        <v>303</v>
      </c>
    </row>
    <row r="8">
      <c r="A8" s="158" t="s">
        <v>26</v>
      </c>
      <c r="B8" s="166">
        <v>7.7</v>
      </c>
      <c r="C8" s="159">
        <v>3.9</v>
      </c>
      <c r="D8" s="160">
        <f t="shared" si="1"/>
        <v>5.8</v>
      </c>
      <c r="E8" s="161" t="s">
        <v>305</v>
      </c>
    </row>
    <row r="9">
      <c r="A9" s="162" t="s">
        <v>18</v>
      </c>
      <c r="B9" s="163">
        <v>7.8</v>
      </c>
      <c r="C9" s="163">
        <v>15.2</v>
      </c>
      <c r="D9" s="164">
        <f t="shared" si="1"/>
        <v>11.5</v>
      </c>
      <c r="E9" s="165" t="s">
        <v>306</v>
      </c>
    </row>
    <row r="10">
      <c r="A10" s="158" t="s">
        <v>12</v>
      </c>
      <c r="B10" s="166">
        <v>9.4</v>
      </c>
      <c r="C10" s="159">
        <v>29.1</v>
      </c>
      <c r="D10" s="160">
        <f t="shared" si="1"/>
        <v>19.25</v>
      </c>
      <c r="E10" s="161" t="s">
        <v>307</v>
      </c>
    </row>
    <row r="11">
      <c r="A11" s="162" t="s">
        <v>17</v>
      </c>
      <c r="B11" s="167">
        <v>10.3</v>
      </c>
      <c r="C11" s="163">
        <v>22.2</v>
      </c>
      <c r="D11" s="164">
        <f t="shared" si="1"/>
        <v>16.25</v>
      </c>
      <c r="E11" s="165" t="s">
        <v>306</v>
      </c>
    </row>
    <row r="12">
      <c r="A12" s="158" t="s">
        <v>22</v>
      </c>
      <c r="B12" s="166">
        <v>11.2</v>
      </c>
      <c r="C12" s="159">
        <v>10.5</v>
      </c>
      <c r="D12" s="160">
        <f t="shared" si="1"/>
        <v>10.85</v>
      </c>
      <c r="E12" s="161" t="s">
        <v>308</v>
      </c>
    </row>
    <row r="13">
      <c r="A13" s="162" t="s">
        <v>14</v>
      </c>
      <c r="B13" s="167">
        <v>13.3</v>
      </c>
      <c r="C13" s="163">
        <v>26.5</v>
      </c>
      <c r="D13" s="164">
        <f t="shared" si="1"/>
        <v>19.9</v>
      </c>
      <c r="E13" s="165" t="s">
        <v>303</v>
      </c>
    </row>
    <row r="14">
      <c r="A14" s="158" t="s">
        <v>23</v>
      </c>
      <c r="B14" s="166">
        <v>13.8</v>
      </c>
      <c r="C14" s="159">
        <v>14.8</v>
      </c>
      <c r="D14" s="160">
        <f t="shared" si="1"/>
        <v>14.3</v>
      </c>
      <c r="E14" s="161" t="s">
        <v>309</v>
      </c>
    </row>
    <row r="15">
      <c r="A15" s="162" t="s">
        <v>28</v>
      </c>
      <c r="B15" s="167">
        <v>14.3</v>
      </c>
      <c r="C15" s="163">
        <v>30.5</v>
      </c>
      <c r="D15" s="164">
        <f t="shared" si="1"/>
        <v>22.4</v>
      </c>
      <c r="E15" s="165" t="s">
        <v>305</v>
      </c>
    </row>
    <row r="16">
      <c r="A16" s="158" t="s">
        <v>27</v>
      </c>
      <c r="B16" s="166">
        <v>16.7</v>
      </c>
      <c r="C16" s="159">
        <v>14.7</v>
      </c>
      <c r="D16" s="160">
        <f t="shared" si="1"/>
        <v>15.7</v>
      </c>
      <c r="E16" s="161" t="s">
        <v>310</v>
      </c>
    </row>
    <row r="17">
      <c r="A17" s="162" t="s">
        <v>51</v>
      </c>
      <c r="B17" s="167">
        <v>18.3</v>
      </c>
      <c r="C17" s="163">
        <v>23.5</v>
      </c>
      <c r="D17" s="164">
        <f t="shared" si="1"/>
        <v>20.9</v>
      </c>
      <c r="E17" s="165" t="s">
        <v>311</v>
      </c>
    </row>
    <row r="18">
      <c r="A18" s="158" t="s">
        <v>38</v>
      </c>
      <c r="B18" s="166">
        <v>18.5</v>
      </c>
      <c r="C18" s="159">
        <v>45.8</v>
      </c>
      <c r="D18" s="160">
        <f t="shared" si="1"/>
        <v>32.15</v>
      </c>
      <c r="E18" s="161" t="s">
        <v>304</v>
      </c>
    </row>
    <row r="19">
      <c r="A19" s="162" t="s">
        <v>41</v>
      </c>
      <c r="B19" s="167">
        <v>19.3</v>
      </c>
      <c r="C19" s="163">
        <v>15.9</v>
      </c>
      <c r="D19" s="164">
        <f t="shared" si="1"/>
        <v>17.6</v>
      </c>
      <c r="E19" s="165" t="s">
        <v>312</v>
      </c>
    </row>
    <row r="20">
      <c r="A20" s="158" t="s">
        <v>25</v>
      </c>
      <c r="B20" s="166">
        <v>19.4</v>
      </c>
      <c r="C20" s="159">
        <v>138.6</v>
      </c>
      <c r="D20" s="160">
        <f t="shared" si="1"/>
        <v>79</v>
      </c>
      <c r="E20" s="161" t="s">
        <v>313</v>
      </c>
    </row>
    <row r="21">
      <c r="A21" s="162" t="s">
        <v>30</v>
      </c>
      <c r="B21" s="167">
        <v>21.7</v>
      </c>
      <c r="C21" s="163">
        <v>136.6</v>
      </c>
      <c r="D21" s="164">
        <f t="shared" si="1"/>
        <v>79.15</v>
      </c>
      <c r="E21" s="165" t="s">
        <v>303</v>
      </c>
    </row>
    <row r="22">
      <c r="A22" s="158" t="s">
        <v>36</v>
      </c>
      <c r="B22" s="159">
        <v>23.0</v>
      </c>
      <c r="C22" s="159">
        <v>24.5</v>
      </c>
      <c r="D22" s="160">
        <f t="shared" si="1"/>
        <v>23.75</v>
      </c>
      <c r="E22" s="161" t="s">
        <v>307</v>
      </c>
    </row>
    <row r="23">
      <c r="A23" s="162" t="s">
        <v>31</v>
      </c>
      <c r="B23" s="167">
        <v>23.4</v>
      </c>
      <c r="C23" s="163">
        <v>12.5</v>
      </c>
      <c r="D23" s="164">
        <f t="shared" si="1"/>
        <v>17.95</v>
      </c>
      <c r="E23" s="165" t="s">
        <v>310</v>
      </c>
    </row>
    <row r="24">
      <c r="A24" s="158" t="s">
        <v>20</v>
      </c>
      <c r="B24" s="166">
        <v>23.5</v>
      </c>
      <c r="C24" s="159">
        <v>9.4</v>
      </c>
      <c r="D24" s="160">
        <f t="shared" si="1"/>
        <v>16.45</v>
      </c>
      <c r="E24" s="161" t="s">
        <v>314</v>
      </c>
    </row>
    <row r="25">
      <c r="A25" s="162" t="s">
        <v>19</v>
      </c>
      <c r="B25" s="167">
        <v>24.5</v>
      </c>
      <c r="C25" s="163">
        <v>10.1</v>
      </c>
      <c r="D25" s="164">
        <f t="shared" si="1"/>
        <v>17.3</v>
      </c>
      <c r="E25" s="165" t="s">
        <v>308</v>
      </c>
    </row>
    <row r="26">
      <c r="A26" s="158" t="s">
        <v>39</v>
      </c>
      <c r="B26" s="166">
        <v>25.4</v>
      </c>
      <c r="C26" s="159">
        <v>19.6</v>
      </c>
      <c r="D26" s="160">
        <f t="shared" si="1"/>
        <v>22.5</v>
      </c>
      <c r="E26" s="161" t="s">
        <v>307</v>
      </c>
    </row>
    <row r="27">
      <c r="A27" s="162" t="s">
        <v>85</v>
      </c>
      <c r="B27" s="167">
        <v>26.3</v>
      </c>
      <c r="C27" s="163">
        <v>41.9</v>
      </c>
      <c r="D27" s="164">
        <f t="shared" si="1"/>
        <v>34.1</v>
      </c>
      <c r="E27" s="165" t="s">
        <v>315</v>
      </c>
    </row>
    <row r="28">
      <c r="A28" s="158" t="s">
        <v>58</v>
      </c>
      <c r="B28" s="166">
        <v>27.7</v>
      </c>
      <c r="C28" s="159">
        <v>110.8</v>
      </c>
      <c r="D28" s="160">
        <f t="shared" si="1"/>
        <v>69.25</v>
      </c>
      <c r="E28" s="161" t="s">
        <v>312</v>
      </c>
    </row>
    <row r="29">
      <c r="A29" s="162" t="s">
        <v>52</v>
      </c>
      <c r="B29" s="167">
        <v>28.1</v>
      </c>
      <c r="C29" s="163">
        <v>33.0</v>
      </c>
      <c r="D29" s="164">
        <f t="shared" si="1"/>
        <v>30.55</v>
      </c>
      <c r="E29" s="165" t="s">
        <v>316</v>
      </c>
    </row>
    <row r="30">
      <c r="A30" s="158" t="s">
        <v>34</v>
      </c>
      <c r="B30" s="166">
        <v>28.3</v>
      </c>
      <c r="C30" s="159">
        <v>114.4</v>
      </c>
      <c r="D30" s="160">
        <f t="shared" si="1"/>
        <v>71.35</v>
      </c>
      <c r="E30" s="161" t="s">
        <v>304</v>
      </c>
    </row>
    <row r="31">
      <c r="A31" s="162" t="s">
        <v>37</v>
      </c>
      <c r="B31" s="167">
        <v>31.0</v>
      </c>
      <c r="C31" s="163">
        <v>32.4</v>
      </c>
      <c r="D31" s="164">
        <f t="shared" si="1"/>
        <v>31.7</v>
      </c>
      <c r="E31" s="165" t="s">
        <v>311</v>
      </c>
    </row>
    <row r="32">
      <c r="A32" s="158" t="s">
        <v>48</v>
      </c>
      <c r="B32" s="166">
        <v>31.2</v>
      </c>
      <c r="C32" s="159">
        <v>96.1</v>
      </c>
      <c r="D32" s="160">
        <f t="shared" si="1"/>
        <v>63.65</v>
      </c>
      <c r="E32" s="161" t="s">
        <v>304</v>
      </c>
    </row>
    <row r="33">
      <c r="A33" s="162" t="s">
        <v>72</v>
      </c>
      <c r="B33" s="167">
        <v>33.2</v>
      </c>
      <c r="C33" s="163">
        <v>20.5</v>
      </c>
      <c r="D33" s="164">
        <f t="shared" si="1"/>
        <v>26.85</v>
      </c>
      <c r="E33" s="165" t="s">
        <v>309</v>
      </c>
    </row>
    <row r="34">
      <c r="A34" s="158" t="s">
        <v>77</v>
      </c>
      <c r="B34" s="166">
        <v>35.1</v>
      </c>
      <c r="C34" s="159">
        <v>66.6</v>
      </c>
      <c r="D34" s="160">
        <f t="shared" si="1"/>
        <v>50.85</v>
      </c>
      <c r="E34" s="161" t="s">
        <v>303</v>
      </c>
    </row>
    <row r="35">
      <c r="A35" s="162" t="s">
        <v>56</v>
      </c>
      <c r="B35" s="167">
        <v>35.7</v>
      </c>
      <c r="C35" s="163">
        <v>51.9</v>
      </c>
      <c r="D35" s="164">
        <f t="shared" si="1"/>
        <v>43.8</v>
      </c>
      <c r="E35" s="165" t="s">
        <v>306</v>
      </c>
    </row>
    <row r="36">
      <c r="A36" s="158" t="s">
        <v>75</v>
      </c>
      <c r="B36" s="166">
        <v>36.0</v>
      </c>
      <c r="C36" s="159">
        <v>66.7</v>
      </c>
      <c r="D36" s="160">
        <f t="shared" si="1"/>
        <v>51.35</v>
      </c>
      <c r="E36" s="161" t="s">
        <v>317</v>
      </c>
    </row>
    <row r="37">
      <c r="A37" s="162" t="s">
        <v>32</v>
      </c>
      <c r="B37" s="167">
        <v>36.2</v>
      </c>
      <c r="C37" s="163">
        <v>88.4</v>
      </c>
      <c r="D37" s="164">
        <f t="shared" si="1"/>
        <v>62.3</v>
      </c>
      <c r="E37" s="165" t="s">
        <v>313</v>
      </c>
    </row>
    <row r="38">
      <c r="A38" s="158" t="s">
        <v>40</v>
      </c>
      <c r="B38" s="166">
        <v>38.2</v>
      </c>
      <c r="C38" s="159">
        <v>69.9</v>
      </c>
      <c r="D38" s="160">
        <f t="shared" si="1"/>
        <v>54.05</v>
      </c>
      <c r="E38" s="161" t="s">
        <v>307</v>
      </c>
    </row>
    <row r="39">
      <c r="A39" s="162" t="s">
        <v>73</v>
      </c>
      <c r="B39" s="167">
        <v>39.2</v>
      </c>
      <c r="C39" s="163">
        <v>73.7</v>
      </c>
      <c r="D39" s="164">
        <f t="shared" si="1"/>
        <v>56.45</v>
      </c>
      <c r="E39" s="165" t="s">
        <v>305</v>
      </c>
    </row>
    <row r="40">
      <c r="A40" s="158" t="s">
        <v>46</v>
      </c>
      <c r="B40" s="166">
        <v>40.7</v>
      </c>
      <c r="C40" s="159">
        <v>48.7</v>
      </c>
      <c r="D40" s="160">
        <f t="shared" si="1"/>
        <v>44.7</v>
      </c>
      <c r="E40" s="161" t="s">
        <v>314</v>
      </c>
    </row>
    <row r="41">
      <c r="A41" s="162" t="s">
        <v>43</v>
      </c>
      <c r="B41" s="167">
        <v>42.4</v>
      </c>
      <c r="C41" s="163">
        <v>50.4</v>
      </c>
      <c r="D41" s="164">
        <f t="shared" si="1"/>
        <v>46.4</v>
      </c>
      <c r="E41" s="165" t="s">
        <v>313</v>
      </c>
    </row>
    <row r="42">
      <c r="A42" s="158" t="s">
        <v>176</v>
      </c>
      <c r="B42" s="166">
        <v>43.5</v>
      </c>
      <c r="C42" s="159">
        <v>205.2</v>
      </c>
      <c r="D42" s="160">
        <f t="shared" si="1"/>
        <v>124.35</v>
      </c>
      <c r="E42" s="161" t="s">
        <v>312</v>
      </c>
    </row>
    <row r="43">
      <c r="A43" s="162" t="s">
        <v>60</v>
      </c>
      <c r="B43" s="167">
        <v>43.7</v>
      </c>
      <c r="C43" s="163">
        <v>29.7</v>
      </c>
      <c r="D43" s="164">
        <f t="shared" si="1"/>
        <v>36.7</v>
      </c>
      <c r="E43" s="165" t="s">
        <v>309</v>
      </c>
    </row>
    <row r="44">
      <c r="A44" s="158" t="s">
        <v>24</v>
      </c>
      <c r="B44" s="166">
        <v>44.0</v>
      </c>
      <c r="C44" s="159">
        <v>42.7</v>
      </c>
      <c r="D44" s="160">
        <f t="shared" si="1"/>
        <v>43.35</v>
      </c>
      <c r="E44" s="161" t="s">
        <v>318</v>
      </c>
    </row>
    <row r="45">
      <c r="A45" s="162" t="s">
        <v>59</v>
      </c>
      <c r="B45" s="167">
        <v>44.8</v>
      </c>
      <c r="C45" s="163">
        <v>122.1</v>
      </c>
      <c r="D45" s="164">
        <f t="shared" si="1"/>
        <v>83.45</v>
      </c>
      <c r="E45" s="165" t="s">
        <v>319</v>
      </c>
    </row>
    <row r="46">
      <c r="A46" s="158" t="s">
        <v>74</v>
      </c>
      <c r="B46" s="166">
        <v>46.2</v>
      </c>
      <c r="C46" s="159">
        <v>44.7</v>
      </c>
      <c r="D46" s="160">
        <f t="shared" si="1"/>
        <v>45.45</v>
      </c>
      <c r="E46" s="161" t="s">
        <v>319</v>
      </c>
    </row>
    <row r="47">
      <c r="A47" s="162" t="s">
        <v>44</v>
      </c>
      <c r="B47" s="167">
        <v>47.8</v>
      </c>
      <c r="C47" s="163">
        <v>95.2</v>
      </c>
      <c r="D47" s="164">
        <f t="shared" si="1"/>
        <v>71.5</v>
      </c>
      <c r="E47" s="165" t="s">
        <v>310</v>
      </c>
    </row>
    <row r="48">
      <c r="A48" s="158" t="s">
        <v>92</v>
      </c>
      <c r="B48" s="166">
        <v>48.3</v>
      </c>
      <c r="C48" s="159">
        <v>96.2</v>
      </c>
      <c r="D48" s="160">
        <f t="shared" si="1"/>
        <v>72.25</v>
      </c>
      <c r="E48" s="161" t="s">
        <v>313</v>
      </c>
    </row>
    <row r="49">
      <c r="A49" s="162" t="s">
        <v>110</v>
      </c>
      <c r="B49" s="167">
        <v>48.4</v>
      </c>
      <c r="C49" s="163">
        <v>55.1</v>
      </c>
      <c r="D49" s="164">
        <f t="shared" si="1"/>
        <v>51.75</v>
      </c>
      <c r="E49" s="165" t="s">
        <v>320</v>
      </c>
    </row>
    <row r="50">
      <c r="A50" s="158" t="s">
        <v>47</v>
      </c>
      <c r="B50" s="166">
        <v>48.9</v>
      </c>
      <c r="C50" s="159">
        <v>46.8</v>
      </c>
      <c r="D50" s="160">
        <f t="shared" si="1"/>
        <v>47.85</v>
      </c>
      <c r="E50" s="161" t="s">
        <v>314</v>
      </c>
    </row>
    <row r="51">
      <c r="A51" s="162" t="s">
        <v>79</v>
      </c>
      <c r="B51" s="167">
        <v>51.0</v>
      </c>
      <c r="C51" s="163">
        <v>99.8</v>
      </c>
      <c r="D51" s="164">
        <f t="shared" si="1"/>
        <v>75.4</v>
      </c>
      <c r="E51" s="165" t="s">
        <v>317</v>
      </c>
    </row>
    <row r="52">
      <c r="A52" s="158" t="s">
        <v>95</v>
      </c>
      <c r="B52" s="166">
        <v>53.3</v>
      </c>
      <c r="C52" s="159">
        <v>70.6</v>
      </c>
      <c r="D52" s="160">
        <f t="shared" si="1"/>
        <v>61.95</v>
      </c>
      <c r="E52" s="161" t="s">
        <v>319</v>
      </c>
    </row>
    <row r="53">
      <c r="A53" s="162" t="s">
        <v>94</v>
      </c>
      <c r="B53" s="167">
        <v>56.7</v>
      </c>
      <c r="C53" s="163">
        <v>125.2</v>
      </c>
      <c r="D53" s="164">
        <f t="shared" si="1"/>
        <v>90.95</v>
      </c>
      <c r="E53" s="165" t="s">
        <v>305</v>
      </c>
    </row>
    <row r="54">
      <c r="A54" s="158" t="s">
        <v>159</v>
      </c>
      <c r="B54" s="166">
        <v>56.9</v>
      </c>
      <c r="C54" s="159">
        <v>219.2</v>
      </c>
      <c r="D54" s="160">
        <f t="shared" si="1"/>
        <v>138.05</v>
      </c>
      <c r="E54" s="161" t="s">
        <v>320</v>
      </c>
    </row>
    <row r="55">
      <c r="A55" s="162" t="s">
        <v>57</v>
      </c>
      <c r="B55" s="167">
        <v>57.9</v>
      </c>
      <c r="C55" s="163">
        <v>87.8</v>
      </c>
      <c r="D55" s="164">
        <f t="shared" si="1"/>
        <v>72.85</v>
      </c>
      <c r="E55" s="165" t="s">
        <v>314</v>
      </c>
    </row>
    <row r="56">
      <c r="A56" s="158" t="s">
        <v>35</v>
      </c>
      <c r="B56" s="166">
        <v>59.0</v>
      </c>
      <c r="C56" s="159">
        <v>29.8</v>
      </c>
      <c r="D56" s="160">
        <f t="shared" si="1"/>
        <v>44.4</v>
      </c>
      <c r="E56" s="161" t="s">
        <v>321</v>
      </c>
    </row>
    <row r="57">
      <c r="A57" s="162" t="s">
        <v>128</v>
      </c>
      <c r="B57" s="167">
        <v>59.5</v>
      </c>
      <c r="C57" s="163">
        <v>95.6</v>
      </c>
      <c r="D57" s="164">
        <f t="shared" si="1"/>
        <v>77.55</v>
      </c>
      <c r="E57" s="165" t="s">
        <v>306</v>
      </c>
    </row>
    <row r="58">
      <c r="A58" s="158" t="s">
        <v>29</v>
      </c>
      <c r="B58" s="166">
        <v>60.5</v>
      </c>
      <c r="C58" s="159">
        <v>37.3</v>
      </c>
      <c r="D58" s="160">
        <f t="shared" si="1"/>
        <v>48.9</v>
      </c>
      <c r="E58" s="161" t="s">
        <v>321</v>
      </c>
    </row>
    <row r="59">
      <c r="A59" s="162" t="s">
        <v>76</v>
      </c>
      <c r="B59" s="167">
        <v>60.8</v>
      </c>
      <c r="C59" s="163">
        <v>55.7</v>
      </c>
      <c r="D59" s="164">
        <f t="shared" si="1"/>
        <v>58.25</v>
      </c>
      <c r="E59" s="165" t="s">
        <v>320</v>
      </c>
    </row>
    <row r="60">
      <c r="A60" s="158" t="s">
        <v>83</v>
      </c>
      <c r="B60" s="166">
        <v>61.1</v>
      </c>
      <c r="C60" s="159">
        <v>143.6</v>
      </c>
      <c r="D60" s="160">
        <f t="shared" si="1"/>
        <v>102.35</v>
      </c>
      <c r="E60" s="161" t="s">
        <v>319</v>
      </c>
    </row>
    <row r="61">
      <c r="A61" s="162" t="s">
        <v>64</v>
      </c>
      <c r="B61" s="167">
        <v>62.5</v>
      </c>
      <c r="C61" s="163">
        <v>77.4</v>
      </c>
      <c r="D61" s="164">
        <f t="shared" si="1"/>
        <v>69.95</v>
      </c>
      <c r="E61" s="165" t="s">
        <v>301</v>
      </c>
    </row>
    <row r="62">
      <c r="A62" s="158" t="s">
        <v>195</v>
      </c>
      <c r="B62" s="166">
        <v>63.2</v>
      </c>
      <c r="C62" s="159">
        <v>150.1</v>
      </c>
      <c r="D62" s="160">
        <f t="shared" si="1"/>
        <v>106.65</v>
      </c>
      <c r="E62" s="161" t="s">
        <v>322</v>
      </c>
    </row>
    <row r="63">
      <c r="A63" s="162" t="s">
        <v>148</v>
      </c>
      <c r="B63" s="167">
        <v>65.2</v>
      </c>
      <c r="C63" s="163">
        <v>57.1</v>
      </c>
      <c r="D63" s="164">
        <f t="shared" si="1"/>
        <v>61.15</v>
      </c>
      <c r="E63" s="165" t="s">
        <v>305</v>
      </c>
    </row>
    <row r="64">
      <c r="A64" s="158" t="s">
        <v>119</v>
      </c>
      <c r="B64" s="166">
        <v>66.4</v>
      </c>
      <c r="C64" s="159">
        <v>80.8</v>
      </c>
      <c r="D64" s="160">
        <f t="shared" si="1"/>
        <v>73.6</v>
      </c>
      <c r="E64" s="161" t="s">
        <v>316</v>
      </c>
    </row>
    <row r="65">
      <c r="A65" s="162" t="s">
        <v>80</v>
      </c>
      <c r="B65" s="167">
        <v>66.6</v>
      </c>
      <c r="C65" s="163">
        <v>45.6</v>
      </c>
      <c r="D65" s="164">
        <f t="shared" si="1"/>
        <v>56.1</v>
      </c>
      <c r="E65" s="165" t="s">
        <v>323</v>
      </c>
    </row>
    <row r="66">
      <c r="A66" s="158" t="s">
        <v>161</v>
      </c>
      <c r="B66" s="166">
        <v>67.0</v>
      </c>
      <c r="C66" s="159">
        <v>195.9</v>
      </c>
      <c r="D66" s="160">
        <f t="shared" si="1"/>
        <v>131.45</v>
      </c>
      <c r="E66" s="161" t="s">
        <v>308</v>
      </c>
    </row>
    <row r="67">
      <c r="A67" s="162" t="s">
        <v>124</v>
      </c>
      <c r="B67" s="167">
        <v>67.3</v>
      </c>
      <c r="C67" s="163">
        <v>46.1</v>
      </c>
      <c r="D67" s="164">
        <f t="shared" si="1"/>
        <v>56.7</v>
      </c>
      <c r="E67" s="165" t="s">
        <v>324</v>
      </c>
    </row>
    <row r="68">
      <c r="A68" s="158" t="s">
        <v>120</v>
      </c>
      <c r="B68" s="166">
        <v>68.3</v>
      </c>
      <c r="C68" s="159">
        <v>21.2</v>
      </c>
      <c r="D68" s="160">
        <f t="shared" si="1"/>
        <v>44.75</v>
      </c>
      <c r="E68" s="161" t="s">
        <v>325</v>
      </c>
    </row>
    <row r="69">
      <c r="A69" s="162" t="s">
        <v>97</v>
      </c>
      <c r="B69" s="167">
        <v>69.8</v>
      </c>
      <c r="C69" s="163">
        <v>30.2</v>
      </c>
      <c r="D69" s="164">
        <f t="shared" si="1"/>
        <v>50</v>
      </c>
      <c r="E69" s="165" t="s">
        <v>301</v>
      </c>
    </row>
    <row r="70">
      <c r="A70" s="158" t="s">
        <v>168</v>
      </c>
      <c r="B70" s="166">
        <v>71.9</v>
      </c>
      <c r="C70" s="159">
        <v>202.7</v>
      </c>
      <c r="D70" s="160">
        <f t="shared" si="1"/>
        <v>137.3</v>
      </c>
      <c r="E70" s="161" t="s">
        <v>308</v>
      </c>
    </row>
    <row r="71">
      <c r="A71" s="162" t="s">
        <v>205</v>
      </c>
      <c r="B71" s="167">
        <v>72.2</v>
      </c>
      <c r="C71" s="163">
        <v>216.0</v>
      </c>
      <c r="D71" s="164">
        <f t="shared" si="1"/>
        <v>144.1</v>
      </c>
      <c r="E71" s="165" t="s">
        <v>324</v>
      </c>
    </row>
    <row r="72">
      <c r="A72" s="158" t="s">
        <v>90</v>
      </c>
      <c r="B72" s="166">
        <v>72.7</v>
      </c>
      <c r="C72" s="159">
        <v>89.8</v>
      </c>
      <c r="D72" s="160">
        <f t="shared" si="1"/>
        <v>81.25</v>
      </c>
      <c r="E72" s="161" t="s">
        <v>309</v>
      </c>
    </row>
    <row r="73">
      <c r="A73" s="162" t="s">
        <v>187</v>
      </c>
      <c r="B73" s="167">
        <v>75.1</v>
      </c>
      <c r="C73" s="163">
        <v>102.4</v>
      </c>
      <c r="D73" s="164">
        <f t="shared" si="1"/>
        <v>88.75</v>
      </c>
      <c r="E73" s="165" t="s">
        <v>304</v>
      </c>
    </row>
    <row r="74">
      <c r="A74" s="158" t="s">
        <v>81</v>
      </c>
      <c r="B74" s="166">
        <v>76.5</v>
      </c>
      <c r="C74" s="159">
        <v>85.4</v>
      </c>
      <c r="D74" s="160">
        <f t="shared" si="1"/>
        <v>80.95</v>
      </c>
      <c r="E74" s="161" t="s">
        <v>301</v>
      </c>
    </row>
    <row r="75">
      <c r="A75" s="162" t="s">
        <v>62</v>
      </c>
      <c r="B75" s="167">
        <v>77.1</v>
      </c>
      <c r="C75" s="163">
        <v>66.2</v>
      </c>
      <c r="D75" s="164">
        <f t="shared" si="1"/>
        <v>71.65</v>
      </c>
      <c r="E75" s="165" t="s">
        <v>313</v>
      </c>
    </row>
    <row r="76">
      <c r="A76" s="158" t="s">
        <v>49</v>
      </c>
      <c r="B76" s="166">
        <v>78.7</v>
      </c>
      <c r="C76" s="159">
        <v>50.5</v>
      </c>
      <c r="D76" s="160">
        <f t="shared" si="1"/>
        <v>64.6</v>
      </c>
      <c r="E76" s="161" t="s">
        <v>311</v>
      </c>
    </row>
    <row r="77">
      <c r="A77" s="162" t="s">
        <v>117</v>
      </c>
      <c r="B77" s="167">
        <v>80.3</v>
      </c>
      <c r="C77" s="163">
        <v>155.6</v>
      </c>
      <c r="D77" s="164">
        <f t="shared" si="1"/>
        <v>117.95</v>
      </c>
      <c r="E77" s="165" t="s">
        <v>324</v>
      </c>
    </row>
    <row r="78">
      <c r="A78" s="158" t="s">
        <v>98</v>
      </c>
      <c r="B78" s="166">
        <v>82.8</v>
      </c>
      <c r="C78" s="159">
        <v>96.4</v>
      </c>
      <c r="D78" s="160">
        <f t="shared" si="1"/>
        <v>89.6</v>
      </c>
      <c r="E78" s="161" t="s">
        <v>310</v>
      </c>
    </row>
    <row r="79">
      <c r="A79" s="162" t="s">
        <v>78</v>
      </c>
      <c r="B79" s="167">
        <v>84.0</v>
      </c>
      <c r="C79" s="163">
        <v>88.1</v>
      </c>
      <c r="D79" s="164">
        <f t="shared" si="1"/>
        <v>86.05</v>
      </c>
      <c r="E79" s="165" t="s">
        <v>317</v>
      </c>
    </row>
    <row r="80">
      <c r="A80" s="158" t="s">
        <v>142</v>
      </c>
      <c r="B80" s="166">
        <v>84.1</v>
      </c>
      <c r="C80" s="159">
        <v>122.6</v>
      </c>
      <c r="D80" s="160">
        <f t="shared" si="1"/>
        <v>103.35</v>
      </c>
      <c r="E80" s="161" t="s">
        <v>305</v>
      </c>
    </row>
    <row r="81">
      <c r="A81" s="162" t="s">
        <v>55</v>
      </c>
      <c r="B81" s="167">
        <v>84.9</v>
      </c>
      <c r="C81" s="163">
        <v>134.8</v>
      </c>
      <c r="D81" s="164">
        <f t="shared" si="1"/>
        <v>109.85</v>
      </c>
      <c r="E81" s="165" t="s">
        <v>323</v>
      </c>
    </row>
    <row r="82">
      <c r="A82" s="158" t="s">
        <v>243</v>
      </c>
      <c r="B82" s="166">
        <v>85.7</v>
      </c>
      <c r="C82" s="159">
        <v>181.7</v>
      </c>
      <c r="D82" s="160">
        <f t="shared" si="1"/>
        <v>133.7</v>
      </c>
      <c r="E82" s="161" t="s">
        <v>310</v>
      </c>
    </row>
    <row r="83">
      <c r="A83" s="162" t="s">
        <v>163</v>
      </c>
      <c r="B83" s="167">
        <v>86.9</v>
      </c>
      <c r="C83" s="163">
        <v>195.3</v>
      </c>
      <c r="D83" s="164">
        <f t="shared" si="1"/>
        <v>141.1</v>
      </c>
      <c r="E83" s="165" t="s">
        <v>326</v>
      </c>
    </row>
    <row r="84">
      <c r="A84" s="158" t="s">
        <v>54</v>
      </c>
      <c r="B84" s="166">
        <v>89.6</v>
      </c>
      <c r="C84" s="159">
        <v>35.0</v>
      </c>
      <c r="D84" s="160">
        <f t="shared" si="1"/>
        <v>62.3</v>
      </c>
      <c r="E84" s="161" t="s">
        <v>327</v>
      </c>
    </row>
    <row r="85">
      <c r="A85" s="162" t="s">
        <v>251</v>
      </c>
      <c r="B85" s="167">
        <v>89.7</v>
      </c>
      <c r="C85" s="163">
        <v>228.7</v>
      </c>
      <c r="D85" s="164">
        <f t="shared" si="1"/>
        <v>159.2</v>
      </c>
      <c r="E85" s="165" t="s">
        <v>324</v>
      </c>
    </row>
    <row r="86">
      <c r="A86" s="158" t="s">
        <v>136</v>
      </c>
      <c r="B86" s="166">
        <v>90.2</v>
      </c>
      <c r="C86" s="159">
        <v>136.9</v>
      </c>
      <c r="D86" s="160">
        <f t="shared" si="1"/>
        <v>113.55</v>
      </c>
      <c r="E86" s="161" t="s">
        <v>306</v>
      </c>
    </row>
    <row r="87">
      <c r="A87" s="162" t="s">
        <v>89</v>
      </c>
      <c r="B87" s="167">
        <v>90.5</v>
      </c>
      <c r="C87" s="163">
        <v>49.7</v>
      </c>
      <c r="D87" s="164">
        <f t="shared" si="1"/>
        <v>70.1</v>
      </c>
      <c r="E87" s="165" t="s">
        <v>328</v>
      </c>
    </row>
    <row r="88">
      <c r="A88" s="158" t="s">
        <v>130</v>
      </c>
      <c r="B88" s="166">
        <v>90.6</v>
      </c>
      <c r="C88" s="159">
        <v>106.0</v>
      </c>
      <c r="D88" s="160">
        <f t="shared" si="1"/>
        <v>98.3</v>
      </c>
      <c r="E88" s="161" t="s">
        <v>308</v>
      </c>
    </row>
    <row r="89">
      <c r="A89" s="162" t="s">
        <v>143</v>
      </c>
      <c r="B89" s="167">
        <v>90.9</v>
      </c>
      <c r="C89" s="163">
        <v>124.6</v>
      </c>
      <c r="D89" s="164">
        <f t="shared" si="1"/>
        <v>107.75</v>
      </c>
      <c r="E89" s="165" t="s">
        <v>324</v>
      </c>
    </row>
    <row r="90">
      <c r="A90" s="158" t="s">
        <v>129</v>
      </c>
      <c r="B90" s="166">
        <v>91.9</v>
      </c>
      <c r="C90" s="159">
        <v>136.7</v>
      </c>
      <c r="D90" s="160">
        <f t="shared" si="1"/>
        <v>114.3</v>
      </c>
      <c r="E90" s="161" t="s">
        <v>313</v>
      </c>
    </row>
    <row r="91">
      <c r="A91" s="162" t="s">
        <v>96</v>
      </c>
      <c r="B91" s="167">
        <v>91.9</v>
      </c>
      <c r="C91" s="163">
        <v>52.3</v>
      </c>
      <c r="D91" s="164">
        <f t="shared" si="1"/>
        <v>72.1</v>
      </c>
      <c r="E91" s="165" t="s">
        <v>322</v>
      </c>
    </row>
    <row r="92">
      <c r="A92" s="158" t="s">
        <v>104</v>
      </c>
      <c r="B92" s="166">
        <v>94.2</v>
      </c>
      <c r="C92" s="159">
        <v>58.9</v>
      </c>
      <c r="D92" s="160">
        <f t="shared" si="1"/>
        <v>76.55</v>
      </c>
      <c r="E92" s="161" t="s">
        <v>308</v>
      </c>
    </row>
    <row r="93">
      <c r="A93" s="162" t="s">
        <v>101</v>
      </c>
      <c r="B93" s="167">
        <v>95.1</v>
      </c>
      <c r="C93" s="163">
        <v>149.7</v>
      </c>
      <c r="D93" s="164">
        <f t="shared" si="1"/>
        <v>122.4</v>
      </c>
      <c r="E93" s="165" t="s">
        <v>323</v>
      </c>
    </row>
    <row r="94">
      <c r="A94" s="158" t="s">
        <v>63</v>
      </c>
      <c r="B94" s="166">
        <v>96.5</v>
      </c>
      <c r="C94" s="159">
        <v>25.9</v>
      </c>
      <c r="D94" s="160">
        <f t="shared" si="1"/>
        <v>61.2</v>
      </c>
      <c r="E94" s="161" t="s">
        <v>314</v>
      </c>
    </row>
    <row r="95">
      <c r="A95" s="162" t="s">
        <v>99</v>
      </c>
      <c r="B95" s="167">
        <v>97.5</v>
      </c>
      <c r="C95" s="163">
        <v>67.4</v>
      </c>
      <c r="D95" s="164">
        <f t="shared" si="1"/>
        <v>82.45</v>
      </c>
      <c r="E95" s="165" t="s">
        <v>306</v>
      </c>
    </row>
    <row r="96">
      <c r="A96" s="158" t="s">
        <v>84</v>
      </c>
      <c r="B96" s="166">
        <v>98.6</v>
      </c>
      <c r="C96" s="159">
        <v>161.2</v>
      </c>
      <c r="D96" s="160">
        <f t="shared" si="1"/>
        <v>129.9</v>
      </c>
      <c r="E96" s="161" t="s">
        <v>305</v>
      </c>
    </row>
    <row r="97">
      <c r="A97" s="162" t="s">
        <v>186</v>
      </c>
      <c r="B97" s="167">
        <v>99.4</v>
      </c>
      <c r="C97" s="163">
        <v>134.4</v>
      </c>
      <c r="D97" s="164">
        <f t="shared" si="1"/>
        <v>116.9</v>
      </c>
      <c r="E97" s="165" t="s">
        <v>312</v>
      </c>
    </row>
    <row r="98">
      <c r="A98" s="158" t="s">
        <v>53</v>
      </c>
      <c r="B98" s="166">
        <v>101.1</v>
      </c>
      <c r="C98" s="159">
        <v>124.1</v>
      </c>
      <c r="D98" s="160">
        <f t="shared" si="1"/>
        <v>112.6</v>
      </c>
      <c r="E98" s="161" t="s">
        <v>323</v>
      </c>
    </row>
    <row r="99">
      <c r="A99" s="162" t="s">
        <v>50</v>
      </c>
      <c r="B99" s="167">
        <v>102.1</v>
      </c>
      <c r="C99" s="163">
        <v>146.1</v>
      </c>
      <c r="D99" s="164">
        <f t="shared" si="1"/>
        <v>124.1</v>
      </c>
      <c r="E99" s="165" t="s">
        <v>319</v>
      </c>
    </row>
    <row r="100">
      <c r="A100" s="158" t="s">
        <v>121</v>
      </c>
      <c r="B100" s="166">
        <v>102.7</v>
      </c>
      <c r="C100" s="159">
        <v>65.2</v>
      </c>
      <c r="D100" s="160">
        <f t="shared" si="1"/>
        <v>83.95</v>
      </c>
      <c r="E100" s="161" t="s">
        <v>328</v>
      </c>
    </row>
    <row r="101">
      <c r="A101" s="162" t="s">
        <v>112</v>
      </c>
      <c r="B101" s="167">
        <v>104.9</v>
      </c>
      <c r="C101" s="163">
        <v>175.0</v>
      </c>
      <c r="D101" s="164">
        <f t="shared" si="1"/>
        <v>139.95</v>
      </c>
      <c r="E101" s="165" t="s">
        <v>322</v>
      </c>
    </row>
    <row r="102">
      <c r="A102" s="158" t="s">
        <v>91</v>
      </c>
      <c r="B102" s="166">
        <v>105.2</v>
      </c>
      <c r="C102" s="159">
        <v>49.8</v>
      </c>
      <c r="D102" s="160">
        <f t="shared" si="1"/>
        <v>77.5</v>
      </c>
      <c r="E102" s="161" t="s">
        <v>322</v>
      </c>
    </row>
    <row r="103">
      <c r="A103" s="162" t="s">
        <v>123</v>
      </c>
      <c r="B103" s="167">
        <v>105.4</v>
      </c>
      <c r="C103" s="163">
        <v>65.6</v>
      </c>
      <c r="D103" s="164">
        <f t="shared" si="1"/>
        <v>85.5</v>
      </c>
      <c r="E103" s="165" t="s">
        <v>324</v>
      </c>
    </row>
    <row r="104">
      <c r="A104" s="158" t="s">
        <v>329</v>
      </c>
      <c r="B104" s="166">
        <v>105.9</v>
      </c>
      <c r="C104" s="159">
        <v>149.3</v>
      </c>
      <c r="D104" s="160">
        <f t="shared" si="1"/>
        <v>127.6</v>
      </c>
      <c r="E104" s="161" t="s">
        <v>309</v>
      </c>
    </row>
    <row r="105">
      <c r="A105" s="162" t="s">
        <v>330</v>
      </c>
      <c r="B105" s="167">
        <v>106.4</v>
      </c>
      <c r="C105" s="163">
        <v>218.4</v>
      </c>
      <c r="D105" s="164">
        <f t="shared" si="1"/>
        <v>162.4</v>
      </c>
      <c r="E105" s="165" t="s">
        <v>318</v>
      </c>
    </row>
    <row r="106">
      <c r="A106" s="158" t="s">
        <v>111</v>
      </c>
      <c r="B106" s="166">
        <v>106.4</v>
      </c>
      <c r="C106" s="159">
        <v>152.2</v>
      </c>
      <c r="D106" s="160">
        <f t="shared" si="1"/>
        <v>129.3</v>
      </c>
      <c r="E106" s="161" t="s">
        <v>314</v>
      </c>
    </row>
    <row r="107">
      <c r="A107" s="162" t="s">
        <v>223</v>
      </c>
      <c r="B107" s="167">
        <v>106.8</v>
      </c>
      <c r="C107" s="163">
        <v>148.1</v>
      </c>
      <c r="D107" s="164">
        <f t="shared" si="1"/>
        <v>127.45</v>
      </c>
      <c r="E107" s="165" t="s">
        <v>323</v>
      </c>
    </row>
    <row r="108">
      <c r="A108" s="158" t="s">
        <v>113</v>
      </c>
      <c r="B108" s="166">
        <v>107.2</v>
      </c>
      <c r="C108" s="159">
        <v>141.1</v>
      </c>
      <c r="D108" s="160">
        <f t="shared" si="1"/>
        <v>124.15</v>
      </c>
      <c r="E108" s="161" t="s">
        <v>324</v>
      </c>
    </row>
    <row r="109">
      <c r="A109" s="162" t="s">
        <v>86</v>
      </c>
      <c r="B109" s="167">
        <v>109.0</v>
      </c>
      <c r="C109" s="163">
        <v>136.7</v>
      </c>
      <c r="D109" s="164">
        <f t="shared" si="1"/>
        <v>122.85</v>
      </c>
      <c r="E109" s="165" t="s">
        <v>311</v>
      </c>
    </row>
    <row r="110">
      <c r="A110" s="158" t="s">
        <v>196</v>
      </c>
      <c r="B110" s="166">
        <v>109.1</v>
      </c>
      <c r="C110" s="159">
        <v>206.6</v>
      </c>
      <c r="D110" s="160">
        <f t="shared" si="1"/>
        <v>157.85</v>
      </c>
      <c r="E110" s="161" t="s">
        <v>310</v>
      </c>
    </row>
    <row r="111">
      <c r="A111" s="162" t="s">
        <v>285</v>
      </c>
      <c r="B111" s="167">
        <v>110.3</v>
      </c>
      <c r="C111" s="163">
        <v>126.1</v>
      </c>
      <c r="D111" s="164">
        <f t="shared" si="1"/>
        <v>118.2</v>
      </c>
      <c r="E111" s="165" t="s">
        <v>311</v>
      </c>
    </row>
    <row r="112">
      <c r="A112" s="158" t="s">
        <v>179</v>
      </c>
      <c r="B112" s="166">
        <v>111.7</v>
      </c>
      <c r="C112" s="159">
        <v>123.0</v>
      </c>
      <c r="D112" s="160">
        <f t="shared" si="1"/>
        <v>117.35</v>
      </c>
      <c r="E112" s="161" t="s">
        <v>310</v>
      </c>
    </row>
    <row r="113">
      <c r="A113" s="162" t="s">
        <v>155</v>
      </c>
      <c r="B113" s="167">
        <v>111.9</v>
      </c>
      <c r="C113" s="163">
        <v>189.8</v>
      </c>
      <c r="D113" s="164">
        <f t="shared" si="1"/>
        <v>150.85</v>
      </c>
      <c r="E113" s="165" t="s">
        <v>303</v>
      </c>
    </row>
    <row r="114">
      <c r="A114" s="158" t="s">
        <v>109</v>
      </c>
      <c r="B114" s="166">
        <v>112.5</v>
      </c>
      <c r="C114" s="159">
        <v>163.1</v>
      </c>
      <c r="D114" s="160">
        <f t="shared" si="1"/>
        <v>137.8</v>
      </c>
      <c r="E114" s="161" t="s">
        <v>331</v>
      </c>
    </row>
    <row r="115">
      <c r="A115" s="162" t="s">
        <v>200</v>
      </c>
      <c r="B115" s="167">
        <v>113.4</v>
      </c>
      <c r="C115" s="163">
        <v>169.1</v>
      </c>
      <c r="D115" s="164">
        <f t="shared" si="1"/>
        <v>141.25</v>
      </c>
      <c r="E115" s="165" t="s">
        <v>323</v>
      </c>
    </row>
    <row r="116">
      <c r="A116" s="158" t="s">
        <v>157</v>
      </c>
      <c r="B116" s="166">
        <v>114.9</v>
      </c>
      <c r="C116" s="159">
        <v>36.1</v>
      </c>
      <c r="D116" s="160">
        <f t="shared" si="1"/>
        <v>75.5</v>
      </c>
      <c r="E116" s="161" t="s">
        <v>311</v>
      </c>
    </row>
    <row r="117">
      <c r="A117" s="162" t="s">
        <v>166</v>
      </c>
      <c r="B117" s="167">
        <v>117.0</v>
      </c>
      <c r="C117" s="163">
        <v>210.9</v>
      </c>
      <c r="D117" s="164">
        <f t="shared" si="1"/>
        <v>163.95</v>
      </c>
      <c r="E117" s="165" t="s">
        <v>310</v>
      </c>
    </row>
    <row r="118">
      <c r="A118" s="158" t="s">
        <v>151</v>
      </c>
      <c r="B118" s="166">
        <v>119.4</v>
      </c>
      <c r="C118" s="159">
        <v>195.6</v>
      </c>
      <c r="D118" s="160">
        <f t="shared" si="1"/>
        <v>157.5</v>
      </c>
      <c r="E118" s="161" t="s">
        <v>332</v>
      </c>
    </row>
    <row r="119">
      <c r="A119" s="162" t="s">
        <v>158</v>
      </c>
      <c r="B119" s="167">
        <v>120.2</v>
      </c>
      <c r="C119" s="163">
        <v>27.1</v>
      </c>
      <c r="D119" s="164">
        <f t="shared" si="1"/>
        <v>73.65</v>
      </c>
      <c r="E119" s="165" t="s">
        <v>332</v>
      </c>
    </row>
    <row r="120">
      <c r="A120" s="158" t="s">
        <v>100</v>
      </c>
      <c r="B120" s="166">
        <v>120.5</v>
      </c>
      <c r="C120" s="159">
        <v>79.2</v>
      </c>
      <c r="D120" s="160">
        <f t="shared" si="1"/>
        <v>99.85</v>
      </c>
      <c r="E120" s="161" t="s">
        <v>315</v>
      </c>
    </row>
    <row r="121">
      <c r="A121" s="162" t="s">
        <v>185</v>
      </c>
      <c r="B121" s="167">
        <v>121.1</v>
      </c>
      <c r="C121" s="163">
        <v>151.6</v>
      </c>
      <c r="D121" s="164">
        <f t="shared" si="1"/>
        <v>136.35</v>
      </c>
      <c r="E121" s="165" t="s">
        <v>304</v>
      </c>
    </row>
    <row r="122">
      <c r="A122" s="158" t="s">
        <v>118</v>
      </c>
      <c r="B122" s="166">
        <v>122.1</v>
      </c>
      <c r="C122" s="159">
        <v>134.3</v>
      </c>
      <c r="D122" s="160">
        <f t="shared" si="1"/>
        <v>128.2</v>
      </c>
      <c r="E122" s="161" t="s">
        <v>301</v>
      </c>
    </row>
    <row r="123">
      <c r="A123" s="162" t="s">
        <v>88</v>
      </c>
      <c r="B123" s="167">
        <v>125.4</v>
      </c>
      <c r="C123" s="163">
        <v>190.2</v>
      </c>
      <c r="D123" s="164">
        <f t="shared" si="1"/>
        <v>157.8</v>
      </c>
      <c r="E123" s="165" t="s">
        <v>321</v>
      </c>
    </row>
    <row r="124">
      <c r="A124" s="158" t="s">
        <v>126</v>
      </c>
      <c r="B124" s="166">
        <v>128.1</v>
      </c>
      <c r="C124" s="159">
        <v>216.6</v>
      </c>
      <c r="D124" s="160">
        <f t="shared" si="1"/>
        <v>172.35</v>
      </c>
      <c r="E124" s="161" t="s">
        <v>332</v>
      </c>
    </row>
    <row r="125">
      <c r="A125" s="162" t="s">
        <v>140</v>
      </c>
      <c r="B125" s="167">
        <v>128.1</v>
      </c>
      <c r="C125" s="163">
        <v>120.5</v>
      </c>
      <c r="D125" s="164">
        <f t="shared" si="1"/>
        <v>124.3</v>
      </c>
      <c r="E125" s="165" t="s">
        <v>331</v>
      </c>
    </row>
    <row r="126">
      <c r="A126" s="158" t="s">
        <v>102</v>
      </c>
      <c r="B126" s="166">
        <v>128.6</v>
      </c>
      <c r="C126" s="159">
        <v>61.8</v>
      </c>
      <c r="D126" s="160">
        <f t="shared" si="1"/>
        <v>95.2</v>
      </c>
      <c r="E126" s="161" t="s">
        <v>333</v>
      </c>
    </row>
    <row r="127">
      <c r="A127" s="162" t="s">
        <v>139</v>
      </c>
      <c r="B127" s="167">
        <v>129.1</v>
      </c>
      <c r="C127" s="163">
        <v>165.5</v>
      </c>
      <c r="D127" s="164">
        <f t="shared" si="1"/>
        <v>147.3</v>
      </c>
      <c r="E127" s="165" t="s">
        <v>316</v>
      </c>
    </row>
    <row r="128">
      <c r="A128" s="158" t="s">
        <v>211</v>
      </c>
      <c r="B128" s="166">
        <v>129.5</v>
      </c>
      <c r="C128" s="159">
        <v>141.5</v>
      </c>
      <c r="D128" s="160">
        <f t="shared" si="1"/>
        <v>135.5</v>
      </c>
      <c r="E128" s="161" t="s">
        <v>308</v>
      </c>
    </row>
    <row r="129">
      <c r="A129" s="162" t="s">
        <v>193</v>
      </c>
      <c r="B129" s="167">
        <v>129.8</v>
      </c>
      <c r="C129" s="163">
        <v>142.1</v>
      </c>
      <c r="D129" s="164">
        <f t="shared" si="1"/>
        <v>135.95</v>
      </c>
      <c r="E129" s="165" t="s">
        <v>303</v>
      </c>
    </row>
    <row r="130">
      <c r="A130" s="158" t="s">
        <v>181</v>
      </c>
      <c r="B130" s="166">
        <v>131.7</v>
      </c>
      <c r="C130" s="159">
        <v>93.5</v>
      </c>
      <c r="D130" s="160">
        <f t="shared" si="1"/>
        <v>112.6</v>
      </c>
      <c r="E130" s="161" t="s">
        <v>303</v>
      </c>
    </row>
    <row r="131">
      <c r="A131" s="162" t="s">
        <v>105</v>
      </c>
      <c r="B131" s="167">
        <v>132.4</v>
      </c>
      <c r="C131" s="163">
        <v>76.3</v>
      </c>
      <c r="D131" s="164">
        <f t="shared" si="1"/>
        <v>104.35</v>
      </c>
      <c r="E131" s="165" t="s">
        <v>333</v>
      </c>
    </row>
    <row r="132">
      <c r="A132" s="158" t="s">
        <v>115</v>
      </c>
      <c r="B132" s="166">
        <v>132.7</v>
      </c>
      <c r="C132" s="159">
        <v>50.3</v>
      </c>
      <c r="D132" s="160">
        <f t="shared" si="1"/>
        <v>91.5</v>
      </c>
      <c r="E132" s="161" t="s">
        <v>301</v>
      </c>
    </row>
    <row r="133">
      <c r="A133" s="162" t="s">
        <v>213</v>
      </c>
      <c r="B133" s="167">
        <v>133.6</v>
      </c>
      <c r="C133" s="163">
        <v>150.5</v>
      </c>
      <c r="D133" s="164">
        <f t="shared" si="1"/>
        <v>142.05</v>
      </c>
      <c r="E133" s="165" t="s">
        <v>324</v>
      </c>
    </row>
    <row r="134">
      <c r="A134" s="158" t="s">
        <v>334</v>
      </c>
      <c r="B134" s="159">
        <v>133.8</v>
      </c>
      <c r="C134" s="159" t="s">
        <v>335</v>
      </c>
      <c r="D134" s="160">
        <f t="shared" si="1"/>
        <v>133.8</v>
      </c>
      <c r="E134" s="161" t="s">
        <v>331</v>
      </c>
    </row>
    <row r="135">
      <c r="A135" s="162" t="s">
        <v>336</v>
      </c>
      <c r="B135" s="167">
        <v>134.0</v>
      </c>
      <c r="C135" s="163">
        <v>175.7</v>
      </c>
      <c r="D135" s="164">
        <f t="shared" si="1"/>
        <v>154.85</v>
      </c>
      <c r="E135" s="165" t="s">
        <v>319</v>
      </c>
    </row>
    <row r="136">
      <c r="A136" s="158" t="s">
        <v>255</v>
      </c>
      <c r="B136" s="166">
        <v>134.8</v>
      </c>
      <c r="C136" s="159">
        <v>226.8</v>
      </c>
      <c r="D136" s="160">
        <f t="shared" si="1"/>
        <v>180.8</v>
      </c>
      <c r="E136" s="161" t="s">
        <v>318</v>
      </c>
    </row>
    <row r="137">
      <c r="A137" s="162" t="s">
        <v>87</v>
      </c>
      <c r="B137" s="167">
        <v>134.9</v>
      </c>
      <c r="C137" s="163">
        <v>168.3</v>
      </c>
      <c r="D137" s="164">
        <f t="shared" si="1"/>
        <v>151.6</v>
      </c>
      <c r="E137" s="165" t="s">
        <v>316</v>
      </c>
    </row>
    <row r="138">
      <c r="A138" s="158" t="s">
        <v>337</v>
      </c>
      <c r="B138" s="159">
        <v>135.0</v>
      </c>
      <c r="C138" s="159" t="s">
        <v>335</v>
      </c>
      <c r="D138" s="160">
        <f t="shared" si="1"/>
        <v>135</v>
      </c>
      <c r="E138" s="161" t="s">
        <v>313</v>
      </c>
    </row>
    <row r="139">
      <c r="A139" s="162" t="s">
        <v>45</v>
      </c>
      <c r="B139" s="167">
        <v>135.1</v>
      </c>
      <c r="C139" s="163">
        <v>151.8</v>
      </c>
      <c r="D139" s="164">
        <f t="shared" si="1"/>
        <v>143.45</v>
      </c>
      <c r="E139" s="165" t="s">
        <v>317</v>
      </c>
    </row>
    <row r="140">
      <c r="A140" s="158" t="s">
        <v>338</v>
      </c>
      <c r="B140" s="159">
        <v>136.1</v>
      </c>
      <c r="C140" s="159">
        <v>119.8</v>
      </c>
      <c r="D140" s="160">
        <f t="shared" si="1"/>
        <v>127.95</v>
      </c>
      <c r="E140" s="161" t="s">
        <v>333</v>
      </c>
    </row>
    <row r="141">
      <c r="A141" s="162" t="s">
        <v>154</v>
      </c>
      <c r="B141" s="167">
        <v>136.4</v>
      </c>
      <c r="C141" s="163">
        <v>131.7</v>
      </c>
      <c r="D141" s="164">
        <f t="shared" si="1"/>
        <v>134.05</v>
      </c>
      <c r="E141" s="165" t="s">
        <v>307</v>
      </c>
    </row>
    <row r="142">
      <c r="A142" s="158" t="s">
        <v>339</v>
      </c>
      <c r="B142" s="159">
        <v>137.4</v>
      </c>
      <c r="C142" s="159" t="s">
        <v>335</v>
      </c>
      <c r="D142" s="160">
        <f t="shared" si="1"/>
        <v>137.4</v>
      </c>
      <c r="E142" s="161" t="s">
        <v>325</v>
      </c>
    </row>
    <row r="143">
      <c r="A143" s="162" t="s">
        <v>170</v>
      </c>
      <c r="B143" s="167">
        <v>137.7</v>
      </c>
      <c r="C143" s="163">
        <v>215.7</v>
      </c>
      <c r="D143" s="164">
        <f t="shared" si="1"/>
        <v>176.7</v>
      </c>
      <c r="E143" s="165" t="s">
        <v>308</v>
      </c>
    </row>
    <row r="144">
      <c r="A144" s="158" t="s">
        <v>106</v>
      </c>
      <c r="B144" s="166">
        <v>138.2</v>
      </c>
      <c r="C144" s="159">
        <v>174.9</v>
      </c>
      <c r="D144" s="160">
        <f t="shared" si="1"/>
        <v>156.55</v>
      </c>
      <c r="E144" s="161" t="s">
        <v>312</v>
      </c>
    </row>
    <row r="145">
      <c r="A145" s="162" t="s">
        <v>340</v>
      </c>
      <c r="B145" s="163">
        <v>138.7</v>
      </c>
      <c r="C145" s="163" t="s">
        <v>335</v>
      </c>
      <c r="D145" s="164">
        <f t="shared" si="1"/>
        <v>138.7</v>
      </c>
      <c r="E145" s="165" t="s">
        <v>325</v>
      </c>
    </row>
    <row r="146">
      <c r="A146" s="158" t="s">
        <v>341</v>
      </c>
      <c r="B146" s="159">
        <v>138.9</v>
      </c>
      <c r="C146" s="159" t="s">
        <v>335</v>
      </c>
      <c r="D146" s="160">
        <f t="shared" si="1"/>
        <v>138.9</v>
      </c>
      <c r="E146" s="161" t="s">
        <v>325</v>
      </c>
    </row>
    <row r="147">
      <c r="A147" s="162" t="s">
        <v>252</v>
      </c>
      <c r="B147" s="167">
        <v>140.1</v>
      </c>
      <c r="C147" s="163">
        <v>225.2</v>
      </c>
      <c r="D147" s="164">
        <f t="shared" si="1"/>
        <v>182.65</v>
      </c>
      <c r="E147" s="165" t="s">
        <v>306</v>
      </c>
    </row>
    <row r="148">
      <c r="A148" s="158" t="s">
        <v>201</v>
      </c>
      <c r="B148" s="166">
        <v>140.6</v>
      </c>
      <c r="C148" s="159">
        <v>188.8</v>
      </c>
      <c r="D148" s="160">
        <f t="shared" si="1"/>
        <v>164.7</v>
      </c>
      <c r="E148" s="161" t="s">
        <v>316</v>
      </c>
    </row>
    <row r="149">
      <c r="A149" s="162" t="s">
        <v>171</v>
      </c>
      <c r="B149" s="167">
        <v>141.0</v>
      </c>
      <c r="C149" s="163">
        <v>21.3</v>
      </c>
      <c r="D149" s="164">
        <f t="shared" si="1"/>
        <v>81.15</v>
      </c>
      <c r="E149" s="165" t="s">
        <v>313</v>
      </c>
    </row>
    <row r="150">
      <c r="A150" s="158" t="s">
        <v>342</v>
      </c>
      <c r="B150" s="159">
        <v>141.5</v>
      </c>
      <c r="C150" s="166" t="s">
        <v>335</v>
      </c>
      <c r="D150" s="160">
        <f t="shared" si="1"/>
        <v>141.5</v>
      </c>
      <c r="E150" s="161" t="s">
        <v>322</v>
      </c>
    </row>
    <row r="151">
      <c r="A151" s="162" t="s">
        <v>198</v>
      </c>
      <c r="B151" s="167">
        <v>141.7</v>
      </c>
      <c r="C151" s="163">
        <v>130.6</v>
      </c>
      <c r="D151" s="164">
        <f t="shared" si="1"/>
        <v>136.15</v>
      </c>
      <c r="E151" s="165" t="s">
        <v>343</v>
      </c>
    </row>
    <row r="152">
      <c r="A152" s="158" t="s">
        <v>133</v>
      </c>
      <c r="B152" s="166">
        <v>141.8</v>
      </c>
      <c r="C152" s="159">
        <v>199.4</v>
      </c>
      <c r="D152" s="160">
        <f t="shared" si="1"/>
        <v>170.6</v>
      </c>
      <c r="E152" s="161" t="s">
        <v>318</v>
      </c>
    </row>
    <row r="153">
      <c r="A153" s="162" t="s">
        <v>344</v>
      </c>
      <c r="B153" s="163">
        <v>142.3</v>
      </c>
      <c r="C153" s="163" t="s">
        <v>335</v>
      </c>
      <c r="D153" s="164">
        <f t="shared" si="1"/>
        <v>142.3</v>
      </c>
      <c r="E153" s="165" t="s">
        <v>325</v>
      </c>
    </row>
    <row r="154">
      <c r="A154" s="158" t="s">
        <v>82</v>
      </c>
      <c r="B154" s="166">
        <v>142.4</v>
      </c>
      <c r="C154" s="159">
        <v>130.3</v>
      </c>
      <c r="D154" s="160">
        <f t="shared" si="1"/>
        <v>136.35</v>
      </c>
      <c r="E154" s="161" t="s">
        <v>332</v>
      </c>
    </row>
    <row r="155">
      <c r="A155" s="162" t="s">
        <v>131</v>
      </c>
      <c r="B155" s="167">
        <v>143.3</v>
      </c>
      <c r="C155" s="163">
        <v>70.4</v>
      </c>
      <c r="D155" s="164">
        <f t="shared" si="1"/>
        <v>106.85</v>
      </c>
      <c r="E155" s="165" t="s">
        <v>325</v>
      </c>
    </row>
    <row r="156">
      <c r="A156" s="158" t="s">
        <v>153</v>
      </c>
      <c r="B156" s="166">
        <v>145.3</v>
      </c>
      <c r="C156" s="159" t="s">
        <v>335</v>
      </c>
      <c r="D156" s="160">
        <f t="shared" si="1"/>
        <v>145.3</v>
      </c>
      <c r="E156" s="161" t="s">
        <v>325</v>
      </c>
    </row>
    <row r="157">
      <c r="A157" s="162" t="s">
        <v>137</v>
      </c>
      <c r="B157" s="167">
        <v>145.3</v>
      </c>
      <c r="C157" s="163">
        <v>161.3</v>
      </c>
      <c r="D157" s="164">
        <f t="shared" si="1"/>
        <v>153.3</v>
      </c>
      <c r="E157" s="165" t="s">
        <v>309</v>
      </c>
    </row>
    <row r="158">
      <c r="A158" s="158" t="s">
        <v>145</v>
      </c>
      <c r="B158" s="166">
        <v>145.6</v>
      </c>
      <c r="C158" s="159">
        <v>222.5</v>
      </c>
      <c r="D158" s="160">
        <f t="shared" si="1"/>
        <v>184.05</v>
      </c>
      <c r="E158" s="161" t="s">
        <v>312</v>
      </c>
    </row>
    <row r="159">
      <c r="A159" s="162" t="s">
        <v>103</v>
      </c>
      <c r="B159" s="167">
        <v>148.4</v>
      </c>
      <c r="C159" s="163">
        <v>220.5</v>
      </c>
      <c r="D159" s="164">
        <f t="shared" si="1"/>
        <v>184.45</v>
      </c>
      <c r="E159" s="165" t="s">
        <v>322</v>
      </c>
    </row>
    <row r="160">
      <c r="A160" s="158" t="s">
        <v>345</v>
      </c>
      <c r="B160" s="166">
        <v>148.6</v>
      </c>
      <c r="C160" s="159" t="s">
        <v>335</v>
      </c>
      <c r="D160" s="160">
        <f t="shared" si="1"/>
        <v>148.6</v>
      </c>
      <c r="E160" s="161" t="s">
        <v>328</v>
      </c>
    </row>
    <row r="161">
      <c r="A161" s="162" t="s">
        <v>346</v>
      </c>
      <c r="B161" s="163">
        <v>149.3</v>
      </c>
      <c r="C161" s="163" t="s">
        <v>335</v>
      </c>
      <c r="D161" s="164">
        <f t="shared" si="1"/>
        <v>149.3</v>
      </c>
      <c r="E161" s="165" t="s">
        <v>311</v>
      </c>
    </row>
    <row r="162">
      <c r="A162" s="158" t="s">
        <v>347</v>
      </c>
      <c r="B162" s="159">
        <v>150.3</v>
      </c>
      <c r="C162" s="159">
        <v>224.6</v>
      </c>
      <c r="D162" s="160">
        <f t="shared" si="1"/>
        <v>187.45</v>
      </c>
      <c r="E162" s="161" t="s">
        <v>308</v>
      </c>
    </row>
    <row r="163">
      <c r="A163" s="162" t="s">
        <v>114</v>
      </c>
      <c r="B163" s="167">
        <v>150.7</v>
      </c>
      <c r="C163" s="163">
        <v>93.2</v>
      </c>
      <c r="D163" s="164">
        <f t="shared" si="1"/>
        <v>121.95</v>
      </c>
      <c r="E163" s="165" t="s">
        <v>319</v>
      </c>
    </row>
    <row r="164">
      <c r="A164" s="158" t="s">
        <v>348</v>
      </c>
      <c r="B164" s="159">
        <v>150.8</v>
      </c>
      <c r="C164" s="159">
        <v>229.3</v>
      </c>
      <c r="D164" s="160">
        <f t="shared" si="1"/>
        <v>190.05</v>
      </c>
      <c r="E164" s="161" t="s">
        <v>307</v>
      </c>
    </row>
    <row r="165">
      <c r="A165" s="162" t="s">
        <v>349</v>
      </c>
      <c r="B165" s="163">
        <v>151.7</v>
      </c>
      <c r="C165" s="163">
        <v>227.2</v>
      </c>
      <c r="D165" s="164">
        <f t="shared" si="1"/>
        <v>189.45</v>
      </c>
      <c r="E165" s="165" t="s">
        <v>325</v>
      </c>
    </row>
    <row r="166">
      <c r="A166" s="168" t="s">
        <v>350</v>
      </c>
      <c r="B166" s="166">
        <v>152.3</v>
      </c>
      <c r="C166" s="159"/>
      <c r="D166" s="160">
        <f t="shared" si="1"/>
        <v>152.3</v>
      </c>
      <c r="E166" s="169" t="s">
        <v>324</v>
      </c>
    </row>
    <row r="167">
      <c r="A167" s="162" t="s">
        <v>220</v>
      </c>
      <c r="B167" s="167">
        <v>152.9</v>
      </c>
      <c r="C167" s="163">
        <v>173.0</v>
      </c>
      <c r="D167" s="164">
        <f t="shared" si="1"/>
        <v>162.95</v>
      </c>
      <c r="E167" s="165" t="s">
        <v>321</v>
      </c>
    </row>
    <row r="168">
      <c r="A168" s="158" t="s">
        <v>178</v>
      </c>
      <c r="B168" s="159">
        <v>153.5</v>
      </c>
      <c r="C168" s="159">
        <v>210.1</v>
      </c>
      <c r="D168" s="160">
        <f t="shared" si="1"/>
        <v>181.8</v>
      </c>
      <c r="E168" s="161" t="s">
        <v>333</v>
      </c>
    </row>
    <row r="169">
      <c r="A169" s="162" t="s">
        <v>351</v>
      </c>
      <c r="B169" s="163">
        <v>153.5</v>
      </c>
      <c r="C169" s="163" t="s">
        <v>335</v>
      </c>
      <c r="D169" s="164">
        <f t="shared" si="1"/>
        <v>153.5</v>
      </c>
      <c r="E169" s="165" t="s">
        <v>325</v>
      </c>
    </row>
    <row r="170">
      <c r="A170" s="158" t="s">
        <v>135</v>
      </c>
      <c r="B170" s="166">
        <v>153.7</v>
      </c>
      <c r="C170" s="159">
        <v>78.3</v>
      </c>
      <c r="D170" s="160">
        <f t="shared" si="1"/>
        <v>116</v>
      </c>
      <c r="E170" s="161" t="s">
        <v>312</v>
      </c>
    </row>
    <row r="171">
      <c r="A171" s="162" t="s">
        <v>116</v>
      </c>
      <c r="B171" s="167">
        <v>154.0</v>
      </c>
      <c r="C171" s="163">
        <v>188.2</v>
      </c>
      <c r="D171" s="164">
        <f t="shared" si="1"/>
        <v>171.1</v>
      </c>
      <c r="E171" s="165" t="s">
        <v>326</v>
      </c>
    </row>
    <row r="172">
      <c r="A172" s="158" t="s">
        <v>352</v>
      </c>
      <c r="B172" s="159">
        <v>154.5</v>
      </c>
      <c r="C172" s="159">
        <v>217.6</v>
      </c>
      <c r="D172" s="160">
        <f t="shared" si="1"/>
        <v>186.05</v>
      </c>
      <c r="E172" s="161" t="s">
        <v>324</v>
      </c>
    </row>
    <row r="173">
      <c r="A173" s="162" t="s">
        <v>175</v>
      </c>
      <c r="B173" s="167">
        <v>154.6</v>
      </c>
      <c r="C173" s="163">
        <v>228.3</v>
      </c>
      <c r="D173" s="164">
        <f t="shared" si="1"/>
        <v>191.45</v>
      </c>
      <c r="E173" s="165" t="s">
        <v>331</v>
      </c>
    </row>
    <row r="174">
      <c r="A174" s="158" t="s">
        <v>353</v>
      </c>
      <c r="B174" s="159">
        <v>154.7</v>
      </c>
      <c r="C174" s="159" t="s">
        <v>335</v>
      </c>
      <c r="D174" s="160">
        <f t="shared" si="1"/>
        <v>154.7</v>
      </c>
      <c r="E174" s="161" t="s">
        <v>316</v>
      </c>
    </row>
    <row r="175">
      <c r="A175" s="162" t="s">
        <v>354</v>
      </c>
      <c r="B175" s="163">
        <v>154.8</v>
      </c>
      <c r="C175" s="163" t="s">
        <v>335</v>
      </c>
      <c r="D175" s="164">
        <f t="shared" si="1"/>
        <v>154.8</v>
      </c>
      <c r="E175" s="165" t="s">
        <v>311</v>
      </c>
    </row>
    <row r="176">
      <c r="A176" s="158" t="s">
        <v>284</v>
      </c>
      <c r="B176" s="159">
        <v>155.0</v>
      </c>
      <c r="C176" s="159">
        <v>202.1</v>
      </c>
      <c r="D176" s="160">
        <f t="shared" si="1"/>
        <v>178.55</v>
      </c>
      <c r="E176" s="161" t="s">
        <v>318</v>
      </c>
    </row>
    <row r="177">
      <c r="A177" s="162" t="s">
        <v>190</v>
      </c>
      <c r="B177" s="167">
        <v>155.8</v>
      </c>
      <c r="C177" s="163">
        <v>115.6</v>
      </c>
      <c r="D177" s="164">
        <f t="shared" si="1"/>
        <v>135.7</v>
      </c>
      <c r="E177" s="165" t="s">
        <v>320</v>
      </c>
    </row>
    <row r="178">
      <c r="A178" s="158" t="s">
        <v>191</v>
      </c>
      <c r="B178" s="166">
        <v>156.2</v>
      </c>
      <c r="C178" s="159">
        <v>171.8</v>
      </c>
      <c r="D178" s="160">
        <f t="shared" si="1"/>
        <v>164</v>
      </c>
      <c r="E178" s="161" t="s">
        <v>305</v>
      </c>
    </row>
    <row r="179">
      <c r="A179" s="162" t="s">
        <v>160</v>
      </c>
      <c r="B179" s="163">
        <v>156.3</v>
      </c>
      <c r="C179" s="163">
        <v>105.6</v>
      </c>
      <c r="D179" s="164">
        <f t="shared" si="1"/>
        <v>130.95</v>
      </c>
      <c r="E179" s="165" t="s">
        <v>320</v>
      </c>
    </row>
    <row r="180">
      <c r="A180" s="158" t="s">
        <v>355</v>
      </c>
      <c r="B180" s="159">
        <v>158.0</v>
      </c>
      <c r="C180" s="159" t="s">
        <v>335</v>
      </c>
      <c r="D180" s="160">
        <f t="shared" si="1"/>
        <v>158</v>
      </c>
      <c r="E180" s="161" t="s">
        <v>303</v>
      </c>
    </row>
    <row r="181">
      <c r="A181" s="162" t="s">
        <v>184</v>
      </c>
      <c r="B181" s="167">
        <v>158.2</v>
      </c>
      <c r="C181" s="163">
        <v>114.6</v>
      </c>
      <c r="D181" s="164">
        <f t="shared" si="1"/>
        <v>136.4</v>
      </c>
      <c r="E181" s="165" t="s">
        <v>307</v>
      </c>
    </row>
    <row r="182">
      <c r="A182" s="158" t="s">
        <v>356</v>
      </c>
      <c r="B182" s="159">
        <v>160.0</v>
      </c>
      <c r="C182" s="159" t="s">
        <v>335</v>
      </c>
      <c r="D182" s="160">
        <f t="shared" si="1"/>
        <v>160</v>
      </c>
      <c r="E182" s="161" t="s">
        <v>332</v>
      </c>
    </row>
    <row r="183">
      <c r="A183" s="162" t="s">
        <v>134</v>
      </c>
      <c r="B183" s="163">
        <v>160.1</v>
      </c>
      <c r="C183" s="163">
        <v>145.9</v>
      </c>
      <c r="D183" s="164">
        <f t="shared" si="1"/>
        <v>153</v>
      </c>
      <c r="E183" s="165" t="s">
        <v>332</v>
      </c>
    </row>
    <row r="184">
      <c r="A184" s="158" t="s">
        <v>221</v>
      </c>
      <c r="B184" s="166">
        <v>160.2</v>
      </c>
      <c r="C184" s="159">
        <v>226.9</v>
      </c>
      <c r="D184" s="160">
        <f t="shared" si="1"/>
        <v>193.55</v>
      </c>
      <c r="E184" s="161" t="s">
        <v>308</v>
      </c>
    </row>
    <row r="185">
      <c r="A185" s="162" t="s">
        <v>173</v>
      </c>
      <c r="B185" s="167">
        <v>160.6</v>
      </c>
      <c r="C185" s="163">
        <v>226.2</v>
      </c>
      <c r="D185" s="164">
        <f t="shared" si="1"/>
        <v>193.4</v>
      </c>
      <c r="E185" s="165" t="s">
        <v>306</v>
      </c>
    </row>
    <row r="186">
      <c r="A186" s="158" t="s">
        <v>357</v>
      </c>
      <c r="B186" s="159">
        <v>160.9</v>
      </c>
      <c r="C186" s="159" t="s">
        <v>335</v>
      </c>
      <c r="D186" s="160">
        <f t="shared" si="1"/>
        <v>160.9</v>
      </c>
      <c r="E186" s="161" t="s">
        <v>310</v>
      </c>
    </row>
    <row r="187">
      <c r="A187" s="162" t="s">
        <v>358</v>
      </c>
      <c r="B187" s="167">
        <v>161.0</v>
      </c>
      <c r="C187" s="163">
        <v>86.4</v>
      </c>
      <c r="D187" s="164">
        <f t="shared" si="1"/>
        <v>123.7</v>
      </c>
      <c r="E187" s="165" t="s">
        <v>332</v>
      </c>
    </row>
    <row r="188">
      <c r="A188" s="158" t="s">
        <v>359</v>
      </c>
      <c r="B188" s="166">
        <v>161.3</v>
      </c>
      <c r="C188" s="159" t="s">
        <v>335</v>
      </c>
      <c r="D188" s="160">
        <f t="shared" si="1"/>
        <v>161.3</v>
      </c>
      <c r="E188" s="161" t="s">
        <v>310</v>
      </c>
    </row>
    <row r="189">
      <c r="A189" s="162" t="s">
        <v>360</v>
      </c>
      <c r="B189" s="163">
        <v>161.6</v>
      </c>
      <c r="C189" s="163" t="s">
        <v>335</v>
      </c>
      <c r="D189" s="164">
        <f t="shared" si="1"/>
        <v>161.6</v>
      </c>
      <c r="E189" s="165" t="s">
        <v>311</v>
      </c>
    </row>
    <row r="190">
      <c r="A190" s="158" t="s">
        <v>361</v>
      </c>
      <c r="B190" s="166">
        <v>162.1</v>
      </c>
      <c r="C190" s="159" t="s">
        <v>335</v>
      </c>
      <c r="D190" s="160">
        <f t="shared" si="1"/>
        <v>162.1</v>
      </c>
      <c r="E190" s="161" t="s">
        <v>324</v>
      </c>
    </row>
    <row r="191">
      <c r="A191" s="162" t="s">
        <v>226</v>
      </c>
      <c r="B191" s="167">
        <v>162.6</v>
      </c>
      <c r="C191" s="163">
        <v>225.7</v>
      </c>
      <c r="D191" s="164">
        <f t="shared" si="1"/>
        <v>194.15</v>
      </c>
      <c r="E191" s="165" t="s">
        <v>332</v>
      </c>
    </row>
    <row r="192">
      <c r="A192" s="158" t="s">
        <v>362</v>
      </c>
      <c r="B192" s="159">
        <v>162.6</v>
      </c>
      <c r="C192" s="159" t="s">
        <v>335</v>
      </c>
      <c r="D192" s="160">
        <f t="shared" si="1"/>
        <v>162.6</v>
      </c>
      <c r="E192" s="161" t="s">
        <v>324</v>
      </c>
    </row>
    <row r="193">
      <c r="A193" s="162" t="s">
        <v>363</v>
      </c>
      <c r="B193" s="167">
        <v>162.6</v>
      </c>
      <c r="C193" s="163" t="s">
        <v>335</v>
      </c>
      <c r="D193" s="164">
        <f t="shared" si="1"/>
        <v>162.6</v>
      </c>
      <c r="E193" s="165" t="s">
        <v>307</v>
      </c>
    </row>
    <row r="194">
      <c r="A194" s="158" t="s">
        <v>132</v>
      </c>
      <c r="B194" s="166">
        <v>163.1</v>
      </c>
      <c r="C194" s="159">
        <v>123.8</v>
      </c>
      <c r="D194" s="160">
        <f t="shared" si="1"/>
        <v>143.45</v>
      </c>
      <c r="E194" s="161" t="s">
        <v>309</v>
      </c>
    </row>
    <row r="195">
      <c r="A195" s="162" t="s">
        <v>164</v>
      </c>
      <c r="B195" s="167">
        <v>163.4</v>
      </c>
      <c r="C195" s="163">
        <v>127.6</v>
      </c>
      <c r="D195" s="164">
        <f t="shared" si="1"/>
        <v>145.5</v>
      </c>
      <c r="E195" s="165" t="s">
        <v>323</v>
      </c>
    </row>
    <row r="196">
      <c r="A196" s="158" t="s">
        <v>149</v>
      </c>
      <c r="B196" s="166">
        <v>163.5</v>
      </c>
      <c r="C196" s="159">
        <v>213.3</v>
      </c>
      <c r="D196" s="160">
        <f t="shared" si="1"/>
        <v>188.4</v>
      </c>
      <c r="E196" s="161" t="s">
        <v>322</v>
      </c>
    </row>
    <row r="197">
      <c r="A197" s="162" t="s">
        <v>188</v>
      </c>
      <c r="B197" s="167">
        <v>164.0</v>
      </c>
      <c r="C197" s="163">
        <v>212.3</v>
      </c>
      <c r="D197" s="164">
        <f t="shared" si="1"/>
        <v>188.15</v>
      </c>
      <c r="E197" s="165" t="s">
        <v>307</v>
      </c>
    </row>
    <row r="198">
      <c r="A198" s="158" t="s">
        <v>364</v>
      </c>
      <c r="B198" s="159">
        <v>164.3</v>
      </c>
      <c r="C198" s="159">
        <v>206.0</v>
      </c>
      <c r="D198" s="160">
        <f t="shared" si="1"/>
        <v>185.15</v>
      </c>
      <c r="E198" s="161" t="s">
        <v>312</v>
      </c>
    </row>
    <row r="199">
      <c r="A199" s="162" t="s">
        <v>269</v>
      </c>
      <c r="B199" s="167">
        <v>164.4</v>
      </c>
      <c r="C199" s="163">
        <v>228.1</v>
      </c>
      <c r="D199" s="164">
        <f t="shared" si="1"/>
        <v>196.25</v>
      </c>
      <c r="E199" s="165" t="s">
        <v>306</v>
      </c>
    </row>
    <row r="200">
      <c r="A200" s="158" t="s">
        <v>290</v>
      </c>
      <c r="B200" s="166">
        <v>164.6</v>
      </c>
      <c r="C200" s="159">
        <v>226.6</v>
      </c>
      <c r="D200" s="160">
        <f t="shared" si="1"/>
        <v>195.6</v>
      </c>
      <c r="E200" s="161" t="s">
        <v>301</v>
      </c>
    </row>
    <row r="201">
      <c r="A201" s="162" t="s">
        <v>227</v>
      </c>
      <c r="B201" s="167">
        <v>164.8</v>
      </c>
      <c r="C201" s="163">
        <v>224.2</v>
      </c>
      <c r="D201" s="164">
        <f t="shared" si="1"/>
        <v>194.5</v>
      </c>
      <c r="E201" s="165" t="s">
        <v>320</v>
      </c>
    </row>
    <row r="202">
      <c r="A202" s="158" t="s">
        <v>271</v>
      </c>
      <c r="B202" s="166">
        <v>165.2</v>
      </c>
      <c r="C202" s="159">
        <v>228.2</v>
      </c>
      <c r="D202" s="160">
        <f t="shared" si="1"/>
        <v>196.7</v>
      </c>
      <c r="E202" s="161" t="s">
        <v>319</v>
      </c>
    </row>
    <row r="203">
      <c r="A203" s="162" t="s">
        <v>183</v>
      </c>
      <c r="B203" s="167">
        <v>165.2</v>
      </c>
      <c r="C203" s="163">
        <v>223.0</v>
      </c>
      <c r="D203" s="164">
        <f t="shared" si="1"/>
        <v>194.1</v>
      </c>
      <c r="E203" s="165" t="s">
        <v>332</v>
      </c>
    </row>
    <row r="204">
      <c r="A204" s="158" t="s">
        <v>197</v>
      </c>
      <c r="B204" s="166">
        <v>165.5</v>
      </c>
      <c r="C204" s="159" t="s">
        <v>335</v>
      </c>
      <c r="D204" s="160">
        <f t="shared" si="1"/>
        <v>165.5</v>
      </c>
      <c r="E204" s="161" t="s">
        <v>324</v>
      </c>
    </row>
    <row r="205">
      <c r="A205" s="162" t="s">
        <v>174</v>
      </c>
      <c r="B205" s="167">
        <v>165.6</v>
      </c>
      <c r="C205" s="163">
        <v>221.1</v>
      </c>
      <c r="D205" s="164">
        <f t="shared" si="1"/>
        <v>193.35</v>
      </c>
      <c r="E205" s="165" t="s">
        <v>325</v>
      </c>
    </row>
    <row r="206">
      <c r="A206" s="158" t="s">
        <v>262</v>
      </c>
      <c r="B206" s="166">
        <v>165.6</v>
      </c>
      <c r="C206" s="159" t="s">
        <v>335</v>
      </c>
      <c r="D206" s="160">
        <f t="shared" si="1"/>
        <v>165.6</v>
      </c>
      <c r="E206" s="161" t="s">
        <v>318</v>
      </c>
    </row>
    <row r="207">
      <c r="A207" s="162" t="s">
        <v>237</v>
      </c>
      <c r="B207" s="167">
        <v>165.6</v>
      </c>
      <c r="C207" s="163">
        <v>226.6</v>
      </c>
      <c r="D207" s="164">
        <f t="shared" si="1"/>
        <v>196.1</v>
      </c>
      <c r="E207" s="165" t="s">
        <v>343</v>
      </c>
    </row>
    <row r="208">
      <c r="A208" s="158" t="s">
        <v>365</v>
      </c>
      <c r="B208" s="166">
        <v>165.7</v>
      </c>
      <c r="C208" s="159" t="s">
        <v>335</v>
      </c>
      <c r="D208" s="160">
        <f t="shared" si="1"/>
        <v>165.7</v>
      </c>
      <c r="E208" s="161" t="s">
        <v>308</v>
      </c>
    </row>
    <row r="209">
      <c r="A209" s="162" t="s">
        <v>272</v>
      </c>
      <c r="B209" s="167">
        <v>165.8</v>
      </c>
      <c r="C209" s="163">
        <v>227.5</v>
      </c>
      <c r="D209" s="164">
        <f t="shared" si="1"/>
        <v>196.65</v>
      </c>
      <c r="E209" s="165" t="s">
        <v>311</v>
      </c>
    </row>
    <row r="210">
      <c r="A210" s="158" t="s">
        <v>192</v>
      </c>
      <c r="B210" s="166">
        <v>165.8</v>
      </c>
      <c r="C210" s="159">
        <v>175.6</v>
      </c>
      <c r="D210" s="160">
        <f t="shared" si="1"/>
        <v>170.7</v>
      </c>
      <c r="E210" s="161" t="s">
        <v>312</v>
      </c>
    </row>
    <row r="211">
      <c r="A211" s="162" t="s">
        <v>366</v>
      </c>
      <c r="B211" s="167">
        <v>165.8</v>
      </c>
      <c r="C211" s="163">
        <v>208.5</v>
      </c>
      <c r="D211" s="164">
        <f t="shared" si="1"/>
        <v>187.15</v>
      </c>
      <c r="E211" s="165" t="s">
        <v>322</v>
      </c>
    </row>
    <row r="212">
      <c r="A212" s="158" t="s">
        <v>263</v>
      </c>
      <c r="B212" s="166">
        <v>165.8</v>
      </c>
      <c r="C212" s="159" t="s">
        <v>335</v>
      </c>
      <c r="D212" s="160">
        <f t="shared" si="1"/>
        <v>165.8</v>
      </c>
      <c r="E212" s="161" t="s">
        <v>320</v>
      </c>
    </row>
    <row r="213">
      <c r="A213" s="162" t="s">
        <v>276</v>
      </c>
      <c r="B213" s="167">
        <v>165.8</v>
      </c>
      <c r="C213" s="163">
        <v>174.2</v>
      </c>
      <c r="D213" s="164">
        <f t="shared" si="1"/>
        <v>170</v>
      </c>
      <c r="E213" s="165" t="s">
        <v>322</v>
      </c>
    </row>
    <row r="214">
      <c r="A214" s="158" t="s">
        <v>202</v>
      </c>
      <c r="B214" s="166">
        <v>165.9</v>
      </c>
      <c r="C214" s="159">
        <v>162.9</v>
      </c>
      <c r="D214" s="160">
        <f t="shared" si="1"/>
        <v>164.4</v>
      </c>
      <c r="E214" s="161" t="s">
        <v>318</v>
      </c>
    </row>
    <row r="215">
      <c r="A215" s="162" t="s">
        <v>250</v>
      </c>
      <c r="B215" s="167">
        <v>166.0</v>
      </c>
      <c r="C215" s="163">
        <v>177.5</v>
      </c>
      <c r="D215" s="164">
        <f t="shared" si="1"/>
        <v>171.75</v>
      </c>
      <c r="E215" s="165" t="s">
        <v>343</v>
      </c>
    </row>
    <row r="216">
      <c r="A216" s="158" t="s">
        <v>288</v>
      </c>
      <c r="B216" s="166">
        <v>166.0</v>
      </c>
      <c r="C216" s="159">
        <v>223.5</v>
      </c>
      <c r="D216" s="160">
        <f t="shared" si="1"/>
        <v>194.75</v>
      </c>
      <c r="E216" s="161" t="s">
        <v>315</v>
      </c>
    </row>
    <row r="217">
      <c r="A217" s="162" t="s">
        <v>248</v>
      </c>
      <c r="B217" s="167">
        <v>166.1</v>
      </c>
      <c r="C217" s="163">
        <v>223.5</v>
      </c>
      <c r="D217" s="164">
        <f t="shared" si="1"/>
        <v>194.8</v>
      </c>
      <c r="E217" s="165" t="s">
        <v>320</v>
      </c>
    </row>
    <row r="218">
      <c r="A218" s="158" t="s">
        <v>232</v>
      </c>
      <c r="B218" s="166">
        <v>166.2</v>
      </c>
      <c r="C218" s="159" t="s">
        <v>335</v>
      </c>
      <c r="D218" s="160">
        <f t="shared" si="1"/>
        <v>166.2</v>
      </c>
      <c r="E218" s="161" t="s">
        <v>325</v>
      </c>
    </row>
    <row r="219">
      <c r="A219" s="162" t="s">
        <v>208</v>
      </c>
      <c r="B219" s="167">
        <v>166.2</v>
      </c>
      <c r="C219" s="163">
        <v>228.8</v>
      </c>
      <c r="D219" s="164">
        <f t="shared" si="1"/>
        <v>197.5</v>
      </c>
      <c r="E219" s="165" t="s">
        <v>367</v>
      </c>
    </row>
    <row r="220">
      <c r="A220" s="158" t="s">
        <v>265</v>
      </c>
      <c r="B220" s="166">
        <v>166.3</v>
      </c>
      <c r="C220" s="159">
        <v>210.3</v>
      </c>
      <c r="D220" s="160">
        <f t="shared" si="1"/>
        <v>188.3</v>
      </c>
      <c r="E220" s="161" t="s">
        <v>325</v>
      </c>
    </row>
    <row r="221">
      <c r="A221" s="162" t="s">
        <v>368</v>
      </c>
      <c r="B221" s="167">
        <v>166.5</v>
      </c>
      <c r="C221" s="163" t="s">
        <v>335</v>
      </c>
      <c r="D221" s="164">
        <f t="shared" si="1"/>
        <v>166.5</v>
      </c>
      <c r="E221" s="165" t="s">
        <v>343</v>
      </c>
    </row>
    <row r="222">
      <c r="A222" s="158" t="s">
        <v>199</v>
      </c>
      <c r="B222" s="166">
        <v>166.9</v>
      </c>
      <c r="C222" s="159">
        <v>228.0</v>
      </c>
      <c r="D222" s="160">
        <f t="shared" si="1"/>
        <v>197.45</v>
      </c>
      <c r="E222" s="161" t="s">
        <v>303</v>
      </c>
    </row>
    <row r="223">
      <c r="A223" s="162" t="s">
        <v>219</v>
      </c>
      <c r="B223" s="167">
        <v>166.9</v>
      </c>
      <c r="C223" s="163">
        <v>209.6</v>
      </c>
      <c r="D223" s="164">
        <f t="shared" si="1"/>
        <v>188.25</v>
      </c>
      <c r="E223" s="165" t="s">
        <v>310</v>
      </c>
    </row>
    <row r="224">
      <c r="A224" s="158" t="s">
        <v>189</v>
      </c>
      <c r="B224" s="166">
        <v>167.0</v>
      </c>
      <c r="C224" s="159" t="s">
        <v>335</v>
      </c>
      <c r="D224" s="160">
        <f t="shared" si="1"/>
        <v>167</v>
      </c>
      <c r="E224" s="161" t="s">
        <v>322</v>
      </c>
    </row>
    <row r="225">
      <c r="A225" s="162" t="s">
        <v>209</v>
      </c>
      <c r="B225" s="167">
        <v>167.4</v>
      </c>
      <c r="C225" s="163">
        <v>198.9</v>
      </c>
      <c r="D225" s="164">
        <f t="shared" si="1"/>
        <v>183.15</v>
      </c>
      <c r="E225" s="165" t="s">
        <v>309</v>
      </c>
    </row>
    <row r="226">
      <c r="A226" s="158" t="s">
        <v>177</v>
      </c>
      <c r="B226" s="166">
        <v>167.7</v>
      </c>
      <c r="C226" s="159">
        <v>177.0</v>
      </c>
      <c r="D226" s="160">
        <f t="shared" si="1"/>
        <v>172.35</v>
      </c>
      <c r="E226" s="161" t="s">
        <v>327</v>
      </c>
    </row>
    <row r="227">
      <c r="A227" s="162" t="s">
        <v>369</v>
      </c>
      <c r="B227" s="167">
        <v>167.8</v>
      </c>
      <c r="C227" s="163" t="s">
        <v>335</v>
      </c>
      <c r="D227" s="164">
        <f t="shared" si="1"/>
        <v>167.8</v>
      </c>
      <c r="E227" s="165" t="s">
        <v>305</v>
      </c>
    </row>
    <row r="228">
      <c r="A228" s="158" t="s">
        <v>370</v>
      </c>
      <c r="B228" s="159">
        <v>167.9</v>
      </c>
      <c r="C228" s="159" t="s">
        <v>335</v>
      </c>
      <c r="D228" s="160">
        <f t="shared" si="1"/>
        <v>167.9</v>
      </c>
      <c r="E228" s="161" t="s">
        <v>343</v>
      </c>
    </row>
    <row r="229">
      <c r="A229" s="162" t="s">
        <v>371</v>
      </c>
      <c r="B229" s="167">
        <v>167.9</v>
      </c>
      <c r="C229" s="163">
        <v>210.1</v>
      </c>
      <c r="D229" s="164">
        <f t="shared" si="1"/>
        <v>189</v>
      </c>
      <c r="E229" s="165" t="s">
        <v>304</v>
      </c>
    </row>
    <row r="230">
      <c r="A230" s="158" t="s">
        <v>245</v>
      </c>
      <c r="B230" s="166">
        <v>168.0</v>
      </c>
      <c r="C230" s="159" t="s">
        <v>335</v>
      </c>
      <c r="D230" s="160">
        <f t="shared" si="1"/>
        <v>168</v>
      </c>
      <c r="E230" s="161" t="s">
        <v>315</v>
      </c>
    </row>
    <row r="231">
      <c r="A231" s="162" t="s">
        <v>260</v>
      </c>
      <c r="B231" s="167">
        <v>168.1</v>
      </c>
      <c r="C231" s="163">
        <v>61.0</v>
      </c>
      <c r="D231" s="164">
        <f t="shared" si="1"/>
        <v>114.55</v>
      </c>
      <c r="E231" s="165" t="s">
        <v>307</v>
      </c>
    </row>
    <row r="232">
      <c r="A232" s="158" t="s">
        <v>194</v>
      </c>
      <c r="B232" s="166">
        <v>168.1</v>
      </c>
      <c r="C232" s="159">
        <v>160.3</v>
      </c>
      <c r="D232" s="160">
        <f t="shared" si="1"/>
        <v>164.2</v>
      </c>
      <c r="E232" s="161" t="s">
        <v>320</v>
      </c>
    </row>
    <row r="233">
      <c r="A233" s="162" t="s">
        <v>372</v>
      </c>
      <c r="B233" s="163">
        <v>168.2</v>
      </c>
      <c r="C233" s="163" t="s">
        <v>335</v>
      </c>
      <c r="D233" s="164">
        <f t="shared" si="1"/>
        <v>168.2</v>
      </c>
      <c r="E233" s="165" t="s">
        <v>303</v>
      </c>
    </row>
    <row r="234">
      <c r="A234" s="158" t="s">
        <v>122</v>
      </c>
      <c r="B234" s="166">
        <v>168.3</v>
      </c>
      <c r="C234" s="159">
        <v>227.9</v>
      </c>
      <c r="D234" s="160">
        <f t="shared" si="1"/>
        <v>198.1</v>
      </c>
      <c r="E234" s="161" t="s">
        <v>325</v>
      </c>
    </row>
    <row r="235">
      <c r="A235" s="162" t="s">
        <v>147</v>
      </c>
      <c r="B235" s="167">
        <v>168.4</v>
      </c>
      <c r="C235" s="163">
        <v>227.9</v>
      </c>
      <c r="D235" s="164">
        <f t="shared" si="1"/>
        <v>198.15</v>
      </c>
      <c r="E235" s="165" t="s">
        <v>326</v>
      </c>
    </row>
    <row r="236">
      <c r="A236" s="158" t="s">
        <v>204</v>
      </c>
      <c r="B236" s="166">
        <v>168.6</v>
      </c>
      <c r="C236" s="159">
        <v>180.3</v>
      </c>
      <c r="D236" s="160">
        <f t="shared" si="1"/>
        <v>174.45</v>
      </c>
      <c r="E236" s="161" t="s">
        <v>310</v>
      </c>
    </row>
    <row r="237">
      <c r="A237" s="162" t="s">
        <v>169</v>
      </c>
      <c r="B237" s="167">
        <v>168.7</v>
      </c>
      <c r="C237" s="163">
        <v>224.7</v>
      </c>
      <c r="D237" s="164">
        <f t="shared" si="1"/>
        <v>196.7</v>
      </c>
      <c r="E237" s="165" t="s">
        <v>304</v>
      </c>
    </row>
    <row r="238">
      <c r="A238" s="158" t="s">
        <v>127</v>
      </c>
      <c r="B238" s="166">
        <v>168.7</v>
      </c>
      <c r="C238" s="159">
        <v>227.9</v>
      </c>
      <c r="D238" s="160">
        <f t="shared" si="1"/>
        <v>198.3</v>
      </c>
      <c r="E238" s="161" t="s">
        <v>328</v>
      </c>
    </row>
    <row r="239">
      <c r="A239" s="162" t="s">
        <v>373</v>
      </c>
      <c r="B239" s="167">
        <v>168.8</v>
      </c>
      <c r="C239" s="163" t="s">
        <v>335</v>
      </c>
      <c r="D239" s="164">
        <f t="shared" si="1"/>
        <v>168.8</v>
      </c>
      <c r="E239" s="165" t="s">
        <v>323</v>
      </c>
    </row>
    <row r="240">
      <c r="A240" s="158" t="s">
        <v>125</v>
      </c>
      <c r="B240" s="166">
        <v>169.0</v>
      </c>
      <c r="C240" s="159">
        <v>186.2</v>
      </c>
      <c r="D240" s="160">
        <f t="shared" si="1"/>
        <v>177.6</v>
      </c>
      <c r="E240" s="161" t="s">
        <v>322</v>
      </c>
    </row>
    <row r="241">
      <c r="A241" s="162" t="s">
        <v>138</v>
      </c>
      <c r="B241" s="167">
        <v>169.1</v>
      </c>
      <c r="C241" s="163">
        <v>180.8</v>
      </c>
      <c r="D241" s="164">
        <f t="shared" si="1"/>
        <v>174.95</v>
      </c>
      <c r="E241" s="165" t="s">
        <v>333</v>
      </c>
    </row>
    <row r="242">
      <c r="A242" s="158" t="s">
        <v>244</v>
      </c>
      <c r="B242" s="166">
        <v>169.2</v>
      </c>
      <c r="C242" s="159">
        <v>226.2</v>
      </c>
      <c r="D242" s="160">
        <f t="shared" si="1"/>
        <v>197.7</v>
      </c>
      <c r="E242" s="161" t="s">
        <v>320</v>
      </c>
    </row>
    <row r="243">
      <c r="A243" s="162" t="s">
        <v>233</v>
      </c>
      <c r="B243" s="167">
        <v>169.3</v>
      </c>
      <c r="C243" s="163">
        <v>179.7</v>
      </c>
      <c r="D243" s="164">
        <f t="shared" si="1"/>
        <v>174.5</v>
      </c>
      <c r="E243" s="165" t="s">
        <v>331</v>
      </c>
    </row>
    <row r="244">
      <c r="A244" s="158" t="s">
        <v>258</v>
      </c>
      <c r="B244" s="166">
        <v>169.3</v>
      </c>
      <c r="C244" s="159">
        <v>188.4</v>
      </c>
      <c r="D244" s="160">
        <f t="shared" si="1"/>
        <v>178.85</v>
      </c>
      <c r="E244" s="161" t="s">
        <v>323</v>
      </c>
    </row>
    <row r="245">
      <c r="A245" s="162" t="s">
        <v>240</v>
      </c>
      <c r="B245" s="167">
        <v>169.3</v>
      </c>
      <c r="C245" s="163" t="s">
        <v>335</v>
      </c>
      <c r="D245" s="164">
        <f t="shared" si="1"/>
        <v>169.3</v>
      </c>
      <c r="E245" s="165" t="s">
        <v>333</v>
      </c>
    </row>
    <row r="246">
      <c r="A246" s="158" t="s">
        <v>207</v>
      </c>
      <c r="B246" s="166">
        <v>169.4</v>
      </c>
      <c r="C246" s="159">
        <v>199.1</v>
      </c>
      <c r="D246" s="160">
        <f t="shared" si="1"/>
        <v>184.25</v>
      </c>
      <c r="E246" s="161" t="s">
        <v>314</v>
      </c>
    </row>
    <row r="247">
      <c r="A247" s="162" t="s">
        <v>242</v>
      </c>
      <c r="B247" s="167">
        <v>169.5</v>
      </c>
      <c r="C247" s="163">
        <v>198.4</v>
      </c>
      <c r="D247" s="164">
        <f t="shared" si="1"/>
        <v>183.95</v>
      </c>
      <c r="E247" s="165" t="s">
        <v>323</v>
      </c>
    </row>
    <row r="248">
      <c r="A248" s="158" t="s">
        <v>182</v>
      </c>
      <c r="B248" s="166">
        <v>169.5</v>
      </c>
      <c r="C248" s="159">
        <v>183.2</v>
      </c>
      <c r="D248" s="160">
        <f t="shared" si="1"/>
        <v>176.35</v>
      </c>
      <c r="E248" s="161" t="s">
        <v>332</v>
      </c>
    </row>
    <row r="249">
      <c r="A249" s="162" t="s">
        <v>374</v>
      </c>
      <c r="B249" s="163">
        <v>169.7</v>
      </c>
      <c r="C249" s="163">
        <v>222.8</v>
      </c>
      <c r="D249" s="164">
        <f t="shared" si="1"/>
        <v>196.25</v>
      </c>
      <c r="E249" s="165" t="s">
        <v>312</v>
      </c>
    </row>
    <row r="250">
      <c r="A250" s="158" t="s">
        <v>93</v>
      </c>
      <c r="B250" s="166">
        <v>169.8</v>
      </c>
      <c r="C250" s="159">
        <v>118.0</v>
      </c>
      <c r="D250" s="160">
        <f t="shared" si="1"/>
        <v>143.9</v>
      </c>
      <c r="E250" s="161" t="s">
        <v>332</v>
      </c>
    </row>
    <row r="251">
      <c r="A251" s="162" t="s">
        <v>144</v>
      </c>
      <c r="B251" s="167">
        <v>169.9</v>
      </c>
      <c r="C251" s="163">
        <v>201.8</v>
      </c>
      <c r="D251" s="164">
        <f t="shared" si="1"/>
        <v>185.85</v>
      </c>
      <c r="E251" s="165" t="s">
        <v>327</v>
      </c>
    </row>
    <row r="252">
      <c r="A252" s="158" t="s">
        <v>215</v>
      </c>
      <c r="B252" s="166">
        <v>169.9</v>
      </c>
      <c r="C252" s="159" t="s">
        <v>335</v>
      </c>
      <c r="D252" s="160">
        <f t="shared" si="1"/>
        <v>169.9</v>
      </c>
      <c r="E252" s="161" t="s">
        <v>321</v>
      </c>
    </row>
    <row r="253">
      <c r="A253" s="162" t="s">
        <v>274</v>
      </c>
      <c r="B253" s="167">
        <v>169.9</v>
      </c>
      <c r="C253" s="163" t="s">
        <v>335</v>
      </c>
      <c r="D253" s="164">
        <f t="shared" si="1"/>
        <v>169.9</v>
      </c>
      <c r="E253" s="165" t="s">
        <v>317</v>
      </c>
    </row>
    <row r="254">
      <c r="A254" s="158" t="s">
        <v>236</v>
      </c>
      <c r="B254" s="166">
        <v>170.0</v>
      </c>
      <c r="C254" s="159">
        <v>160.2</v>
      </c>
      <c r="D254" s="160">
        <f t="shared" si="1"/>
        <v>165.1</v>
      </c>
      <c r="E254" s="161" t="s">
        <v>367</v>
      </c>
    </row>
    <row r="255">
      <c r="A255" s="162" t="s">
        <v>231</v>
      </c>
      <c r="B255" s="167">
        <v>170.0</v>
      </c>
      <c r="C255" s="163">
        <v>226.3</v>
      </c>
      <c r="D255" s="164">
        <f t="shared" si="1"/>
        <v>198.15</v>
      </c>
      <c r="E255" s="165" t="s">
        <v>316</v>
      </c>
    </row>
    <row r="256">
      <c r="A256" s="158" t="s">
        <v>203</v>
      </c>
      <c r="B256" s="166">
        <v>170.3</v>
      </c>
      <c r="C256" s="159">
        <v>186.5</v>
      </c>
      <c r="D256" s="160">
        <f t="shared" si="1"/>
        <v>178.4</v>
      </c>
      <c r="E256" s="161" t="s">
        <v>343</v>
      </c>
    </row>
    <row r="257">
      <c r="A257" s="162" t="s">
        <v>235</v>
      </c>
      <c r="B257" s="167">
        <v>170.3</v>
      </c>
      <c r="C257" s="163" t="s">
        <v>335</v>
      </c>
      <c r="D257" s="164">
        <f t="shared" si="1"/>
        <v>170.3</v>
      </c>
      <c r="E257" s="165" t="s">
        <v>320</v>
      </c>
    </row>
    <row r="258">
      <c r="A258" s="158" t="s">
        <v>268</v>
      </c>
      <c r="B258" s="166">
        <v>170.4</v>
      </c>
      <c r="C258" s="159">
        <v>228.5</v>
      </c>
      <c r="D258" s="160">
        <f t="shared" si="1"/>
        <v>199.45</v>
      </c>
      <c r="E258" s="161" t="s">
        <v>318</v>
      </c>
    </row>
    <row r="259">
      <c r="A259" s="162" t="s">
        <v>264</v>
      </c>
      <c r="B259" s="167">
        <v>170.5</v>
      </c>
      <c r="C259" s="163" t="s">
        <v>335</v>
      </c>
      <c r="D259" s="164">
        <f t="shared" si="1"/>
        <v>170.5</v>
      </c>
      <c r="E259" s="165" t="s">
        <v>313</v>
      </c>
    </row>
    <row r="260">
      <c r="A260" s="158" t="s">
        <v>230</v>
      </c>
      <c r="B260" s="166">
        <v>170.8</v>
      </c>
      <c r="C260" s="159" t="s">
        <v>335</v>
      </c>
      <c r="D260" s="160">
        <f t="shared" si="1"/>
        <v>170.8</v>
      </c>
      <c r="E260" s="161" t="s">
        <v>343</v>
      </c>
    </row>
    <row r="261">
      <c r="A261" s="162" t="s">
        <v>281</v>
      </c>
      <c r="B261" s="167">
        <v>170.8</v>
      </c>
      <c r="C261" s="163">
        <v>188.7</v>
      </c>
      <c r="D261" s="164">
        <f t="shared" si="1"/>
        <v>179.75</v>
      </c>
      <c r="E261" s="165" t="s">
        <v>325</v>
      </c>
    </row>
    <row r="262">
      <c r="A262" s="158" t="s">
        <v>224</v>
      </c>
      <c r="B262" s="166">
        <v>171.2</v>
      </c>
      <c r="C262" s="159">
        <v>149.8</v>
      </c>
      <c r="D262" s="160">
        <f t="shared" si="1"/>
        <v>160.5</v>
      </c>
      <c r="E262" s="161" t="s">
        <v>333</v>
      </c>
    </row>
    <row r="263">
      <c r="A263" s="162" t="s">
        <v>282</v>
      </c>
      <c r="B263" s="167">
        <v>171.3</v>
      </c>
      <c r="C263" s="163">
        <v>227.9</v>
      </c>
      <c r="D263" s="164">
        <f t="shared" si="1"/>
        <v>199.6</v>
      </c>
      <c r="E263" s="165" t="s">
        <v>317</v>
      </c>
    </row>
    <row r="264">
      <c r="A264" s="158" t="s">
        <v>162</v>
      </c>
      <c r="B264" s="159">
        <v>171.3</v>
      </c>
      <c r="C264" s="159">
        <v>219.0</v>
      </c>
      <c r="D264" s="160">
        <f t="shared" si="1"/>
        <v>195.15</v>
      </c>
      <c r="E264" s="161" t="s">
        <v>318</v>
      </c>
    </row>
    <row r="265">
      <c r="A265" s="162" t="s">
        <v>257</v>
      </c>
      <c r="B265" s="167">
        <v>171.7</v>
      </c>
      <c r="C265" s="163">
        <v>226.5</v>
      </c>
      <c r="D265" s="164">
        <f t="shared" si="1"/>
        <v>199.1</v>
      </c>
      <c r="E265" s="165" t="s">
        <v>327</v>
      </c>
    </row>
    <row r="266">
      <c r="A266" s="158" t="s">
        <v>289</v>
      </c>
      <c r="B266" s="166">
        <v>171.7</v>
      </c>
      <c r="C266" s="159">
        <v>129.7</v>
      </c>
      <c r="D266" s="160">
        <f t="shared" si="1"/>
        <v>150.7</v>
      </c>
      <c r="E266" s="161" t="s">
        <v>316</v>
      </c>
    </row>
    <row r="267">
      <c r="A267" s="162" t="s">
        <v>375</v>
      </c>
      <c r="B267" s="163">
        <v>172.0</v>
      </c>
      <c r="C267" s="163">
        <v>147.6</v>
      </c>
      <c r="D267" s="164">
        <f t="shared" si="1"/>
        <v>159.8</v>
      </c>
      <c r="E267" s="165" t="s">
        <v>324</v>
      </c>
    </row>
    <row r="268">
      <c r="A268" s="158" t="s">
        <v>152</v>
      </c>
      <c r="B268" s="166">
        <v>172.0</v>
      </c>
      <c r="C268" s="159">
        <v>225.6</v>
      </c>
      <c r="D268" s="160">
        <f t="shared" si="1"/>
        <v>198.8</v>
      </c>
      <c r="E268" s="161" t="s">
        <v>367</v>
      </c>
    </row>
    <row r="269">
      <c r="A269" s="162" t="s">
        <v>376</v>
      </c>
      <c r="B269" s="163">
        <v>172.1</v>
      </c>
      <c r="C269" s="163">
        <v>180.0</v>
      </c>
      <c r="D269" s="164">
        <f t="shared" si="1"/>
        <v>176.05</v>
      </c>
      <c r="E269" s="165" t="s">
        <v>314</v>
      </c>
    </row>
    <row r="270">
      <c r="A270" s="158" t="s">
        <v>180</v>
      </c>
      <c r="B270" s="166">
        <v>172.1</v>
      </c>
      <c r="C270" s="159">
        <v>211.3</v>
      </c>
      <c r="D270" s="160">
        <f t="shared" si="1"/>
        <v>191.7</v>
      </c>
      <c r="E270" s="161" t="s">
        <v>331</v>
      </c>
    </row>
    <row r="271">
      <c r="A271" s="162" t="s">
        <v>377</v>
      </c>
      <c r="B271" s="167">
        <v>172.2</v>
      </c>
      <c r="C271" s="163">
        <v>227.8</v>
      </c>
      <c r="D271" s="164">
        <f t="shared" si="1"/>
        <v>200</v>
      </c>
      <c r="E271" s="165" t="s">
        <v>331</v>
      </c>
    </row>
    <row r="272">
      <c r="A272" s="158" t="s">
        <v>107</v>
      </c>
      <c r="B272" s="166">
        <v>172.4</v>
      </c>
      <c r="C272" s="159">
        <v>153.2</v>
      </c>
      <c r="D272" s="160">
        <f t="shared" si="1"/>
        <v>162.8</v>
      </c>
      <c r="E272" s="161" t="s">
        <v>331</v>
      </c>
    </row>
    <row r="273">
      <c r="A273" s="162" t="s">
        <v>270</v>
      </c>
      <c r="B273" s="167">
        <v>172.6</v>
      </c>
      <c r="C273" s="163">
        <v>228.7</v>
      </c>
      <c r="D273" s="164">
        <f t="shared" si="1"/>
        <v>200.65</v>
      </c>
      <c r="E273" s="165" t="s">
        <v>310</v>
      </c>
    </row>
    <row r="274">
      <c r="A274" s="158" t="s">
        <v>378</v>
      </c>
      <c r="B274" s="159">
        <v>172.7</v>
      </c>
      <c r="C274" s="159" t="s">
        <v>335</v>
      </c>
      <c r="D274" s="160">
        <f t="shared" si="1"/>
        <v>172.7</v>
      </c>
      <c r="E274" s="161" t="s">
        <v>304</v>
      </c>
    </row>
    <row r="275">
      <c r="A275" s="162" t="s">
        <v>379</v>
      </c>
      <c r="B275" s="163">
        <v>172.8</v>
      </c>
      <c r="C275" s="163">
        <v>143.2</v>
      </c>
      <c r="D275" s="164">
        <f t="shared" si="1"/>
        <v>158</v>
      </c>
      <c r="E275" s="165" t="s">
        <v>310</v>
      </c>
    </row>
    <row r="276">
      <c r="A276" s="158" t="s">
        <v>380</v>
      </c>
      <c r="B276" s="159">
        <v>172.9</v>
      </c>
      <c r="C276" s="159" t="s">
        <v>335</v>
      </c>
      <c r="D276" s="160">
        <f t="shared" si="1"/>
        <v>172.9</v>
      </c>
      <c r="E276" s="161" t="s">
        <v>307</v>
      </c>
    </row>
    <row r="277">
      <c r="A277" s="162" t="s">
        <v>165</v>
      </c>
      <c r="B277" s="167">
        <v>173.7</v>
      </c>
      <c r="C277" s="163">
        <v>88.8</v>
      </c>
      <c r="D277" s="164">
        <f t="shared" si="1"/>
        <v>131.25</v>
      </c>
      <c r="E277" s="165" t="s">
        <v>315</v>
      </c>
    </row>
    <row r="278">
      <c r="A278" s="158" t="s">
        <v>150</v>
      </c>
      <c r="B278" s="166">
        <v>173.9</v>
      </c>
      <c r="C278" s="159">
        <v>183.2</v>
      </c>
      <c r="D278" s="160">
        <f t="shared" si="1"/>
        <v>178.55</v>
      </c>
      <c r="E278" s="161" t="s">
        <v>319</v>
      </c>
    </row>
    <row r="279">
      <c r="A279" s="162" t="s">
        <v>381</v>
      </c>
      <c r="B279" s="167">
        <v>174.0</v>
      </c>
      <c r="C279" s="163" t="s">
        <v>335</v>
      </c>
      <c r="D279" s="164">
        <f t="shared" si="1"/>
        <v>174</v>
      </c>
      <c r="E279" s="165" t="s">
        <v>306</v>
      </c>
    </row>
    <row r="280">
      <c r="A280" s="158" t="s">
        <v>278</v>
      </c>
      <c r="B280" s="166">
        <v>174.5</v>
      </c>
      <c r="C280" s="159">
        <v>228.7</v>
      </c>
      <c r="D280" s="160">
        <f t="shared" si="1"/>
        <v>201.6</v>
      </c>
      <c r="E280" s="161" t="s">
        <v>311</v>
      </c>
    </row>
    <row r="281">
      <c r="A281" s="162" t="s">
        <v>214</v>
      </c>
      <c r="B281" s="167">
        <v>174.5</v>
      </c>
      <c r="C281" s="163">
        <v>165.1</v>
      </c>
      <c r="D281" s="164">
        <f t="shared" si="1"/>
        <v>169.8</v>
      </c>
      <c r="E281" s="165" t="s">
        <v>314</v>
      </c>
    </row>
    <row r="282">
      <c r="A282" s="158" t="s">
        <v>247</v>
      </c>
      <c r="B282" s="166">
        <v>174.8</v>
      </c>
      <c r="C282" s="159">
        <v>164.2</v>
      </c>
      <c r="D282" s="160">
        <f t="shared" si="1"/>
        <v>169.5</v>
      </c>
      <c r="E282" s="161" t="s">
        <v>316</v>
      </c>
    </row>
    <row r="283">
      <c r="A283" s="162" t="s">
        <v>206</v>
      </c>
      <c r="B283" s="167">
        <v>175.8</v>
      </c>
      <c r="C283" s="163" t="s">
        <v>335</v>
      </c>
      <c r="D283" s="164">
        <f t="shared" si="1"/>
        <v>175.8</v>
      </c>
      <c r="E283" s="165" t="s">
        <v>328</v>
      </c>
    </row>
    <row r="284">
      <c r="A284" s="158" t="s">
        <v>141</v>
      </c>
      <c r="B284" s="166">
        <v>175.8</v>
      </c>
      <c r="C284" s="159">
        <v>195.7</v>
      </c>
      <c r="D284" s="160">
        <f t="shared" si="1"/>
        <v>185.75</v>
      </c>
      <c r="E284" s="161" t="s">
        <v>315</v>
      </c>
    </row>
    <row r="285">
      <c r="A285" s="162" t="s">
        <v>167</v>
      </c>
      <c r="B285" s="167">
        <v>175.9</v>
      </c>
      <c r="C285" s="163">
        <v>221.3</v>
      </c>
      <c r="D285" s="164">
        <f t="shared" si="1"/>
        <v>198.6</v>
      </c>
      <c r="E285" s="165" t="s">
        <v>367</v>
      </c>
    </row>
    <row r="286">
      <c r="A286" s="158" t="s">
        <v>382</v>
      </c>
      <c r="B286" s="159">
        <v>176.1</v>
      </c>
      <c r="C286" s="159">
        <v>214.8</v>
      </c>
      <c r="D286" s="160">
        <f t="shared" si="1"/>
        <v>195.45</v>
      </c>
      <c r="E286" s="161" t="s">
        <v>328</v>
      </c>
    </row>
    <row r="287">
      <c r="A287" s="162" t="s">
        <v>383</v>
      </c>
      <c r="B287" s="163">
        <v>176.2</v>
      </c>
      <c r="C287" s="163">
        <v>101.3</v>
      </c>
      <c r="D287" s="164">
        <f t="shared" si="1"/>
        <v>138.75</v>
      </c>
      <c r="E287" s="165" t="s">
        <v>320</v>
      </c>
    </row>
    <row r="288">
      <c r="A288" s="158" t="s">
        <v>384</v>
      </c>
      <c r="B288" s="159">
        <v>176.3</v>
      </c>
      <c r="C288" s="159">
        <v>225.9</v>
      </c>
      <c r="D288" s="160">
        <f t="shared" si="1"/>
        <v>201.1</v>
      </c>
      <c r="E288" s="161" t="s">
        <v>313</v>
      </c>
    </row>
    <row r="289">
      <c r="A289" s="162" t="s">
        <v>172</v>
      </c>
      <c r="B289" s="167">
        <v>176.3</v>
      </c>
      <c r="C289" s="163">
        <v>160.8</v>
      </c>
      <c r="D289" s="164">
        <f t="shared" si="1"/>
        <v>168.55</v>
      </c>
      <c r="E289" s="165" t="s">
        <v>313</v>
      </c>
    </row>
    <row r="290">
      <c r="A290" s="158" t="s">
        <v>234</v>
      </c>
      <c r="B290" s="166">
        <v>177.8</v>
      </c>
      <c r="C290" s="159">
        <v>206.1</v>
      </c>
      <c r="D290" s="160">
        <f t="shared" si="1"/>
        <v>191.95</v>
      </c>
      <c r="E290" s="161" t="s">
        <v>332</v>
      </c>
    </row>
    <row r="291">
      <c r="A291" s="162" t="s">
        <v>146</v>
      </c>
      <c r="B291" s="167">
        <v>178.5</v>
      </c>
      <c r="C291" s="163">
        <v>196.3</v>
      </c>
      <c r="D291" s="164">
        <f t="shared" si="1"/>
        <v>187.4</v>
      </c>
      <c r="E291" s="165" t="s">
        <v>343</v>
      </c>
    </row>
    <row r="292">
      <c r="A292" s="158" t="s">
        <v>279</v>
      </c>
      <c r="B292" s="166">
        <v>178.6</v>
      </c>
      <c r="C292" s="159" t="s">
        <v>335</v>
      </c>
      <c r="D292" s="160">
        <f t="shared" si="1"/>
        <v>178.6</v>
      </c>
      <c r="E292" s="161" t="s">
        <v>324</v>
      </c>
    </row>
    <row r="293">
      <c r="A293" s="162" t="s">
        <v>108</v>
      </c>
      <c r="B293" s="167">
        <v>178.9</v>
      </c>
      <c r="C293" s="163">
        <v>106.3</v>
      </c>
      <c r="D293" s="164">
        <f t="shared" si="1"/>
        <v>142.6</v>
      </c>
      <c r="E293" s="165" t="s">
        <v>315</v>
      </c>
    </row>
    <row r="294">
      <c r="A294" s="158" t="s">
        <v>385</v>
      </c>
      <c r="B294" s="159">
        <v>179.5</v>
      </c>
      <c r="C294" s="159" t="s">
        <v>335</v>
      </c>
      <c r="D294" s="160">
        <f t="shared" si="1"/>
        <v>179.5</v>
      </c>
      <c r="E294" s="161" t="s">
        <v>319</v>
      </c>
    </row>
    <row r="295">
      <c r="A295" s="162" t="s">
        <v>266</v>
      </c>
      <c r="B295" s="163">
        <v>182.0</v>
      </c>
      <c r="C295" s="163">
        <v>209.7</v>
      </c>
      <c r="D295" s="164">
        <f t="shared" si="1"/>
        <v>195.85</v>
      </c>
      <c r="E295" s="165" t="s">
        <v>304</v>
      </c>
    </row>
    <row r="296">
      <c r="A296" s="158" t="s">
        <v>222</v>
      </c>
      <c r="B296" s="166">
        <v>182.8</v>
      </c>
      <c r="C296" s="159">
        <v>193.9</v>
      </c>
      <c r="D296" s="160">
        <f t="shared" si="1"/>
        <v>188.35</v>
      </c>
      <c r="E296" s="161" t="s">
        <v>317</v>
      </c>
    </row>
    <row r="297">
      <c r="A297" s="162" t="s">
        <v>217</v>
      </c>
      <c r="B297" s="167">
        <v>183.1</v>
      </c>
      <c r="C297" s="163">
        <v>224.4</v>
      </c>
      <c r="D297" s="164">
        <f t="shared" si="1"/>
        <v>203.75</v>
      </c>
      <c r="E297" s="165" t="s">
        <v>325</v>
      </c>
    </row>
    <row r="298">
      <c r="A298" s="158" t="s">
        <v>273</v>
      </c>
      <c r="B298" s="159">
        <v>184.2</v>
      </c>
      <c r="C298" s="159" t="s">
        <v>335</v>
      </c>
      <c r="D298" s="160">
        <f t="shared" si="1"/>
        <v>184.2</v>
      </c>
      <c r="E298" s="161" t="s">
        <v>333</v>
      </c>
    </row>
    <row r="299">
      <c r="A299" s="162" t="s">
        <v>239</v>
      </c>
      <c r="B299" s="163" t="s">
        <v>335</v>
      </c>
      <c r="C299" s="163" t="s">
        <v>335</v>
      </c>
      <c r="D299" s="164" t="str">
        <f t="shared" si="1"/>
        <v>–</v>
      </c>
      <c r="E299" s="165" t="s">
        <v>326</v>
      </c>
    </row>
    <row r="300">
      <c r="A300" s="158" t="s">
        <v>249</v>
      </c>
      <c r="B300" s="159" t="s">
        <v>335</v>
      </c>
      <c r="C300" s="159" t="s">
        <v>335</v>
      </c>
      <c r="D300" s="160" t="str">
        <f t="shared" si="1"/>
        <v>–</v>
      </c>
      <c r="E300" s="161" t="s">
        <v>309</v>
      </c>
    </row>
    <row r="301">
      <c r="A301" s="162" t="s">
        <v>386</v>
      </c>
      <c r="B301" s="163" t="s">
        <v>335</v>
      </c>
      <c r="C301" s="163">
        <v>167.2</v>
      </c>
      <c r="D301" s="164">
        <f t="shared" si="1"/>
        <v>167.2</v>
      </c>
      <c r="E301" s="165" t="s">
        <v>315</v>
      </c>
    </row>
    <row r="302">
      <c r="A302" s="158" t="s">
        <v>387</v>
      </c>
      <c r="B302" s="159" t="s">
        <v>335</v>
      </c>
      <c r="C302" s="159">
        <v>182.1</v>
      </c>
      <c r="D302" s="160">
        <f t="shared" si="1"/>
        <v>182.1</v>
      </c>
      <c r="E302" s="161" t="s">
        <v>319</v>
      </c>
    </row>
    <row r="303">
      <c r="A303" s="162" t="s">
        <v>225</v>
      </c>
      <c r="B303" s="163" t="s">
        <v>335</v>
      </c>
      <c r="C303" s="163">
        <v>195.7</v>
      </c>
      <c r="D303" s="164">
        <f t="shared" si="1"/>
        <v>195.7</v>
      </c>
      <c r="E303" s="165" t="s">
        <v>317</v>
      </c>
    </row>
    <row r="304">
      <c r="A304" s="158" t="s">
        <v>388</v>
      </c>
      <c r="B304" s="159" t="s">
        <v>335</v>
      </c>
      <c r="C304" s="159" t="s">
        <v>335</v>
      </c>
      <c r="D304" s="160" t="str">
        <f t="shared" si="1"/>
        <v>–</v>
      </c>
      <c r="E304" s="161" t="s">
        <v>319</v>
      </c>
    </row>
    <row r="305">
      <c r="A305" s="162" t="s">
        <v>389</v>
      </c>
      <c r="B305" s="163" t="s">
        <v>335</v>
      </c>
      <c r="C305" s="163">
        <v>221.0</v>
      </c>
      <c r="D305" s="164">
        <f t="shared" si="1"/>
        <v>221</v>
      </c>
      <c r="E305" s="165" t="s">
        <v>328</v>
      </c>
    </row>
    <row r="306">
      <c r="A306" s="158" t="s">
        <v>390</v>
      </c>
      <c r="B306" s="159" t="s">
        <v>335</v>
      </c>
      <c r="C306" s="159" t="s">
        <v>335</v>
      </c>
      <c r="D306" s="160" t="str">
        <f t="shared" si="1"/>
        <v>–</v>
      </c>
      <c r="E306" s="161" t="s">
        <v>333</v>
      </c>
    </row>
    <row r="307">
      <c r="A307" s="162" t="s">
        <v>218</v>
      </c>
      <c r="B307" s="163" t="s">
        <v>335</v>
      </c>
      <c r="C307" s="163" t="s">
        <v>335</v>
      </c>
      <c r="D307" s="164" t="str">
        <f t="shared" si="1"/>
        <v>–</v>
      </c>
      <c r="E307" s="165" t="s">
        <v>367</v>
      </c>
    </row>
    <row r="308">
      <c r="A308" s="158" t="s">
        <v>391</v>
      </c>
      <c r="B308" s="159" t="s">
        <v>335</v>
      </c>
      <c r="C308" s="159">
        <v>193.6</v>
      </c>
      <c r="D308" s="160">
        <f t="shared" si="1"/>
        <v>193.6</v>
      </c>
      <c r="E308" s="161" t="s">
        <v>313</v>
      </c>
    </row>
    <row r="309">
      <c r="A309" s="162" t="s">
        <v>392</v>
      </c>
      <c r="B309" s="163" t="s">
        <v>335</v>
      </c>
      <c r="C309" s="163" t="s">
        <v>335</v>
      </c>
      <c r="D309" s="164" t="str">
        <f t="shared" si="1"/>
        <v>–</v>
      </c>
      <c r="E309" s="165" t="s">
        <v>343</v>
      </c>
    </row>
    <row r="310">
      <c r="A310" s="158" t="s">
        <v>393</v>
      </c>
      <c r="B310" s="159" t="s">
        <v>335</v>
      </c>
      <c r="C310" s="159">
        <v>220.4</v>
      </c>
      <c r="D310" s="160">
        <f t="shared" si="1"/>
        <v>220.4</v>
      </c>
      <c r="E310" s="161" t="s">
        <v>318</v>
      </c>
    </row>
    <row r="311">
      <c r="A311" s="162" t="s">
        <v>394</v>
      </c>
      <c r="B311" s="163" t="s">
        <v>335</v>
      </c>
      <c r="C311" s="163">
        <v>221.2</v>
      </c>
      <c r="D311" s="164">
        <f t="shared" si="1"/>
        <v>221.2</v>
      </c>
      <c r="E311" s="165" t="s">
        <v>328</v>
      </c>
    </row>
    <row r="312">
      <c r="A312" s="158" t="s">
        <v>395</v>
      </c>
      <c r="B312" s="159" t="s">
        <v>335</v>
      </c>
      <c r="C312" s="159" t="s">
        <v>335</v>
      </c>
      <c r="D312" s="160" t="str">
        <f t="shared" si="1"/>
        <v>–</v>
      </c>
      <c r="E312" s="161" t="s">
        <v>322</v>
      </c>
    </row>
    <row r="313">
      <c r="A313" s="162" t="s">
        <v>396</v>
      </c>
      <c r="B313" s="163" t="s">
        <v>335</v>
      </c>
      <c r="C313" s="163">
        <v>223.6</v>
      </c>
      <c r="D313" s="164">
        <f t="shared" si="1"/>
        <v>223.6</v>
      </c>
      <c r="E313" s="165" t="s">
        <v>310</v>
      </c>
    </row>
    <row r="314">
      <c r="A314" s="158" t="s">
        <v>397</v>
      </c>
      <c r="B314" s="159" t="s">
        <v>335</v>
      </c>
      <c r="C314" s="159">
        <v>224.6</v>
      </c>
      <c r="D314" s="160">
        <f t="shared" si="1"/>
        <v>224.6</v>
      </c>
      <c r="E314" s="161" t="s">
        <v>319</v>
      </c>
    </row>
    <row r="315">
      <c r="A315" s="162" t="s">
        <v>277</v>
      </c>
      <c r="B315" s="163" t="s">
        <v>335</v>
      </c>
      <c r="C315" s="163" t="s">
        <v>335</v>
      </c>
      <c r="D315" s="164" t="str">
        <f t="shared" si="1"/>
        <v>–</v>
      </c>
      <c r="E315" s="165" t="s">
        <v>322</v>
      </c>
    </row>
    <row r="316">
      <c r="A316" s="158" t="s">
        <v>398</v>
      </c>
      <c r="B316" s="159" t="s">
        <v>335</v>
      </c>
      <c r="C316" s="159">
        <v>226.3</v>
      </c>
      <c r="D316" s="160">
        <f t="shared" si="1"/>
        <v>226.3</v>
      </c>
      <c r="E316" s="161" t="s">
        <v>332</v>
      </c>
    </row>
    <row r="317">
      <c r="A317" s="162" t="s">
        <v>399</v>
      </c>
      <c r="B317" s="163" t="s">
        <v>335</v>
      </c>
      <c r="C317" s="163">
        <v>227.5</v>
      </c>
      <c r="D317" s="164">
        <f t="shared" si="1"/>
        <v>227.5</v>
      </c>
      <c r="E317" s="165" t="s">
        <v>305</v>
      </c>
    </row>
    <row r="318">
      <c r="A318" s="158" t="s">
        <v>400</v>
      </c>
      <c r="B318" s="159" t="s">
        <v>335</v>
      </c>
      <c r="C318" s="159">
        <v>228.0</v>
      </c>
      <c r="D318" s="160">
        <f t="shared" si="1"/>
        <v>228</v>
      </c>
      <c r="E318" s="161" t="s">
        <v>320</v>
      </c>
    </row>
    <row r="319">
      <c r="A319" s="162" t="s">
        <v>287</v>
      </c>
      <c r="B319" s="163" t="s">
        <v>335</v>
      </c>
      <c r="C319" s="163">
        <v>228.8</v>
      </c>
      <c r="D319" s="164">
        <f t="shared" si="1"/>
        <v>228.8</v>
      </c>
      <c r="E319" s="165" t="s">
        <v>321</v>
      </c>
    </row>
    <row r="320">
      <c r="A320" s="158" t="s">
        <v>267</v>
      </c>
      <c r="B320" s="159" t="s">
        <v>335</v>
      </c>
      <c r="C320" s="159">
        <v>225.5</v>
      </c>
      <c r="D320" s="160">
        <f t="shared" si="1"/>
        <v>225.5</v>
      </c>
      <c r="E320" s="161" t="s">
        <v>328</v>
      </c>
    </row>
    <row r="321">
      <c r="A321" s="162" t="s">
        <v>401</v>
      </c>
      <c r="B321" s="163" t="s">
        <v>335</v>
      </c>
      <c r="C321" s="163" t="s">
        <v>335</v>
      </c>
      <c r="D321" s="164" t="str">
        <f t="shared" si="1"/>
        <v>–</v>
      </c>
      <c r="E321" s="165" t="s">
        <v>316</v>
      </c>
    </row>
    <row r="322">
      <c r="A322" s="158" t="s">
        <v>254</v>
      </c>
      <c r="B322" s="159" t="s">
        <v>335</v>
      </c>
      <c r="C322" s="159">
        <v>201.3</v>
      </c>
      <c r="D322" s="160">
        <f t="shared" si="1"/>
        <v>201.3</v>
      </c>
      <c r="E322" s="161" t="s">
        <v>328</v>
      </c>
    </row>
    <row r="323">
      <c r="A323" s="162" t="s">
        <v>402</v>
      </c>
      <c r="B323" s="163" t="s">
        <v>335</v>
      </c>
      <c r="C323" s="163" t="s">
        <v>335</v>
      </c>
      <c r="D323" s="164" t="str">
        <f t="shared" si="1"/>
        <v>–</v>
      </c>
      <c r="E323" s="165" t="s">
        <v>312</v>
      </c>
    </row>
    <row r="324">
      <c r="A324" s="158" t="s">
        <v>403</v>
      </c>
      <c r="B324" s="159" t="s">
        <v>335</v>
      </c>
      <c r="C324" s="159" t="s">
        <v>335</v>
      </c>
      <c r="D324" s="160" t="str">
        <f t="shared" si="1"/>
        <v>–</v>
      </c>
      <c r="E324" s="161" t="s">
        <v>301</v>
      </c>
    </row>
    <row r="325">
      <c r="A325" s="162" t="s">
        <v>212</v>
      </c>
      <c r="B325" s="163" t="s">
        <v>335</v>
      </c>
      <c r="C325" s="163">
        <v>220.1</v>
      </c>
      <c r="D325" s="164">
        <f t="shared" si="1"/>
        <v>220.1</v>
      </c>
      <c r="E325" s="165" t="s">
        <v>317</v>
      </c>
    </row>
    <row r="326">
      <c r="A326" s="158" t="s">
        <v>238</v>
      </c>
      <c r="B326" s="159" t="s">
        <v>335</v>
      </c>
      <c r="C326" s="159">
        <v>227.7</v>
      </c>
      <c r="D326" s="160">
        <f t="shared" si="1"/>
        <v>227.7</v>
      </c>
      <c r="E326" s="161" t="s">
        <v>312</v>
      </c>
    </row>
    <row r="327">
      <c r="A327" s="162" t="s">
        <v>404</v>
      </c>
      <c r="B327" s="163" t="s">
        <v>335</v>
      </c>
      <c r="C327" s="163">
        <v>228.7</v>
      </c>
      <c r="D327" s="164">
        <f t="shared" si="1"/>
        <v>228.7</v>
      </c>
      <c r="E327" s="165" t="s">
        <v>306</v>
      </c>
    </row>
    <row r="328">
      <c r="A328" s="158" t="s">
        <v>405</v>
      </c>
      <c r="B328" s="159" t="s">
        <v>335</v>
      </c>
      <c r="C328" s="159">
        <v>227.5</v>
      </c>
      <c r="D328" s="160">
        <f t="shared" si="1"/>
        <v>227.5</v>
      </c>
      <c r="E328" s="161" t="s">
        <v>301</v>
      </c>
    </row>
    <row r="329">
      <c r="A329" s="162" t="s">
        <v>406</v>
      </c>
      <c r="B329" s="163" t="s">
        <v>335</v>
      </c>
      <c r="C329" s="163" t="s">
        <v>335</v>
      </c>
      <c r="D329" s="164" t="str">
        <f t="shared" si="1"/>
        <v>–</v>
      </c>
      <c r="E329" s="165" t="s">
        <v>322</v>
      </c>
    </row>
    <row r="330">
      <c r="A330" s="158" t="s">
        <v>407</v>
      </c>
      <c r="B330" s="159" t="s">
        <v>335</v>
      </c>
      <c r="C330" s="159">
        <v>227.7</v>
      </c>
      <c r="D330" s="160">
        <f t="shared" si="1"/>
        <v>227.7</v>
      </c>
      <c r="E330" s="161" t="s">
        <v>332</v>
      </c>
    </row>
    <row r="331">
      <c r="A331" s="162" t="s">
        <v>229</v>
      </c>
      <c r="B331" s="163" t="s">
        <v>335</v>
      </c>
      <c r="C331" s="163">
        <v>223.8</v>
      </c>
      <c r="D331" s="164">
        <f t="shared" si="1"/>
        <v>223.8</v>
      </c>
      <c r="E331" s="165" t="s">
        <v>318</v>
      </c>
    </row>
    <row r="332">
      <c r="A332" s="158" t="s">
        <v>408</v>
      </c>
      <c r="B332" s="159" t="s">
        <v>335</v>
      </c>
      <c r="C332" s="159" t="s">
        <v>335</v>
      </c>
      <c r="D332" s="160" t="str">
        <f t="shared" si="1"/>
        <v>–</v>
      </c>
      <c r="E332" s="161" t="s">
        <v>317</v>
      </c>
    </row>
    <row r="333">
      <c r="A333" s="162" t="s">
        <v>409</v>
      </c>
      <c r="B333" s="163" t="s">
        <v>335</v>
      </c>
      <c r="C333" s="163" t="s">
        <v>335</v>
      </c>
      <c r="D333" s="164" t="str">
        <f t="shared" si="1"/>
        <v>–</v>
      </c>
      <c r="E333" s="165" t="s">
        <v>313</v>
      </c>
    </row>
    <row r="334">
      <c r="A334" s="158" t="s">
        <v>410</v>
      </c>
      <c r="B334" s="159" t="s">
        <v>335</v>
      </c>
      <c r="C334" s="159" t="s">
        <v>335</v>
      </c>
      <c r="D334" s="160" t="str">
        <f t="shared" si="1"/>
        <v>–</v>
      </c>
      <c r="E334" s="161" t="s">
        <v>315</v>
      </c>
    </row>
    <row r="335">
      <c r="A335" s="162" t="s">
        <v>216</v>
      </c>
      <c r="B335" s="163" t="s">
        <v>335</v>
      </c>
      <c r="C335" s="163" t="s">
        <v>335</v>
      </c>
      <c r="D335" s="164" t="str">
        <f t="shared" si="1"/>
        <v>–</v>
      </c>
      <c r="E335" s="165" t="s">
        <v>323</v>
      </c>
    </row>
    <row r="336">
      <c r="A336" s="158" t="s">
        <v>411</v>
      </c>
      <c r="B336" s="159" t="s">
        <v>335</v>
      </c>
      <c r="C336" s="159" t="s">
        <v>335</v>
      </c>
      <c r="D336" s="160" t="str">
        <f t="shared" si="1"/>
        <v>–</v>
      </c>
      <c r="E336" s="161" t="s">
        <v>328</v>
      </c>
    </row>
    <row r="337">
      <c r="A337" s="162" t="s">
        <v>412</v>
      </c>
      <c r="B337" s="163" t="s">
        <v>335</v>
      </c>
      <c r="C337" s="163" t="s">
        <v>335</v>
      </c>
      <c r="D337" s="164" t="str">
        <f t="shared" si="1"/>
        <v>–</v>
      </c>
      <c r="E337" s="165" t="s">
        <v>319</v>
      </c>
    </row>
    <row r="338">
      <c r="A338" s="158" t="s">
        <v>280</v>
      </c>
      <c r="B338" s="159" t="s">
        <v>335</v>
      </c>
      <c r="C338" s="159" t="s">
        <v>335</v>
      </c>
      <c r="D338" s="160" t="str">
        <f t="shared" si="1"/>
        <v>–</v>
      </c>
      <c r="E338" s="161" t="s">
        <v>343</v>
      </c>
    </row>
    <row r="339">
      <c r="A339" s="162" t="s">
        <v>413</v>
      </c>
      <c r="B339" s="163" t="s">
        <v>335</v>
      </c>
      <c r="C339" s="163" t="s">
        <v>335</v>
      </c>
      <c r="D339" s="164" t="str">
        <f t="shared" si="1"/>
        <v>–</v>
      </c>
      <c r="E339" s="165" t="s">
        <v>305</v>
      </c>
    </row>
    <row r="340">
      <c r="A340" s="158" t="s">
        <v>246</v>
      </c>
      <c r="B340" s="159" t="s">
        <v>335</v>
      </c>
      <c r="C340" s="159" t="s">
        <v>335</v>
      </c>
      <c r="D340" s="160" t="str">
        <f t="shared" si="1"/>
        <v>–</v>
      </c>
      <c r="E340" s="161" t="s">
        <v>318</v>
      </c>
    </row>
    <row r="341">
      <c r="A341" s="162" t="s">
        <v>414</v>
      </c>
      <c r="B341" s="163" t="s">
        <v>335</v>
      </c>
      <c r="C341" s="163" t="s">
        <v>335</v>
      </c>
      <c r="D341" s="164" t="str">
        <f t="shared" si="1"/>
        <v>–</v>
      </c>
      <c r="E341" s="165" t="s">
        <v>331</v>
      </c>
    </row>
    <row r="342">
      <c r="A342" s="158" t="s">
        <v>415</v>
      </c>
      <c r="B342" s="159" t="s">
        <v>335</v>
      </c>
      <c r="C342" s="159" t="s">
        <v>335</v>
      </c>
      <c r="D342" s="160" t="str">
        <f t="shared" si="1"/>
        <v>–</v>
      </c>
      <c r="E342" s="161" t="s">
        <v>416</v>
      </c>
    </row>
    <row r="343">
      <c r="A343" s="162" t="s">
        <v>417</v>
      </c>
      <c r="B343" s="163" t="s">
        <v>335</v>
      </c>
      <c r="C343" s="163" t="s">
        <v>335</v>
      </c>
      <c r="D343" s="164" t="str">
        <f t="shared" si="1"/>
        <v>–</v>
      </c>
      <c r="E343" s="165" t="s">
        <v>323</v>
      </c>
    </row>
    <row r="344">
      <c r="A344" s="158" t="s">
        <v>418</v>
      </c>
      <c r="B344" s="159" t="s">
        <v>335</v>
      </c>
      <c r="C344" s="159" t="s">
        <v>335</v>
      </c>
      <c r="D344" s="160" t="str">
        <f t="shared" si="1"/>
        <v>–</v>
      </c>
      <c r="E344" s="161" t="s">
        <v>320</v>
      </c>
    </row>
    <row r="345">
      <c r="A345" s="162" t="s">
        <v>419</v>
      </c>
      <c r="B345" s="163" t="s">
        <v>335</v>
      </c>
      <c r="C345" s="163" t="s">
        <v>335</v>
      </c>
      <c r="D345" s="164" t="str">
        <f t="shared" si="1"/>
        <v>–</v>
      </c>
      <c r="E345" s="165" t="s">
        <v>416</v>
      </c>
    </row>
    <row r="346">
      <c r="A346" s="158" t="s">
        <v>420</v>
      </c>
      <c r="B346" s="159" t="s">
        <v>335</v>
      </c>
      <c r="C346" s="159" t="s">
        <v>335</v>
      </c>
      <c r="D346" s="160" t="str">
        <f t="shared" si="1"/>
        <v>–</v>
      </c>
      <c r="E346" s="161" t="s">
        <v>416</v>
      </c>
    </row>
    <row r="347">
      <c r="A347" s="162" t="s">
        <v>421</v>
      </c>
      <c r="B347" s="163" t="s">
        <v>335</v>
      </c>
      <c r="C347" s="163" t="s">
        <v>335</v>
      </c>
      <c r="D347" s="164" t="str">
        <f t="shared" si="1"/>
        <v>–</v>
      </c>
      <c r="E347" s="165" t="s">
        <v>416</v>
      </c>
    </row>
    <row r="348">
      <c r="A348" s="158" t="s">
        <v>422</v>
      </c>
      <c r="B348" s="159" t="s">
        <v>335</v>
      </c>
      <c r="C348" s="159" t="s">
        <v>335</v>
      </c>
      <c r="D348" s="160" t="str">
        <f t="shared" si="1"/>
        <v>–</v>
      </c>
      <c r="E348" s="161" t="s">
        <v>320</v>
      </c>
    </row>
    <row r="349">
      <c r="A349" s="162" t="s">
        <v>423</v>
      </c>
      <c r="B349" s="163" t="s">
        <v>335</v>
      </c>
      <c r="C349" s="163" t="s">
        <v>335</v>
      </c>
      <c r="D349" s="164" t="str">
        <f t="shared" si="1"/>
        <v>–</v>
      </c>
      <c r="E349" s="165" t="s">
        <v>416</v>
      </c>
    </row>
    <row r="350">
      <c r="A350" s="158" t="s">
        <v>424</v>
      </c>
      <c r="B350" s="159" t="s">
        <v>335</v>
      </c>
      <c r="C350" s="159" t="s">
        <v>335</v>
      </c>
      <c r="D350" s="160" t="str">
        <f t="shared" si="1"/>
        <v>–</v>
      </c>
      <c r="E350" s="161" t="s">
        <v>416</v>
      </c>
    </row>
    <row r="351">
      <c r="A351" s="162" t="s">
        <v>425</v>
      </c>
      <c r="B351" s="163" t="s">
        <v>335</v>
      </c>
      <c r="C351" s="163" t="s">
        <v>335</v>
      </c>
      <c r="D351" s="164" t="str">
        <f t="shared" si="1"/>
        <v>–</v>
      </c>
      <c r="E351" s="165" t="s">
        <v>416</v>
      </c>
    </row>
    <row r="352">
      <c r="A352" s="158" t="s">
        <v>426</v>
      </c>
      <c r="B352" s="159" t="s">
        <v>335</v>
      </c>
      <c r="C352" s="159" t="s">
        <v>335</v>
      </c>
      <c r="D352" s="160" t="str">
        <f t="shared" si="1"/>
        <v>–</v>
      </c>
      <c r="E352" s="161" t="s">
        <v>416</v>
      </c>
    </row>
    <row r="353">
      <c r="A353" s="162" t="s">
        <v>427</v>
      </c>
      <c r="B353" s="163" t="s">
        <v>335</v>
      </c>
      <c r="C353" s="163" t="s">
        <v>335</v>
      </c>
      <c r="D353" s="164" t="str">
        <f t="shared" si="1"/>
        <v>–</v>
      </c>
      <c r="E353" s="165" t="s">
        <v>323</v>
      </c>
    </row>
    <row r="354">
      <c r="A354" s="158" t="s">
        <v>428</v>
      </c>
      <c r="B354" s="159" t="s">
        <v>335</v>
      </c>
      <c r="C354" s="159" t="s">
        <v>335</v>
      </c>
      <c r="D354" s="160" t="str">
        <f t="shared" si="1"/>
        <v>–</v>
      </c>
      <c r="E354" s="161" t="s">
        <v>301</v>
      </c>
    </row>
    <row r="355">
      <c r="A355" s="162" t="s">
        <v>429</v>
      </c>
      <c r="B355" s="163" t="s">
        <v>335</v>
      </c>
      <c r="C355" s="163" t="s">
        <v>335</v>
      </c>
      <c r="D355" s="164" t="str">
        <f t="shared" si="1"/>
        <v>–</v>
      </c>
      <c r="E355" s="165" t="s">
        <v>313</v>
      </c>
    </row>
    <row r="356">
      <c r="A356" s="158" t="s">
        <v>430</v>
      </c>
      <c r="B356" s="159" t="s">
        <v>335</v>
      </c>
      <c r="C356" s="159" t="s">
        <v>335</v>
      </c>
      <c r="D356" s="160" t="str">
        <f t="shared" si="1"/>
        <v>–</v>
      </c>
      <c r="E356" s="161" t="s">
        <v>343</v>
      </c>
    </row>
    <row r="357">
      <c r="A357" s="162" t="s">
        <v>431</v>
      </c>
      <c r="B357" s="163" t="s">
        <v>335</v>
      </c>
      <c r="C357" s="163" t="s">
        <v>335</v>
      </c>
      <c r="D357" s="164" t="str">
        <f t="shared" si="1"/>
        <v>–</v>
      </c>
      <c r="E357" s="165" t="s">
        <v>326</v>
      </c>
    </row>
    <row r="358">
      <c r="A358" s="158" t="s">
        <v>432</v>
      </c>
      <c r="B358" s="159" t="s">
        <v>335</v>
      </c>
      <c r="C358" s="159" t="s">
        <v>335</v>
      </c>
      <c r="D358" s="160" t="str">
        <f t="shared" si="1"/>
        <v>–</v>
      </c>
      <c r="E358" s="161" t="s">
        <v>323</v>
      </c>
    </row>
    <row r="359">
      <c r="A359" s="162" t="s">
        <v>433</v>
      </c>
      <c r="B359" s="163" t="s">
        <v>335</v>
      </c>
      <c r="C359" s="163" t="s">
        <v>335</v>
      </c>
      <c r="D359" s="164" t="str">
        <f t="shared" si="1"/>
        <v>–</v>
      </c>
      <c r="E359" s="165" t="s">
        <v>333</v>
      </c>
    </row>
    <row r="360">
      <c r="A360" s="158" t="s">
        <v>434</v>
      </c>
      <c r="B360" s="159" t="s">
        <v>335</v>
      </c>
      <c r="C360" s="159" t="s">
        <v>335</v>
      </c>
      <c r="D360" s="160" t="str">
        <f t="shared" si="1"/>
        <v>–</v>
      </c>
      <c r="E360" s="161" t="s">
        <v>313</v>
      </c>
    </row>
    <row r="361">
      <c r="A361" s="162" t="s">
        <v>435</v>
      </c>
      <c r="B361" s="163" t="s">
        <v>335</v>
      </c>
      <c r="C361" s="163" t="s">
        <v>335</v>
      </c>
      <c r="D361" s="164" t="str">
        <f t="shared" si="1"/>
        <v>–</v>
      </c>
      <c r="E361" s="165" t="s">
        <v>326</v>
      </c>
    </row>
    <row r="362">
      <c r="A362" s="158" t="s">
        <v>436</v>
      </c>
      <c r="B362" s="159" t="s">
        <v>335</v>
      </c>
      <c r="C362" s="159" t="s">
        <v>335</v>
      </c>
      <c r="D362" s="160" t="str">
        <f t="shared" si="1"/>
        <v>–</v>
      </c>
      <c r="E362" s="161" t="s">
        <v>321</v>
      </c>
    </row>
    <row r="363">
      <c r="A363" s="162" t="s">
        <v>437</v>
      </c>
      <c r="B363" s="163" t="s">
        <v>335</v>
      </c>
      <c r="C363" s="163" t="s">
        <v>335</v>
      </c>
      <c r="D363" s="164" t="str">
        <f t="shared" si="1"/>
        <v>–</v>
      </c>
      <c r="E363" s="165" t="s">
        <v>333</v>
      </c>
    </row>
    <row r="364">
      <c r="A364" s="158" t="s">
        <v>438</v>
      </c>
      <c r="B364" s="159" t="s">
        <v>335</v>
      </c>
      <c r="C364" s="159" t="s">
        <v>335</v>
      </c>
      <c r="D364" s="160" t="str">
        <f t="shared" si="1"/>
        <v>–</v>
      </c>
      <c r="E364" s="161" t="s">
        <v>367</v>
      </c>
    </row>
    <row r="365">
      <c r="A365" s="162" t="s">
        <v>439</v>
      </c>
      <c r="B365" s="163" t="s">
        <v>335</v>
      </c>
      <c r="C365" s="163" t="s">
        <v>335</v>
      </c>
      <c r="D365" s="164" t="str">
        <f t="shared" si="1"/>
        <v>–</v>
      </c>
      <c r="E365" s="165" t="s">
        <v>317</v>
      </c>
    </row>
    <row r="366">
      <c r="A366" s="158" t="s">
        <v>440</v>
      </c>
      <c r="B366" s="159" t="s">
        <v>335</v>
      </c>
      <c r="C366" s="159" t="s">
        <v>335</v>
      </c>
      <c r="D366" s="160" t="str">
        <f t="shared" si="1"/>
        <v>–</v>
      </c>
      <c r="E366" s="161" t="s">
        <v>316</v>
      </c>
    </row>
    <row r="367">
      <c r="A367" s="162" t="s">
        <v>441</v>
      </c>
      <c r="B367" s="163" t="s">
        <v>335</v>
      </c>
      <c r="C367" s="163" t="s">
        <v>335</v>
      </c>
      <c r="D367" s="164" t="str">
        <f t="shared" si="1"/>
        <v>–</v>
      </c>
      <c r="E367" s="165" t="s">
        <v>326</v>
      </c>
    </row>
    <row r="368">
      <c r="A368" s="158" t="s">
        <v>442</v>
      </c>
      <c r="B368" s="159" t="s">
        <v>335</v>
      </c>
      <c r="C368" s="159" t="s">
        <v>335</v>
      </c>
      <c r="D368" s="160" t="str">
        <f t="shared" si="1"/>
        <v>–</v>
      </c>
      <c r="E368" s="161" t="s">
        <v>327</v>
      </c>
    </row>
    <row r="369">
      <c r="A369" s="162" t="s">
        <v>443</v>
      </c>
      <c r="B369" s="163" t="s">
        <v>335</v>
      </c>
      <c r="C369" s="163" t="s">
        <v>335</v>
      </c>
      <c r="D369" s="164" t="str">
        <f t="shared" si="1"/>
        <v>–</v>
      </c>
      <c r="E369" s="165" t="s">
        <v>303</v>
      </c>
    </row>
    <row r="370">
      <c r="A370" s="158" t="s">
        <v>444</v>
      </c>
      <c r="B370" s="159" t="s">
        <v>335</v>
      </c>
      <c r="C370" s="159" t="s">
        <v>335</v>
      </c>
      <c r="D370" s="160" t="str">
        <f t="shared" si="1"/>
        <v>–</v>
      </c>
      <c r="E370" s="161" t="s">
        <v>314</v>
      </c>
    </row>
    <row r="371">
      <c r="A371" s="162" t="s">
        <v>241</v>
      </c>
      <c r="B371" s="163" t="s">
        <v>335</v>
      </c>
      <c r="C371" s="163" t="s">
        <v>335</v>
      </c>
      <c r="D371" s="164" t="str">
        <f t="shared" si="1"/>
        <v>–</v>
      </c>
      <c r="E371" s="165" t="s">
        <v>327</v>
      </c>
    </row>
    <row r="372">
      <c r="A372" s="158" t="s">
        <v>445</v>
      </c>
      <c r="B372" s="159" t="s">
        <v>335</v>
      </c>
      <c r="C372" s="159" t="s">
        <v>335</v>
      </c>
      <c r="D372" s="160" t="str">
        <f t="shared" si="1"/>
        <v>–</v>
      </c>
      <c r="E372" s="161" t="s">
        <v>367</v>
      </c>
    </row>
    <row r="373">
      <c r="A373" s="162" t="s">
        <v>446</v>
      </c>
      <c r="B373" s="163" t="s">
        <v>335</v>
      </c>
      <c r="C373" s="163" t="s">
        <v>335</v>
      </c>
      <c r="D373" s="164" t="str">
        <f t="shared" si="1"/>
        <v>–</v>
      </c>
      <c r="E373" s="165" t="s">
        <v>331</v>
      </c>
    </row>
    <row r="374">
      <c r="A374" s="158" t="s">
        <v>447</v>
      </c>
      <c r="B374" s="159" t="s">
        <v>335</v>
      </c>
      <c r="C374" s="159" t="s">
        <v>335</v>
      </c>
      <c r="D374" s="160" t="str">
        <f t="shared" si="1"/>
        <v>–</v>
      </c>
      <c r="E374" s="161" t="s">
        <v>311</v>
      </c>
    </row>
    <row r="375">
      <c r="A375" s="162" t="s">
        <v>448</v>
      </c>
      <c r="B375" s="163" t="s">
        <v>335</v>
      </c>
      <c r="C375" s="163" t="s">
        <v>335</v>
      </c>
      <c r="D375" s="164" t="str">
        <f t="shared" si="1"/>
        <v>–</v>
      </c>
      <c r="E375" s="165" t="s">
        <v>327</v>
      </c>
    </row>
    <row r="376">
      <c r="A376" s="158" t="s">
        <v>449</v>
      </c>
      <c r="B376" s="159" t="s">
        <v>335</v>
      </c>
      <c r="C376" s="159" t="s">
        <v>335</v>
      </c>
      <c r="D376" s="160" t="str">
        <f t="shared" si="1"/>
        <v>–</v>
      </c>
      <c r="E376" s="161" t="s">
        <v>367</v>
      </c>
    </row>
    <row r="377">
      <c r="A377" s="162" t="s">
        <v>450</v>
      </c>
      <c r="B377" s="163" t="s">
        <v>335</v>
      </c>
      <c r="C377" s="163" t="s">
        <v>335</v>
      </c>
      <c r="D377" s="164" t="str">
        <f t="shared" si="1"/>
        <v>–</v>
      </c>
      <c r="E377" s="165" t="s">
        <v>306</v>
      </c>
    </row>
    <row r="378">
      <c r="A378" s="158" t="s">
        <v>451</v>
      </c>
      <c r="B378" s="159" t="s">
        <v>335</v>
      </c>
      <c r="C378" s="159" t="s">
        <v>335</v>
      </c>
      <c r="D378" s="160" t="str">
        <f t="shared" si="1"/>
        <v>–</v>
      </c>
      <c r="E378" s="161" t="s">
        <v>312</v>
      </c>
    </row>
    <row r="379">
      <c r="A379" s="162" t="s">
        <v>452</v>
      </c>
      <c r="B379" s="163" t="s">
        <v>335</v>
      </c>
      <c r="C379" s="163" t="s">
        <v>335</v>
      </c>
      <c r="D379" s="164" t="str">
        <f t="shared" si="1"/>
        <v>–</v>
      </c>
      <c r="E379" s="165" t="s">
        <v>367</v>
      </c>
    </row>
    <row r="380">
      <c r="A380" s="158" t="s">
        <v>228</v>
      </c>
      <c r="B380" s="159" t="s">
        <v>335</v>
      </c>
      <c r="C380" s="159" t="s">
        <v>335</v>
      </c>
      <c r="D380" s="160" t="str">
        <f t="shared" si="1"/>
        <v>–</v>
      </c>
      <c r="E380" s="161" t="s">
        <v>313</v>
      </c>
    </row>
    <row r="381">
      <c r="A381" s="162" t="s">
        <v>283</v>
      </c>
      <c r="B381" s="163" t="s">
        <v>335</v>
      </c>
      <c r="C381" s="163" t="s">
        <v>335</v>
      </c>
      <c r="D381" s="164" t="str">
        <f t="shared" si="1"/>
        <v>–</v>
      </c>
      <c r="E381" s="165" t="s">
        <v>321</v>
      </c>
    </row>
    <row r="382">
      <c r="A382" s="158" t="s">
        <v>261</v>
      </c>
      <c r="B382" s="159" t="s">
        <v>335</v>
      </c>
      <c r="C382" s="159" t="s">
        <v>335</v>
      </c>
      <c r="D382" s="160" t="str">
        <f t="shared" si="1"/>
        <v>–</v>
      </c>
      <c r="E382" s="161" t="s">
        <v>309</v>
      </c>
    </row>
    <row r="383">
      <c r="A383" s="162" t="s">
        <v>453</v>
      </c>
      <c r="B383" s="163" t="s">
        <v>335</v>
      </c>
      <c r="C383" s="163" t="s">
        <v>335</v>
      </c>
      <c r="D383" s="164" t="str">
        <f t="shared" si="1"/>
        <v>–</v>
      </c>
      <c r="E383" s="165" t="s">
        <v>343</v>
      </c>
    </row>
    <row r="384">
      <c r="A384" s="158" t="s">
        <v>259</v>
      </c>
      <c r="B384" s="159" t="s">
        <v>335</v>
      </c>
      <c r="C384" s="159" t="s">
        <v>335</v>
      </c>
      <c r="D384" s="160" t="str">
        <f t="shared" si="1"/>
        <v>–</v>
      </c>
      <c r="E384" s="161" t="s">
        <v>317</v>
      </c>
    </row>
    <row r="385">
      <c r="A385" s="162" t="s">
        <v>253</v>
      </c>
      <c r="B385" s="163" t="s">
        <v>335</v>
      </c>
      <c r="C385" s="163" t="s">
        <v>335</v>
      </c>
      <c r="D385" s="164" t="str">
        <f t="shared" si="1"/>
        <v>–</v>
      </c>
      <c r="E385" s="165" t="s">
        <v>311</v>
      </c>
    </row>
    <row r="386">
      <c r="A386" s="158" t="s">
        <v>454</v>
      </c>
      <c r="B386" s="159" t="s">
        <v>335</v>
      </c>
      <c r="C386" s="159" t="s">
        <v>335</v>
      </c>
      <c r="D386" s="160" t="str">
        <f t="shared" si="1"/>
        <v>–</v>
      </c>
      <c r="E386" s="161" t="s">
        <v>315</v>
      </c>
    </row>
    <row r="387">
      <c r="A387" s="162" t="s">
        <v>455</v>
      </c>
      <c r="B387" s="163" t="s">
        <v>335</v>
      </c>
      <c r="C387" s="163" t="s">
        <v>335</v>
      </c>
      <c r="D387" s="164" t="str">
        <f t="shared" si="1"/>
        <v>–</v>
      </c>
      <c r="E387" s="165" t="s">
        <v>309</v>
      </c>
    </row>
    <row r="388">
      <c r="A388" s="158" t="s">
        <v>456</v>
      </c>
      <c r="B388" s="159" t="s">
        <v>335</v>
      </c>
      <c r="C388" s="159" t="s">
        <v>335</v>
      </c>
      <c r="D388" s="160" t="str">
        <f t="shared" si="1"/>
        <v>–</v>
      </c>
      <c r="E388" s="161" t="s">
        <v>301</v>
      </c>
    </row>
    <row r="389">
      <c r="A389" s="162" t="s">
        <v>286</v>
      </c>
      <c r="B389" s="163" t="s">
        <v>335</v>
      </c>
      <c r="C389" s="163" t="s">
        <v>335</v>
      </c>
      <c r="D389" s="164" t="str">
        <f t="shared" si="1"/>
        <v>–</v>
      </c>
      <c r="E389" s="165" t="s">
        <v>318</v>
      </c>
    </row>
    <row r="390">
      <c r="A390" s="158" t="s">
        <v>457</v>
      </c>
      <c r="B390" s="159" t="s">
        <v>335</v>
      </c>
      <c r="C390" s="159" t="s">
        <v>335</v>
      </c>
      <c r="D390" s="160" t="str">
        <f t="shared" si="1"/>
        <v>–</v>
      </c>
      <c r="E390" s="161" t="s">
        <v>367</v>
      </c>
    </row>
    <row r="391">
      <c r="A391" s="162" t="s">
        <v>458</v>
      </c>
      <c r="B391" s="163" t="s">
        <v>335</v>
      </c>
      <c r="C391" s="163" t="s">
        <v>335</v>
      </c>
      <c r="D391" s="164" t="str">
        <f t="shared" si="1"/>
        <v>–</v>
      </c>
      <c r="E391" s="165" t="s">
        <v>306</v>
      </c>
    </row>
    <row r="392">
      <c r="A392" s="158" t="s">
        <v>459</v>
      </c>
      <c r="B392" s="159" t="s">
        <v>335</v>
      </c>
      <c r="C392" s="159" t="s">
        <v>335</v>
      </c>
      <c r="D392" s="160" t="str">
        <f t="shared" si="1"/>
        <v>–</v>
      </c>
      <c r="E392" s="161" t="s">
        <v>328</v>
      </c>
    </row>
    <row r="393">
      <c r="A393" s="162" t="s">
        <v>460</v>
      </c>
      <c r="B393" s="163" t="s">
        <v>335</v>
      </c>
      <c r="C393" s="163" t="s">
        <v>335</v>
      </c>
      <c r="D393" s="164" t="str">
        <f t="shared" si="1"/>
        <v>–</v>
      </c>
      <c r="E393" s="165" t="s">
        <v>312</v>
      </c>
    </row>
    <row r="394">
      <c r="A394" s="158" t="s">
        <v>461</v>
      </c>
      <c r="B394" s="159" t="s">
        <v>335</v>
      </c>
      <c r="C394" s="159" t="s">
        <v>335</v>
      </c>
      <c r="D394" s="160" t="str">
        <f t="shared" si="1"/>
        <v>–</v>
      </c>
      <c r="E394" s="161" t="s">
        <v>311</v>
      </c>
    </row>
    <row r="395">
      <c r="A395" s="162" t="s">
        <v>462</v>
      </c>
      <c r="B395" s="163" t="s">
        <v>335</v>
      </c>
      <c r="C395" s="163" t="s">
        <v>335</v>
      </c>
      <c r="D395" s="164" t="str">
        <f t="shared" si="1"/>
        <v>–</v>
      </c>
      <c r="E395" s="165" t="s">
        <v>316</v>
      </c>
    </row>
    <row r="396">
      <c r="A396" s="158" t="s">
        <v>463</v>
      </c>
      <c r="B396" s="159" t="s">
        <v>335</v>
      </c>
      <c r="C396" s="159" t="s">
        <v>335</v>
      </c>
      <c r="D396" s="160" t="str">
        <f t="shared" si="1"/>
        <v>–</v>
      </c>
      <c r="E396" s="161" t="s">
        <v>309</v>
      </c>
    </row>
    <row r="397">
      <c r="A397" s="162" t="s">
        <v>464</v>
      </c>
      <c r="B397" s="163" t="s">
        <v>335</v>
      </c>
      <c r="C397" s="163" t="s">
        <v>335</v>
      </c>
      <c r="D397" s="164" t="str">
        <f t="shared" si="1"/>
        <v>–</v>
      </c>
      <c r="E397" s="165" t="s">
        <v>367</v>
      </c>
    </row>
    <row r="398">
      <c r="A398" s="158" t="s">
        <v>465</v>
      </c>
      <c r="B398" s="159" t="s">
        <v>335</v>
      </c>
      <c r="C398" s="159" t="s">
        <v>335</v>
      </c>
      <c r="D398" s="160" t="str">
        <f t="shared" si="1"/>
        <v>–</v>
      </c>
      <c r="E398" s="161" t="s">
        <v>317</v>
      </c>
    </row>
    <row r="399">
      <c r="A399" s="162" t="s">
        <v>466</v>
      </c>
      <c r="B399" s="163" t="s">
        <v>335</v>
      </c>
      <c r="C399" s="163" t="s">
        <v>335</v>
      </c>
      <c r="D399" s="164" t="str">
        <f t="shared" si="1"/>
        <v>–</v>
      </c>
      <c r="E399" s="165" t="s">
        <v>326</v>
      </c>
    </row>
    <row r="400">
      <c r="A400" s="158" t="s">
        <v>467</v>
      </c>
      <c r="B400" s="159" t="s">
        <v>335</v>
      </c>
      <c r="C400" s="159" t="s">
        <v>335</v>
      </c>
      <c r="D400" s="160" t="str">
        <f t="shared" si="1"/>
        <v>–</v>
      </c>
      <c r="E400" s="161" t="s">
        <v>314</v>
      </c>
    </row>
    <row r="401">
      <c r="A401" s="162" t="s">
        <v>468</v>
      </c>
      <c r="B401" s="163" t="s">
        <v>335</v>
      </c>
      <c r="C401" s="163" t="s">
        <v>335</v>
      </c>
      <c r="D401" s="164" t="str">
        <f t="shared" si="1"/>
        <v>–</v>
      </c>
      <c r="E401" s="165" t="s">
        <v>331</v>
      </c>
    </row>
    <row r="402">
      <c r="A402" s="158" t="s">
        <v>469</v>
      </c>
      <c r="B402" s="159" t="s">
        <v>335</v>
      </c>
      <c r="C402" s="159" t="s">
        <v>335</v>
      </c>
      <c r="D402" s="160" t="str">
        <f t="shared" si="1"/>
        <v>–</v>
      </c>
      <c r="E402" s="161" t="s">
        <v>317</v>
      </c>
    </row>
    <row r="403">
      <c r="A403" s="162" t="s">
        <v>470</v>
      </c>
      <c r="B403" s="163" t="s">
        <v>335</v>
      </c>
      <c r="C403" s="163" t="s">
        <v>335</v>
      </c>
      <c r="D403" s="164" t="str">
        <f t="shared" si="1"/>
        <v>–</v>
      </c>
      <c r="E403" s="165" t="s">
        <v>326</v>
      </c>
    </row>
    <row r="404">
      <c r="A404" s="158" t="s">
        <v>471</v>
      </c>
      <c r="B404" s="159" t="s">
        <v>335</v>
      </c>
      <c r="C404" s="159" t="s">
        <v>335</v>
      </c>
      <c r="D404" s="160" t="str">
        <f t="shared" si="1"/>
        <v>–</v>
      </c>
      <c r="E404" s="161" t="s">
        <v>306</v>
      </c>
    </row>
    <row r="405">
      <c r="A405" s="162" t="s">
        <v>472</v>
      </c>
      <c r="B405" s="163" t="s">
        <v>335</v>
      </c>
      <c r="C405" s="163" t="s">
        <v>335</v>
      </c>
      <c r="D405" s="164" t="str">
        <f t="shared" si="1"/>
        <v>–</v>
      </c>
      <c r="E405" s="165" t="s">
        <v>307</v>
      </c>
    </row>
    <row r="406">
      <c r="A406" s="158" t="s">
        <v>473</v>
      </c>
      <c r="B406" s="159" t="s">
        <v>335</v>
      </c>
      <c r="C406" s="159" t="s">
        <v>335</v>
      </c>
      <c r="D406" s="160" t="str">
        <f t="shared" si="1"/>
        <v>–</v>
      </c>
      <c r="E406" s="161" t="s">
        <v>308</v>
      </c>
    </row>
    <row r="407">
      <c r="A407" s="162" t="s">
        <v>474</v>
      </c>
      <c r="B407" s="163" t="s">
        <v>335</v>
      </c>
      <c r="C407" s="163" t="s">
        <v>335</v>
      </c>
      <c r="D407" s="164" t="str">
        <f t="shared" si="1"/>
        <v>–</v>
      </c>
      <c r="E407" s="165" t="s">
        <v>303</v>
      </c>
    </row>
    <row r="408">
      <c r="A408" s="158" t="s">
        <v>475</v>
      </c>
      <c r="B408" s="159" t="s">
        <v>335</v>
      </c>
      <c r="C408" s="159" t="s">
        <v>335</v>
      </c>
      <c r="D408" s="160" t="str">
        <f t="shared" si="1"/>
        <v>–</v>
      </c>
      <c r="E408" s="161" t="s">
        <v>315</v>
      </c>
    </row>
    <row r="409">
      <c r="A409" s="162" t="s">
        <v>476</v>
      </c>
      <c r="B409" s="163" t="s">
        <v>335</v>
      </c>
      <c r="C409" s="163" t="s">
        <v>335</v>
      </c>
      <c r="D409" s="164" t="str">
        <f t="shared" si="1"/>
        <v>–</v>
      </c>
      <c r="E409" s="165" t="s">
        <v>322</v>
      </c>
    </row>
    <row r="410">
      <c r="A410" s="158" t="s">
        <v>477</v>
      </c>
      <c r="B410" s="159" t="s">
        <v>335</v>
      </c>
      <c r="C410" s="159" t="s">
        <v>335</v>
      </c>
      <c r="D410" s="160" t="str">
        <f t="shared" si="1"/>
        <v>–</v>
      </c>
      <c r="E410" s="161" t="s">
        <v>320</v>
      </c>
    </row>
    <row r="411">
      <c r="A411" s="162" t="s">
        <v>478</v>
      </c>
      <c r="B411" s="163" t="s">
        <v>335</v>
      </c>
      <c r="C411" s="163" t="s">
        <v>335</v>
      </c>
      <c r="D411" s="164" t="str">
        <f t="shared" si="1"/>
        <v>–</v>
      </c>
      <c r="E411" s="165" t="s">
        <v>328</v>
      </c>
    </row>
    <row r="412">
      <c r="A412" s="158" t="s">
        <v>479</v>
      </c>
      <c r="B412" s="159" t="s">
        <v>335</v>
      </c>
      <c r="C412" s="159" t="s">
        <v>335</v>
      </c>
      <c r="D412" s="160" t="str">
        <f t="shared" si="1"/>
        <v>–</v>
      </c>
      <c r="E412" s="161" t="s">
        <v>305</v>
      </c>
    </row>
    <row r="413">
      <c r="A413" s="162" t="s">
        <v>480</v>
      </c>
      <c r="B413" s="163" t="s">
        <v>335</v>
      </c>
      <c r="C413" s="163" t="s">
        <v>335</v>
      </c>
      <c r="D413" s="164" t="str">
        <f t="shared" si="1"/>
        <v>–</v>
      </c>
      <c r="E413" s="165" t="s">
        <v>322</v>
      </c>
    </row>
    <row r="414">
      <c r="A414" s="158" t="s">
        <v>481</v>
      </c>
      <c r="B414" s="159" t="s">
        <v>335</v>
      </c>
      <c r="C414" s="159" t="s">
        <v>335</v>
      </c>
      <c r="D414" s="160" t="str">
        <f t="shared" si="1"/>
        <v>–</v>
      </c>
      <c r="E414" s="161" t="s">
        <v>318</v>
      </c>
    </row>
    <row r="415">
      <c r="A415" s="162" t="s">
        <v>482</v>
      </c>
      <c r="B415" s="163" t="s">
        <v>335</v>
      </c>
      <c r="C415" s="163" t="s">
        <v>335</v>
      </c>
      <c r="D415" s="164" t="str">
        <f t="shared" si="1"/>
        <v>–</v>
      </c>
      <c r="E415" s="165" t="s">
        <v>323</v>
      </c>
    </row>
    <row r="416">
      <c r="A416" s="158" t="s">
        <v>256</v>
      </c>
      <c r="B416" s="159" t="s">
        <v>335</v>
      </c>
      <c r="C416" s="159" t="s">
        <v>335</v>
      </c>
      <c r="D416" s="160" t="str">
        <f t="shared" si="1"/>
        <v>–</v>
      </c>
      <c r="E416" s="161" t="s">
        <v>343</v>
      </c>
    </row>
    <row r="417">
      <c r="A417" s="162" t="s">
        <v>483</v>
      </c>
      <c r="B417" s="163" t="s">
        <v>335</v>
      </c>
      <c r="C417" s="163" t="s">
        <v>335</v>
      </c>
      <c r="D417" s="164" t="str">
        <f t="shared" si="1"/>
        <v>–</v>
      </c>
      <c r="E417" s="165" t="s">
        <v>314</v>
      </c>
    </row>
    <row r="418">
      <c r="A418" s="158" t="s">
        <v>484</v>
      </c>
      <c r="B418" s="159" t="s">
        <v>335</v>
      </c>
      <c r="C418" s="159" t="s">
        <v>335</v>
      </c>
      <c r="D418" s="160" t="str">
        <f t="shared" si="1"/>
        <v>–</v>
      </c>
      <c r="E418" s="161" t="s">
        <v>301</v>
      </c>
    </row>
    <row r="419">
      <c r="A419" s="162" t="s">
        <v>485</v>
      </c>
      <c r="B419" s="163" t="s">
        <v>335</v>
      </c>
      <c r="C419" s="163" t="s">
        <v>335</v>
      </c>
      <c r="D419" s="164" t="str">
        <f t="shared" si="1"/>
        <v>–</v>
      </c>
      <c r="E419" s="165" t="s">
        <v>324</v>
      </c>
    </row>
    <row r="420">
      <c r="A420" s="158" t="s">
        <v>486</v>
      </c>
      <c r="B420" s="159" t="s">
        <v>335</v>
      </c>
      <c r="C420" s="159" t="s">
        <v>335</v>
      </c>
      <c r="D420" s="160" t="str">
        <f t="shared" si="1"/>
        <v>–</v>
      </c>
      <c r="E420" s="161" t="s">
        <v>301</v>
      </c>
    </row>
    <row r="421">
      <c r="A421" s="162" t="s">
        <v>487</v>
      </c>
      <c r="B421" s="163" t="s">
        <v>335</v>
      </c>
      <c r="C421" s="163" t="s">
        <v>335</v>
      </c>
      <c r="D421" s="164" t="str">
        <f t="shared" si="1"/>
        <v>–</v>
      </c>
      <c r="E421" s="165" t="s">
        <v>328</v>
      </c>
    </row>
    <row r="422">
      <c r="A422" s="158" t="s">
        <v>488</v>
      </c>
      <c r="B422" s="159" t="s">
        <v>335</v>
      </c>
      <c r="C422" s="159" t="s">
        <v>335</v>
      </c>
      <c r="D422" s="160" t="str">
        <f t="shared" si="1"/>
        <v>–</v>
      </c>
      <c r="E422" s="161" t="s">
        <v>316</v>
      </c>
    </row>
    <row r="423">
      <c r="A423" s="162" t="s">
        <v>489</v>
      </c>
      <c r="B423" s="163" t="s">
        <v>335</v>
      </c>
      <c r="C423" s="163" t="s">
        <v>335</v>
      </c>
      <c r="D423" s="164" t="str">
        <f t="shared" si="1"/>
        <v>–</v>
      </c>
      <c r="E423" s="165" t="s">
        <v>309</v>
      </c>
    </row>
    <row r="424">
      <c r="A424" s="158" t="s">
        <v>490</v>
      </c>
      <c r="B424" s="159" t="s">
        <v>335</v>
      </c>
      <c r="C424" s="159" t="s">
        <v>335</v>
      </c>
      <c r="D424" s="160" t="str">
        <f t="shared" si="1"/>
        <v>–</v>
      </c>
      <c r="E424" s="161" t="s">
        <v>367</v>
      </c>
    </row>
    <row r="425">
      <c r="A425" s="162" t="s">
        <v>491</v>
      </c>
      <c r="B425" s="163" t="s">
        <v>335</v>
      </c>
      <c r="C425" s="163" t="s">
        <v>335</v>
      </c>
      <c r="D425" s="164" t="str">
        <f t="shared" si="1"/>
        <v>–</v>
      </c>
      <c r="E425" s="165" t="s">
        <v>332</v>
      </c>
    </row>
    <row r="426">
      <c r="A426" s="158" t="s">
        <v>492</v>
      </c>
      <c r="B426" s="159" t="s">
        <v>335</v>
      </c>
      <c r="C426" s="159" t="s">
        <v>335</v>
      </c>
      <c r="D426" s="160" t="str">
        <f t="shared" si="1"/>
        <v>–</v>
      </c>
      <c r="E426" s="161" t="s">
        <v>332</v>
      </c>
    </row>
    <row r="427">
      <c r="A427" s="162" t="s">
        <v>493</v>
      </c>
      <c r="B427" s="163" t="s">
        <v>335</v>
      </c>
      <c r="C427" s="163" t="s">
        <v>335</v>
      </c>
      <c r="D427" s="164" t="str">
        <f t="shared" si="1"/>
        <v>–</v>
      </c>
      <c r="E427" s="165" t="s">
        <v>307</v>
      </c>
    </row>
    <row r="428">
      <c r="A428" s="158" t="s">
        <v>494</v>
      </c>
      <c r="B428" s="159" t="s">
        <v>335</v>
      </c>
      <c r="C428" s="159" t="s">
        <v>335</v>
      </c>
      <c r="D428" s="160" t="str">
        <f t="shared" si="1"/>
        <v>–</v>
      </c>
      <c r="E428" s="161" t="s">
        <v>319</v>
      </c>
    </row>
    <row r="429">
      <c r="A429" s="162" t="s">
        <v>495</v>
      </c>
      <c r="B429" s="163" t="s">
        <v>335</v>
      </c>
      <c r="C429" s="163" t="s">
        <v>335</v>
      </c>
      <c r="D429" s="164" t="str">
        <f t="shared" si="1"/>
        <v>–</v>
      </c>
      <c r="E429" s="165" t="s">
        <v>327</v>
      </c>
    </row>
    <row r="430">
      <c r="A430" s="158" t="s">
        <v>496</v>
      </c>
      <c r="B430" s="159" t="s">
        <v>335</v>
      </c>
      <c r="C430" s="159" t="s">
        <v>335</v>
      </c>
      <c r="D430" s="160" t="str">
        <f t="shared" si="1"/>
        <v>–</v>
      </c>
      <c r="E430" s="161" t="s">
        <v>306</v>
      </c>
    </row>
    <row r="431">
      <c r="A431" s="162" t="s">
        <v>497</v>
      </c>
      <c r="B431" s="163" t="s">
        <v>335</v>
      </c>
      <c r="C431" s="163" t="s">
        <v>335</v>
      </c>
      <c r="D431" s="164" t="str">
        <f t="shared" si="1"/>
        <v>–</v>
      </c>
      <c r="E431" s="165" t="s">
        <v>314</v>
      </c>
    </row>
    <row r="432">
      <c r="A432" s="158" t="s">
        <v>498</v>
      </c>
      <c r="B432" s="159" t="s">
        <v>335</v>
      </c>
      <c r="C432" s="159" t="s">
        <v>335</v>
      </c>
      <c r="D432" s="160" t="str">
        <f t="shared" si="1"/>
        <v>–</v>
      </c>
      <c r="E432" s="161" t="s">
        <v>327</v>
      </c>
    </row>
    <row r="433">
      <c r="A433" s="162" t="s">
        <v>499</v>
      </c>
      <c r="B433" s="163" t="s">
        <v>335</v>
      </c>
      <c r="C433" s="163" t="s">
        <v>335</v>
      </c>
      <c r="D433" s="164" t="str">
        <f t="shared" si="1"/>
        <v>–</v>
      </c>
      <c r="E433" s="165" t="s">
        <v>312</v>
      </c>
    </row>
    <row r="434">
      <c r="A434" s="158" t="s">
        <v>500</v>
      </c>
      <c r="B434" s="159" t="s">
        <v>335</v>
      </c>
      <c r="C434" s="159" t="s">
        <v>335</v>
      </c>
      <c r="D434" s="160" t="str">
        <f t="shared" si="1"/>
        <v>–</v>
      </c>
      <c r="E434" s="161" t="s">
        <v>321</v>
      </c>
    </row>
    <row r="435">
      <c r="A435" s="162" t="s">
        <v>501</v>
      </c>
      <c r="B435" s="163" t="s">
        <v>335</v>
      </c>
      <c r="C435" s="163" t="s">
        <v>335</v>
      </c>
      <c r="D435" s="164" t="str">
        <f t="shared" si="1"/>
        <v>–</v>
      </c>
      <c r="E435" s="165" t="s">
        <v>331</v>
      </c>
    </row>
    <row r="436">
      <c r="A436" s="158" t="s">
        <v>502</v>
      </c>
      <c r="B436" s="159" t="s">
        <v>335</v>
      </c>
      <c r="C436" s="159" t="s">
        <v>335</v>
      </c>
      <c r="D436" s="160" t="str">
        <f t="shared" si="1"/>
        <v>–</v>
      </c>
      <c r="E436" s="161" t="s">
        <v>318</v>
      </c>
    </row>
    <row r="437">
      <c r="A437" s="162" t="s">
        <v>503</v>
      </c>
      <c r="B437" s="163" t="s">
        <v>335</v>
      </c>
      <c r="C437" s="163" t="s">
        <v>335</v>
      </c>
      <c r="D437" s="164" t="str">
        <f t="shared" si="1"/>
        <v>–</v>
      </c>
      <c r="E437" s="165" t="s">
        <v>301</v>
      </c>
    </row>
    <row r="438">
      <c r="A438" s="158" t="s">
        <v>504</v>
      </c>
      <c r="B438" s="159" t="s">
        <v>335</v>
      </c>
      <c r="C438" s="159" t="s">
        <v>335</v>
      </c>
      <c r="D438" s="160" t="str">
        <f t="shared" si="1"/>
        <v>–</v>
      </c>
      <c r="E438" s="161" t="s">
        <v>323</v>
      </c>
    </row>
    <row r="439">
      <c r="A439" s="162" t="s">
        <v>505</v>
      </c>
      <c r="B439" s="163" t="s">
        <v>335</v>
      </c>
      <c r="C439" s="163" t="s">
        <v>335</v>
      </c>
      <c r="D439" s="164" t="str">
        <f t="shared" si="1"/>
        <v>–</v>
      </c>
      <c r="E439" s="165" t="s">
        <v>325</v>
      </c>
    </row>
    <row r="440">
      <c r="A440" s="158" t="s">
        <v>506</v>
      </c>
      <c r="B440" s="159" t="s">
        <v>335</v>
      </c>
      <c r="C440" s="159" t="s">
        <v>335</v>
      </c>
      <c r="D440" s="160" t="str">
        <f t="shared" si="1"/>
        <v>–</v>
      </c>
      <c r="E440" s="161" t="s">
        <v>308</v>
      </c>
    </row>
    <row r="441">
      <c r="A441" s="162" t="s">
        <v>507</v>
      </c>
      <c r="B441" s="163" t="s">
        <v>335</v>
      </c>
      <c r="C441" s="163" t="s">
        <v>335</v>
      </c>
      <c r="D441" s="164" t="str">
        <f t="shared" si="1"/>
        <v>–</v>
      </c>
      <c r="E441" s="165" t="s">
        <v>311</v>
      </c>
    </row>
    <row r="442">
      <c r="A442" s="158" t="s">
        <v>508</v>
      </c>
      <c r="B442" s="159" t="s">
        <v>335</v>
      </c>
      <c r="C442" s="159" t="s">
        <v>335</v>
      </c>
      <c r="D442" s="160" t="str">
        <f t="shared" si="1"/>
        <v>–</v>
      </c>
      <c r="E442" s="161" t="s">
        <v>320</v>
      </c>
    </row>
    <row r="443">
      <c r="A443" s="162" t="s">
        <v>509</v>
      </c>
      <c r="B443" s="163" t="s">
        <v>335</v>
      </c>
      <c r="C443" s="163" t="s">
        <v>335</v>
      </c>
      <c r="D443" s="164" t="str">
        <f t="shared" si="1"/>
        <v>–</v>
      </c>
      <c r="E443" s="165" t="s">
        <v>328</v>
      </c>
    </row>
    <row r="444">
      <c r="A444" s="158" t="s">
        <v>510</v>
      </c>
      <c r="B444" s="159" t="s">
        <v>335</v>
      </c>
      <c r="C444" s="159" t="s">
        <v>335</v>
      </c>
      <c r="D444" s="160" t="str">
        <f t="shared" si="1"/>
        <v>–</v>
      </c>
      <c r="E444" s="161" t="s">
        <v>310</v>
      </c>
    </row>
    <row r="445">
      <c r="A445" s="162" t="s">
        <v>511</v>
      </c>
      <c r="B445" s="163" t="s">
        <v>335</v>
      </c>
      <c r="C445" s="163" t="s">
        <v>335</v>
      </c>
      <c r="D445" s="164" t="str">
        <f t="shared" si="1"/>
        <v>–</v>
      </c>
      <c r="E445" s="165" t="s">
        <v>319</v>
      </c>
    </row>
    <row r="446">
      <c r="A446" s="158" t="s">
        <v>512</v>
      </c>
      <c r="B446" s="159" t="s">
        <v>335</v>
      </c>
      <c r="C446" s="159" t="s">
        <v>335</v>
      </c>
      <c r="D446" s="160" t="str">
        <f t="shared" si="1"/>
        <v>–</v>
      </c>
      <c r="E446" s="161" t="s">
        <v>321</v>
      </c>
    </row>
    <row r="447">
      <c r="A447" s="162" t="s">
        <v>513</v>
      </c>
      <c r="B447" s="163" t="s">
        <v>335</v>
      </c>
      <c r="C447" s="163" t="s">
        <v>335</v>
      </c>
      <c r="D447" s="164" t="str">
        <f t="shared" si="1"/>
        <v>–</v>
      </c>
      <c r="E447" s="165" t="s">
        <v>303</v>
      </c>
    </row>
    <row r="448">
      <c r="A448" s="158" t="s">
        <v>514</v>
      </c>
      <c r="B448" s="159" t="s">
        <v>335</v>
      </c>
      <c r="C448" s="159" t="s">
        <v>335</v>
      </c>
      <c r="D448" s="160" t="str">
        <f t="shared" si="1"/>
        <v>–</v>
      </c>
      <c r="E448" s="161" t="s">
        <v>315</v>
      </c>
    </row>
    <row r="449">
      <c r="A449" s="162" t="s">
        <v>515</v>
      </c>
      <c r="B449" s="163" t="s">
        <v>335</v>
      </c>
      <c r="C449" s="163" t="s">
        <v>335</v>
      </c>
      <c r="D449" s="164" t="str">
        <f t="shared" si="1"/>
        <v>–</v>
      </c>
      <c r="E449" s="165" t="s">
        <v>331</v>
      </c>
    </row>
    <row r="450">
      <c r="A450" s="158" t="s">
        <v>516</v>
      </c>
      <c r="B450" s="159" t="s">
        <v>335</v>
      </c>
      <c r="C450" s="159" t="s">
        <v>335</v>
      </c>
      <c r="D450" s="160" t="str">
        <f t="shared" si="1"/>
        <v>–</v>
      </c>
      <c r="E450" s="161" t="s">
        <v>308</v>
      </c>
    </row>
    <row r="451">
      <c r="A451" s="162" t="s">
        <v>517</v>
      </c>
      <c r="B451" s="163" t="s">
        <v>335</v>
      </c>
      <c r="C451" s="163" t="s">
        <v>335</v>
      </c>
      <c r="D451" s="164" t="str">
        <f t="shared" si="1"/>
        <v>–</v>
      </c>
      <c r="E451" s="165" t="s">
        <v>319</v>
      </c>
    </row>
    <row r="452">
      <c r="A452" s="158" t="s">
        <v>518</v>
      </c>
      <c r="B452" s="159" t="s">
        <v>335</v>
      </c>
      <c r="C452" s="159" t="s">
        <v>335</v>
      </c>
      <c r="D452" s="160" t="str">
        <f t="shared" si="1"/>
        <v>–</v>
      </c>
      <c r="E452" s="161" t="s">
        <v>307</v>
      </c>
    </row>
    <row r="453">
      <c r="A453" s="162" t="s">
        <v>519</v>
      </c>
      <c r="B453" s="163" t="s">
        <v>335</v>
      </c>
      <c r="C453" s="163" t="s">
        <v>335</v>
      </c>
      <c r="D453" s="164" t="str">
        <f t="shared" si="1"/>
        <v>–</v>
      </c>
      <c r="E453" s="165" t="s">
        <v>308</v>
      </c>
    </row>
    <row r="454">
      <c r="A454" s="158" t="s">
        <v>520</v>
      </c>
      <c r="B454" s="159" t="s">
        <v>335</v>
      </c>
      <c r="C454" s="159" t="s">
        <v>335</v>
      </c>
      <c r="D454" s="160" t="str">
        <f t="shared" si="1"/>
        <v>–</v>
      </c>
      <c r="E454" s="161" t="s">
        <v>321</v>
      </c>
    </row>
    <row r="455">
      <c r="A455" s="162" t="s">
        <v>521</v>
      </c>
      <c r="B455" s="163" t="s">
        <v>335</v>
      </c>
      <c r="C455" s="163" t="s">
        <v>335</v>
      </c>
      <c r="D455" s="164" t="str">
        <f t="shared" si="1"/>
        <v>–</v>
      </c>
      <c r="E455" s="165" t="s">
        <v>306</v>
      </c>
    </row>
    <row r="456">
      <c r="A456" s="158" t="s">
        <v>522</v>
      </c>
      <c r="B456" s="159" t="s">
        <v>335</v>
      </c>
      <c r="C456" s="159" t="s">
        <v>335</v>
      </c>
      <c r="D456" s="160" t="str">
        <f t="shared" si="1"/>
        <v>–</v>
      </c>
      <c r="E456" s="161" t="s">
        <v>331</v>
      </c>
    </row>
    <row r="457">
      <c r="A457" s="162" t="s">
        <v>523</v>
      </c>
      <c r="B457" s="163" t="s">
        <v>335</v>
      </c>
      <c r="C457" s="163" t="s">
        <v>335</v>
      </c>
      <c r="D457" s="164" t="str">
        <f t="shared" si="1"/>
        <v>–</v>
      </c>
      <c r="E457" s="165" t="s">
        <v>313</v>
      </c>
    </row>
    <row r="458">
      <c r="A458" s="158" t="s">
        <v>524</v>
      </c>
      <c r="B458" s="159" t="s">
        <v>335</v>
      </c>
      <c r="C458" s="159" t="s">
        <v>335</v>
      </c>
      <c r="D458" s="160" t="str">
        <f t="shared" si="1"/>
        <v>–</v>
      </c>
      <c r="E458" s="161" t="s">
        <v>307</v>
      </c>
    </row>
    <row r="459">
      <c r="A459" s="162" t="s">
        <v>525</v>
      </c>
      <c r="B459" s="163" t="s">
        <v>335</v>
      </c>
      <c r="C459" s="163" t="s">
        <v>335</v>
      </c>
      <c r="D459" s="164" t="str">
        <f t="shared" si="1"/>
        <v>–</v>
      </c>
      <c r="E459" s="165" t="s">
        <v>321</v>
      </c>
    </row>
    <row r="460">
      <c r="A460" s="158" t="s">
        <v>526</v>
      </c>
      <c r="B460" s="159" t="s">
        <v>335</v>
      </c>
      <c r="C460" s="159" t="s">
        <v>335</v>
      </c>
      <c r="D460" s="160" t="str">
        <f t="shared" si="1"/>
        <v>–</v>
      </c>
      <c r="E460" s="161" t="s">
        <v>322</v>
      </c>
    </row>
    <row r="461">
      <c r="A461" s="162" t="s">
        <v>527</v>
      </c>
      <c r="B461" s="163" t="s">
        <v>335</v>
      </c>
      <c r="C461" s="163" t="s">
        <v>335</v>
      </c>
      <c r="D461" s="164" t="str">
        <f t="shared" si="1"/>
        <v>–</v>
      </c>
      <c r="E461" s="165" t="s">
        <v>323</v>
      </c>
    </row>
    <row r="462">
      <c r="A462" s="158" t="s">
        <v>528</v>
      </c>
      <c r="B462" s="159" t="s">
        <v>335</v>
      </c>
      <c r="C462" s="159" t="s">
        <v>335</v>
      </c>
      <c r="D462" s="160" t="str">
        <f t="shared" si="1"/>
        <v>–</v>
      </c>
      <c r="E462" s="161" t="s">
        <v>326</v>
      </c>
    </row>
    <row r="463">
      <c r="A463" s="162" t="s">
        <v>529</v>
      </c>
      <c r="B463" s="163" t="s">
        <v>335</v>
      </c>
      <c r="C463" s="163" t="s">
        <v>335</v>
      </c>
      <c r="D463" s="164" t="str">
        <f t="shared" si="1"/>
        <v>–</v>
      </c>
      <c r="E463" s="165" t="s">
        <v>333</v>
      </c>
    </row>
    <row r="464">
      <c r="A464" s="158" t="s">
        <v>530</v>
      </c>
      <c r="B464" s="159" t="s">
        <v>335</v>
      </c>
      <c r="C464" s="159" t="s">
        <v>335</v>
      </c>
      <c r="D464" s="160" t="str">
        <f t="shared" si="1"/>
        <v>–</v>
      </c>
      <c r="E464" s="161" t="s">
        <v>316</v>
      </c>
    </row>
    <row r="465">
      <c r="A465" s="162" t="s">
        <v>531</v>
      </c>
      <c r="B465" s="163" t="s">
        <v>335</v>
      </c>
      <c r="C465" s="163" t="s">
        <v>335</v>
      </c>
      <c r="D465" s="164" t="str">
        <f t="shared" si="1"/>
        <v>–</v>
      </c>
      <c r="E465" s="165" t="s">
        <v>333</v>
      </c>
    </row>
    <row r="466">
      <c r="A466" s="158" t="s">
        <v>532</v>
      </c>
      <c r="B466" s="159" t="s">
        <v>335</v>
      </c>
      <c r="C466" s="159" t="s">
        <v>335</v>
      </c>
      <c r="D466" s="160" t="str">
        <f t="shared" si="1"/>
        <v>–</v>
      </c>
      <c r="E466" s="161" t="s">
        <v>311</v>
      </c>
    </row>
    <row r="467">
      <c r="A467" s="162" t="s">
        <v>533</v>
      </c>
      <c r="B467" s="163" t="s">
        <v>335</v>
      </c>
      <c r="C467" s="163" t="s">
        <v>335</v>
      </c>
      <c r="D467" s="164" t="str">
        <f t="shared" si="1"/>
        <v>–</v>
      </c>
      <c r="E467" s="165" t="s">
        <v>326</v>
      </c>
    </row>
    <row r="468">
      <c r="A468" s="158" t="s">
        <v>534</v>
      </c>
      <c r="B468" s="159" t="s">
        <v>335</v>
      </c>
      <c r="C468" s="159" t="s">
        <v>335</v>
      </c>
      <c r="D468" s="160" t="str">
        <f t="shared" si="1"/>
        <v>–</v>
      </c>
      <c r="E468" s="161" t="s">
        <v>316</v>
      </c>
    </row>
    <row r="469">
      <c r="A469" s="162" t="s">
        <v>535</v>
      </c>
      <c r="B469" s="163" t="s">
        <v>335</v>
      </c>
      <c r="C469" s="163" t="s">
        <v>335</v>
      </c>
      <c r="D469" s="164" t="str">
        <f t="shared" si="1"/>
        <v>–</v>
      </c>
      <c r="E469" s="165" t="s">
        <v>343</v>
      </c>
    </row>
    <row r="470">
      <c r="A470" s="158" t="s">
        <v>536</v>
      </c>
      <c r="B470" s="159" t="s">
        <v>335</v>
      </c>
      <c r="C470" s="159" t="s">
        <v>335</v>
      </c>
      <c r="D470" s="160" t="str">
        <f t="shared" si="1"/>
        <v>–</v>
      </c>
      <c r="E470" s="161" t="s">
        <v>333</v>
      </c>
    </row>
    <row r="471">
      <c r="A471" s="162" t="s">
        <v>537</v>
      </c>
      <c r="B471" s="163" t="s">
        <v>335</v>
      </c>
      <c r="C471" s="163" t="s">
        <v>335</v>
      </c>
      <c r="D471" s="164" t="str">
        <f t="shared" si="1"/>
        <v>–</v>
      </c>
      <c r="E471" s="165" t="s">
        <v>312</v>
      </c>
    </row>
    <row r="472">
      <c r="A472" s="158" t="s">
        <v>538</v>
      </c>
      <c r="B472" s="159" t="s">
        <v>335</v>
      </c>
      <c r="C472" s="159" t="s">
        <v>335</v>
      </c>
      <c r="D472" s="160" t="str">
        <f t="shared" si="1"/>
        <v>–</v>
      </c>
      <c r="E472" s="161" t="s">
        <v>343</v>
      </c>
    </row>
    <row r="473">
      <c r="A473" s="162" t="s">
        <v>539</v>
      </c>
      <c r="B473" s="163" t="s">
        <v>335</v>
      </c>
      <c r="C473" s="163" t="s">
        <v>335</v>
      </c>
      <c r="D473" s="164" t="str">
        <f t="shared" si="1"/>
        <v>–</v>
      </c>
      <c r="E473" s="165" t="s">
        <v>303</v>
      </c>
    </row>
    <row r="474">
      <c r="A474" s="158" t="s">
        <v>540</v>
      </c>
      <c r="B474" s="159" t="s">
        <v>335</v>
      </c>
      <c r="C474" s="159" t="s">
        <v>335</v>
      </c>
      <c r="D474" s="160" t="str">
        <f t="shared" si="1"/>
        <v>–</v>
      </c>
      <c r="E474" s="161" t="s">
        <v>305</v>
      </c>
    </row>
    <row r="475">
      <c r="A475" s="162" t="s">
        <v>541</v>
      </c>
      <c r="B475" s="163" t="s">
        <v>335</v>
      </c>
      <c r="C475" s="163" t="s">
        <v>335</v>
      </c>
      <c r="D475" s="164" t="str">
        <f t="shared" si="1"/>
        <v>–</v>
      </c>
      <c r="E475" s="165" t="s">
        <v>303</v>
      </c>
    </row>
    <row r="476">
      <c r="A476" s="158" t="s">
        <v>542</v>
      </c>
      <c r="B476" s="159" t="s">
        <v>335</v>
      </c>
      <c r="C476" s="159" t="s">
        <v>335</v>
      </c>
      <c r="D476" s="160" t="str">
        <f t="shared" si="1"/>
        <v>–</v>
      </c>
      <c r="E476" s="161" t="s">
        <v>313</v>
      </c>
    </row>
    <row r="477">
      <c r="A477" s="162" t="s">
        <v>543</v>
      </c>
      <c r="B477" s="163" t="s">
        <v>335</v>
      </c>
      <c r="C477" s="163" t="s">
        <v>335</v>
      </c>
      <c r="D477" s="164" t="str">
        <f t="shared" si="1"/>
        <v>–</v>
      </c>
      <c r="E477" s="165" t="s">
        <v>315</v>
      </c>
    </row>
    <row r="478">
      <c r="A478" s="158" t="s">
        <v>544</v>
      </c>
      <c r="B478" s="159" t="s">
        <v>335</v>
      </c>
      <c r="C478" s="159" t="s">
        <v>335</v>
      </c>
      <c r="D478" s="160" t="str">
        <f t="shared" si="1"/>
        <v>–</v>
      </c>
      <c r="E478" s="161" t="s">
        <v>312</v>
      </c>
    </row>
    <row r="479">
      <c r="A479" s="162" t="s">
        <v>545</v>
      </c>
      <c r="B479" s="163" t="s">
        <v>335</v>
      </c>
      <c r="C479" s="163" t="s">
        <v>335</v>
      </c>
      <c r="D479" s="164" t="str">
        <f t="shared" si="1"/>
        <v>–</v>
      </c>
      <c r="E479" s="165" t="s">
        <v>343</v>
      </c>
    </row>
    <row r="480">
      <c r="A480" s="158" t="s">
        <v>275</v>
      </c>
      <c r="B480" s="159" t="s">
        <v>335</v>
      </c>
      <c r="C480" s="159" t="s">
        <v>335</v>
      </c>
      <c r="D480" s="160" t="str">
        <f t="shared" si="1"/>
        <v>–</v>
      </c>
      <c r="E480" s="161" t="s">
        <v>312</v>
      </c>
    </row>
    <row r="481">
      <c r="A481" s="162" t="s">
        <v>546</v>
      </c>
      <c r="B481" s="163" t="s">
        <v>335</v>
      </c>
      <c r="C481" s="163" t="s">
        <v>335</v>
      </c>
      <c r="D481" s="164" t="str">
        <f t="shared" si="1"/>
        <v>–</v>
      </c>
      <c r="E481" s="165" t="s">
        <v>315</v>
      </c>
    </row>
    <row r="482">
      <c r="A482" s="158" t="s">
        <v>547</v>
      </c>
      <c r="B482" s="159" t="s">
        <v>335</v>
      </c>
      <c r="C482" s="159" t="s">
        <v>335</v>
      </c>
      <c r="D482" s="160" t="str">
        <f t="shared" si="1"/>
        <v>–</v>
      </c>
      <c r="E482" s="161" t="s">
        <v>328</v>
      </c>
    </row>
    <row r="483">
      <c r="A483" s="162" t="s">
        <v>548</v>
      </c>
      <c r="B483" s="163" t="s">
        <v>335</v>
      </c>
      <c r="C483" s="163" t="s">
        <v>335</v>
      </c>
      <c r="D483" s="164" t="str">
        <f t="shared" si="1"/>
        <v>–</v>
      </c>
      <c r="E483" s="165" t="s">
        <v>322</v>
      </c>
    </row>
    <row r="484">
      <c r="A484" s="158" t="s">
        <v>549</v>
      </c>
      <c r="B484" s="159" t="s">
        <v>335</v>
      </c>
      <c r="C484" s="159" t="s">
        <v>335</v>
      </c>
      <c r="D484" s="160" t="str">
        <f t="shared" si="1"/>
        <v>–</v>
      </c>
      <c r="E484" s="161" t="s">
        <v>318</v>
      </c>
    </row>
    <row r="485">
      <c r="A485" s="162" t="s">
        <v>550</v>
      </c>
      <c r="B485" s="163" t="s">
        <v>335</v>
      </c>
      <c r="C485" s="163" t="s">
        <v>335</v>
      </c>
      <c r="D485" s="164" t="str">
        <f t="shared" si="1"/>
        <v>–</v>
      </c>
      <c r="E485" s="165" t="s">
        <v>312</v>
      </c>
    </row>
    <row r="486">
      <c r="A486" s="158" t="s">
        <v>551</v>
      </c>
      <c r="B486" s="159" t="s">
        <v>335</v>
      </c>
      <c r="C486" s="159" t="s">
        <v>335</v>
      </c>
      <c r="D486" s="160" t="str">
        <f t="shared" si="1"/>
        <v>–</v>
      </c>
      <c r="E486" s="161" t="s">
        <v>332</v>
      </c>
    </row>
    <row r="487">
      <c r="A487" s="162" t="s">
        <v>552</v>
      </c>
      <c r="B487" s="163" t="s">
        <v>335</v>
      </c>
      <c r="C487" s="163" t="s">
        <v>335</v>
      </c>
      <c r="D487" s="164" t="str">
        <f t="shared" si="1"/>
        <v>–</v>
      </c>
      <c r="E487" s="165" t="s">
        <v>317</v>
      </c>
    </row>
    <row r="488">
      <c r="A488" s="158" t="s">
        <v>553</v>
      </c>
      <c r="B488" s="159" t="s">
        <v>335</v>
      </c>
      <c r="C488" s="159" t="s">
        <v>335</v>
      </c>
      <c r="D488" s="160" t="str">
        <f t="shared" si="1"/>
        <v>–</v>
      </c>
      <c r="E488" s="161" t="s">
        <v>306</v>
      </c>
    </row>
    <row r="489">
      <c r="A489" s="162" t="s">
        <v>554</v>
      </c>
      <c r="B489" s="163" t="s">
        <v>335</v>
      </c>
      <c r="C489" s="163" t="s">
        <v>335</v>
      </c>
      <c r="D489" s="164" t="str">
        <f t="shared" si="1"/>
        <v>–</v>
      </c>
      <c r="E489" s="165" t="s">
        <v>307</v>
      </c>
    </row>
    <row r="490">
      <c r="A490" s="158" t="s">
        <v>555</v>
      </c>
      <c r="B490" s="159" t="s">
        <v>335</v>
      </c>
      <c r="C490" s="159" t="s">
        <v>335</v>
      </c>
      <c r="D490" s="160" t="str">
        <f t="shared" si="1"/>
        <v>–</v>
      </c>
      <c r="E490" s="161" t="s">
        <v>311</v>
      </c>
    </row>
    <row r="491">
      <c r="A491" s="162" t="s">
        <v>556</v>
      </c>
      <c r="B491" s="163" t="s">
        <v>335</v>
      </c>
      <c r="C491" s="163" t="s">
        <v>335</v>
      </c>
      <c r="D491" s="164" t="str">
        <f t="shared" si="1"/>
        <v>–</v>
      </c>
      <c r="E491" s="165" t="s">
        <v>316</v>
      </c>
    </row>
    <row r="492">
      <c r="A492" s="158" t="s">
        <v>557</v>
      </c>
      <c r="B492" s="159" t="s">
        <v>335</v>
      </c>
      <c r="C492" s="159" t="s">
        <v>335</v>
      </c>
      <c r="D492" s="160" t="str">
        <f t="shared" si="1"/>
        <v>–</v>
      </c>
      <c r="E492" s="161" t="s">
        <v>343</v>
      </c>
    </row>
    <row r="493">
      <c r="A493" s="162" t="s">
        <v>558</v>
      </c>
      <c r="B493" s="163" t="s">
        <v>335</v>
      </c>
      <c r="C493" s="163" t="s">
        <v>335</v>
      </c>
      <c r="D493" s="164" t="str">
        <f t="shared" si="1"/>
        <v>–</v>
      </c>
      <c r="E493" s="165" t="s">
        <v>310</v>
      </c>
    </row>
    <row r="494">
      <c r="A494" s="158" t="s">
        <v>559</v>
      </c>
      <c r="B494" s="159" t="s">
        <v>335</v>
      </c>
      <c r="C494" s="159" t="s">
        <v>335</v>
      </c>
      <c r="D494" s="160" t="str">
        <f t="shared" si="1"/>
        <v>–</v>
      </c>
      <c r="E494" s="161" t="s">
        <v>301</v>
      </c>
    </row>
    <row r="495">
      <c r="A495" s="162" t="s">
        <v>560</v>
      </c>
      <c r="B495" s="163" t="s">
        <v>335</v>
      </c>
      <c r="C495" s="163" t="s">
        <v>335</v>
      </c>
      <c r="D495" s="164" t="str">
        <f t="shared" si="1"/>
        <v>–</v>
      </c>
      <c r="E495" s="165" t="s">
        <v>331</v>
      </c>
    </row>
    <row r="496">
      <c r="A496" s="158" t="s">
        <v>561</v>
      </c>
      <c r="B496" s="159" t="s">
        <v>335</v>
      </c>
      <c r="C496" s="159" t="s">
        <v>335</v>
      </c>
      <c r="D496" s="160" t="str">
        <f t="shared" si="1"/>
        <v>–</v>
      </c>
      <c r="E496" s="161" t="s">
        <v>305</v>
      </c>
    </row>
    <row r="497">
      <c r="A497" s="162" t="s">
        <v>562</v>
      </c>
      <c r="B497" s="163" t="s">
        <v>335</v>
      </c>
      <c r="C497" s="163" t="s">
        <v>335</v>
      </c>
      <c r="D497" s="164" t="str">
        <f t="shared" si="1"/>
        <v>–</v>
      </c>
      <c r="E497" s="165" t="s">
        <v>331</v>
      </c>
    </row>
    <row r="498">
      <c r="A498" s="158" t="s">
        <v>563</v>
      </c>
      <c r="B498" s="159" t="s">
        <v>335</v>
      </c>
      <c r="C498" s="159" t="s">
        <v>335</v>
      </c>
      <c r="D498" s="160" t="str">
        <f t="shared" si="1"/>
        <v>–</v>
      </c>
      <c r="E498" s="161" t="s">
        <v>326</v>
      </c>
    </row>
    <row r="499">
      <c r="A499" s="162" t="s">
        <v>564</v>
      </c>
      <c r="B499" s="163" t="s">
        <v>335</v>
      </c>
      <c r="C499" s="163" t="s">
        <v>335</v>
      </c>
      <c r="D499" s="164" t="str">
        <f t="shared" si="1"/>
        <v>–</v>
      </c>
      <c r="E499" s="165" t="s">
        <v>326</v>
      </c>
    </row>
    <row r="500">
      <c r="A500" s="158" t="s">
        <v>565</v>
      </c>
      <c r="B500" s="159" t="s">
        <v>335</v>
      </c>
      <c r="C500" s="159" t="s">
        <v>335</v>
      </c>
      <c r="D500" s="160" t="str">
        <f t="shared" si="1"/>
        <v>–</v>
      </c>
      <c r="E500" s="161" t="s">
        <v>333</v>
      </c>
    </row>
    <row r="501">
      <c r="A501" s="162" t="s">
        <v>566</v>
      </c>
      <c r="B501" s="163" t="s">
        <v>335</v>
      </c>
      <c r="C501" s="163" t="s">
        <v>335</v>
      </c>
      <c r="D501" s="164" t="str">
        <f t="shared" si="1"/>
        <v>–</v>
      </c>
      <c r="E501" s="165" t="s">
        <v>327</v>
      </c>
    </row>
    <row r="502">
      <c r="A502" s="158" t="s">
        <v>567</v>
      </c>
      <c r="B502" s="159" t="s">
        <v>335</v>
      </c>
      <c r="C502" s="159" t="s">
        <v>335</v>
      </c>
      <c r="D502" s="160" t="str">
        <f t="shared" si="1"/>
        <v>–</v>
      </c>
      <c r="E502" s="161" t="s">
        <v>331</v>
      </c>
    </row>
    <row r="503">
      <c r="A503" s="162" t="s">
        <v>568</v>
      </c>
      <c r="B503" s="163" t="s">
        <v>335</v>
      </c>
      <c r="C503" s="163" t="s">
        <v>335</v>
      </c>
      <c r="D503" s="164" t="str">
        <f t="shared" si="1"/>
        <v>–</v>
      </c>
      <c r="E503" s="165" t="s">
        <v>309</v>
      </c>
    </row>
    <row r="504">
      <c r="A504" s="158" t="s">
        <v>569</v>
      </c>
      <c r="B504" s="159" t="s">
        <v>335</v>
      </c>
      <c r="C504" s="159" t="s">
        <v>335</v>
      </c>
      <c r="D504" s="160" t="str">
        <f t="shared" si="1"/>
        <v>–</v>
      </c>
      <c r="E504" s="161" t="s">
        <v>308</v>
      </c>
    </row>
    <row r="505">
      <c r="A505" s="162" t="s">
        <v>570</v>
      </c>
      <c r="B505" s="163" t="s">
        <v>335</v>
      </c>
      <c r="C505" s="163" t="s">
        <v>335</v>
      </c>
      <c r="D505" s="164" t="str">
        <f t="shared" si="1"/>
        <v>–</v>
      </c>
      <c r="E505" s="165" t="s">
        <v>321</v>
      </c>
    </row>
    <row r="506">
      <c r="A506" s="158" t="s">
        <v>571</v>
      </c>
      <c r="B506" s="159" t="s">
        <v>335</v>
      </c>
      <c r="C506" s="159" t="s">
        <v>335</v>
      </c>
      <c r="D506" s="160" t="str">
        <f t="shared" si="1"/>
        <v>–</v>
      </c>
      <c r="E506" s="161" t="s">
        <v>367</v>
      </c>
    </row>
    <row r="507">
      <c r="A507" s="162" t="s">
        <v>572</v>
      </c>
      <c r="B507" s="163" t="s">
        <v>335</v>
      </c>
      <c r="C507" s="163" t="s">
        <v>335</v>
      </c>
      <c r="D507" s="164" t="str">
        <f t="shared" si="1"/>
        <v>–</v>
      </c>
      <c r="E507" s="165" t="s">
        <v>308</v>
      </c>
    </row>
    <row r="508">
      <c r="A508" s="158" t="s">
        <v>573</v>
      </c>
      <c r="B508" s="159" t="s">
        <v>335</v>
      </c>
      <c r="C508" s="159" t="s">
        <v>335</v>
      </c>
      <c r="D508" s="160" t="str">
        <f t="shared" si="1"/>
        <v>–</v>
      </c>
      <c r="E508" s="161" t="s">
        <v>301</v>
      </c>
    </row>
    <row r="509">
      <c r="A509" s="162" t="s">
        <v>574</v>
      </c>
      <c r="B509" s="163" t="s">
        <v>335</v>
      </c>
      <c r="C509" s="163" t="s">
        <v>335</v>
      </c>
      <c r="D509" s="164" t="str">
        <f t="shared" si="1"/>
        <v>–</v>
      </c>
      <c r="E509" s="165" t="s">
        <v>324</v>
      </c>
    </row>
    <row r="510">
      <c r="A510" s="158" t="s">
        <v>575</v>
      </c>
      <c r="B510" s="159" t="s">
        <v>335</v>
      </c>
      <c r="C510" s="159" t="s">
        <v>335</v>
      </c>
      <c r="D510" s="160" t="str">
        <f t="shared" si="1"/>
        <v>–</v>
      </c>
      <c r="E510" s="161" t="s">
        <v>305</v>
      </c>
    </row>
    <row r="511">
      <c r="A511" s="162" t="s">
        <v>576</v>
      </c>
      <c r="B511" s="163" t="s">
        <v>335</v>
      </c>
      <c r="C511" s="163" t="s">
        <v>335</v>
      </c>
      <c r="D511" s="164" t="str">
        <f t="shared" si="1"/>
        <v>–</v>
      </c>
      <c r="E511" s="165" t="s">
        <v>320</v>
      </c>
    </row>
    <row r="512">
      <c r="A512" s="158" t="s">
        <v>577</v>
      </c>
      <c r="B512" s="159" t="s">
        <v>335</v>
      </c>
      <c r="C512" s="159" t="s">
        <v>335</v>
      </c>
      <c r="D512" s="160" t="str">
        <f t="shared" si="1"/>
        <v>–</v>
      </c>
      <c r="E512" s="161" t="s">
        <v>324</v>
      </c>
    </row>
    <row r="513">
      <c r="A513" s="162" t="s">
        <v>578</v>
      </c>
      <c r="B513" s="163" t="s">
        <v>335</v>
      </c>
      <c r="C513" s="163" t="s">
        <v>335</v>
      </c>
      <c r="D513" s="164" t="str">
        <f t="shared" si="1"/>
        <v>–</v>
      </c>
      <c r="E513" s="165" t="s">
        <v>315</v>
      </c>
    </row>
    <row r="514">
      <c r="A514" s="158" t="s">
        <v>579</v>
      </c>
      <c r="B514" s="159" t="s">
        <v>335</v>
      </c>
      <c r="C514" s="159" t="s">
        <v>335</v>
      </c>
      <c r="D514" s="160" t="str">
        <f t="shared" si="1"/>
        <v>–</v>
      </c>
      <c r="E514" s="161" t="s">
        <v>305</v>
      </c>
    </row>
    <row r="515">
      <c r="A515" s="162" t="s">
        <v>580</v>
      </c>
      <c r="B515" s="163" t="s">
        <v>335</v>
      </c>
      <c r="C515" s="163" t="s">
        <v>335</v>
      </c>
      <c r="D515" s="164" t="str">
        <f t="shared" si="1"/>
        <v>–</v>
      </c>
      <c r="E515" s="165" t="s">
        <v>307</v>
      </c>
    </row>
    <row r="516">
      <c r="A516" s="158" t="s">
        <v>581</v>
      </c>
      <c r="B516" s="159" t="s">
        <v>335</v>
      </c>
      <c r="C516" s="159" t="s">
        <v>335</v>
      </c>
      <c r="D516" s="160" t="str">
        <f t="shared" si="1"/>
        <v>–</v>
      </c>
      <c r="E516" s="161" t="s">
        <v>343</v>
      </c>
    </row>
    <row r="517">
      <c r="A517" s="162" t="s">
        <v>582</v>
      </c>
      <c r="B517" s="163" t="s">
        <v>335</v>
      </c>
      <c r="C517" s="163" t="s">
        <v>335</v>
      </c>
      <c r="D517" s="164" t="str">
        <f t="shared" si="1"/>
        <v>–</v>
      </c>
      <c r="E517" s="165" t="s">
        <v>367</v>
      </c>
    </row>
    <row r="518">
      <c r="A518" s="158" t="s">
        <v>583</v>
      </c>
      <c r="B518" s="159" t="s">
        <v>335</v>
      </c>
      <c r="C518" s="159" t="s">
        <v>335</v>
      </c>
      <c r="D518" s="160" t="str">
        <f t="shared" si="1"/>
        <v>–</v>
      </c>
      <c r="E518" s="161" t="s">
        <v>320</v>
      </c>
    </row>
    <row r="519">
      <c r="A519" s="162" t="s">
        <v>584</v>
      </c>
      <c r="B519" s="163" t="s">
        <v>335</v>
      </c>
      <c r="C519" s="163" t="s">
        <v>335</v>
      </c>
      <c r="D519" s="164" t="str">
        <f t="shared" si="1"/>
        <v>–</v>
      </c>
      <c r="E519" s="165" t="s">
        <v>326</v>
      </c>
    </row>
    <row r="520">
      <c r="A520" s="158" t="s">
        <v>585</v>
      </c>
      <c r="B520" s="159" t="s">
        <v>335</v>
      </c>
      <c r="C520" s="159" t="s">
        <v>335</v>
      </c>
      <c r="D520" s="160" t="str">
        <f t="shared" si="1"/>
        <v>–</v>
      </c>
      <c r="E520" s="161" t="s">
        <v>327</v>
      </c>
    </row>
    <row r="521">
      <c r="A521" s="162" t="s">
        <v>586</v>
      </c>
      <c r="B521" s="163" t="s">
        <v>335</v>
      </c>
      <c r="C521" s="163" t="s">
        <v>335</v>
      </c>
      <c r="D521" s="164" t="str">
        <f t="shared" si="1"/>
        <v>–</v>
      </c>
      <c r="E521" s="165" t="s">
        <v>313</v>
      </c>
    </row>
    <row r="522">
      <c r="A522" s="158" t="s">
        <v>587</v>
      </c>
      <c r="B522" s="159" t="s">
        <v>335</v>
      </c>
      <c r="C522" s="159" t="s">
        <v>335</v>
      </c>
      <c r="D522" s="160" t="str">
        <f t="shared" si="1"/>
        <v>–</v>
      </c>
      <c r="E522" s="161" t="s">
        <v>323</v>
      </c>
    </row>
    <row r="523">
      <c r="A523" s="162" t="s">
        <v>588</v>
      </c>
      <c r="B523" s="163" t="s">
        <v>335</v>
      </c>
      <c r="C523" s="163" t="s">
        <v>335</v>
      </c>
      <c r="D523" s="164" t="str">
        <f t="shared" si="1"/>
        <v>–</v>
      </c>
      <c r="E523" s="165" t="s">
        <v>312</v>
      </c>
    </row>
    <row r="524">
      <c r="A524" s="158" t="s">
        <v>589</v>
      </c>
      <c r="B524" s="159" t="s">
        <v>335</v>
      </c>
      <c r="C524" s="159" t="s">
        <v>335</v>
      </c>
      <c r="D524" s="160" t="str">
        <f t="shared" si="1"/>
        <v>–</v>
      </c>
      <c r="E524" s="161" t="s">
        <v>343</v>
      </c>
    </row>
    <row r="525">
      <c r="A525" s="162" t="s">
        <v>590</v>
      </c>
      <c r="B525" s="163" t="s">
        <v>335</v>
      </c>
      <c r="C525" s="163" t="s">
        <v>335</v>
      </c>
      <c r="D525" s="164" t="str">
        <f t="shared" si="1"/>
        <v>–</v>
      </c>
      <c r="E525" s="165" t="s">
        <v>309</v>
      </c>
    </row>
    <row r="526">
      <c r="A526" s="158" t="s">
        <v>591</v>
      </c>
      <c r="B526" s="159" t="s">
        <v>335</v>
      </c>
      <c r="C526" s="159" t="s">
        <v>335</v>
      </c>
      <c r="D526" s="160" t="str">
        <f t="shared" si="1"/>
        <v>–</v>
      </c>
      <c r="E526" s="161" t="s">
        <v>327</v>
      </c>
    </row>
    <row r="527">
      <c r="A527" s="162" t="s">
        <v>592</v>
      </c>
      <c r="B527" s="163" t="s">
        <v>335</v>
      </c>
      <c r="C527" s="163" t="s">
        <v>335</v>
      </c>
      <c r="D527" s="164" t="str">
        <f t="shared" si="1"/>
        <v>–</v>
      </c>
      <c r="E527" s="165" t="s">
        <v>315</v>
      </c>
    </row>
    <row r="528">
      <c r="A528" s="158" t="s">
        <v>593</v>
      </c>
      <c r="B528" s="159" t="s">
        <v>335</v>
      </c>
      <c r="C528" s="159" t="s">
        <v>335</v>
      </c>
      <c r="D528" s="160" t="str">
        <f t="shared" si="1"/>
        <v>–</v>
      </c>
      <c r="E528" s="161" t="s">
        <v>325</v>
      </c>
    </row>
    <row r="529">
      <c r="A529" s="162" t="s">
        <v>594</v>
      </c>
      <c r="B529" s="163" t="s">
        <v>335</v>
      </c>
      <c r="C529" s="163" t="s">
        <v>335</v>
      </c>
      <c r="D529" s="164" t="str">
        <f t="shared" si="1"/>
        <v>–</v>
      </c>
      <c r="E529" s="165" t="s">
        <v>304</v>
      </c>
    </row>
    <row r="530">
      <c r="A530" s="158" t="s">
        <v>595</v>
      </c>
      <c r="B530" s="159" t="s">
        <v>335</v>
      </c>
      <c r="C530" s="159" t="s">
        <v>335</v>
      </c>
      <c r="D530" s="160" t="str">
        <f t="shared" si="1"/>
        <v>–</v>
      </c>
      <c r="E530" s="161" t="s">
        <v>367</v>
      </c>
    </row>
    <row r="531">
      <c r="A531" s="162" t="s">
        <v>596</v>
      </c>
      <c r="B531" s="163" t="s">
        <v>335</v>
      </c>
      <c r="C531" s="163" t="s">
        <v>335</v>
      </c>
      <c r="D531" s="164" t="str">
        <f t="shared" si="1"/>
        <v>–</v>
      </c>
      <c r="E531" s="165" t="s">
        <v>301</v>
      </c>
    </row>
    <row r="532">
      <c r="A532" s="158" t="s">
        <v>597</v>
      </c>
      <c r="B532" s="159" t="s">
        <v>335</v>
      </c>
      <c r="C532" s="159" t="s">
        <v>335</v>
      </c>
      <c r="D532" s="160" t="str">
        <f t="shared" si="1"/>
        <v>–</v>
      </c>
      <c r="E532" s="161" t="s">
        <v>305</v>
      </c>
    </row>
    <row r="533">
      <c r="A533" s="162" t="s">
        <v>598</v>
      </c>
      <c r="B533" s="163" t="s">
        <v>335</v>
      </c>
      <c r="C533" s="163" t="s">
        <v>335</v>
      </c>
      <c r="D533" s="164" t="str">
        <f t="shared" si="1"/>
        <v>–</v>
      </c>
      <c r="E533" s="165" t="s">
        <v>305</v>
      </c>
    </row>
    <row r="534">
      <c r="A534" s="158" t="s">
        <v>599</v>
      </c>
      <c r="B534" s="159" t="s">
        <v>335</v>
      </c>
      <c r="C534" s="159" t="s">
        <v>335</v>
      </c>
      <c r="D534" s="160" t="str">
        <f t="shared" si="1"/>
        <v>–</v>
      </c>
      <c r="E534" s="161" t="s">
        <v>301</v>
      </c>
    </row>
    <row r="535">
      <c r="A535" s="162" t="s">
        <v>600</v>
      </c>
      <c r="B535" s="163" t="s">
        <v>335</v>
      </c>
      <c r="C535" s="163" t="s">
        <v>335</v>
      </c>
      <c r="D535" s="164" t="str">
        <f t="shared" si="1"/>
        <v>–</v>
      </c>
      <c r="E535" s="165" t="s">
        <v>314</v>
      </c>
    </row>
    <row r="536">
      <c r="A536" s="158" t="s">
        <v>601</v>
      </c>
      <c r="B536" s="159" t="s">
        <v>335</v>
      </c>
      <c r="C536" s="159" t="s">
        <v>335</v>
      </c>
      <c r="D536" s="160" t="str">
        <f t="shared" si="1"/>
        <v>–</v>
      </c>
      <c r="E536" s="161" t="s">
        <v>321</v>
      </c>
    </row>
    <row r="537">
      <c r="A537" s="162" t="s">
        <v>602</v>
      </c>
      <c r="B537" s="163" t="s">
        <v>335</v>
      </c>
      <c r="C537" s="163" t="s">
        <v>335</v>
      </c>
      <c r="D537" s="164" t="str">
        <f t="shared" si="1"/>
        <v>–</v>
      </c>
      <c r="E537" s="165" t="s">
        <v>315</v>
      </c>
    </row>
    <row r="538">
      <c r="A538" s="158" t="s">
        <v>603</v>
      </c>
      <c r="B538" s="159" t="s">
        <v>335</v>
      </c>
      <c r="C538" s="159" t="s">
        <v>335</v>
      </c>
      <c r="D538" s="160" t="str">
        <f t="shared" si="1"/>
        <v>–</v>
      </c>
      <c r="E538" s="161" t="s">
        <v>367</v>
      </c>
    </row>
    <row r="539">
      <c r="A539" s="162" t="s">
        <v>604</v>
      </c>
      <c r="B539" s="163" t="s">
        <v>335</v>
      </c>
      <c r="C539" s="163" t="s">
        <v>335</v>
      </c>
      <c r="D539" s="164" t="str">
        <f t="shared" si="1"/>
        <v>–</v>
      </c>
      <c r="E539" s="165" t="s">
        <v>316</v>
      </c>
    </row>
    <row r="540">
      <c r="A540" s="158" t="s">
        <v>605</v>
      </c>
      <c r="B540" s="159" t="s">
        <v>335</v>
      </c>
      <c r="C540" s="159" t="s">
        <v>335</v>
      </c>
      <c r="D540" s="160" t="str">
        <f t="shared" si="1"/>
        <v>–</v>
      </c>
      <c r="E540" s="161" t="s">
        <v>315</v>
      </c>
    </row>
    <row r="541">
      <c r="A541" s="162" t="s">
        <v>606</v>
      </c>
      <c r="B541" s="163" t="s">
        <v>335</v>
      </c>
      <c r="C541" s="163" t="s">
        <v>335</v>
      </c>
      <c r="D541" s="164" t="str">
        <f t="shared" si="1"/>
        <v>–</v>
      </c>
      <c r="E541" s="165" t="s">
        <v>304</v>
      </c>
    </row>
    <row r="542">
      <c r="A542" s="158" t="s">
        <v>607</v>
      </c>
      <c r="B542" s="159" t="s">
        <v>335</v>
      </c>
      <c r="C542" s="159" t="s">
        <v>335</v>
      </c>
      <c r="D542" s="160" t="str">
        <f t="shared" si="1"/>
        <v>–</v>
      </c>
      <c r="E542" s="161" t="s">
        <v>319</v>
      </c>
    </row>
    <row r="543">
      <c r="A543" s="162" t="s">
        <v>608</v>
      </c>
      <c r="B543" s="163" t="s">
        <v>335</v>
      </c>
      <c r="C543" s="163" t="s">
        <v>335</v>
      </c>
      <c r="D543" s="164" t="str">
        <f t="shared" si="1"/>
        <v>–</v>
      </c>
      <c r="E543" s="165" t="s">
        <v>318</v>
      </c>
    </row>
    <row r="544">
      <c r="A544" s="158" t="s">
        <v>609</v>
      </c>
      <c r="B544" s="159" t="s">
        <v>335</v>
      </c>
      <c r="C544" s="159" t="s">
        <v>335</v>
      </c>
      <c r="D544" s="160" t="str">
        <f t="shared" si="1"/>
        <v>–</v>
      </c>
      <c r="E544" s="161" t="s">
        <v>327</v>
      </c>
    </row>
    <row r="545">
      <c r="A545" s="162" t="s">
        <v>610</v>
      </c>
      <c r="B545" s="163" t="s">
        <v>335</v>
      </c>
      <c r="C545" s="163" t="s">
        <v>335</v>
      </c>
      <c r="D545" s="164" t="str">
        <f t="shared" si="1"/>
        <v>–</v>
      </c>
      <c r="E545" s="165" t="s">
        <v>311</v>
      </c>
    </row>
    <row r="546">
      <c r="A546" s="158" t="s">
        <v>611</v>
      </c>
      <c r="B546" s="159" t="s">
        <v>335</v>
      </c>
      <c r="C546" s="159" t="s">
        <v>335</v>
      </c>
      <c r="D546" s="160" t="str">
        <f t="shared" si="1"/>
        <v>–</v>
      </c>
      <c r="E546" s="161" t="s">
        <v>324</v>
      </c>
    </row>
    <row r="547">
      <c r="A547" s="162" t="s">
        <v>612</v>
      </c>
      <c r="B547" s="163" t="s">
        <v>335</v>
      </c>
      <c r="C547" s="163" t="s">
        <v>335</v>
      </c>
      <c r="D547" s="164" t="str">
        <f t="shared" si="1"/>
        <v>–</v>
      </c>
      <c r="E547" s="165" t="s">
        <v>333</v>
      </c>
    </row>
    <row r="548">
      <c r="A548" s="158" t="s">
        <v>613</v>
      </c>
      <c r="B548" s="159" t="s">
        <v>335</v>
      </c>
      <c r="C548" s="159" t="s">
        <v>335</v>
      </c>
      <c r="D548" s="160" t="str">
        <f t="shared" si="1"/>
        <v>–</v>
      </c>
      <c r="E548" s="161" t="s">
        <v>332</v>
      </c>
    </row>
    <row r="549">
      <c r="A549" s="162" t="s">
        <v>614</v>
      </c>
      <c r="B549" s="163" t="s">
        <v>335</v>
      </c>
      <c r="C549" s="163" t="s">
        <v>335</v>
      </c>
      <c r="D549" s="164" t="str">
        <f t="shared" si="1"/>
        <v>–</v>
      </c>
      <c r="E549" s="165" t="s">
        <v>326</v>
      </c>
    </row>
    <row r="550">
      <c r="A550" s="158" t="s">
        <v>615</v>
      </c>
      <c r="B550" s="159" t="s">
        <v>335</v>
      </c>
      <c r="C550" s="159" t="s">
        <v>335</v>
      </c>
      <c r="D550" s="160" t="str">
        <f t="shared" si="1"/>
        <v>–</v>
      </c>
      <c r="E550" s="161" t="s">
        <v>324</v>
      </c>
    </row>
    <row r="551">
      <c r="A551" s="162" t="s">
        <v>616</v>
      </c>
      <c r="B551" s="163" t="s">
        <v>335</v>
      </c>
      <c r="C551" s="163" t="s">
        <v>335</v>
      </c>
      <c r="D551" s="164" t="str">
        <f t="shared" si="1"/>
        <v>–</v>
      </c>
      <c r="E551" s="165" t="s">
        <v>331</v>
      </c>
    </row>
    <row r="552">
      <c r="A552" s="158" t="s">
        <v>617</v>
      </c>
      <c r="B552" s="159" t="s">
        <v>335</v>
      </c>
      <c r="C552" s="159" t="s">
        <v>335</v>
      </c>
      <c r="D552" s="160" t="str">
        <f t="shared" si="1"/>
        <v>–</v>
      </c>
      <c r="E552" s="161" t="s">
        <v>306</v>
      </c>
    </row>
    <row r="553">
      <c r="A553" s="162" t="s">
        <v>618</v>
      </c>
      <c r="B553" s="163" t="s">
        <v>335</v>
      </c>
      <c r="C553" s="163" t="s">
        <v>335</v>
      </c>
      <c r="D553" s="164" t="str">
        <f t="shared" si="1"/>
        <v>–</v>
      </c>
      <c r="E553" s="165" t="s">
        <v>311</v>
      </c>
    </row>
    <row r="554">
      <c r="A554" s="158" t="s">
        <v>619</v>
      </c>
      <c r="B554" s="159" t="s">
        <v>335</v>
      </c>
      <c r="C554" s="159" t="s">
        <v>335</v>
      </c>
      <c r="D554" s="160" t="str">
        <f t="shared" si="1"/>
        <v>–</v>
      </c>
      <c r="E554" s="161" t="s">
        <v>304</v>
      </c>
    </row>
    <row r="555">
      <c r="A555" s="162" t="s">
        <v>620</v>
      </c>
      <c r="B555" s="163" t="s">
        <v>335</v>
      </c>
      <c r="C555" s="163" t="s">
        <v>335</v>
      </c>
      <c r="D555" s="164" t="str">
        <f t="shared" si="1"/>
        <v>–</v>
      </c>
      <c r="E555" s="165" t="s">
        <v>327</v>
      </c>
    </row>
    <row r="556">
      <c r="A556" s="158" t="s">
        <v>621</v>
      </c>
      <c r="B556" s="159" t="s">
        <v>335</v>
      </c>
      <c r="C556" s="159" t="s">
        <v>335</v>
      </c>
      <c r="D556" s="160" t="str">
        <f t="shared" si="1"/>
        <v>–</v>
      </c>
      <c r="E556" s="161" t="s">
        <v>367</v>
      </c>
    </row>
    <row r="557">
      <c r="A557" s="162" t="s">
        <v>622</v>
      </c>
      <c r="B557" s="163" t="s">
        <v>335</v>
      </c>
      <c r="C557" s="163" t="s">
        <v>335</v>
      </c>
      <c r="D557" s="164" t="str">
        <f t="shared" si="1"/>
        <v>–</v>
      </c>
      <c r="E557" s="165" t="s">
        <v>333</v>
      </c>
    </row>
    <row r="558">
      <c r="A558" s="158" t="s">
        <v>623</v>
      </c>
      <c r="B558" s="159" t="s">
        <v>335</v>
      </c>
      <c r="C558" s="159" t="s">
        <v>335</v>
      </c>
      <c r="D558" s="160" t="str">
        <f t="shared" si="1"/>
        <v>–</v>
      </c>
      <c r="E558" s="161" t="s">
        <v>303</v>
      </c>
    </row>
    <row r="559">
      <c r="A559" s="162" t="s">
        <v>624</v>
      </c>
      <c r="B559" s="163" t="s">
        <v>335</v>
      </c>
      <c r="C559" s="163" t="s">
        <v>335</v>
      </c>
      <c r="D559" s="164" t="str">
        <f t="shared" si="1"/>
        <v>–</v>
      </c>
      <c r="E559" s="165" t="s">
        <v>323</v>
      </c>
    </row>
    <row r="560">
      <c r="A560" s="158" t="s">
        <v>625</v>
      </c>
      <c r="B560" s="159" t="s">
        <v>335</v>
      </c>
      <c r="C560" s="159" t="s">
        <v>335</v>
      </c>
      <c r="D560" s="160" t="str">
        <f t="shared" si="1"/>
        <v>–</v>
      </c>
      <c r="E560" s="161" t="s">
        <v>309</v>
      </c>
    </row>
    <row r="561">
      <c r="A561" s="162" t="s">
        <v>626</v>
      </c>
      <c r="B561" s="163" t="s">
        <v>335</v>
      </c>
      <c r="C561" s="163" t="s">
        <v>335</v>
      </c>
      <c r="D561" s="164" t="str">
        <f t="shared" si="1"/>
        <v>–</v>
      </c>
      <c r="E561" s="165" t="s">
        <v>306</v>
      </c>
    </row>
    <row r="562">
      <c r="A562" s="158" t="s">
        <v>627</v>
      </c>
      <c r="B562" s="159" t="s">
        <v>335</v>
      </c>
      <c r="C562" s="159" t="s">
        <v>335</v>
      </c>
      <c r="D562" s="160" t="str">
        <f t="shared" si="1"/>
        <v>–</v>
      </c>
      <c r="E562" s="161" t="s">
        <v>333</v>
      </c>
    </row>
    <row r="563">
      <c r="A563" s="162" t="s">
        <v>628</v>
      </c>
      <c r="B563" s="163" t="s">
        <v>335</v>
      </c>
      <c r="C563" s="163" t="s">
        <v>335</v>
      </c>
      <c r="D563" s="164" t="str">
        <f t="shared" si="1"/>
        <v>–</v>
      </c>
      <c r="E563" s="165" t="s">
        <v>321</v>
      </c>
    </row>
    <row r="564">
      <c r="A564" s="158" t="s">
        <v>629</v>
      </c>
      <c r="B564" s="159" t="s">
        <v>335</v>
      </c>
      <c r="C564" s="159" t="s">
        <v>335</v>
      </c>
      <c r="D564" s="160" t="str">
        <f t="shared" si="1"/>
        <v>–</v>
      </c>
      <c r="E564" s="161" t="s">
        <v>304</v>
      </c>
    </row>
    <row r="565">
      <c r="A565" s="162" t="s">
        <v>630</v>
      </c>
      <c r="B565" s="163" t="s">
        <v>335</v>
      </c>
      <c r="C565" s="163" t="s">
        <v>335</v>
      </c>
      <c r="D565" s="164" t="str">
        <f t="shared" si="1"/>
        <v>–</v>
      </c>
      <c r="E565" s="165" t="s">
        <v>309</v>
      </c>
    </row>
    <row r="566">
      <c r="A566" s="158" t="s">
        <v>631</v>
      </c>
      <c r="B566" s="159" t="s">
        <v>335</v>
      </c>
      <c r="C566" s="159" t="s">
        <v>335</v>
      </c>
      <c r="D566" s="160" t="str">
        <f t="shared" si="1"/>
        <v>–</v>
      </c>
      <c r="E566" s="161" t="s">
        <v>318</v>
      </c>
    </row>
    <row r="567">
      <c r="A567" s="162" t="s">
        <v>632</v>
      </c>
      <c r="B567" s="163" t="s">
        <v>335</v>
      </c>
      <c r="C567" s="163" t="s">
        <v>335</v>
      </c>
      <c r="D567" s="164" t="str">
        <f t="shared" si="1"/>
        <v>–</v>
      </c>
      <c r="E567" s="165" t="s">
        <v>331</v>
      </c>
    </row>
    <row r="568">
      <c r="A568" s="158" t="s">
        <v>633</v>
      </c>
      <c r="B568" s="159" t="s">
        <v>335</v>
      </c>
      <c r="C568" s="159" t="s">
        <v>335</v>
      </c>
      <c r="D568" s="160" t="str">
        <f t="shared" si="1"/>
        <v>–</v>
      </c>
      <c r="E568" s="161" t="s">
        <v>322</v>
      </c>
    </row>
    <row r="569">
      <c r="A569" s="162" t="s">
        <v>634</v>
      </c>
      <c r="B569" s="163" t="s">
        <v>335</v>
      </c>
      <c r="C569" s="163" t="s">
        <v>335</v>
      </c>
      <c r="D569" s="164" t="str">
        <f t="shared" si="1"/>
        <v>–</v>
      </c>
      <c r="E569" s="165" t="s">
        <v>308</v>
      </c>
    </row>
    <row r="570">
      <c r="A570" s="158" t="s">
        <v>635</v>
      </c>
      <c r="B570" s="159" t="s">
        <v>335</v>
      </c>
      <c r="C570" s="159" t="s">
        <v>335</v>
      </c>
      <c r="D570" s="160" t="str">
        <f t="shared" si="1"/>
        <v>–</v>
      </c>
      <c r="E570" s="161" t="s">
        <v>367</v>
      </c>
    </row>
    <row r="571">
      <c r="A571" s="162" t="s">
        <v>636</v>
      </c>
      <c r="B571" s="163" t="s">
        <v>335</v>
      </c>
      <c r="C571" s="163" t="s">
        <v>335</v>
      </c>
      <c r="D571" s="164" t="str">
        <f t="shared" si="1"/>
        <v>–</v>
      </c>
      <c r="E571" s="165" t="s">
        <v>322</v>
      </c>
    </row>
    <row r="572">
      <c r="A572" s="158" t="s">
        <v>637</v>
      </c>
      <c r="B572" s="159" t="s">
        <v>335</v>
      </c>
      <c r="C572" s="159" t="s">
        <v>335</v>
      </c>
      <c r="D572" s="160" t="str">
        <f t="shared" si="1"/>
        <v>–</v>
      </c>
      <c r="E572" s="161" t="s">
        <v>332</v>
      </c>
    </row>
    <row r="573">
      <c r="A573" s="162" t="s">
        <v>638</v>
      </c>
      <c r="B573" s="163" t="s">
        <v>335</v>
      </c>
      <c r="C573" s="163" t="s">
        <v>335</v>
      </c>
      <c r="D573" s="164" t="str">
        <f t="shared" si="1"/>
        <v>–</v>
      </c>
      <c r="E573" s="165" t="s">
        <v>309</v>
      </c>
    </row>
    <row r="574">
      <c r="A574" s="158" t="s">
        <v>639</v>
      </c>
      <c r="B574" s="159" t="s">
        <v>335</v>
      </c>
      <c r="C574" s="159" t="s">
        <v>335</v>
      </c>
      <c r="D574" s="160" t="str">
        <f t="shared" si="1"/>
        <v>–</v>
      </c>
      <c r="E574" s="161" t="s">
        <v>307</v>
      </c>
    </row>
    <row r="575">
      <c r="A575" s="162" t="s">
        <v>640</v>
      </c>
      <c r="B575" s="163" t="s">
        <v>335</v>
      </c>
      <c r="C575" s="163" t="s">
        <v>335</v>
      </c>
      <c r="D575" s="164" t="str">
        <f t="shared" si="1"/>
        <v>–</v>
      </c>
      <c r="E575" s="165" t="s">
        <v>307</v>
      </c>
    </row>
    <row r="576">
      <c r="A576" s="158" t="s">
        <v>641</v>
      </c>
      <c r="B576" s="159" t="s">
        <v>335</v>
      </c>
      <c r="C576" s="159" t="s">
        <v>335</v>
      </c>
      <c r="D576" s="160" t="str">
        <f t="shared" si="1"/>
        <v>–</v>
      </c>
      <c r="E576" s="161" t="s">
        <v>318</v>
      </c>
    </row>
    <row r="577">
      <c r="A577" s="162" t="s">
        <v>642</v>
      </c>
      <c r="B577" s="163" t="s">
        <v>335</v>
      </c>
      <c r="C577" s="163" t="s">
        <v>335</v>
      </c>
      <c r="D577" s="164" t="str">
        <f t="shared" si="1"/>
        <v>–</v>
      </c>
      <c r="E577" s="165" t="s">
        <v>301</v>
      </c>
    </row>
    <row r="578">
      <c r="A578" s="158" t="s">
        <v>643</v>
      </c>
      <c r="B578" s="159" t="s">
        <v>335</v>
      </c>
      <c r="C578" s="159" t="s">
        <v>335</v>
      </c>
      <c r="D578" s="160" t="str">
        <f t="shared" si="1"/>
        <v>–</v>
      </c>
      <c r="E578" s="161" t="s">
        <v>367</v>
      </c>
    </row>
    <row r="579">
      <c r="A579" s="162" t="s">
        <v>644</v>
      </c>
      <c r="B579" s="163" t="s">
        <v>335</v>
      </c>
      <c r="C579" s="163" t="s">
        <v>335</v>
      </c>
      <c r="D579" s="164" t="str">
        <f t="shared" si="1"/>
        <v>–</v>
      </c>
      <c r="E579" s="165" t="s">
        <v>331</v>
      </c>
    </row>
    <row r="580">
      <c r="A580" s="158" t="s">
        <v>645</v>
      </c>
      <c r="B580" s="159" t="s">
        <v>335</v>
      </c>
      <c r="C580" s="159" t="s">
        <v>335</v>
      </c>
      <c r="D580" s="160" t="str">
        <f t="shared" si="1"/>
        <v>–</v>
      </c>
      <c r="E580" s="161" t="s">
        <v>328</v>
      </c>
    </row>
    <row r="581">
      <c r="A581" s="162" t="s">
        <v>646</v>
      </c>
      <c r="B581" s="163" t="s">
        <v>335</v>
      </c>
      <c r="C581" s="163" t="s">
        <v>335</v>
      </c>
      <c r="D581" s="164" t="str">
        <f t="shared" si="1"/>
        <v>–</v>
      </c>
      <c r="E581" s="165" t="s">
        <v>321</v>
      </c>
    </row>
    <row r="582">
      <c r="A582" s="158" t="s">
        <v>647</v>
      </c>
      <c r="B582" s="159" t="s">
        <v>335</v>
      </c>
      <c r="C582" s="159" t="s">
        <v>335</v>
      </c>
      <c r="D582" s="160" t="str">
        <f t="shared" si="1"/>
        <v>–</v>
      </c>
      <c r="E582" s="161" t="s">
        <v>303</v>
      </c>
    </row>
    <row r="583">
      <c r="A583" s="162" t="s">
        <v>648</v>
      </c>
      <c r="B583" s="163" t="s">
        <v>335</v>
      </c>
      <c r="C583" s="163" t="s">
        <v>335</v>
      </c>
      <c r="D583" s="164" t="str">
        <f t="shared" si="1"/>
        <v>–</v>
      </c>
      <c r="E583" s="165" t="s">
        <v>316</v>
      </c>
    </row>
    <row r="584">
      <c r="A584" s="158" t="s">
        <v>649</v>
      </c>
      <c r="B584" s="159" t="s">
        <v>335</v>
      </c>
      <c r="C584" s="159" t="s">
        <v>335</v>
      </c>
      <c r="D584" s="160" t="str">
        <f t="shared" si="1"/>
        <v>–</v>
      </c>
      <c r="E584" s="161" t="s">
        <v>305</v>
      </c>
    </row>
    <row r="585">
      <c r="A585" s="162" t="s">
        <v>650</v>
      </c>
      <c r="B585" s="163" t="s">
        <v>335</v>
      </c>
      <c r="C585" s="163" t="s">
        <v>335</v>
      </c>
      <c r="D585" s="164" t="str">
        <f t="shared" si="1"/>
        <v>–</v>
      </c>
      <c r="E585" s="165" t="s">
        <v>317</v>
      </c>
    </row>
    <row r="586">
      <c r="A586" s="158" t="s">
        <v>651</v>
      </c>
      <c r="B586" s="159" t="s">
        <v>335</v>
      </c>
      <c r="C586" s="159" t="s">
        <v>335</v>
      </c>
      <c r="D586" s="160" t="str">
        <f t="shared" si="1"/>
        <v>–</v>
      </c>
      <c r="E586" s="161" t="s">
        <v>326</v>
      </c>
    </row>
    <row r="587">
      <c r="A587" s="162" t="s">
        <v>652</v>
      </c>
      <c r="B587" s="163" t="s">
        <v>335</v>
      </c>
      <c r="C587" s="163" t="s">
        <v>335</v>
      </c>
      <c r="D587" s="164" t="str">
        <f t="shared" si="1"/>
        <v>–</v>
      </c>
      <c r="E587" s="165" t="s">
        <v>314</v>
      </c>
    </row>
    <row r="588">
      <c r="A588" s="158" t="s">
        <v>653</v>
      </c>
      <c r="B588" s="159" t="s">
        <v>335</v>
      </c>
      <c r="C588" s="159" t="s">
        <v>335</v>
      </c>
      <c r="D588" s="160" t="str">
        <f t="shared" si="1"/>
        <v>–</v>
      </c>
      <c r="E588" s="161" t="s">
        <v>323</v>
      </c>
    </row>
    <row r="589">
      <c r="A589" s="162" t="s">
        <v>654</v>
      </c>
      <c r="B589" s="163" t="s">
        <v>335</v>
      </c>
      <c r="C589" s="163" t="s">
        <v>335</v>
      </c>
      <c r="D589" s="164" t="str">
        <f t="shared" si="1"/>
        <v>–</v>
      </c>
      <c r="E589" s="165" t="s">
        <v>307</v>
      </c>
    </row>
    <row r="590">
      <c r="A590" s="158" t="s">
        <v>655</v>
      </c>
      <c r="B590" s="159" t="s">
        <v>335</v>
      </c>
      <c r="C590" s="159" t="s">
        <v>335</v>
      </c>
      <c r="D590" s="160" t="str">
        <f t="shared" si="1"/>
        <v>–</v>
      </c>
      <c r="E590" s="161" t="s">
        <v>315</v>
      </c>
    </row>
    <row r="591">
      <c r="A591" s="162" t="s">
        <v>656</v>
      </c>
      <c r="B591" s="163" t="s">
        <v>335</v>
      </c>
      <c r="C591" s="163" t="s">
        <v>335</v>
      </c>
      <c r="D591" s="164" t="str">
        <f t="shared" si="1"/>
        <v>–</v>
      </c>
      <c r="E591" s="165" t="s">
        <v>304</v>
      </c>
    </row>
    <row r="592">
      <c r="A592" s="158" t="s">
        <v>657</v>
      </c>
      <c r="B592" s="159" t="s">
        <v>335</v>
      </c>
      <c r="C592" s="159" t="s">
        <v>335</v>
      </c>
      <c r="D592" s="160" t="str">
        <f t="shared" si="1"/>
        <v>–</v>
      </c>
      <c r="E592" s="161" t="s">
        <v>304</v>
      </c>
    </row>
    <row r="593">
      <c r="A593" s="162" t="s">
        <v>658</v>
      </c>
      <c r="B593" s="163" t="s">
        <v>335</v>
      </c>
      <c r="C593" s="163" t="s">
        <v>335</v>
      </c>
      <c r="D593" s="164" t="str">
        <f t="shared" si="1"/>
        <v>–</v>
      </c>
      <c r="E593" s="165" t="s">
        <v>326</v>
      </c>
    </row>
    <row r="594">
      <c r="A594" s="158" t="s">
        <v>659</v>
      </c>
      <c r="B594" s="159" t="s">
        <v>335</v>
      </c>
      <c r="C594" s="159" t="s">
        <v>335</v>
      </c>
      <c r="D594" s="160" t="str">
        <f t="shared" si="1"/>
        <v>–</v>
      </c>
      <c r="E594" s="161" t="s">
        <v>328</v>
      </c>
    </row>
    <row r="595">
      <c r="A595" s="162" t="s">
        <v>660</v>
      </c>
      <c r="B595" s="163" t="s">
        <v>335</v>
      </c>
      <c r="C595" s="163" t="s">
        <v>335</v>
      </c>
      <c r="D595" s="164" t="str">
        <f t="shared" si="1"/>
        <v>–</v>
      </c>
      <c r="E595" s="165" t="s">
        <v>327</v>
      </c>
    </row>
    <row r="596">
      <c r="A596" s="158" t="s">
        <v>661</v>
      </c>
      <c r="B596" s="159" t="s">
        <v>335</v>
      </c>
      <c r="C596" s="159" t="s">
        <v>335</v>
      </c>
      <c r="D596" s="160" t="str">
        <f t="shared" si="1"/>
        <v>–</v>
      </c>
      <c r="E596" s="161" t="s">
        <v>305</v>
      </c>
    </row>
    <row r="597">
      <c r="A597" s="162" t="s">
        <v>662</v>
      </c>
      <c r="B597" s="163" t="s">
        <v>335</v>
      </c>
      <c r="C597" s="163" t="s">
        <v>335</v>
      </c>
      <c r="D597" s="164" t="str">
        <f t="shared" si="1"/>
        <v>–</v>
      </c>
      <c r="E597" s="165" t="s">
        <v>331</v>
      </c>
    </row>
    <row r="598">
      <c r="A598" s="158" t="s">
        <v>663</v>
      </c>
      <c r="B598" s="159" t="s">
        <v>335</v>
      </c>
      <c r="C598" s="159" t="s">
        <v>335</v>
      </c>
      <c r="D598" s="160" t="str">
        <f t="shared" si="1"/>
        <v>–</v>
      </c>
      <c r="E598" s="161" t="s">
        <v>314</v>
      </c>
    </row>
    <row r="599">
      <c r="A599" s="162" t="s">
        <v>664</v>
      </c>
      <c r="B599" s="163" t="s">
        <v>335</v>
      </c>
      <c r="C599" s="163" t="s">
        <v>335</v>
      </c>
      <c r="D599" s="164" t="str">
        <f t="shared" si="1"/>
        <v>–</v>
      </c>
      <c r="E599" s="165" t="s">
        <v>343</v>
      </c>
    </row>
    <row r="600">
      <c r="A600" s="158" t="s">
        <v>665</v>
      </c>
      <c r="B600" s="159" t="s">
        <v>335</v>
      </c>
      <c r="C600" s="159" t="s">
        <v>335</v>
      </c>
      <c r="D600" s="160" t="str">
        <f t="shared" si="1"/>
        <v>–</v>
      </c>
      <c r="E600" s="161" t="s">
        <v>328</v>
      </c>
    </row>
    <row r="601">
      <c r="A601" s="162" t="s">
        <v>666</v>
      </c>
      <c r="B601" s="163" t="s">
        <v>335</v>
      </c>
      <c r="C601" s="163" t="s">
        <v>335</v>
      </c>
      <c r="D601" s="164" t="str">
        <f t="shared" si="1"/>
        <v>–</v>
      </c>
      <c r="E601" s="165" t="s">
        <v>326</v>
      </c>
    </row>
    <row r="602">
      <c r="A602" s="158" t="s">
        <v>667</v>
      </c>
      <c r="B602" s="159" t="s">
        <v>335</v>
      </c>
      <c r="C602" s="159" t="s">
        <v>335</v>
      </c>
      <c r="D602" s="160" t="str">
        <f t="shared" si="1"/>
        <v>–</v>
      </c>
      <c r="E602" s="161" t="s">
        <v>313</v>
      </c>
    </row>
    <row r="603">
      <c r="A603" s="162" t="s">
        <v>668</v>
      </c>
      <c r="B603" s="163" t="s">
        <v>335</v>
      </c>
      <c r="C603" s="163" t="s">
        <v>335</v>
      </c>
      <c r="D603" s="164" t="str">
        <f t="shared" si="1"/>
        <v>–</v>
      </c>
      <c r="E603" s="165" t="s">
        <v>316</v>
      </c>
    </row>
    <row r="604">
      <c r="A604" s="158" t="s">
        <v>669</v>
      </c>
      <c r="B604" s="159" t="s">
        <v>335</v>
      </c>
      <c r="C604" s="159" t="s">
        <v>335</v>
      </c>
      <c r="D604" s="160" t="str">
        <f t="shared" si="1"/>
        <v>–</v>
      </c>
      <c r="E604" s="161" t="s">
        <v>367</v>
      </c>
    </row>
    <row r="605">
      <c r="A605" s="162" t="s">
        <v>670</v>
      </c>
      <c r="B605" s="163" t="s">
        <v>335</v>
      </c>
      <c r="C605" s="163" t="s">
        <v>335</v>
      </c>
      <c r="D605" s="164" t="str">
        <f t="shared" si="1"/>
        <v>–</v>
      </c>
      <c r="E605" s="165" t="s">
        <v>367</v>
      </c>
    </row>
    <row r="606">
      <c r="A606" s="158" t="s">
        <v>671</v>
      </c>
      <c r="B606" s="159" t="s">
        <v>335</v>
      </c>
      <c r="C606" s="159" t="s">
        <v>335</v>
      </c>
      <c r="D606" s="160" t="str">
        <f t="shared" si="1"/>
        <v>–</v>
      </c>
      <c r="E606" s="161" t="s">
        <v>309</v>
      </c>
    </row>
    <row r="607">
      <c r="A607" s="162" t="s">
        <v>672</v>
      </c>
      <c r="B607" s="163" t="s">
        <v>335</v>
      </c>
      <c r="C607" s="163" t="s">
        <v>335</v>
      </c>
      <c r="D607" s="164" t="str">
        <f t="shared" si="1"/>
        <v>–</v>
      </c>
      <c r="E607" s="165" t="s">
        <v>310</v>
      </c>
    </row>
    <row r="608">
      <c r="A608" s="158" t="s">
        <v>673</v>
      </c>
      <c r="B608" s="159" t="s">
        <v>335</v>
      </c>
      <c r="C608" s="159" t="s">
        <v>335</v>
      </c>
      <c r="D608" s="160" t="str">
        <f t="shared" si="1"/>
        <v>–</v>
      </c>
      <c r="E608" s="161" t="s">
        <v>321</v>
      </c>
    </row>
    <row r="609">
      <c r="A609" s="162" t="s">
        <v>674</v>
      </c>
      <c r="B609" s="163" t="s">
        <v>335</v>
      </c>
      <c r="C609" s="163" t="s">
        <v>335</v>
      </c>
      <c r="D609" s="164" t="str">
        <f t="shared" si="1"/>
        <v>–</v>
      </c>
      <c r="E609" s="165" t="s">
        <v>311</v>
      </c>
    </row>
    <row r="610">
      <c r="A610" s="158" t="s">
        <v>675</v>
      </c>
      <c r="B610" s="159" t="s">
        <v>335</v>
      </c>
      <c r="C610" s="159" t="s">
        <v>335</v>
      </c>
      <c r="D610" s="160" t="str">
        <f t="shared" si="1"/>
        <v>–</v>
      </c>
      <c r="E610" s="161" t="s">
        <v>324</v>
      </c>
    </row>
    <row r="611">
      <c r="A611" s="162" t="s">
        <v>676</v>
      </c>
      <c r="B611" s="163" t="s">
        <v>335</v>
      </c>
      <c r="C611" s="163" t="s">
        <v>335</v>
      </c>
      <c r="D611" s="164" t="str">
        <f t="shared" si="1"/>
        <v>–</v>
      </c>
      <c r="E611" s="165" t="s">
        <v>327</v>
      </c>
    </row>
    <row r="612">
      <c r="A612" s="158" t="s">
        <v>677</v>
      </c>
      <c r="B612" s="159" t="s">
        <v>335</v>
      </c>
      <c r="C612" s="159" t="s">
        <v>335</v>
      </c>
      <c r="D612" s="160" t="str">
        <f t="shared" si="1"/>
        <v>–</v>
      </c>
      <c r="E612" s="161" t="s">
        <v>315</v>
      </c>
    </row>
    <row r="613">
      <c r="A613" s="162" t="s">
        <v>678</v>
      </c>
      <c r="B613" s="163" t="s">
        <v>335</v>
      </c>
      <c r="C613" s="163" t="s">
        <v>335</v>
      </c>
      <c r="D613" s="164" t="str">
        <f t="shared" si="1"/>
        <v>–</v>
      </c>
      <c r="E613" s="165" t="s">
        <v>327</v>
      </c>
    </row>
    <row r="614">
      <c r="A614" s="158" t="s">
        <v>679</v>
      </c>
      <c r="B614" s="159" t="s">
        <v>335</v>
      </c>
      <c r="C614" s="159" t="s">
        <v>335</v>
      </c>
      <c r="D614" s="160" t="str">
        <f t="shared" si="1"/>
        <v>–</v>
      </c>
      <c r="E614" s="161" t="s">
        <v>343</v>
      </c>
    </row>
    <row r="615">
      <c r="A615" s="162" t="s">
        <v>680</v>
      </c>
      <c r="B615" s="163" t="s">
        <v>335</v>
      </c>
      <c r="C615" s="163" t="s">
        <v>335</v>
      </c>
      <c r="D615" s="164" t="str">
        <f t="shared" si="1"/>
        <v>–</v>
      </c>
      <c r="E615" s="165" t="s">
        <v>333</v>
      </c>
    </row>
    <row r="616">
      <c r="A616" s="158" t="s">
        <v>681</v>
      </c>
      <c r="B616" s="159" t="s">
        <v>335</v>
      </c>
      <c r="C616" s="159" t="s">
        <v>335</v>
      </c>
      <c r="D616" s="160" t="str">
        <f t="shared" si="1"/>
        <v>–</v>
      </c>
      <c r="E616" s="161" t="s">
        <v>301</v>
      </c>
    </row>
    <row r="617">
      <c r="A617" s="162" t="s">
        <v>682</v>
      </c>
      <c r="B617" s="163" t="s">
        <v>335</v>
      </c>
      <c r="C617" s="163" t="s">
        <v>335</v>
      </c>
      <c r="D617" s="164" t="str">
        <f t="shared" si="1"/>
        <v>–</v>
      </c>
      <c r="E617" s="165" t="s">
        <v>309</v>
      </c>
    </row>
    <row r="618">
      <c r="A618" s="158" t="s">
        <v>683</v>
      </c>
      <c r="B618" s="159" t="s">
        <v>335</v>
      </c>
      <c r="C618" s="159" t="s">
        <v>335</v>
      </c>
      <c r="D618" s="160" t="str">
        <f t="shared" si="1"/>
        <v>–</v>
      </c>
      <c r="E618" s="161" t="s">
        <v>304</v>
      </c>
    </row>
    <row r="619">
      <c r="A619" s="162" t="s">
        <v>684</v>
      </c>
      <c r="B619" s="163" t="s">
        <v>335</v>
      </c>
      <c r="C619" s="163" t="s">
        <v>335</v>
      </c>
      <c r="D619" s="164" t="str">
        <f t="shared" si="1"/>
        <v>–</v>
      </c>
      <c r="E619" s="165" t="s">
        <v>316</v>
      </c>
    </row>
    <row r="620">
      <c r="A620" s="158" t="s">
        <v>685</v>
      </c>
      <c r="B620" s="159" t="s">
        <v>335</v>
      </c>
      <c r="C620" s="159" t="s">
        <v>335</v>
      </c>
      <c r="D620" s="160" t="str">
        <f t="shared" si="1"/>
        <v>–</v>
      </c>
      <c r="E620" s="161" t="s">
        <v>304</v>
      </c>
    </row>
    <row r="621">
      <c r="A621" s="162" t="s">
        <v>686</v>
      </c>
      <c r="B621" s="163" t="s">
        <v>335</v>
      </c>
      <c r="C621" s="163" t="s">
        <v>335</v>
      </c>
      <c r="D621" s="164" t="str">
        <f t="shared" si="1"/>
        <v>–</v>
      </c>
      <c r="E621" s="165" t="s">
        <v>325</v>
      </c>
    </row>
    <row r="622">
      <c r="A622" s="158" t="s">
        <v>687</v>
      </c>
      <c r="B622" s="159" t="s">
        <v>335</v>
      </c>
      <c r="C622" s="159" t="s">
        <v>335</v>
      </c>
      <c r="D622" s="160" t="str">
        <f t="shared" si="1"/>
        <v>–</v>
      </c>
      <c r="E622" s="161" t="s">
        <v>309</v>
      </c>
    </row>
    <row r="623">
      <c r="A623" s="162" t="s">
        <v>688</v>
      </c>
      <c r="B623" s="163" t="s">
        <v>335</v>
      </c>
      <c r="C623" s="163" t="s">
        <v>335</v>
      </c>
      <c r="D623" s="164" t="str">
        <f t="shared" si="1"/>
        <v>–</v>
      </c>
      <c r="E623" s="165" t="s">
        <v>301</v>
      </c>
    </row>
    <row r="624">
      <c r="A624" s="158" t="s">
        <v>689</v>
      </c>
      <c r="B624" s="159" t="s">
        <v>335</v>
      </c>
      <c r="C624" s="159" t="s">
        <v>335</v>
      </c>
      <c r="D624" s="160" t="str">
        <f t="shared" si="1"/>
        <v>–</v>
      </c>
      <c r="E624" s="161" t="s">
        <v>326</v>
      </c>
    </row>
    <row r="625">
      <c r="A625" s="162" t="s">
        <v>690</v>
      </c>
      <c r="B625" s="163" t="s">
        <v>335</v>
      </c>
      <c r="C625" s="163" t="s">
        <v>335</v>
      </c>
      <c r="D625" s="164" t="str">
        <f t="shared" si="1"/>
        <v>–</v>
      </c>
      <c r="E625" s="165" t="s">
        <v>325</v>
      </c>
    </row>
    <row r="626">
      <c r="A626" s="158" t="s">
        <v>691</v>
      </c>
      <c r="B626" s="159" t="s">
        <v>335</v>
      </c>
      <c r="C626" s="159" t="s">
        <v>335</v>
      </c>
      <c r="D626" s="160" t="str">
        <f t="shared" si="1"/>
        <v>–</v>
      </c>
      <c r="E626" s="161" t="s">
        <v>319</v>
      </c>
    </row>
    <row r="627">
      <c r="A627" s="162" t="s">
        <v>692</v>
      </c>
      <c r="B627" s="163" t="s">
        <v>335</v>
      </c>
      <c r="C627" s="163" t="s">
        <v>335</v>
      </c>
      <c r="D627" s="164" t="str">
        <f t="shared" si="1"/>
        <v>–</v>
      </c>
      <c r="E627" s="165" t="s">
        <v>310</v>
      </c>
    </row>
    <row r="628">
      <c r="A628" s="158" t="s">
        <v>693</v>
      </c>
      <c r="B628" s="159" t="s">
        <v>335</v>
      </c>
      <c r="C628" s="159" t="s">
        <v>335</v>
      </c>
      <c r="D628" s="160" t="str">
        <f t="shared" si="1"/>
        <v>–</v>
      </c>
      <c r="E628" s="161" t="s">
        <v>314</v>
      </c>
    </row>
    <row r="629">
      <c r="A629" s="162" t="s">
        <v>694</v>
      </c>
      <c r="B629" s="163" t="s">
        <v>335</v>
      </c>
      <c r="C629" s="163" t="s">
        <v>335</v>
      </c>
      <c r="D629" s="164" t="str">
        <f t="shared" si="1"/>
        <v>–</v>
      </c>
      <c r="E629" s="165" t="s">
        <v>303</v>
      </c>
    </row>
    <row r="630">
      <c r="A630" s="158" t="s">
        <v>695</v>
      </c>
      <c r="B630" s="159" t="s">
        <v>335</v>
      </c>
      <c r="C630" s="159" t="s">
        <v>335</v>
      </c>
      <c r="D630" s="160" t="str">
        <f t="shared" si="1"/>
        <v>–</v>
      </c>
      <c r="E630" s="161" t="s">
        <v>321</v>
      </c>
    </row>
    <row r="631">
      <c r="A631" s="162" t="s">
        <v>696</v>
      </c>
      <c r="B631" s="163" t="s">
        <v>335</v>
      </c>
      <c r="C631" s="163" t="s">
        <v>335</v>
      </c>
      <c r="D631" s="164" t="str">
        <f t="shared" si="1"/>
        <v>–</v>
      </c>
      <c r="E631" s="165" t="s">
        <v>310</v>
      </c>
    </row>
    <row r="632">
      <c r="A632" s="158" t="s">
        <v>697</v>
      </c>
      <c r="B632" s="159" t="s">
        <v>335</v>
      </c>
      <c r="C632" s="159" t="s">
        <v>335</v>
      </c>
      <c r="D632" s="160" t="str">
        <f t="shared" si="1"/>
        <v>–</v>
      </c>
      <c r="E632" s="161" t="s">
        <v>328</v>
      </c>
    </row>
    <row r="633">
      <c r="A633" s="162" t="s">
        <v>698</v>
      </c>
      <c r="B633" s="163" t="s">
        <v>335</v>
      </c>
      <c r="C633" s="163" t="s">
        <v>335</v>
      </c>
      <c r="D633" s="164" t="str">
        <f t="shared" si="1"/>
        <v>–</v>
      </c>
      <c r="E633" s="165" t="s">
        <v>306</v>
      </c>
    </row>
    <row r="634">
      <c r="A634" s="158" t="s">
        <v>699</v>
      </c>
      <c r="B634" s="159" t="s">
        <v>335</v>
      </c>
      <c r="C634" s="159" t="s">
        <v>335</v>
      </c>
      <c r="D634" s="160" t="str">
        <f t="shared" si="1"/>
        <v>–</v>
      </c>
      <c r="E634" s="161" t="s">
        <v>319</v>
      </c>
    </row>
    <row r="635">
      <c r="A635" s="162" t="s">
        <v>700</v>
      </c>
      <c r="B635" s="163" t="s">
        <v>335</v>
      </c>
      <c r="C635" s="163" t="s">
        <v>335</v>
      </c>
      <c r="D635" s="164" t="str">
        <f t="shared" si="1"/>
        <v>–</v>
      </c>
      <c r="E635" s="165" t="s">
        <v>321</v>
      </c>
    </row>
    <row r="636">
      <c r="A636" s="158" t="s">
        <v>701</v>
      </c>
      <c r="B636" s="159" t="s">
        <v>335</v>
      </c>
      <c r="C636" s="159" t="s">
        <v>335</v>
      </c>
      <c r="D636" s="160" t="str">
        <f t="shared" si="1"/>
        <v>–</v>
      </c>
      <c r="E636" s="161" t="s">
        <v>317</v>
      </c>
    </row>
    <row r="637">
      <c r="A637" s="162" t="s">
        <v>702</v>
      </c>
      <c r="B637" s="163" t="s">
        <v>335</v>
      </c>
      <c r="C637" s="163" t="s">
        <v>335</v>
      </c>
      <c r="D637" s="164" t="str">
        <f t="shared" si="1"/>
        <v>–</v>
      </c>
      <c r="E637" s="165" t="s">
        <v>332</v>
      </c>
    </row>
    <row r="638">
      <c r="A638" s="158" t="s">
        <v>703</v>
      </c>
      <c r="B638" s="159" t="s">
        <v>335</v>
      </c>
      <c r="C638" s="159" t="s">
        <v>335</v>
      </c>
      <c r="D638" s="160" t="str">
        <f t="shared" si="1"/>
        <v>–</v>
      </c>
      <c r="E638" s="161" t="s">
        <v>333</v>
      </c>
    </row>
    <row r="639">
      <c r="A639" s="162" t="s">
        <v>704</v>
      </c>
      <c r="B639" s="163" t="s">
        <v>335</v>
      </c>
      <c r="C639" s="163" t="s">
        <v>335</v>
      </c>
      <c r="D639" s="164" t="str">
        <f t="shared" si="1"/>
        <v>–</v>
      </c>
      <c r="E639" s="165" t="s">
        <v>313</v>
      </c>
    </row>
    <row r="640">
      <c r="A640" s="158" t="s">
        <v>705</v>
      </c>
      <c r="B640" s="159" t="s">
        <v>335</v>
      </c>
      <c r="C640" s="159" t="s">
        <v>335</v>
      </c>
      <c r="D640" s="160" t="str">
        <f t="shared" si="1"/>
        <v>–</v>
      </c>
      <c r="E640" s="161" t="s">
        <v>331</v>
      </c>
    </row>
    <row r="641">
      <c r="A641" s="162" t="s">
        <v>706</v>
      </c>
      <c r="B641" s="163" t="s">
        <v>335</v>
      </c>
      <c r="C641" s="163" t="s">
        <v>335</v>
      </c>
      <c r="D641" s="164" t="str">
        <f t="shared" si="1"/>
        <v>–</v>
      </c>
      <c r="E641" s="165" t="s">
        <v>323</v>
      </c>
    </row>
    <row r="642">
      <c r="A642" s="158" t="s">
        <v>707</v>
      </c>
      <c r="B642" s="159" t="s">
        <v>335</v>
      </c>
      <c r="C642" s="159" t="s">
        <v>335</v>
      </c>
      <c r="D642" s="160" t="str">
        <f t="shared" si="1"/>
        <v>–</v>
      </c>
      <c r="E642" s="161" t="s">
        <v>307</v>
      </c>
    </row>
    <row r="643">
      <c r="A643" s="162" t="s">
        <v>708</v>
      </c>
      <c r="B643" s="163" t="s">
        <v>335</v>
      </c>
      <c r="C643" s="163" t="s">
        <v>335</v>
      </c>
      <c r="D643" s="164" t="str">
        <f t="shared" si="1"/>
        <v>–</v>
      </c>
      <c r="E643" s="165" t="s">
        <v>304</v>
      </c>
    </row>
    <row r="644">
      <c r="A644" s="158" t="s">
        <v>709</v>
      </c>
      <c r="B644" s="159" t="s">
        <v>335</v>
      </c>
      <c r="C644" s="159" t="s">
        <v>335</v>
      </c>
      <c r="D644" s="160" t="str">
        <f t="shared" si="1"/>
        <v>–</v>
      </c>
      <c r="E644" s="161" t="s">
        <v>305</v>
      </c>
    </row>
    <row r="645">
      <c r="A645" s="162" t="s">
        <v>710</v>
      </c>
      <c r="B645" s="163" t="s">
        <v>335</v>
      </c>
      <c r="C645" s="163" t="s">
        <v>335</v>
      </c>
      <c r="D645" s="164" t="str">
        <f t="shared" si="1"/>
        <v>–</v>
      </c>
      <c r="E645" s="165" t="s">
        <v>325</v>
      </c>
    </row>
    <row r="646">
      <c r="A646" s="158" t="s">
        <v>711</v>
      </c>
      <c r="B646" s="159" t="s">
        <v>335</v>
      </c>
      <c r="C646" s="159" t="s">
        <v>335</v>
      </c>
      <c r="D646" s="160" t="str">
        <f t="shared" si="1"/>
        <v>–</v>
      </c>
      <c r="E646" s="161" t="s">
        <v>322</v>
      </c>
    </row>
    <row r="647">
      <c r="A647" s="162" t="s">
        <v>712</v>
      </c>
      <c r="B647" s="163" t="s">
        <v>335</v>
      </c>
      <c r="C647" s="163" t="s">
        <v>335</v>
      </c>
      <c r="D647" s="164" t="str">
        <f t="shared" si="1"/>
        <v>–</v>
      </c>
      <c r="E647" s="165" t="s">
        <v>327</v>
      </c>
    </row>
    <row r="648">
      <c r="A648" s="158" t="s">
        <v>713</v>
      </c>
      <c r="B648" s="159" t="s">
        <v>335</v>
      </c>
      <c r="C648" s="159" t="s">
        <v>335</v>
      </c>
      <c r="D648" s="160" t="str">
        <f t="shared" si="1"/>
        <v>–</v>
      </c>
      <c r="E648" s="161" t="s">
        <v>301</v>
      </c>
    </row>
    <row r="649">
      <c r="A649" s="162" t="s">
        <v>714</v>
      </c>
      <c r="B649" s="163" t="s">
        <v>335</v>
      </c>
      <c r="C649" s="163" t="s">
        <v>335</v>
      </c>
      <c r="D649" s="164" t="str">
        <f t="shared" si="1"/>
        <v>–</v>
      </c>
      <c r="E649" s="165" t="s">
        <v>313</v>
      </c>
    </row>
    <row r="650">
      <c r="A650" s="158" t="s">
        <v>715</v>
      </c>
      <c r="B650" s="159" t="s">
        <v>335</v>
      </c>
      <c r="C650" s="159" t="s">
        <v>335</v>
      </c>
      <c r="D650" s="160" t="str">
        <f t="shared" si="1"/>
        <v>–</v>
      </c>
      <c r="E650" s="161" t="s">
        <v>308</v>
      </c>
    </row>
    <row r="651">
      <c r="A651" s="162" t="s">
        <v>716</v>
      </c>
      <c r="B651" s="163" t="s">
        <v>335</v>
      </c>
      <c r="C651" s="163" t="s">
        <v>335</v>
      </c>
      <c r="D651" s="164" t="str">
        <f t="shared" si="1"/>
        <v>–</v>
      </c>
      <c r="E651" s="165" t="s">
        <v>326</v>
      </c>
    </row>
    <row r="652">
      <c r="A652" s="158" t="s">
        <v>717</v>
      </c>
      <c r="B652" s="159" t="s">
        <v>335</v>
      </c>
      <c r="C652" s="159" t="s">
        <v>335</v>
      </c>
      <c r="D652" s="160" t="str">
        <f t="shared" si="1"/>
        <v>–</v>
      </c>
      <c r="E652" s="161" t="s">
        <v>312</v>
      </c>
    </row>
    <row r="653">
      <c r="A653" s="162" t="s">
        <v>718</v>
      </c>
      <c r="B653" s="163" t="s">
        <v>335</v>
      </c>
      <c r="C653" s="163" t="s">
        <v>335</v>
      </c>
      <c r="D653" s="164" t="str">
        <f t="shared" si="1"/>
        <v>–</v>
      </c>
      <c r="E653" s="165" t="s">
        <v>333</v>
      </c>
    </row>
    <row r="654">
      <c r="A654" s="158" t="s">
        <v>719</v>
      </c>
      <c r="B654" s="159" t="s">
        <v>335</v>
      </c>
      <c r="C654" s="159" t="s">
        <v>335</v>
      </c>
      <c r="D654" s="160" t="str">
        <f t="shared" si="1"/>
        <v>–</v>
      </c>
      <c r="E654" s="161" t="s">
        <v>310</v>
      </c>
    </row>
    <row r="655">
      <c r="A655" s="162" t="s">
        <v>720</v>
      </c>
      <c r="B655" s="163" t="s">
        <v>335</v>
      </c>
      <c r="C655" s="163" t="s">
        <v>335</v>
      </c>
      <c r="D655" s="164" t="str">
        <f t="shared" si="1"/>
        <v>–</v>
      </c>
      <c r="E655" s="165" t="s">
        <v>321</v>
      </c>
    </row>
    <row r="656">
      <c r="A656" s="158" t="s">
        <v>721</v>
      </c>
      <c r="B656" s="159" t="s">
        <v>335</v>
      </c>
      <c r="C656" s="159" t="s">
        <v>335</v>
      </c>
      <c r="D656" s="160" t="str">
        <f t="shared" si="1"/>
        <v>–</v>
      </c>
      <c r="E656" s="161" t="s">
        <v>307</v>
      </c>
    </row>
    <row r="657">
      <c r="A657" s="162" t="s">
        <v>722</v>
      </c>
      <c r="B657" s="163" t="s">
        <v>335</v>
      </c>
      <c r="C657" s="163" t="s">
        <v>335</v>
      </c>
      <c r="D657" s="164" t="str">
        <f t="shared" si="1"/>
        <v>–</v>
      </c>
      <c r="E657" s="165" t="s">
        <v>314</v>
      </c>
    </row>
    <row r="658">
      <c r="A658" s="158" t="s">
        <v>723</v>
      </c>
      <c r="B658" s="159" t="s">
        <v>335</v>
      </c>
      <c r="C658" s="159" t="s">
        <v>335</v>
      </c>
      <c r="D658" s="160" t="str">
        <f t="shared" si="1"/>
        <v>–</v>
      </c>
      <c r="E658" s="161" t="s">
        <v>314</v>
      </c>
    </row>
    <row r="659">
      <c r="A659" s="162" t="s">
        <v>724</v>
      </c>
      <c r="B659" s="163" t="s">
        <v>335</v>
      </c>
      <c r="C659" s="163" t="s">
        <v>335</v>
      </c>
      <c r="D659" s="164" t="str">
        <f t="shared" si="1"/>
        <v>–</v>
      </c>
      <c r="E659" s="165" t="s">
        <v>317</v>
      </c>
    </row>
    <row r="660">
      <c r="A660" s="158" t="s">
        <v>725</v>
      </c>
      <c r="B660" s="159" t="s">
        <v>335</v>
      </c>
      <c r="C660" s="159" t="s">
        <v>335</v>
      </c>
      <c r="D660" s="160" t="str">
        <f t="shared" si="1"/>
        <v>–</v>
      </c>
      <c r="E660" s="161" t="s">
        <v>324</v>
      </c>
    </row>
    <row r="661">
      <c r="A661" s="162" t="s">
        <v>726</v>
      </c>
      <c r="B661" s="163" t="s">
        <v>335</v>
      </c>
      <c r="C661" s="163" t="s">
        <v>335</v>
      </c>
      <c r="D661" s="164" t="str">
        <f t="shared" si="1"/>
        <v>–</v>
      </c>
      <c r="E661" s="165" t="s">
        <v>332</v>
      </c>
    </row>
    <row r="662">
      <c r="A662" s="158" t="s">
        <v>727</v>
      </c>
      <c r="B662" s="159" t="s">
        <v>335</v>
      </c>
      <c r="C662" s="159" t="s">
        <v>335</v>
      </c>
      <c r="D662" s="160" t="str">
        <f t="shared" si="1"/>
        <v>–</v>
      </c>
      <c r="E662" s="161" t="s">
        <v>320</v>
      </c>
    </row>
    <row r="663">
      <c r="A663" s="162" t="s">
        <v>728</v>
      </c>
      <c r="B663" s="163" t="s">
        <v>335</v>
      </c>
      <c r="C663" s="163" t="s">
        <v>335</v>
      </c>
      <c r="D663" s="164" t="str">
        <f t="shared" si="1"/>
        <v>–</v>
      </c>
      <c r="E663" s="165" t="s">
        <v>325</v>
      </c>
    </row>
    <row r="664">
      <c r="A664" s="158" t="s">
        <v>729</v>
      </c>
      <c r="B664" s="159" t="s">
        <v>335</v>
      </c>
      <c r="C664" s="159" t="s">
        <v>335</v>
      </c>
      <c r="D664" s="160" t="str">
        <f t="shared" si="1"/>
        <v>–</v>
      </c>
      <c r="E664" s="161" t="s">
        <v>367</v>
      </c>
    </row>
    <row r="665">
      <c r="A665" s="162" t="s">
        <v>730</v>
      </c>
      <c r="B665" s="163" t="s">
        <v>335</v>
      </c>
      <c r="C665" s="163" t="s">
        <v>335</v>
      </c>
      <c r="D665" s="164" t="str">
        <f t="shared" si="1"/>
        <v>–</v>
      </c>
      <c r="E665" s="165" t="s">
        <v>332</v>
      </c>
    </row>
    <row r="666">
      <c r="A666" s="158" t="s">
        <v>731</v>
      </c>
      <c r="B666" s="159" t="s">
        <v>335</v>
      </c>
      <c r="C666" s="159" t="s">
        <v>335</v>
      </c>
      <c r="D666" s="160" t="str">
        <f t="shared" si="1"/>
        <v>–</v>
      </c>
      <c r="E666" s="161" t="s">
        <v>327</v>
      </c>
    </row>
    <row r="667">
      <c r="A667" s="162" t="s">
        <v>732</v>
      </c>
      <c r="B667" s="163" t="s">
        <v>335</v>
      </c>
      <c r="C667" s="163" t="s">
        <v>335</v>
      </c>
      <c r="D667" s="164" t="str">
        <f t="shared" si="1"/>
        <v>–</v>
      </c>
      <c r="E667" s="165" t="s">
        <v>326</v>
      </c>
    </row>
    <row r="668">
      <c r="A668" s="158" t="s">
        <v>733</v>
      </c>
      <c r="B668" s="159" t="s">
        <v>335</v>
      </c>
      <c r="C668" s="159" t="s">
        <v>335</v>
      </c>
      <c r="D668" s="160" t="str">
        <f t="shared" si="1"/>
        <v>–</v>
      </c>
      <c r="E668" s="161" t="s">
        <v>326</v>
      </c>
    </row>
    <row r="669">
      <c r="A669" s="162" t="s">
        <v>734</v>
      </c>
      <c r="B669" s="163" t="s">
        <v>335</v>
      </c>
      <c r="C669" s="163" t="s">
        <v>335</v>
      </c>
      <c r="D669" s="164" t="str">
        <f t="shared" si="1"/>
        <v>–</v>
      </c>
      <c r="E669" s="165" t="s">
        <v>323</v>
      </c>
    </row>
    <row r="670">
      <c r="A670" s="158" t="s">
        <v>735</v>
      </c>
      <c r="B670" s="159" t="s">
        <v>335</v>
      </c>
      <c r="C670" s="159" t="s">
        <v>335</v>
      </c>
      <c r="D670" s="160" t="str">
        <f t="shared" si="1"/>
        <v>–</v>
      </c>
      <c r="E670" s="161" t="s">
        <v>314</v>
      </c>
    </row>
    <row r="671">
      <c r="A671" s="162" t="s">
        <v>736</v>
      </c>
      <c r="B671" s="163" t="s">
        <v>335</v>
      </c>
      <c r="C671" s="163" t="s">
        <v>335</v>
      </c>
      <c r="D671" s="164" t="str">
        <f t="shared" si="1"/>
        <v>–</v>
      </c>
      <c r="E671" s="165" t="s">
        <v>317</v>
      </c>
    </row>
    <row r="672">
      <c r="A672" s="158" t="s">
        <v>737</v>
      </c>
      <c r="B672" s="159" t="s">
        <v>335</v>
      </c>
      <c r="C672" s="159" t="s">
        <v>335</v>
      </c>
      <c r="D672" s="160" t="str">
        <f t="shared" si="1"/>
        <v>–</v>
      </c>
      <c r="E672" s="161" t="s">
        <v>305</v>
      </c>
    </row>
    <row r="673">
      <c r="A673" s="162" t="s">
        <v>738</v>
      </c>
      <c r="B673" s="163" t="s">
        <v>335</v>
      </c>
      <c r="C673" s="163" t="s">
        <v>335</v>
      </c>
      <c r="D673" s="164" t="str">
        <f t="shared" si="1"/>
        <v>–</v>
      </c>
      <c r="E673" s="165" t="s">
        <v>327</v>
      </c>
    </row>
    <row r="674">
      <c r="A674" s="158" t="s">
        <v>739</v>
      </c>
      <c r="B674" s="159" t="s">
        <v>335</v>
      </c>
      <c r="C674" s="159" t="s">
        <v>335</v>
      </c>
      <c r="D674" s="160" t="str">
        <f t="shared" si="1"/>
        <v>–</v>
      </c>
      <c r="E674" s="161" t="s">
        <v>311</v>
      </c>
    </row>
    <row r="675">
      <c r="A675" s="162" t="s">
        <v>740</v>
      </c>
      <c r="B675" s="163" t="s">
        <v>335</v>
      </c>
      <c r="C675" s="163" t="s">
        <v>335</v>
      </c>
      <c r="D675" s="164" t="str">
        <f t="shared" si="1"/>
        <v>–</v>
      </c>
      <c r="E675" s="165" t="s">
        <v>324</v>
      </c>
    </row>
    <row r="676">
      <c r="A676" s="158" t="s">
        <v>741</v>
      </c>
      <c r="B676" s="159" t="s">
        <v>335</v>
      </c>
      <c r="C676" s="159" t="s">
        <v>335</v>
      </c>
      <c r="D676" s="160" t="str">
        <f t="shared" si="1"/>
        <v>–</v>
      </c>
      <c r="E676" s="161" t="s">
        <v>328</v>
      </c>
    </row>
    <row r="677">
      <c r="A677" s="162" t="s">
        <v>742</v>
      </c>
      <c r="B677" s="163" t="s">
        <v>335</v>
      </c>
      <c r="C677" s="163" t="s">
        <v>335</v>
      </c>
      <c r="D677" s="164" t="str">
        <f t="shared" si="1"/>
        <v>–</v>
      </c>
      <c r="E677" s="165" t="s">
        <v>315</v>
      </c>
    </row>
    <row r="678">
      <c r="A678" s="158" t="s">
        <v>743</v>
      </c>
      <c r="B678" s="159" t="s">
        <v>335</v>
      </c>
      <c r="C678" s="159" t="s">
        <v>335</v>
      </c>
      <c r="D678" s="160" t="str">
        <f t="shared" si="1"/>
        <v>–</v>
      </c>
      <c r="E678" s="161" t="s">
        <v>304</v>
      </c>
    </row>
    <row r="679">
      <c r="A679" s="162" t="s">
        <v>744</v>
      </c>
      <c r="B679" s="163" t="s">
        <v>335</v>
      </c>
      <c r="C679" s="163" t="s">
        <v>335</v>
      </c>
      <c r="D679" s="164" t="str">
        <f t="shared" si="1"/>
        <v>–</v>
      </c>
      <c r="E679" s="165" t="s">
        <v>343</v>
      </c>
    </row>
    <row r="680">
      <c r="A680" s="158" t="s">
        <v>745</v>
      </c>
      <c r="B680" s="159" t="s">
        <v>335</v>
      </c>
      <c r="C680" s="159" t="s">
        <v>335</v>
      </c>
      <c r="D680" s="160" t="str">
        <f t="shared" si="1"/>
        <v>–</v>
      </c>
      <c r="E680" s="161" t="s">
        <v>321</v>
      </c>
    </row>
    <row r="681">
      <c r="A681" s="162" t="s">
        <v>746</v>
      </c>
      <c r="B681" s="163" t="s">
        <v>335</v>
      </c>
      <c r="C681" s="163" t="s">
        <v>335</v>
      </c>
      <c r="D681" s="164" t="str">
        <f t="shared" si="1"/>
        <v>–</v>
      </c>
      <c r="E681" s="165" t="s">
        <v>308</v>
      </c>
    </row>
    <row r="682">
      <c r="A682" s="158" t="s">
        <v>747</v>
      </c>
      <c r="B682" s="159" t="s">
        <v>335</v>
      </c>
      <c r="C682" s="159" t="s">
        <v>335</v>
      </c>
      <c r="D682" s="160" t="str">
        <f t="shared" si="1"/>
        <v>–</v>
      </c>
      <c r="E682" s="161" t="s">
        <v>325</v>
      </c>
    </row>
    <row r="683">
      <c r="A683" s="162" t="s">
        <v>748</v>
      </c>
      <c r="B683" s="163" t="s">
        <v>335</v>
      </c>
      <c r="C683" s="163" t="s">
        <v>335</v>
      </c>
      <c r="D683" s="164" t="str">
        <f t="shared" si="1"/>
        <v>–</v>
      </c>
      <c r="E683" s="165" t="s">
        <v>321</v>
      </c>
    </row>
    <row r="684">
      <c r="A684" s="158" t="s">
        <v>749</v>
      </c>
      <c r="B684" s="159" t="s">
        <v>335</v>
      </c>
      <c r="C684" s="159" t="s">
        <v>335</v>
      </c>
      <c r="D684" s="160" t="str">
        <f t="shared" si="1"/>
        <v>–</v>
      </c>
      <c r="E684" s="161" t="s">
        <v>303</v>
      </c>
    </row>
    <row r="685">
      <c r="A685" s="162" t="s">
        <v>750</v>
      </c>
      <c r="B685" s="163" t="s">
        <v>335</v>
      </c>
      <c r="C685" s="163" t="s">
        <v>335</v>
      </c>
      <c r="D685" s="164" t="str">
        <f t="shared" si="1"/>
        <v>–</v>
      </c>
      <c r="E685" s="165" t="s">
        <v>312</v>
      </c>
    </row>
    <row r="686">
      <c r="A686" s="158" t="s">
        <v>751</v>
      </c>
      <c r="B686" s="159" t="s">
        <v>335</v>
      </c>
      <c r="C686" s="159" t="s">
        <v>335</v>
      </c>
      <c r="D686" s="160" t="str">
        <f t="shared" si="1"/>
        <v>–</v>
      </c>
      <c r="E686" s="161" t="s">
        <v>303</v>
      </c>
    </row>
    <row r="687">
      <c r="A687" s="162" t="s">
        <v>752</v>
      </c>
      <c r="B687" s="163" t="s">
        <v>335</v>
      </c>
      <c r="C687" s="163" t="s">
        <v>335</v>
      </c>
      <c r="D687" s="164" t="str">
        <f t="shared" si="1"/>
        <v>–</v>
      </c>
      <c r="E687" s="165" t="s">
        <v>319</v>
      </c>
    </row>
    <row r="688">
      <c r="A688" s="158" t="s">
        <v>753</v>
      </c>
      <c r="B688" s="159" t="s">
        <v>335</v>
      </c>
      <c r="C688" s="159" t="s">
        <v>335</v>
      </c>
      <c r="D688" s="160" t="str">
        <f t="shared" si="1"/>
        <v>–</v>
      </c>
      <c r="E688" s="161" t="s">
        <v>311</v>
      </c>
    </row>
    <row r="689">
      <c r="A689" s="162" t="s">
        <v>754</v>
      </c>
      <c r="B689" s="163" t="s">
        <v>335</v>
      </c>
      <c r="C689" s="163" t="s">
        <v>335</v>
      </c>
      <c r="D689" s="164" t="str">
        <f t="shared" si="1"/>
        <v>–</v>
      </c>
      <c r="E689" s="165" t="s">
        <v>306</v>
      </c>
    </row>
    <row r="690">
      <c r="A690" s="158" t="s">
        <v>755</v>
      </c>
      <c r="B690" s="159" t="s">
        <v>335</v>
      </c>
      <c r="C690" s="159" t="s">
        <v>335</v>
      </c>
      <c r="D690" s="160" t="str">
        <f t="shared" si="1"/>
        <v>–</v>
      </c>
      <c r="E690" s="161" t="s">
        <v>314</v>
      </c>
    </row>
    <row r="691">
      <c r="A691" s="162" t="s">
        <v>756</v>
      </c>
      <c r="B691" s="163" t="s">
        <v>335</v>
      </c>
      <c r="C691" s="163" t="s">
        <v>335</v>
      </c>
      <c r="D691" s="164" t="str">
        <f t="shared" si="1"/>
        <v>–</v>
      </c>
      <c r="E691" s="165" t="s">
        <v>306</v>
      </c>
    </row>
    <row r="692">
      <c r="A692" s="158" t="s">
        <v>757</v>
      </c>
      <c r="B692" s="159" t="s">
        <v>335</v>
      </c>
      <c r="C692" s="159" t="s">
        <v>335</v>
      </c>
      <c r="D692" s="160" t="str">
        <f t="shared" si="1"/>
        <v>–</v>
      </c>
      <c r="E692" s="161" t="s">
        <v>328</v>
      </c>
    </row>
    <row r="693">
      <c r="A693" s="162" t="s">
        <v>758</v>
      </c>
      <c r="B693" s="163" t="s">
        <v>335</v>
      </c>
      <c r="C693" s="163" t="s">
        <v>335</v>
      </c>
      <c r="D693" s="164" t="str">
        <f t="shared" si="1"/>
        <v>–</v>
      </c>
      <c r="E693" s="165" t="s">
        <v>323</v>
      </c>
    </row>
    <row r="694">
      <c r="A694" s="158" t="s">
        <v>759</v>
      </c>
      <c r="B694" s="159" t="s">
        <v>335</v>
      </c>
      <c r="C694" s="159" t="s">
        <v>335</v>
      </c>
      <c r="D694" s="160" t="str">
        <f t="shared" si="1"/>
        <v>–</v>
      </c>
      <c r="E694" s="161" t="s">
        <v>314</v>
      </c>
    </row>
    <row r="695">
      <c r="A695" s="170" t="s">
        <v>760</v>
      </c>
      <c r="B695" s="171"/>
      <c r="C695" s="172" t="s">
        <v>335</v>
      </c>
      <c r="D695" s="171" t="str">
        <f t="shared" si="1"/>
        <v>–</v>
      </c>
      <c r="E695" s="173" t="s">
        <v>316</v>
      </c>
    </row>
  </sheetData>
  <autoFilter ref="$A$1:$E$695">
    <sortState ref="A1:E695">
      <sortCondition ref="B1:B695"/>
    </sortState>
  </autoFilter>
  <drawing r:id="rId1"/>
</worksheet>
</file>