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0000" sheetId="1" r:id="rId5"/>
    <sheet state="hidden" name="1000" sheetId="2" r:id="rId6"/>
    <sheet state="hidden" name="DEBUG_ESPN_GAMES" sheetId="3" r:id="rId7"/>
    <sheet state="hidden" name="Sheet1" sheetId="4" r:id="rId8"/>
    <sheet state="hidden" name="chart" sheetId="5" r:id="rId9"/>
    <sheet state="hidden" name="TeamAliases" sheetId="6" r:id="rId10"/>
    <sheet state="hidden" name="DEBUG_MATCHING" sheetId="7" r:id="rId11"/>
    <sheet state="visible" name="PIX" sheetId="8" r:id="rId12"/>
    <sheet state="visible" name="Standings_View" sheetId="9" r:id="rId13"/>
    <sheet state="hidden" name="DEBUG_CFBD_GAMES" sheetId="10" r:id="rId14"/>
  </sheets>
  <definedNames>
    <definedName hidden="1" localSheetId="5" name="_xlnm._FilterDatabase">TeamAliases!$A$1:$C$65</definedName>
  </definedNames>
  <calcPr/>
</workbook>
</file>

<file path=xl/sharedStrings.xml><?xml version="1.0" encoding="utf-8"?>
<sst xmlns="http://schemas.openxmlformats.org/spreadsheetml/2006/main" count="1379" uniqueCount="533">
  <si>
    <t>start_date (raw)</t>
  </si>
  <si>
    <t>date (YYYY-MM-DD)</t>
  </si>
  <si>
    <t>home_team</t>
  </si>
  <si>
    <t>away_team</t>
  </si>
  <si>
    <t>key (normalized)</t>
  </si>
  <si>
    <t>Count</t>
  </si>
  <si>
    <t>Search tips</t>
  </si>
  <si>
    <t>2025-12-24T02:00Z</t>
  </si>
  <si>
    <t>Ohio Bobcats</t>
  </si>
  <si>
    <t>UNLV Rebels</t>
  </si>
  <si>
    <t>2025-12-23|ohio bobcats|unlv rebels</t>
  </si>
  <si>
    <t>Use Ctrl/Cmd+F for 'Washington State', 'Utah State', 'Louisville', etc.</t>
  </si>
  <si>
    <t>2025-12-23T19:00Z</t>
  </si>
  <si>
    <t>Louisville Cardinals</t>
  </si>
  <si>
    <t>Toledo Rockets</t>
  </si>
  <si>
    <t>2025-12-23|louisville cardinals|toledo rockets</t>
  </si>
  <si>
    <t>2025-12-23T22:30Z</t>
  </si>
  <si>
    <t>Southern Miss Golden Eagles</t>
  </si>
  <si>
    <t>Western Kentucky Hilltoppers</t>
  </si>
  <si>
    <t>2025-12-23|southern miss golden eagles|western kentucky hilltoppers</t>
  </si>
  <si>
    <t>2025-12-14T01:00Z</t>
  </si>
  <si>
    <t>Washington Huskies</t>
  </si>
  <si>
    <t>Boise State Broncos</t>
  </si>
  <si>
    <t>2025-12-13|boise state broncos|washington huskies</t>
  </si>
  <si>
    <t>2025-12-17T02:00Z</t>
  </si>
  <si>
    <t>Jacksonville State Gamecocks</t>
  </si>
  <si>
    <t>Troy Trojans</t>
  </si>
  <si>
    <t>2025-12-16|jacksonville state gamecocks|troy trojans</t>
  </si>
  <si>
    <t>2025-12-17T22:00Z</t>
  </si>
  <si>
    <t>South Florida Bulls</t>
  </si>
  <si>
    <t>Old Dominion Monarchs</t>
  </si>
  <si>
    <t>2025-12-17|old dominion monarchs|south florida bulls</t>
  </si>
  <si>
    <t>2025-12-18T01:40Z</t>
  </si>
  <si>
    <t>Delaware Blue Hens</t>
  </si>
  <si>
    <t>Louisiana Ragin' Cajuns</t>
  </si>
  <si>
    <t>2025-12-17|delaware blue hens|louisiana ragin cajuns</t>
  </si>
  <si>
    <t>2025-12-19T02:00Z</t>
  </si>
  <si>
    <t>Arkansas State Red Wolves</t>
  </si>
  <si>
    <t>Missouri State Bears</t>
  </si>
  <si>
    <t>2025-12-18|arkansas state red wolves|missouri state bears</t>
  </si>
  <si>
    <t>2025-12-20T01:00Z</t>
  </si>
  <si>
    <t>Oklahoma Sooners</t>
  </si>
  <si>
    <t>Alabama Crimson Tide</t>
  </si>
  <si>
    <t>2025-12-19|alabama crimson tide|oklahoma sooners</t>
  </si>
  <si>
    <t>2025-12-19T16:00Z</t>
  </si>
  <si>
    <t>Western Michigan Broncos</t>
  </si>
  <si>
    <t>Kennesaw State Owls</t>
  </si>
  <si>
    <t>2025-12-19|kennesaw state owls|western michigan broncos</t>
  </si>
  <si>
    <t>2025-12-19T19:30Z</t>
  </si>
  <si>
    <t>NC State Wolfpack</t>
  </si>
  <si>
    <t>Memphis Tigers</t>
  </si>
  <si>
    <t>2025-12-19|memphis tigers|nc state wolfpack</t>
  </si>
  <si>
    <t>2025-12-21T00:30Z</t>
  </si>
  <si>
    <t>Oregon Ducks</t>
  </si>
  <si>
    <t>James Madison Dukes</t>
  </si>
  <si>
    <t>2025-12-20|james madison dukes|oregon ducks</t>
  </si>
  <si>
    <t>2025-12-20T20:30Z</t>
  </si>
  <si>
    <t>Ole Miss Rebels</t>
  </si>
  <si>
    <t>Tulane Green Wave</t>
  </si>
  <si>
    <t>2025-12-20|ole miss rebels|tulane green wave</t>
  </si>
  <si>
    <t>2025-12-20T17:00Z</t>
  </si>
  <si>
    <t>Texas A&amp;M Aggies</t>
  </si>
  <si>
    <t>Miami Hurricanes</t>
  </si>
  <si>
    <t>2025-12-20|miami hurricanes|texas am aggies</t>
  </si>
  <si>
    <t>2025-12-22T19:00Z</t>
  </si>
  <si>
    <t>Utah State Aggies</t>
  </si>
  <si>
    <t>Washington State Cougars</t>
  </si>
  <si>
    <t>2025-12-22|utah state aggies|washington state cougars</t>
  </si>
  <si>
    <t>2025-12-25T01:00Z</t>
  </si>
  <si>
    <t>Hawai'i Rainbow Warriors</t>
  </si>
  <si>
    <t>California Golden Bears</t>
  </si>
  <si>
    <t>2025-12-24|california golden bears|hawaii rainbow warriors</t>
  </si>
  <si>
    <t>2025-12-26T18:00Z</t>
  </si>
  <si>
    <t>Northwestern Wildcats</t>
  </si>
  <si>
    <t>Central Michigan Chippewas</t>
  </si>
  <si>
    <t>2025-12-26|central michigan chippewas|northwestern wildcats</t>
  </si>
  <si>
    <t>2025-12-26T21:30Z</t>
  </si>
  <si>
    <t>Minnesota Golden Gophers</t>
  </si>
  <si>
    <t>New Mexico Lobos</t>
  </si>
  <si>
    <t>2025-12-26|minnesota golden gophers|new mexico lobos</t>
  </si>
  <si>
    <t>2025-12-27T01:00Z</t>
  </si>
  <si>
    <t>UTSA Roadrunners</t>
  </si>
  <si>
    <t>Florida International Panthers</t>
  </si>
  <si>
    <t>2025-12-26|florida international panthers|utsa roadrunners</t>
  </si>
  <si>
    <t>2025-12-27T16:00Z</t>
  </si>
  <si>
    <t>East Carolina Pirates</t>
  </si>
  <si>
    <t>Pittsburgh Panthers</t>
  </si>
  <si>
    <t>2025-12-27|east carolina pirates|pittsburgh panthers</t>
  </si>
  <si>
    <t>2025-12-27T17:00Z</t>
  </si>
  <si>
    <t>Clemson Tigers</t>
  </si>
  <si>
    <t>Penn State Nittany Lions</t>
  </si>
  <si>
    <t>2025-12-27|clemson tigers|penn state nittany lions</t>
  </si>
  <si>
    <t>2025-12-27T19:15Z</t>
  </si>
  <si>
    <t>Army Black Knights</t>
  </si>
  <si>
    <t>UConn Huskies</t>
  </si>
  <si>
    <t>2025-12-27|army black knights|uconn huskies</t>
  </si>
  <si>
    <t>2025-12-27T20:30Z</t>
  </si>
  <si>
    <t>BYU Cougars</t>
  </si>
  <si>
    <t>Georgia Tech Yellow Jackets</t>
  </si>
  <si>
    <t>2025-12-27|byu cougars|georgia tech yellow jackets</t>
  </si>
  <si>
    <t>2025-12-27T21:30Z</t>
  </si>
  <si>
    <t>Fresno State Bulldogs</t>
  </si>
  <si>
    <t>Miami (OH) RedHawks</t>
  </si>
  <si>
    <t>2025-12-27|fresno state bulldogs|miami oh redhawks</t>
  </si>
  <si>
    <t>2025-12-27T22:45Z</t>
  </si>
  <si>
    <t>San Diego State Aztecs</t>
  </si>
  <si>
    <t>North Texas Mean Green</t>
  </si>
  <si>
    <t>2025-12-27|north texas mean green|san diego state aztecs</t>
  </si>
  <si>
    <t>2025-12-28T00:30Z</t>
  </si>
  <si>
    <t>Missouri Tigers</t>
  </si>
  <si>
    <t>Virginia Cavaliers</t>
  </si>
  <si>
    <t>2025-12-27|missouri tigers|virginia cavaliers</t>
  </si>
  <si>
    <t>2025-12-28T02:15Z</t>
  </si>
  <si>
    <t>Houston Cougars</t>
  </si>
  <si>
    <t>LSU Tigers</t>
  </si>
  <si>
    <t>2025-12-27|houston cougars|lsu tigers</t>
  </si>
  <si>
    <t>2025-12-29T19:00Z</t>
  </si>
  <si>
    <t>App State Mountaineers</t>
  </si>
  <si>
    <t>Georgia Southern Eagles</t>
  </si>
  <si>
    <t>2025-12-29|app state mountaineers|georgia southern eagles</t>
  </si>
  <si>
    <t>2025-12-30T19:00Z</t>
  </si>
  <si>
    <t>Louisiana Tech Bulldogs</t>
  </si>
  <si>
    <t>Coastal Carolina Chanticleers</t>
  </si>
  <si>
    <t>2025-12-30|coastal carolina chanticleers|louisiana tech bulldogs</t>
  </si>
  <si>
    <t>2025-12-30T22:30Z</t>
  </si>
  <si>
    <t>Illinois Fighting Illini</t>
  </si>
  <si>
    <t>Tennessee Volunteers</t>
  </si>
  <si>
    <t>2025-12-30|illinois fighting illini|tennessee volunteers</t>
  </si>
  <si>
    <t>2025-12-31T02:00Z</t>
  </si>
  <si>
    <t>TCU Horned Frogs</t>
  </si>
  <si>
    <t>USC Trojans</t>
  </si>
  <si>
    <t>2025-12-30|tcu horned frogs|usc trojans</t>
  </si>
  <si>
    <t>2025-12-31T17:00Z</t>
  </si>
  <si>
    <t>Vanderbilt Commodores</t>
  </si>
  <si>
    <t>Iowa Hawkeyes</t>
  </si>
  <si>
    <t>2025-12-31|iowa hawkeyes|vanderbilt commodores</t>
  </si>
  <si>
    <t>2025-12-31T19:00Z</t>
  </si>
  <si>
    <t>Duke Blue Devils</t>
  </si>
  <si>
    <t>Arizona State Sun Devils</t>
  </si>
  <si>
    <t>2025-12-31|arizona state sun devils|duke blue devils</t>
  </si>
  <si>
    <t>2025-12-31T20:00Z</t>
  </si>
  <si>
    <t>Texas Longhorns</t>
  </si>
  <si>
    <t>Michigan Wolverines</t>
  </si>
  <si>
    <t>2025-12-31|michigan wolverines|texas longhorns</t>
  </si>
  <si>
    <t>2025-12-31T20:30Z</t>
  </si>
  <si>
    <t>Utah Utes</t>
  </si>
  <si>
    <t>Nebraska Cornhuskers</t>
  </si>
  <si>
    <t>2025-12-31|nebraska cornhuskers|utah utes</t>
  </si>
  <si>
    <t>2026-01-01T00:30Z</t>
  </si>
  <si>
    <t>Ohio State Buckeyes</t>
  </si>
  <si>
    <t>2025-12-31|miami hurricanes|ohio state buckeyes</t>
  </si>
  <si>
    <t>2026-01-01T17:00Z</t>
  </si>
  <si>
    <t>Texas Tech Red Raiders</t>
  </si>
  <si>
    <t>2026-01-01|oregon ducks|texas tech red raiders</t>
  </si>
  <si>
    <t>2026-01-01T21:00Z</t>
  </si>
  <si>
    <t>Indiana Hoosiers</t>
  </si>
  <si>
    <t>2026-01-01|alabama crimson tide|indiana hoosiers</t>
  </si>
  <si>
    <t>2026-01-02T01:00Z</t>
  </si>
  <si>
    <t>Georgia Bulldogs</t>
  </si>
  <si>
    <t>2026-01-01|georgia bulldogs|ole miss rebels</t>
  </si>
  <si>
    <t>2026-01-02T18:00Z</t>
  </si>
  <si>
    <t>Texas State Bobcats</t>
  </si>
  <si>
    <t>Rice Owls</t>
  </si>
  <si>
    <t>2026-01-02|rice owls|texas state bobcats</t>
  </si>
  <si>
    <t>2026-01-02T21:30Z</t>
  </si>
  <si>
    <t>Cincinnati Bearcats</t>
  </si>
  <si>
    <t>Navy Midshipmen</t>
  </si>
  <si>
    <t>2026-01-02|cincinnati bearcats|navy midshipmen</t>
  </si>
  <si>
    <t>2026-01-03T01:00Z</t>
  </si>
  <si>
    <t>SMU Mustangs</t>
  </si>
  <si>
    <t>Arizona Wildcats</t>
  </si>
  <si>
    <t>2026-01-02|arizona wildcats|smu mustangs</t>
  </si>
  <si>
    <t>Mississippi State Bulldogs</t>
  </si>
  <si>
    <t>Wake Forest Demon Deacons</t>
  </si>
  <si>
    <t>2026-01-02|mississippi state bulldogs|wake forest demon deacons</t>
  </si>
  <si>
    <t>2026-01-09T00:30Z</t>
  </si>
  <si>
    <t>TBD</t>
  </si>
  <si>
    <t>2026-01-08|tbd|tbd</t>
  </si>
  <si>
    <t>2026-01-10T00:30Z</t>
  </si>
  <si>
    <t>2026-01-09|tbd|tbd</t>
  </si>
  <si>
    <t>2026-01-20T00:30Z</t>
  </si>
  <si>
    <t>2026-01-19|tbd|tbd</t>
  </si>
  <si>
    <t>Alabama Crimson Tide/Oklahoma winner</t>
  </si>
  <si>
    <t>Alabama/Oklahoma winner</t>
  </si>
  <si>
    <t>App State</t>
  </si>
  <si>
    <t>Arizona</t>
  </si>
  <si>
    <t>Arizona St</t>
  </si>
  <si>
    <t>Army</t>
  </si>
  <si>
    <t>BYU</t>
  </si>
  <si>
    <t>California</t>
  </si>
  <si>
    <t>Central Michigan</t>
  </si>
  <si>
    <t>Cincinnati</t>
  </si>
  <si>
    <t>Clemson</t>
  </si>
  <si>
    <t>Coastal Carolina</t>
  </si>
  <si>
    <t>Duke</t>
  </si>
  <si>
    <t>East Carolina</t>
  </si>
  <si>
    <t>Florida Int</t>
  </si>
  <si>
    <t>Fresno St</t>
  </si>
  <si>
    <t>Georgia</t>
  </si>
  <si>
    <t>Georgia Southern</t>
  </si>
  <si>
    <t>Georgia Tech</t>
  </si>
  <si>
    <t>Hawaii</t>
  </si>
  <si>
    <t>Houston</t>
  </si>
  <si>
    <t>Illinois</t>
  </si>
  <si>
    <t>Indiana</t>
  </si>
  <si>
    <t>Iowa</t>
  </si>
  <si>
    <t>JamesMadison/Oregon Ducks winner</t>
  </si>
  <si>
    <t>JamesMadison/Oregon winner</t>
  </si>
  <si>
    <t>LSU</t>
  </si>
  <si>
    <t>Louisiana Tech</t>
  </si>
  <si>
    <t>Louisville</t>
  </si>
  <si>
    <t>Miami (OH)</t>
  </si>
  <si>
    <t>Miami Hurricanes//Texas A&amp;M winner</t>
  </si>
  <si>
    <t>Miami//Texas A&amp;M winner</t>
  </si>
  <si>
    <t>Michigan</t>
  </si>
  <si>
    <t>Minnesota</t>
  </si>
  <si>
    <t>Mississippi St</t>
  </si>
  <si>
    <t>Missouri</t>
  </si>
  <si>
    <t>Navy</t>
  </si>
  <si>
    <t>Nebraska</t>
  </si>
  <si>
    <t>New Mexico</t>
  </si>
  <si>
    <t>North Texas</t>
  </si>
  <si>
    <t>Northwestern</t>
  </si>
  <si>
    <t>Ohio</t>
  </si>
  <si>
    <t>Ohio St</t>
  </si>
  <si>
    <t>Penn St</t>
  </si>
  <si>
    <t>Pitt</t>
  </si>
  <si>
    <t>Rice</t>
  </si>
  <si>
    <t>SMU</t>
  </si>
  <si>
    <t>San Diego St</t>
  </si>
  <si>
    <t>Southern Miss</t>
  </si>
  <si>
    <t>TCU</t>
  </si>
  <si>
    <t>Tennessee</t>
  </si>
  <si>
    <t>Texas</t>
  </si>
  <si>
    <t>Texas St</t>
  </si>
  <si>
    <t>Texas Tech</t>
  </si>
  <si>
    <t>Toledo</t>
  </si>
  <si>
    <t>Tulane/Ole Miss Rebels winner</t>
  </si>
  <si>
    <t>Tulane/Ole Miss winner</t>
  </si>
  <si>
    <t>UConn</t>
  </si>
  <si>
    <t>UNLV</t>
  </si>
  <si>
    <t>USC</t>
  </si>
  <si>
    <t>UTSA</t>
  </si>
  <si>
    <t>Utah</t>
  </si>
  <si>
    <t>Utah State</t>
  </si>
  <si>
    <t>Vanderbilt</t>
  </si>
  <si>
    <t>Virginia</t>
  </si>
  <si>
    <t>Wake Forest</t>
  </si>
  <si>
    <t>Washington State</t>
  </si>
  <si>
    <t>Western Kentucky</t>
  </si>
  <si>
    <t>SheetName</t>
  </si>
  <si>
    <t>ESPNName</t>
  </si>
  <si>
    <t>Notes</t>
  </si>
  <si>
    <t>Change ESPNName if needed</t>
  </si>
  <si>
    <t>Sheet Teams</t>
  </si>
  <si>
    <t>Sheet Date</t>
  </si>
  <si>
    <t>Normalized Key Used</t>
  </si>
  <si>
    <t>ESPN Match Found?</t>
  </si>
  <si>
    <t>Matched ESPN Teams</t>
  </si>
  <si>
    <t>Washington State vs Utah State</t>
  </si>
  <si>
    <t>(none)</t>
  </si>
  <si>
    <t>NO</t>
  </si>
  <si>
    <t>Toledo vs Louisville</t>
  </si>
  <si>
    <t>Western Kentucky vs Southern Miss</t>
  </si>
  <si>
    <t>UNLV vs Ohio</t>
  </si>
  <si>
    <t>California vs Hawaii</t>
  </si>
  <si>
    <t>Central Michigan vs Northwestern</t>
  </si>
  <si>
    <t>New Mexico vs Minnesota</t>
  </si>
  <si>
    <t>Florida Int vs UTSA</t>
  </si>
  <si>
    <t>Pitt vs East Carolina</t>
  </si>
  <si>
    <t>Penn St vs Clemson</t>
  </si>
  <si>
    <t>UConn vs Army</t>
  </si>
  <si>
    <t>Georgia Tech vs BYU</t>
  </si>
  <si>
    <t>Miami (OH) vs Fresno St</t>
  </si>
  <si>
    <t>North Texas vs San Diego St</t>
  </si>
  <si>
    <t>Virginia vs Missouri</t>
  </si>
  <si>
    <t>LSU vs Houston</t>
  </si>
  <si>
    <t>Georgia Southern vs App State</t>
  </si>
  <si>
    <t>Coastal Carolina vs Louisiana Tech</t>
  </si>
  <si>
    <t>Tennessee vs Illinois</t>
  </si>
  <si>
    <t>USC vs TCU</t>
  </si>
  <si>
    <t>Iowa vs Vanderbilt</t>
  </si>
  <si>
    <t>Arizona St vs Duke</t>
  </si>
  <si>
    <t>Michigan vs Texas</t>
  </si>
  <si>
    <t>Nebraska vs Utah</t>
  </si>
  <si>
    <t>Miami vs Ohio State buckeyes</t>
  </si>
  <si>
    <t>Oregon vs Texas Tech</t>
  </si>
  <si>
    <t>Alabama vs Indiana</t>
  </si>
  <si>
    <t>Ole Miss vs Georgia</t>
  </si>
  <si>
    <t>Rice vs Texas St</t>
  </si>
  <si>
    <t>Navy vs Cincinnati</t>
  </si>
  <si>
    <t>Wake Forest vs Mississippi St</t>
  </si>
  <si>
    <t>Arizona vs SMU</t>
  </si>
  <si>
    <t>***********************************</t>
  </si>
  <si>
    <t>2025-2026 BOWL-O-RAMA*****</t>
  </si>
  <si>
    <t>**************************************************</t>
  </si>
  <si>
    <t>*********************************************</t>
  </si>
  <si>
    <t>2024-2025 BOWL-O-RAMA*****</t>
  </si>
  <si>
    <t>********</t>
  </si>
  <si>
    <t>*******************************************</t>
  </si>
  <si>
    <t>********************************************</t>
  </si>
  <si>
    <t>************************************************</t>
  </si>
  <si>
    <t>****************************************</t>
  </si>
  <si>
    <t>***************************************</t>
  </si>
  <si>
    <t>************************</t>
  </si>
  <si>
    <t>************</t>
  </si>
  <si>
    <t>*</t>
  </si>
  <si>
    <t>E</t>
  </si>
  <si>
    <t>W</t>
  </si>
  <si>
    <t>LUCK</t>
  </si>
  <si>
    <t>J</t>
  </si>
  <si>
    <t>G</t>
  </si>
  <si>
    <t>P</t>
  </si>
  <si>
    <t>S</t>
  </si>
  <si>
    <t>THE</t>
  </si>
  <si>
    <t>MRS</t>
  </si>
  <si>
    <t>R</t>
  </si>
  <si>
    <t>O</t>
  </si>
  <si>
    <t>BIG</t>
  </si>
  <si>
    <t>B</t>
  </si>
  <si>
    <t>V</t>
  </si>
  <si>
    <t>T</t>
  </si>
  <si>
    <t>CUZ</t>
  </si>
  <si>
    <t>GO</t>
  </si>
  <si>
    <t>SUN</t>
  </si>
  <si>
    <t>M</t>
  </si>
  <si>
    <t>HE</t>
  </si>
  <si>
    <t>DEER</t>
  </si>
  <si>
    <t>L</t>
  </si>
  <si>
    <t>H</t>
  </si>
  <si>
    <t>K</t>
  </si>
  <si>
    <t>C</t>
  </si>
  <si>
    <t>JACK</t>
  </si>
  <si>
    <t>N</t>
  </si>
  <si>
    <t>TOO</t>
  </si>
  <si>
    <t>MN</t>
  </si>
  <si>
    <t>TURD</t>
  </si>
  <si>
    <t>D</t>
  </si>
  <si>
    <t>MO</t>
  </si>
  <si>
    <t>BACK</t>
  </si>
  <si>
    <t>HILLS</t>
  </si>
  <si>
    <t>@</t>
  </si>
  <si>
    <t>NOAH</t>
  </si>
  <si>
    <t>PJ</t>
  </si>
  <si>
    <t>A</t>
  </si>
  <si>
    <t>OF</t>
  </si>
  <si>
    <t>I</t>
  </si>
  <si>
    <t>b</t>
  </si>
  <si>
    <t>U</t>
  </si>
  <si>
    <t>DIK</t>
  </si>
  <si>
    <t>WI</t>
  </si>
  <si>
    <t>F</t>
  </si>
  <si>
    <t>BUCK</t>
  </si>
  <si>
    <t>TIGER</t>
  </si>
  <si>
    <t>DOOR</t>
  </si>
  <si>
    <t>e</t>
  </si>
  <si>
    <t>Y</t>
  </si>
  <si>
    <t>GER</t>
  </si>
  <si>
    <t>ME</t>
  </si>
  <si>
    <t>a</t>
  </si>
  <si>
    <t>Z</t>
  </si>
  <si>
    <t>r</t>
  </si>
  <si>
    <t>MIMI</t>
  </si>
  <si>
    <t>PIX</t>
  </si>
  <si>
    <t>BOAT</t>
  </si>
  <si>
    <t>BOY</t>
  </si>
  <si>
    <t>FAN</t>
  </si>
  <si>
    <t>BALL</t>
  </si>
  <si>
    <t>EA</t>
  </si>
  <si>
    <t>AND</t>
  </si>
  <si>
    <t>Q</t>
  </si>
  <si>
    <t>CAP</t>
  </si>
  <si>
    <t>SON</t>
  </si>
  <si>
    <t>QI</t>
  </si>
  <si>
    <t>t</t>
  </si>
  <si>
    <t>CH</t>
  </si>
  <si>
    <t>SPF50</t>
  </si>
  <si>
    <t>FISCH</t>
  </si>
  <si>
    <t>Famous Idaho Potato</t>
  </si>
  <si>
    <t>Dec 22 ESPN 1pm</t>
  </si>
  <si>
    <t>Boca Raton</t>
  </si>
  <si>
    <t>Dec 23 ESPN 1pm</t>
  </si>
  <si>
    <t>New Orleans</t>
  </si>
  <si>
    <t>Dec 23 ESPN 4:30pm</t>
  </si>
  <si>
    <t>Frisco</t>
  </si>
  <si>
    <t>Dec 23 ESPN 8pm</t>
  </si>
  <si>
    <t>Dec 24 ESPN 7pm</t>
  </si>
  <si>
    <t>GameAboveSports</t>
  </si>
  <si>
    <t>Dec 26 ESPN NOON</t>
  </si>
  <si>
    <t>Rate</t>
  </si>
  <si>
    <t>Dec 26 ESPN 3:30pm</t>
  </si>
  <si>
    <t>First Responder</t>
  </si>
  <si>
    <t>Dec 26 ESPN 7pm</t>
  </si>
  <si>
    <t>Military</t>
  </si>
  <si>
    <t>Dec 27 ESPN 10am</t>
  </si>
  <si>
    <t>Pinstripe</t>
  </si>
  <si>
    <t>Dec 27 ABC 11am</t>
  </si>
  <si>
    <t>Fenway</t>
  </si>
  <si>
    <t>Dec 27 ESPN 1:15pm</t>
  </si>
  <si>
    <t>PopTarts</t>
  </si>
  <si>
    <t>Dec 27 ABC 2:30pm</t>
  </si>
  <si>
    <t>Dec 27 CW 3:30pm</t>
  </si>
  <si>
    <t>Dec 27 ESPN 4:45pm</t>
  </si>
  <si>
    <t>Gator</t>
  </si>
  <si>
    <t>Dec 27 ABC 6:30pm</t>
  </si>
  <si>
    <t>Dec 27 ESPN 8:15pm</t>
  </si>
  <si>
    <t>Birmingham</t>
  </si>
  <si>
    <t>Dec 29 ESPN 1pm</t>
  </si>
  <si>
    <t>Independence</t>
  </si>
  <si>
    <t>Dec 30 ESPN 1pm</t>
  </si>
  <si>
    <t>Music City</t>
  </si>
  <si>
    <t>Dec 30 ESPN 4:30pm</t>
  </si>
  <si>
    <t>Alamo</t>
  </si>
  <si>
    <t>Dec 30 ESPN 8pm</t>
  </si>
  <si>
    <t>Reliaquest</t>
  </si>
  <si>
    <t>Dec 31 ESPN 11am</t>
  </si>
  <si>
    <t>Sun</t>
  </si>
  <si>
    <t>Dec 31 CBS 1pm</t>
  </si>
  <si>
    <t>Citrus</t>
  </si>
  <si>
    <t>Dec 31 ABC 2pm</t>
  </si>
  <si>
    <t>Las Vegas</t>
  </si>
  <si>
    <t>Dec 31 ESPN 2:30pm</t>
  </si>
  <si>
    <t>Cotton</t>
  </si>
  <si>
    <t>Miami</t>
  </si>
  <si>
    <t>Ohio State buckeyes</t>
  </si>
  <si>
    <t>Dec 31 ESPN 6:30pm</t>
  </si>
  <si>
    <t>Orange</t>
  </si>
  <si>
    <t>Oregon</t>
  </si>
  <si>
    <t>Jan  1 ESPN 11am</t>
  </si>
  <si>
    <t xml:space="preserve">Rose </t>
  </si>
  <si>
    <t>Alabama</t>
  </si>
  <si>
    <t>Jan 1 ESPN 3pm</t>
  </si>
  <si>
    <t xml:space="preserve">Sugar </t>
  </si>
  <si>
    <t>Ole Miss</t>
  </si>
  <si>
    <t>Jan 1 ESPN 7pm</t>
  </si>
  <si>
    <t>Armed Forces</t>
  </si>
  <si>
    <t>Jan 2 ESPN NOON</t>
  </si>
  <si>
    <t>Liberty</t>
  </si>
  <si>
    <t>Jan 2 ESPN 3:30pm</t>
  </si>
  <si>
    <t>Duke's Mayo</t>
  </si>
  <si>
    <t>Jan 2 ESPN 7pm</t>
  </si>
  <si>
    <t>Holiday</t>
  </si>
  <si>
    <t>Jan 2 FOX 7pm</t>
  </si>
  <si>
    <t>TIEBREAKER-TOTAL POINTS HOLIDAY BOWL</t>
  </si>
  <si>
    <t>TOTAL</t>
  </si>
  <si>
    <t>&gt;&gt;&gt;</t>
  </si>
  <si>
    <t>RANK</t>
  </si>
  <si>
    <t>1st PLACE - $1400</t>
  </si>
  <si>
    <t>2nd PLACE - $735</t>
  </si>
  <si>
    <t>3rd PLACE - $440</t>
  </si>
  <si>
    <t>4th PLACE - $340</t>
  </si>
  <si>
    <t>5th PLACE - $190</t>
  </si>
  <si>
    <t>DFL - $45</t>
  </si>
  <si>
    <t>Last sync</t>
  </si>
  <si>
    <t>Scores: updated 0; no match: 32; no score yet: 0; ESPN games fetched: 47</t>
  </si>
  <si>
    <t>Rank</t>
  </si>
  <si>
    <t>Player</t>
  </si>
  <si>
    <t>Points</t>
  </si>
  <si>
    <t>Player #</t>
  </si>
  <si>
    <t>THEGUT</t>
  </si>
  <si>
    <t>PBRMEASAP</t>
  </si>
  <si>
    <t>GODUCKS</t>
  </si>
  <si>
    <t>NOODLES</t>
  </si>
  <si>
    <t>JOVIL</t>
  </si>
  <si>
    <t>CUZSANDWICH</t>
  </si>
  <si>
    <t>LUCKOFTHEIRISH</t>
  </si>
  <si>
    <t>WHEELS</t>
  </si>
  <si>
    <t>BFATZ</t>
  </si>
  <si>
    <t>KAM1</t>
  </si>
  <si>
    <t>REDEYE</t>
  </si>
  <si>
    <t>CHIPSPIX</t>
  </si>
  <si>
    <t>EVIL</t>
  </si>
  <si>
    <t>KUB</t>
  </si>
  <si>
    <t>SEWITUP</t>
  </si>
  <si>
    <t>MSUDUKE1</t>
  </si>
  <si>
    <t>PJFLECK</t>
  </si>
  <si>
    <t>MNBEARCAT</t>
  </si>
  <si>
    <t>GAUS</t>
  </si>
  <si>
    <t>BIGDIKNIK</t>
  </si>
  <si>
    <t>CPTJACK</t>
  </si>
  <si>
    <t>TMONEY</t>
  </si>
  <si>
    <t>BIG10</t>
  </si>
  <si>
    <t>JWALLY</t>
  </si>
  <si>
    <t>PAYME</t>
  </si>
  <si>
    <t>WAWA</t>
  </si>
  <si>
    <t>BACKDOORCOVER</t>
  </si>
  <si>
    <t>DEERHUNTER</t>
  </si>
  <si>
    <t>WATERBOY</t>
  </si>
  <si>
    <t>THEGOODS</t>
  </si>
  <si>
    <t>NKUBBY</t>
  </si>
  <si>
    <t>THEbearKat</t>
  </si>
  <si>
    <t>@LITTLEFISCH</t>
  </si>
  <si>
    <t>4WIFANS</t>
  </si>
  <si>
    <t>JACKTIGERBUCK</t>
  </si>
  <si>
    <t>JFATZ</t>
  </si>
  <si>
    <t>EAESPORT</t>
  </si>
  <si>
    <t>KRASH</t>
  </si>
  <si>
    <t>HOWZIT1</t>
  </si>
  <si>
    <t>0HANDICAP</t>
  </si>
  <si>
    <t>MAMAMIMI</t>
  </si>
  <si>
    <t>SINKTHEBOAT</t>
  </si>
  <si>
    <t>MRSbearKat</t>
  </si>
  <si>
    <t>MOGATORS</t>
  </si>
  <si>
    <t>HEHATEME</t>
  </si>
  <si>
    <t>RFAN7</t>
  </si>
  <si>
    <t>2BUCKJACKTIGER</t>
  </si>
  <si>
    <t>BABYARM</t>
  </si>
  <si>
    <t>MANGO</t>
  </si>
  <si>
    <t>TOOMATES</t>
  </si>
  <si>
    <t>SUNSCREENSPF50</t>
  </si>
  <si>
    <t>MILO12</t>
  </si>
  <si>
    <t>LAIOBUQI8</t>
  </si>
  <si>
    <t>GINGERBREAD</t>
  </si>
  <si>
    <t>TCWINS</t>
  </si>
  <si>
    <t>DOUBLEA</t>
  </si>
  <si>
    <t>NOAHFOOTBALL</t>
  </si>
  <si>
    <t>BOOMSTIK</t>
  </si>
  <si>
    <t>KOPINSKI</t>
  </si>
  <si>
    <t>PAW</t>
  </si>
  <si>
    <t>TURDFERGUSON</t>
  </si>
  <si>
    <t>GUSBUS</t>
  </si>
  <si>
    <t>BIGJOHN1216</t>
  </si>
  <si>
    <t>RMJ</t>
  </si>
  <si>
    <t>BOVIL</t>
  </si>
  <si>
    <t>VVILK</t>
  </si>
  <si>
    <t>NABORBOY</t>
  </si>
  <si>
    <t>SAUS</t>
  </si>
  <si>
    <t>DOLPHFAN</t>
  </si>
  <si>
    <t>LIAOBUQI</t>
  </si>
  <si>
    <t>POOHBEAR</t>
  </si>
  <si>
    <t>HILLSSUCK</t>
  </si>
  <si>
    <t>ONIONSANDO</t>
  </si>
  <si>
    <t>MIRISH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</si>
</sst>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m-dd"/>
    <numFmt numFmtId="165" formatCode=";;;"/>
    <numFmt numFmtId="166" formatCode="&quot;$&quot;#,##0_);[Red]\(&quot;$&quot;#,##0\)"/>
    <numFmt numFmtId="167" formatCode="mmm d, yyyy h:mm AM/PM"/>
  </numFmts>
  <fonts count="60">
    <font>
      <sz val="10.0"/>
      <color rgb="FF008000"/>
      <name val="Arial"/>
      <scheme val="minor"/>
    </font>
    <font>
      <color theme="1"/>
      <name val="Arial"/>
      <scheme val="minor"/>
    </font>
    <font>
      <b/>
      <sz val="10.0"/>
      <color rgb="FF0000FF"/>
      <name val="Arial"/>
    </font>
    <font>
      <sz val="12.0"/>
      <color rgb="FF008000"/>
      <name val="Arial"/>
    </font>
    <font>
      <sz val="8.0"/>
      <color rgb="FFF3F3F3"/>
      <name val="Arial"/>
    </font>
    <font>
      <sz val="8.0"/>
      <color rgb="FF0000FF"/>
      <name val="Arial"/>
    </font>
    <font>
      <sz val="12.0"/>
      <color theme="1"/>
      <name val="Arial"/>
    </font>
    <font>
      <sz val="8.0"/>
      <color rgb="FFFF0000"/>
      <name val="Arial"/>
    </font>
    <font>
      <b/>
      <sz val="10.0"/>
      <color rgb="FFFF0000"/>
      <name val="Arial"/>
    </font>
    <font>
      <sz val="12.0"/>
      <color rgb="FFFF0000"/>
      <name val="Arial"/>
    </font>
    <font>
      <b/>
      <sz val="7.0"/>
      <color rgb="FFFF0000"/>
      <name val="Arial"/>
    </font>
    <font>
      <b/>
      <sz val="12.0"/>
      <color rgb="FF008000"/>
      <name val="Arial"/>
    </font>
    <font>
      <b/>
      <sz val="8.0"/>
      <color rgb="FFF3F3F3"/>
      <name val="Arial"/>
    </font>
    <font>
      <b/>
      <sz val="8.0"/>
      <color rgb="FFFF0000"/>
      <name val="Arial"/>
    </font>
    <font>
      <b/>
      <sz val="12.0"/>
      <color theme="1"/>
      <name val="Arial"/>
    </font>
    <font>
      <b/>
      <sz val="12.0"/>
      <color rgb="FFFF0000"/>
      <name val="Arial"/>
    </font>
    <font>
      <b/>
      <sz val="8.0"/>
      <color rgb="FF0000FF"/>
      <name val="Arial"/>
    </font>
    <font>
      <b/>
      <i/>
      <sz val="8.0"/>
      <color rgb="FFFF0000"/>
      <name val="Arial"/>
    </font>
    <font>
      <sz val="8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8.0"/>
      <color rgb="FF3366FF"/>
      <name val="Arial"/>
    </font>
    <font>
      <b/>
      <u/>
      <sz val="10.0"/>
      <color rgb="FF0000FF"/>
      <name val="Arial"/>
    </font>
    <font>
      <sz val="10.0"/>
      <color rgb="FFA5A5A5"/>
      <name val="Arial"/>
    </font>
    <font>
      <sz val="10.0"/>
      <color rgb="FFF3F3F3"/>
      <name val="Arial"/>
    </font>
    <font>
      <sz val="10.0"/>
      <color theme="1"/>
      <name val="Arial"/>
    </font>
    <font>
      <sz val="10.0"/>
      <color rgb="FF008000"/>
      <name val="Arial"/>
    </font>
    <font>
      <sz val="10.0"/>
      <color rgb="FFFF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sz val="11.0"/>
      <color rgb="FF008000"/>
      <name val="Arial"/>
    </font>
    <font>
      <b/>
      <sz val="10.0"/>
      <color rgb="FF000000"/>
      <name val="Arial"/>
    </font>
    <font>
      <b/>
      <sz val="10.0"/>
      <color rgb="FF008000"/>
      <name val="Arial"/>
    </font>
    <font>
      <b/>
      <sz val="11.0"/>
      <color rgb="FFFF0000"/>
      <name val="Arial"/>
    </font>
    <font>
      <b/>
      <sz val="11.0"/>
      <color rgb="FFFFFFFF"/>
      <name val="Arial"/>
    </font>
    <font>
      <b/>
      <sz val="10.0"/>
      <color rgb="FFF3F3F3"/>
      <name val="Arial"/>
    </font>
    <font>
      <b/>
      <i/>
      <sz val="10.0"/>
      <color theme="1"/>
      <name val="Arial"/>
    </font>
    <font>
      <i/>
      <sz val="10.0"/>
      <color theme="1"/>
      <name val="Arial"/>
    </font>
    <font>
      <b/>
      <u/>
      <sz val="10.0"/>
      <color rgb="FF0000FF"/>
      <name val="Arial"/>
    </font>
    <font>
      <i/>
      <sz val="10.0"/>
      <color rgb="FF800080"/>
      <name val="Arial"/>
    </font>
    <font>
      <i/>
      <sz val="10.0"/>
      <color rgb="FFA5A5A5"/>
      <name val="Arial"/>
    </font>
    <font>
      <i/>
      <sz val="10.0"/>
      <color rgb="FFF3F3F3"/>
      <name val="Arial"/>
    </font>
    <font>
      <i/>
      <sz val="10.0"/>
      <color rgb="FFFF0000"/>
      <name val="Arial"/>
    </font>
    <font>
      <b/>
      <sz val="10.0"/>
      <color rgb="FFA5A5A5"/>
      <name val="Arial"/>
    </font>
    <font>
      <b/>
      <i/>
      <sz val="6.0"/>
      <color rgb="FFFF0000"/>
      <name val="Arial"/>
    </font>
    <font>
      <b/>
      <i/>
      <sz val="10.0"/>
      <color rgb="FFFF0000"/>
      <name val="Arial"/>
    </font>
    <font>
      <sz val="12.0"/>
      <color rgb="FFA5A5A5"/>
      <name val="Arial"/>
    </font>
    <font>
      <sz val="12.0"/>
      <color rgb="FFF3F3F3"/>
      <name val="Arial"/>
    </font>
    <font>
      <i/>
      <sz val="12.0"/>
      <color rgb="FF3EE24E"/>
      <name val="Arial"/>
    </font>
    <font>
      <b/>
      <i/>
      <sz val="11.0"/>
      <color rgb="FF3EE24E"/>
      <name val="Arial"/>
    </font>
    <font>
      <b/>
      <i/>
      <sz val="11.0"/>
      <color rgb="FFFF0000"/>
      <name val="Arial"/>
    </font>
    <font>
      <b/>
      <i/>
      <sz val="12.0"/>
      <color rgb="FF3EE24E"/>
      <name val="Arial"/>
    </font>
    <font>
      <b/>
      <sz val="12.0"/>
      <color rgb="FF000000"/>
      <name val="Arial"/>
    </font>
    <font>
      <b/>
      <u/>
      <sz val="10.0"/>
      <color rgb="FF0000FF"/>
      <name val="Arial"/>
    </font>
    <font>
      <sz val="8.0"/>
      <color rgb="FF008000"/>
      <name val="Arial"/>
    </font>
    <font>
      <sz val="10.0"/>
      <color theme="1"/>
      <name val="Calibri"/>
    </font>
    <font>
      <b/>
      <i/>
      <sz val="10.0"/>
      <color rgb="FF000000"/>
      <name val="Arial"/>
    </font>
    <font>
      <b/>
      <sz val="10.0"/>
      <color rgb="FFFF6600"/>
      <name val="Arial"/>
    </font>
    <font>
      <b/>
      <color theme="1"/>
      <name val="Arial"/>
      <scheme val="minor"/>
    </font>
    <font>
      <b/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99594"/>
        <bgColor rgb="FFD99594"/>
      </patternFill>
    </fill>
    <fill>
      <patternFill patternType="solid">
        <fgColor rgb="FF51F62A"/>
        <bgColor rgb="FF51F62A"/>
      </patternFill>
    </fill>
    <fill>
      <patternFill patternType="solid">
        <fgColor rgb="FF1F4E79"/>
        <bgColor rgb="FF1F4E79"/>
      </patternFill>
    </fill>
  </fills>
  <borders count="18">
    <border/>
    <border>
      <left/>
      <right/>
      <top/>
      <bottom/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D8D8D8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left/>
      <right/>
      <top/>
      <bottom style="thick">
        <color rgb="FF000000"/>
      </bottom>
    </border>
    <border>
      <top style="thin">
        <color rgb="FFFF0000"/>
      </top>
    </border>
    <border>
      <bottom style="thin">
        <color rgb="FFFF0000"/>
      </bottom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2" numFmtId="0" xfId="0" applyAlignment="1" applyFont="1">
      <alignment horizontal="left"/>
    </xf>
    <xf borderId="0" fillId="0" fontId="6" numFmtId="0" xfId="0" applyFont="1"/>
    <xf borderId="1" fillId="2" fontId="5" numFmtId="0" xfId="0" applyBorder="1" applyFill="1" applyFont="1"/>
    <xf borderId="1" fillId="2" fontId="7" numFmtId="0" xfId="0" applyBorder="1" applyFont="1"/>
    <xf borderId="0" fillId="0" fontId="8" numFmtId="0" xfId="0" applyAlignment="1" applyFont="1">
      <alignment horizontal="left"/>
    </xf>
    <xf borderId="0" fillId="0" fontId="7" numFmtId="0" xfId="0" applyFont="1"/>
    <xf borderId="0" fillId="0" fontId="9" numFmtId="0" xfId="0" applyFont="1"/>
    <xf borderId="0" fillId="0" fontId="10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14" numFmtId="0" xfId="0" applyFont="1"/>
    <xf borderId="0" fillId="0" fontId="15" numFmtId="0" xfId="0" applyFont="1"/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16" numFmtId="0" xfId="0" applyAlignment="1" applyFont="1">
      <alignment horizontal="center"/>
    </xf>
    <xf borderId="0" fillId="0" fontId="11" numFmtId="0" xfId="0" applyAlignment="1" applyFont="1">
      <alignment horizontal="center" vertical="center"/>
    </xf>
    <xf borderId="2" fillId="0" fontId="17" numFmtId="0" xfId="0" applyAlignment="1" applyBorder="1" applyFont="1">
      <alignment horizontal="center"/>
    </xf>
    <xf borderId="3" fillId="0" fontId="17" numFmtId="0" xfId="0" applyAlignment="1" applyBorder="1" applyFont="1">
      <alignment horizontal="center"/>
    </xf>
    <xf borderId="4" fillId="2" fontId="17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center" vertical="center"/>
    </xf>
    <xf borderId="0" fillId="0" fontId="19" numFmtId="0" xfId="0" applyAlignment="1" applyFont="1">
      <alignment horizontal="center"/>
    </xf>
    <xf borderId="1" fillId="2" fontId="19" numFmtId="0" xfId="0" applyAlignment="1" applyBorder="1" applyFont="1">
      <alignment horizontal="center"/>
    </xf>
    <xf borderId="1" fillId="2" fontId="13" numFmtId="0" xfId="0" applyAlignment="1" applyBorder="1" applyFont="1">
      <alignment horizontal="center"/>
    </xf>
    <xf borderId="0" fillId="0" fontId="16" numFmtId="0" xfId="0" applyAlignment="1" applyFont="1">
      <alignment horizontal="left" vertical="center"/>
    </xf>
    <xf borderId="0" fillId="0" fontId="19" numFmtId="0" xfId="0" applyAlignment="1" applyFont="1">
      <alignment horizontal="center" readingOrder="0"/>
    </xf>
    <xf borderId="0" fillId="0" fontId="19" numFmtId="0" xfId="0" applyFont="1"/>
    <xf borderId="0" fillId="0" fontId="20" numFmtId="0" xfId="0" applyAlignment="1" applyFont="1">
      <alignment horizontal="center"/>
    </xf>
    <xf borderId="0" fillId="0" fontId="21" numFmtId="0" xfId="0" applyFont="1"/>
    <xf borderId="1" fillId="2" fontId="13" numFmtId="0" xfId="0" applyBorder="1" applyFont="1"/>
    <xf borderId="5" fillId="0" fontId="18" numFmtId="0" xfId="0" applyBorder="1" applyFont="1"/>
    <xf borderId="0" fillId="0" fontId="22" numFmtId="49" xfId="0" applyFont="1" applyNumberFormat="1"/>
    <xf borderId="0" fillId="0" fontId="23" numFmtId="0" xfId="0" applyFont="1"/>
    <xf borderId="0" fillId="0" fontId="24" numFmtId="0" xfId="0" applyFont="1"/>
    <xf borderId="0" fillId="0" fontId="25" numFmtId="0" xfId="0" applyFont="1"/>
    <xf borderId="0" fillId="0" fontId="20" numFmtId="0" xfId="0" applyFont="1"/>
    <xf borderId="0" fillId="0" fontId="26" numFmtId="0" xfId="0" applyFont="1"/>
    <xf borderId="0" fillId="0" fontId="27" numFmtId="0" xfId="0" applyFont="1"/>
    <xf borderId="1" fillId="2" fontId="27" numFmtId="0" xfId="0" applyBorder="1" applyFont="1"/>
    <xf borderId="0" fillId="0" fontId="20" numFmtId="49" xfId="0" applyAlignment="1" applyFont="1" applyNumberFormat="1">
      <alignment readingOrder="0"/>
    </xf>
    <xf borderId="0" fillId="0" fontId="20" numFmtId="0" xfId="0" applyAlignment="1" applyFont="1">
      <alignment horizontal="center" readingOrder="0"/>
    </xf>
    <xf borderId="0" fillId="0" fontId="23" numFmtId="0" xfId="0" applyAlignment="1" applyFont="1">
      <alignment horizontal="center"/>
    </xf>
    <xf borderId="1" fillId="3" fontId="28" numFmtId="0" xfId="0" applyAlignment="1" applyBorder="1" applyFill="1" applyFont="1">
      <alignment horizontal="center"/>
    </xf>
    <xf borderId="1" fillId="3" fontId="29" numFmtId="0" xfId="0" applyAlignment="1" applyBorder="1" applyFont="1">
      <alignment horizontal="center"/>
    </xf>
    <xf borderId="1" fillId="3" fontId="30" numFmtId="0" xfId="0" applyBorder="1" applyFont="1"/>
    <xf borderId="1" fillId="2" fontId="2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0" fillId="0" fontId="31" numFmtId="0" xfId="0" applyAlignment="1" applyFont="1">
      <alignment horizontal="center"/>
    </xf>
    <xf borderId="0" fillId="0" fontId="32" numFmtId="0" xfId="0" applyAlignment="1" applyFont="1">
      <alignment horizontal="center"/>
    </xf>
    <xf borderId="0" fillId="0" fontId="25" numFmtId="49" xfId="0" applyFont="1" applyNumberFormat="1"/>
    <xf borderId="0" fillId="0" fontId="28" numFmtId="165" xfId="0" applyAlignment="1" applyFont="1" applyNumberFormat="1">
      <alignment horizontal="center"/>
    </xf>
    <xf borderId="1" fillId="2" fontId="28" numFmtId="165" xfId="0" applyAlignment="1" applyBorder="1" applyFont="1" applyNumberFormat="1">
      <alignment horizontal="center"/>
    </xf>
    <xf borderId="0" fillId="0" fontId="20" numFmtId="165" xfId="0" applyAlignment="1" applyFont="1" applyNumberFormat="1">
      <alignment horizontal="center"/>
    </xf>
    <xf borderId="0" fillId="0" fontId="28" numFmtId="0" xfId="0" applyAlignment="1" applyFont="1">
      <alignment horizontal="center"/>
    </xf>
    <xf borderId="0" fillId="0" fontId="33" numFmtId="0" xfId="0" applyAlignment="1" applyFont="1">
      <alignment horizontal="center"/>
    </xf>
    <xf borderId="0" fillId="0" fontId="34" numFmtId="0" xfId="0" applyAlignment="1" applyFont="1">
      <alignment horizontal="center"/>
    </xf>
    <xf borderId="0" fillId="0" fontId="20" numFmtId="49" xfId="0" applyFont="1" applyNumberFormat="1"/>
    <xf borderId="0" fillId="0" fontId="35" numFmtId="0" xfId="0" applyFont="1"/>
    <xf borderId="0" fillId="0" fontId="29" numFmtId="0" xfId="0" applyAlignment="1" applyFont="1">
      <alignment horizontal="center"/>
    </xf>
    <xf borderId="0" fillId="0" fontId="30" numFmtId="0" xfId="0" applyFont="1"/>
    <xf borderId="1" fillId="4" fontId="32" numFmtId="0" xfId="0" applyAlignment="1" applyBorder="1" applyFill="1" applyFont="1">
      <alignment horizontal="center"/>
    </xf>
    <xf borderId="1" fillId="4" fontId="20" numFmtId="0" xfId="0" applyAlignment="1" applyBorder="1" applyFont="1">
      <alignment horizontal="center"/>
    </xf>
    <xf borderId="0" fillId="0" fontId="27" numFmtId="165" xfId="0" applyFont="1" applyNumberFormat="1"/>
    <xf borderId="0" fillId="0" fontId="25" numFmtId="165" xfId="0" applyFont="1" applyNumberFormat="1"/>
    <xf borderId="0" fillId="0" fontId="36" numFmtId="49" xfId="0" applyFont="1" applyNumberFormat="1"/>
    <xf borderId="1" fillId="3" fontId="28" numFmtId="0" xfId="0" applyBorder="1" applyFont="1"/>
    <xf borderId="0" fillId="0" fontId="20" numFmtId="49" xfId="0" applyAlignment="1" applyFont="1" applyNumberFormat="1">
      <alignment horizontal="center"/>
    </xf>
    <xf borderId="0" fillId="0" fontId="37" numFmtId="49" xfId="0" applyFont="1" applyNumberFormat="1"/>
    <xf borderId="0" fillId="0" fontId="20" numFmtId="49" xfId="0" applyAlignment="1" applyFont="1" applyNumberFormat="1">
      <alignment horizontal="left"/>
    </xf>
    <xf borderId="0" fillId="0" fontId="8" numFmtId="0" xfId="0" applyAlignment="1" applyFont="1">
      <alignment horizontal="center"/>
    </xf>
    <xf borderId="0" fillId="0" fontId="38" numFmtId="49" xfId="0" applyAlignment="1" applyFont="1" applyNumberFormat="1">
      <alignment readingOrder="0"/>
    </xf>
    <xf borderId="0" fillId="0" fontId="20" numFmtId="0" xfId="0" applyAlignment="1" applyFont="1">
      <alignment readingOrder="0"/>
    </xf>
    <xf borderId="0" fillId="0" fontId="20" numFmtId="0" xfId="0" applyAlignment="1" applyFont="1">
      <alignment horizontal="center" readingOrder="0"/>
    </xf>
    <xf borderId="0" fillId="0" fontId="39" numFmtId="0" xfId="0" applyFont="1"/>
    <xf borderId="0" fillId="0" fontId="36" numFmtId="0" xfId="0" applyAlignment="1" applyFont="1">
      <alignment horizontal="center"/>
    </xf>
    <xf borderId="0" fillId="0" fontId="40" numFmtId="0" xfId="0" applyAlignment="1" applyFont="1">
      <alignment horizontal="center"/>
    </xf>
    <xf borderId="0" fillId="0" fontId="41" numFmtId="0" xfId="0" applyFont="1"/>
    <xf borderId="0" fillId="0" fontId="42" numFmtId="0" xfId="0" applyFont="1"/>
    <xf borderId="0" fillId="0" fontId="37" numFmtId="0" xfId="0" applyFont="1"/>
    <xf borderId="0" fillId="0" fontId="43" numFmtId="0" xfId="0" applyAlignment="1" applyFont="1">
      <alignment horizontal="center"/>
    </xf>
    <xf borderId="0" fillId="0" fontId="35" numFmtId="0" xfId="0" applyAlignment="1" applyFont="1">
      <alignment horizontal="center"/>
    </xf>
    <xf borderId="0" fillId="0" fontId="26" numFmtId="49" xfId="0" applyFont="1" applyNumberFormat="1"/>
    <xf borderId="0" fillId="0" fontId="28" numFmtId="0" xfId="0" applyFont="1"/>
    <xf borderId="1" fillId="2" fontId="33" numFmtId="0" xfId="0" applyBorder="1" applyFont="1"/>
    <xf borderId="1" fillId="2" fontId="20" numFmtId="165" xfId="0" applyAlignment="1" applyBorder="1" applyFont="1" applyNumberFormat="1">
      <alignment horizontal="center"/>
    </xf>
    <xf borderId="0" fillId="0" fontId="20" numFmtId="1" xfId="0" applyAlignment="1" applyFont="1" applyNumberFormat="1">
      <alignment horizontal="center"/>
    </xf>
    <xf borderId="0" fillId="0" fontId="44" numFmtId="49" xfId="0" applyAlignment="1" applyFont="1" applyNumberFormat="1">
      <alignment horizontal="right" shrinkToFit="0" vertical="center" wrapText="1"/>
    </xf>
    <xf borderId="0" fillId="0" fontId="24" numFmtId="0" xfId="0" applyAlignment="1" applyFont="1">
      <alignment horizontal="center"/>
    </xf>
    <xf borderId="6" fillId="5" fontId="20" numFmtId="0" xfId="0" applyAlignment="1" applyBorder="1" applyFill="1" applyFont="1">
      <alignment horizontal="center"/>
    </xf>
    <xf borderId="7" fillId="5" fontId="20" numFmtId="0" xfId="0" applyAlignment="1" applyBorder="1" applyFont="1">
      <alignment horizontal="center"/>
    </xf>
    <xf borderId="7" fillId="5" fontId="31" numFmtId="0" xfId="0" applyAlignment="1" applyBorder="1" applyFont="1">
      <alignment horizontal="center"/>
    </xf>
    <xf borderId="8" fillId="5" fontId="20" numFmtId="0" xfId="0" applyAlignment="1" applyBorder="1" applyFont="1">
      <alignment horizontal="center"/>
    </xf>
    <xf borderId="9" fillId="5" fontId="20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0" fillId="2" fontId="45" numFmtId="0" xfId="0" applyAlignment="1" applyBorder="1" applyFont="1">
      <alignment horizontal="center"/>
    </xf>
    <xf borderId="11" fillId="0" fontId="14" numFmtId="0" xfId="0" applyAlignment="1" applyBorder="1" applyFont="1">
      <alignment horizontal="right" vertical="center"/>
    </xf>
    <xf borderId="12" fillId="0" fontId="14" numFmtId="0" xfId="0" applyAlignment="1" applyBorder="1" applyFont="1">
      <alignment horizontal="center" vertical="center"/>
    </xf>
    <xf borderId="12" fillId="0" fontId="46" numFmtId="0" xfId="0" applyAlignment="1" applyBorder="1" applyFont="1">
      <alignment horizontal="center" vertical="center"/>
    </xf>
    <xf borderId="12" fillId="0" fontId="47" numFmtId="0" xfId="0" applyAlignment="1" applyBorder="1" applyFont="1">
      <alignment horizontal="center" vertical="center"/>
    </xf>
    <xf borderId="13" fillId="0" fontId="11" numFmtId="1" xfId="0" applyAlignment="1" applyBorder="1" applyFont="1" applyNumberFormat="1">
      <alignment horizontal="center" vertical="center"/>
    </xf>
    <xf borderId="1" fillId="2" fontId="26" numFmtId="0" xfId="0" applyAlignment="1" applyBorder="1" applyFont="1">
      <alignment horizontal="center" vertical="center"/>
    </xf>
    <xf borderId="14" fillId="2" fontId="15" numFmtId="1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48" numFmtId="0" xfId="0" applyFont="1"/>
    <xf borderId="0" fillId="0" fontId="49" numFmtId="0" xfId="0" applyAlignment="1" applyFont="1">
      <alignment horizontal="center" vertical="center"/>
    </xf>
    <xf borderId="1" fillId="2" fontId="48" numFmtId="0" xfId="0" applyBorder="1" applyFont="1"/>
    <xf borderId="1" fillId="2" fontId="50" numFmtId="0" xfId="0" applyAlignment="1" applyBorder="1" applyFont="1">
      <alignment horizontal="center" vertical="center"/>
    </xf>
    <xf borderId="0" fillId="0" fontId="51" numFmtId="0" xfId="0" applyAlignment="1" applyFont="1">
      <alignment horizontal="center"/>
    </xf>
    <xf borderId="1" fillId="6" fontId="20" numFmtId="0" xfId="0" applyAlignment="1" applyBorder="1" applyFill="1" applyFont="1">
      <alignment horizontal="right"/>
    </xf>
    <xf borderId="0" fillId="0" fontId="11" numFmtId="1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0" fillId="0" fontId="52" numFmtId="0" xfId="0" applyAlignment="1" applyFont="1">
      <alignment horizontal="center"/>
    </xf>
    <xf borderId="0" fillId="0" fontId="45" numFmtId="0" xfId="0" applyAlignment="1" applyFont="1">
      <alignment horizontal="center"/>
    </xf>
    <xf borderId="15" fillId="0" fontId="45" numFmtId="0" xfId="0" applyAlignment="1" applyBorder="1" applyFont="1">
      <alignment horizontal="center"/>
    </xf>
    <xf borderId="0" fillId="0" fontId="53" numFmtId="0" xfId="0" applyFont="1"/>
    <xf borderId="0" fillId="0" fontId="54" numFmtId="0" xfId="0" applyFont="1"/>
    <xf borderId="0" fillId="0" fontId="55" numFmtId="0" xfId="0" applyFont="1"/>
    <xf borderId="1" fillId="4" fontId="36" numFmtId="0" xfId="0" applyAlignment="1" applyBorder="1" applyFont="1">
      <alignment horizontal="center"/>
    </xf>
    <xf borderId="0" fillId="0" fontId="56" numFmtId="0" xfId="0" applyAlignment="1" applyFont="1">
      <alignment horizontal="center"/>
    </xf>
    <xf borderId="0" fillId="0" fontId="30" numFmtId="1" xfId="0" applyAlignment="1" applyFont="1" applyNumberFormat="1">
      <alignment horizontal="center"/>
    </xf>
    <xf borderId="16" fillId="0" fontId="17" numFmtId="0" xfId="0" applyAlignment="1" applyBorder="1" applyFont="1">
      <alignment horizontal="center"/>
    </xf>
    <xf borderId="0" fillId="0" fontId="36" numFmtId="0" xfId="0" applyFont="1"/>
    <xf borderId="0" fillId="0" fontId="45" numFmtId="0" xfId="0" applyFont="1"/>
    <xf borderId="0" fillId="0" fontId="33" numFmtId="1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8" numFmtId="0" xfId="0" applyFont="1"/>
    <xf borderId="10" fillId="0" fontId="36" numFmtId="0" xfId="0" applyAlignment="1" applyBorder="1" applyFont="1">
      <alignment horizontal="center"/>
    </xf>
    <xf borderId="0" fillId="0" fontId="44" numFmtId="0" xfId="0" applyAlignment="1" applyFont="1">
      <alignment horizontal="right" shrinkToFit="0" vertical="center" wrapText="1"/>
    </xf>
    <xf borderId="0" fillId="0" fontId="57" numFmtId="0" xfId="0" applyAlignment="1" applyFont="1">
      <alignment horizontal="center"/>
    </xf>
    <xf borderId="0" fillId="0" fontId="57" numFmtId="166" xfId="0" applyAlignment="1" applyFont="1" applyNumberFormat="1">
      <alignment horizontal="center"/>
    </xf>
    <xf borderId="1" fillId="4" fontId="19" numFmtId="0" xfId="0" applyAlignment="1" applyBorder="1" applyFont="1">
      <alignment horizontal="center"/>
    </xf>
    <xf borderId="1" fillId="4" fontId="25" numFmtId="0" xfId="0" applyAlignment="1" applyBorder="1" applyFont="1">
      <alignment horizontal="center"/>
    </xf>
    <xf borderId="1" fillId="4" fontId="18" numFmtId="0" xfId="0" applyBorder="1" applyFont="1"/>
    <xf borderId="0" fillId="0" fontId="58" numFmtId="0" xfId="0" applyAlignment="1" applyFont="1">
      <alignment readingOrder="0"/>
    </xf>
    <xf borderId="0" fillId="0" fontId="26" numFmtId="167" xfId="0" applyAlignment="1" applyFont="1" applyNumberFormat="1">
      <alignment readingOrder="0"/>
    </xf>
    <xf borderId="17" fillId="7" fontId="59" numFmtId="0" xfId="0" applyAlignment="1" applyBorder="1" applyFill="1" applyFont="1">
      <alignment horizontal="center" vertical="center"/>
    </xf>
    <xf borderId="17" fillId="0" fontId="32" numFmtId="0" xfId="0" applyAlignment="1" applyBorder="1" applyFont="1">
      <alignment horizontal="center" readingOrder="0" vertical="center"/>
    </xf>
    <xf borderId="17" fillId="0" fontId="32" numFmtId="1" xfId="0" applyAlignment="1" applyBorder="1" applyFont="1" applyNumberFormat="1">
      <alignment horizontal="center" readingOrder="0" vertical="center"/>
    </xf>
    <xf borderId="17" fillId="0" fontId="26" numFmtId="0" xfId="0" applyAlignment="1" applyBorder="1" applyFont="1">
      <alignment horizontal="center" readingOrder="0" vertical="center"/>
    </xf>
    <xf borderId="17" fillId="0" fontId="26" numFmtId="0" xfId="0" applyAlignment="1" applyBorder="1" applyFont="1">
      <alignment horizontal="center" readingOrder="0" vertical="center"/>
    </xf>
    <xf borderId="17" fillId="0" fontId="26" numFmtId="1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58" numFmtId="0" xfId="0" applyAlignment="1" applyFont="1">
      <alignment readingOrder="0"/>
    </xf>
    <xf borderId="0" fillId="0" fontId="26" numFmtId="0" xfId="0" applyAlignment="1" applyFont="1">
      <alignment horizontal="lef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3970337543638895"/>
          <c:y val="0.0970526845987997"/>
          <c:w val="0.9433829936402646"/>
          <c:h val="0.8247758278613516"/>
        </c:manualLayout>
      </c:layout>
      <c:barChart>
        <c:barDir val="col"/>
        <c:ser>
          <c:idx val="0"/>
          <c:order val="0"/>
          <c:cat>
            <c:strRef>
              <c:f>PIX!$E$191:$CI$191</c:f>
            </c:strRef>
          </c:cat>
          <c:val>
            <c:numRef>
              <c:f>PIX!$E$191:$CI$191</c:f>
              <c:numCache/>
            </c:numRef>
          </c:val>
        </c:ser>
        <c:axId val="1954103130"/>
        <c:axId val="1161352881"/>
      </c:barChart>
      <c:catAx>
        <c:axId val="19541031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161352881"/>
      </c:catAx>
      <c:valAx>
        <c:axId val="116135288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954103130"/>
      </c:valAx>
    </c:plotArea>
    <c:plotVisOnly val="1"/>
  </c:chart>
  <c:spPr>
    <a:solidFill>
      <a:srgbClr val="FF0000"/>
    </a:solidFill>
  </c:spPr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1</xdr:row>
      <xdr:rowOff>0</xdr:rowOff>
    </xdr:from>
    <xdr:ext cx="13592175" cy="42100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6" width="8.8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15.5"/>
    <col customWidth="1" min="3" max="3" width="9.5"/>
    <col customWidth="1" min="4" max="4" width="9.13"/>
    <col customWidth="1" min="5" max="5" width="12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</row>
    <row r="2">
      <c r="G2" s="3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6" width="8.8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5.5"/>
    <col customWidth="1" min="3" max="3" width="23.0"/>
    <col customWidth="1" min="4" max="4" width="22.25"/>
    <col customWidth="1" min="5" max="5" width="51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I1" s="1" t="s">
        <v>6</v>
      </c>
    </row>
    <row r="2">
      <c r="A2" s="1" t="s">
        <v>7</v>
      </c>
      <c r="B2" s="2">
        <v>46014.0</v>
      </c>
      <c r="C2" s="1" t="s">
        <v>8</v>
      </c>
      <c r="D2" s="1" t="s">
        <v>9</v>
      </c>
      <c r="E2" s="1" t="s">
        <v>10</v>
      </c>
      <c r="G2" s="3">
        <v>46.0</v>
      </c>
      <c r="I2" s="1" t="s">
        <v>11</v>
      </c>
    </row>
    <row r="3">
      <c r="A3" s="1" t="s">
        <v>12</v>
      </c>
      <c r="B3" s="2">
        <v>46014.0</v>
      </c>
      <c r="C3" s="1" t="s">
        <v>13</v>
      </c>
      <c r="D3" s="1" t="s">
        <v>14</v>
      </c>
      <c r="E3" s="1" t="s">
        <v>15</v>
      </c>
    </row>
    <row r="4">
      <c r="A4" s="1" t="s">
        <v>16</v>
      </c>
      <c r="B4" s="2">
        <v>46014.0</v>
      </c>
      <c r="C4" s="1" t="s">
        <v>17</v>
      </c>
      <c r="D4" s="1" t="s">
        <v>18</v>
      </c>
      <c r="E4" s="1" t="s">
        <v>19</v>
      </c>
    </row>
    <row r="5">
      <c r="A5" s="1" t="s">
        <v>20</v>
      </c>
      <c r="B5" s="2">
        <v>46004.0</v>
      </c>
      <c r="C5" s="1" t="s">
        <v>21</v>
      </c>
      <c r="D5" s="1" t="s">
        <v>22</v>
      </c>
      <c r="E5" s="1" t="s">
        <v>23</v>
      </c>
    </row>
    <row r="6">
      <c r="A6" s="1" t="s">
        <v>24</v>
      </c>
      <c r="B6" s="2">
        <v>46007.0</v>
      </c>
      <c r="C6" s="1" t="s">
        <v>25</v>
      </c>
      <c r="D6" s="1" t="s">
        <v>26</v>
      </c>
      <c r="E6" s="1" t="s">
        <v>27</v>
      </c>
    </row>
    <row r="7">
      <c r="A7" s="1" t="s">
        <v>28</v>
      </c>
      <c r="B7" s="2">
        <v>46008.0</v>
      </c>
      <c r="C7" s="1" t="s">
        <v>29</v>
      </c>
      <c r="D7" s="1" t="s">
        <v>30</v>
      </c>
      <c r="E7" s="1" t="s">
        <v>31</v>
      </c>
    </row>
    <row r="8">
      <c r="A8" s="1" t="s">
        <v>32</v>
      </c>
      <c r="B8" s="2">
        <v>46008.0</v>
      </c>
      <c r="C8" s="1" t="s">
        <v>33</v>
      </c>
      <c r="D8" s="1" t="s">
        <v>34</v>
      </c>
      <c r="E8" s="1" t="s">
        <v>35</v>
      </c>
    </row>
    <row r="9">
      <c r="A9" s="1" t="s">
        <v>36</v>
      </c>
      <c r="B9" s="2">
        <v>46009.0</v>
      </c>
      <c r="C9" s="1" t="s">
        <v>37</v>
      </c>
      <c r="D9" s="1" t="s">
        <v>38</v>
      </c>
      <c r="E9" s="1" t="s">
        <v>39</v>
      </c>
    </row>
    <row r="10">
      <c r="A10" s="1" t="s">
        <v>40</v>
      </c>
      <c r="B10" s="2">
        <v>46010.0</v>
      </c>
      <c r="C10" s="1" t="s">
        <v>41</v>
      </c>
      <c r="D10" s="1" t="s">
        <v>42</v>
      </c>
      <c r="E10" s="1" t="s">
        <v>43</v>
      </c>
    </row>
    <row r="11">
      <c r="A11" s="1" t="s">
        <v>44</v>
      </c>
      <c r="B11" s="2">
        <v>46010.0</v>
      </c>
      <c r="C11" s="1" t="s">
        <v>45</v>
      </c>
      <c r="D11" s="1" t="s">
        <v>46</v>
      </c>
      <c r="E11" s="1" t="s">
        <v>47</v>
      </c>
    </row>
    <row r="12">
      <c r="A12" s="1" t="s">
        <v>48</v>
      </c>
      <c r="B12" s="2">
        <v>46010.0</v>
      </c>
      <c r="C12" s="1" t="s">
        <v>49</v>
      </c>
      <c r="D12" s="1" t="s">
        <v>50</v>
      </c>
      <c r="E12" s="1" t="s">
        <v>51</v>
      </c>
    </row>
    <row r="13">
      <c r="A13" s="1" t="s">
        <v>52</v>
      </c>
      <c r="B13" s="2">
        <v>46011.0</v>
      </c>
      <c r="C13" s="1" t="s">
        <v>53</v>
      </c>
      <c r="D13" s="1" t="s">
        <v>54</v>
      </c>
      <c r="E13" s="1" t="s">
        <v>55</v>
      </c>
    </row>
    <row r="14">
      <c r="A14" s="1" t="s">
        <v>56</v>
      </c>
      <c r="B14" s="2">
        <v>46011.0</v>
      </c>
      <c r="C14" s="1" t="s">
        <v>57</v>
      </c>
      <c r="D14" s="1" t="s">
        <v>58</v>
      </c>
      <c r="E14" s="1" t="s">
        <v>59</v>
      </c>
    </row>
    <row r="15">
      <c r="A15" s="1" t="s">
        <v>60</v>
      </c>
      <c r="B15" s="2">
        <v>46011.0</v>
      </c>
      <c r="C15" s="1" t="s">
        <v>61</v>
      </c>
      <c r="D15" s="1" t="s">
        <v>62</v>
      </c>
      <c r="E15" s="1" t="s">
        <v>63</v>
      </c>
    </row>
    <row r="16">
      <c r="A16" s="1" t="s">
        <v>64</v>
      </c>
      <c r="B16" s="2">
        <v>46013.0</v>
      </c>
      <c r="C16" s="1" t="s">
        <v>65</v>
      </c>
      <c r="D16" s="1" t="s">
        <v>66</v>
      </c>
      <c r="E16" s="1" t="s">
        <v>67</v>
      </c>
    </row>
    <row r="17">
      <c r="A17" s="1" t="s">
        <v>68</v>
      </c>
      <c r="B17" s="2">
        <v>46015.0</v>
      </c>
      <c r="C17" s="1" t="s">
        <v>69</v>
      </c>
      <c r="D17" s="1" t="s">
        <v>70</v>
      </c>
      <c r="E17" s="1" t="s">
        <v>71</v>
      </c>
    </row>
    <row r="18">
      <c r="A18" s="1" t="s">
        <v>72</v>
      </c>
      <c r="B18" s="2">
        <v>46017.0</v>
      </c>
      <c r="C18" s="1" t="s">
        <v>73</v>
      </c>
      <c r="D18" s="1" t="s">
        <v>74</v>
      </c>
      <c r="E18" s="1" t="s">
        <v>75</v>
      </c>
    </row>
    <row r="19">
      <c r="A19" s="1" t="s">
        <v>76</v>
      </c>
      <c r="B19" s="2">
        <v>46017.0</v>
      </c>
      <c r="C19" s="1" t="s">
        <v>77</v>
      </c>
      <c r="D19" s="1" t="s">
        <v>78</v>
      </c>
      <c r="E19" s="1" t="s">
        <v>79</v>
      </c>
    </row>
    <row r="20">
      <c r="A20" s="1" t="s">
        <v>80</v>
      </c>
      <c r="B20" s="2">
        <v>46017.0</v>
      </c>
      <c r="C20" s="1" t="s">
        <v>81</v>
      </c>
      <c r="D20" s="1" t="s">
        <v>82</v>
      </c>
      <c r="E20" s="1" t="s">
        <v>83</v>
      </c>
    </row>
    <row r="21">
      <c r="A21" s="1" t="s">
        <v>84</v>
      </c>
      <c r="B21" s="2">
        <v>46018.0</v>
      </c>
      <c r="C21" s="1" t="s">
        <v>85</v>
      </c>
      <c r="D21" s="1" t="s">
        <v>86</v>
      </c>
      <c r="E21" s="1" t="s">
        <v>87</v>
      </c>
    </row>
    <row r="22">
      <c r="A22" s="1" t="s">
        <v>88</v>
      </c>
      <c r="B22" s="2">
        <v>46018.0</v>
      </c>
      <c r="C22" s="1" t="s">
        <v>89</v>
      </c>
      <c r="D22" s="1" t="s">
        <v>90</v>
      </c>
      <c r="E22" s="1" t="s">
        <v>91</v>
      </c>
    </row>
    <row r="23">
      <c r="A23" s="1" t="s">
        <v>92</v>
      </c>
      <c r="B23" s="2">
        <v>46018.0</v>
      </c>
      <c r="C23" s="1" t="s">
        <v>93</v>
      </c>
      <c r="D23" s="1" t="s">
        <v>94</v>
      </c>
      <c r="E23" s="1" t="s">
        <v>95</v>
      </c>
    </row>
    <row r="24">
      <c r="A24" s="1" t="s">
        <v>96</v>
      </c>
      <c r="B24" s="2">
        <v>46018.0</v>
      </c>
      <c r="C24" s="1" t="s">
        <v>97</v>
      </c>
      <c r="D24" s="1" t="s">
        <v>98</v>
      </c>
      <c r="E24" s="1" t="s">
        <v>99</v>
      </c>
    </row>
    <row r="25">
      <c r="A25" s="1" t="s">
        <v>100</v>
      </c>
      <c r="B25" s="2">
        <v>46018.0</v>
      </c>
      <c r="C25" s="1" t="s">
        <v>101</v>
      </c>
      <c r="D25" s="1" t="s">
        <v>102</v>
      </c>
      <c r="E25" s="1" t="s">
        <v>103</v>
      </c>
    </row>
    <row r="26">
      <c r="A26" s="1" t="s">
        <v>104</v>
      </c>
      <c r="B26" s="2">
        <v>46018.0</v>
      </c>
      <c r="C26" s="1" t="s">
        <v>105</v>
      </c>
      <c r="D26" s="1" t="s">
        <v>106</v>
      </c>
      <c r="E26" s="1" t="s">
        <v>107</v>
      </c>
    </row>
    <row r="27">
      <c r="A27" s="1" t="s">
        <v>108</v>
      </c>
      <c r="B27" s="2">
        <v>46018.0</v>
      </c>
      <c r="C27" s="1" t="s">
        <v>109</v>
      </c>
      <c r="D27" s="1" t="s">
        <v>110</v>
      </c>
      <c r="E27" s="1" t="s">
        <v>111</v>
      </c>
    </row>
    <row r="28">
      <c r="A28" s="1" t="s">
        <v>112</v>
      </c>
      <c r="B28" s="2">
        <v>46018.0</v>
      </c>
      <c r="C28" s="1" t="s">
        <v>113</v>
      </c>
      <c r="D28" s="1" t="s">
        <v>114</v>
      </c>
      <c r="E28" s="1" t="s">
        <v>115</v>
      </c>
    </row>
    <row r="29">
      <c r="A29" s="1" t="s">
        <v>116</v>
      </c>
      <c r="B29" s="2">
        <v>46020.0</v>
      </c>
      <c r="C29" s="1" t="s">
        <v>117</v>
      </c>
      <c r="D29" s="1" t="s">
        <v>118</v>
      </c>
      <c r="E29" s="1" t="s">
        <v>119</v>
      </c>
    </row>
    <row r="30">
      <c r="A30" s="1" t="s">
        <v>120</v>
      </c>
      <c r="B30" s="2">
        <v>46021.0</v>
      </c>
      <c r="C30" s="1" t="s">
        <v>121</v>
      </c>
      <c r="D30" s="1" t="s">
        <v>122</v>
      </c>
      <c r="E30" s="1" t="s">
        <v>123</v>
      </c>
    </row>
    <row r="31">
      <c r="A31" s="1" t="s">
        <v>124</v>
      </c>
      <c r="B31" s="2">
        <v>46021.0</v>
      </c>
      <c r="C31" s="1" t="s">
        <v>125</v>
      </c>
      <c r="D31" s="1" t="s">
        <v>126</v>
      </c>
      <c r="E31" s="1" t="s">
        <v>127</v>
      </c>
    </row>
    <row r="32">
      <c r="A32" s="1" t="s">
        <v>128</v>
      </c>
      <c r="B32" s="2">
        <v>46021.0</v>
      </c>
      <c r="C32" s="1" t="s">
        <v>129</v>
      </c>
      <c r="D32" s="1" t="s">
        <v>130</v>
      </c>
      <c r="E32" s="1" t="s">
        <v>131</v>
      </c>
    </row>
    <row r="33">
      <c r="A33" s="1" t="s">
        <v>132</v>
      </c>
      <c r="B33" s="2">
        <v>46022.0</v>
      </c>
      <c r="C33" s="1" t="s">
        <v>133</v>
      </c>
      <c r="D33" s="1" t="s">
        <v>134</v>
      </c>
      <c r="E33" s="1" t="s">
        <v>135</v>
      </c>
    </row>
    <row r="34">
      <c r="A34" s="1" t="s">
        <v>136</v>
      </c>
      <c r="B34" s="2">
        <v>46022.0</v>
      </c>
      <c r="C34" s="1" t="s">
        <v>137</v>
      </c>
      <c r="D34" s="1" t="s">
        <v>138</v>
      </c>
      <c r="E34" s="1" t="s">
        <v>139</v>
      </c>
    </row>
    <row r="35">
      <c r="A35" s="1" t="s">
        <v>140</v>
      </c>
      <c r="B35" s="2">
        <v>46022.0</v>
      </c>
      <c r="C35" s="1" t="s">
        <v>141</v>
      </c>
      <c r="D35" s="1" t="s">
        <v>142</v>
      </c>
      <c r="E35" s="1" t="s">
        <v>143</v>
      </c>
    </row>
    <row r="36">
      <c r="A36" s="1" t="s">
        <v>144</v>
      </c>
      <c r="B36" s="2">
        <v>46022.0</v>
      </c>
      <c r="C36" s="1" t="s">
        <v>145</v>
      </c>
      <c r="D36" s="1" t="s">
        <v>146</v>
      </c>
      <c r="E36" s="1" t="s">
        <v>147</v>
      </c>
    </row>
    <row r="37">
      <c r="A37" s="1" t="s">
        <v>148</v>
      </c>
      <c r="B37" s="2">
        <v>46022.0</v>
      </c>
      <c r="C37" s="1" t="s">
        <v>149</v>
      </c>
      <c r="D37" s="1" t="s">
        <v>62</v>
      </c>
      <c r="E37" s="1" t="s">
        <v>150</v>
      </c>
    </row>
    <row r="38">
      <c r="A38" s="1" t="s">
        <v>151</v>
      </c>
      <c r="B38" s="2">
        <v>46023.0</v>
      </c>
      <c r="C38" s="1" t="s">
        <v>152</v>
      </c>
      <c r="D38" s="1" t="s">
        <v>53</v>
      </c>
      <c r="E38" s="1" t="s">
        <v>153</v>
      </c>
    </row>
    <row r="39">
      <c r="A39" s="1" t="s">
        <v>154</v>
      </c>
      <c r="B39" s="2">
        <v>46023.0</v>
      </c>
      <c r="C39" s="1" t="s">
        <v>155</v>
      </c>
      <c r="D39" s="1" t="s">
        <v>42</v>
      </c>
      <c r="E39" s="1" t="s">
        <v>156</v>
      </c>
    </row>
    <row r="40">
      <c r="A40" s="1" t="s">
        <v>157</v>
      </c>
      <c r="B40" s="2">
        <v>46023.0</v>
      </c>
      <c r="C40" s="1" t="s">
        <v>158</v>
      </c>
      <c r="D40" s="1" t="s">
        <v>57</v>
      </c>
      <c r="E40" s="1" t="s">
        <v>159</v>
      </c>
    </row>
    <row r="41">
      <c r="A41" s="1" t="s">
        <v>160</v>
      </c>
      <c r="B41" s="2">
        <v>46024.0</v>
      </c>
      <c r="C41" s="1" t="s">
        <v>161</v>
      </c>
      <c r="D41" s="1" t="s">
        <v>162</v>
      </c>
      <c r="E41" s="1" t="s">
        <v>163</v>
      </c>
    </row>
    <row r="42">
      <c r="A42" s="1" t="s">
        <v>164</v>
      </c>
      <c r="B42" s="2">
        <v>46024.0</v>
      </c>
      <c r="C42" s="1" t="s">
        <v>165</v>
      </c>
      <c r="D42" s="1" t="s">
        <v>166</v>
      </c>
      <c r="E42" s="1" t="s">
        <v>167</v>
      </c>
    </row>
    <row r="43">
      <c r="A43" s="1" t="s">
        <v>168</v>
      </c>
      <c r="B43" s="2">
        <v>46024.0</v>
      </c>
      <c r="C43" s="1" t="s">
        <v>169</v>
      </c>
      <c r="D43" s="1" t="s">
        <v>170</v>
      </c>
      <c r="E43" s="1" t="s">
        <v>171</v>
      </c>
    </row>
    <row r="44">
      <c r="A44" s="1" t="s">
        <v>168</v>
      </c>
      <c r="B44" s="2">
        <v>46024.0</v>
      </c>
      <c r="C44" s="1" t="s">
        <v>172</v>
      </c>
      <c r="D44" s="1" t="s">
        <v>173</v>
      </c>
      <c r="E44" s="1" t="s">
        <v>174</v>
      </c>
    </row>
    <row r="45">
      <c r="A45" s="1" t="s">
        <v>175</v>
      </c>
      <c r="B45" s="2">
        <v>46030.0</v>
      </c>
      <c r="C45" s="1" t="s">
        <v>176</v>
      </c>
      <c r="D45" s="1" t="s">
        <v>176</v>
      </c>
      <c r="E45" s="1" t="s">
        <v>177</v>
      </c>
    </row>
    <row r="46">
      <c r="A46" s="1" t="s">
        <v>178</v>
      </c>
      <c r="B46" s="2">
        <v>46031.0</v>
      </c>
      <c r="C46" s="1" t="s">
        <v>176</v>
      </c>
      <c r="D46" s="1" t="s">
        <v>176</v>
      </c>
      <c r="E46" s="1" t="s">
        <v>179</v>
      </c>
    </row>
    <row r="47">
      <c r="A47" s="1" t="s">
        <v>180</v>
      </c>
      <c r="B47" s="2">
        <v>46041.0</v>
      </c>
      <c r="C47" s="1" t="s">
        <v>176</v>
      </c>
      <c r="D47" s="1" t="s">
        <v>176</v>
      </c>
      <c r="E47" s="1" t="s">
        <v>181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 ht="12.75" customHeight="1">
      <c r="A1" s="1" t="s">
        <v>182</v>
      </c>
      <c r="B1" s="1" t="s">
        <v>183</v>
      </c>
    </row>
    <row r="2" ht="12.75" customHeight="1">
      <c r="A2" s="1" t="s">
        <v>117</v>
      </c>
      <c r="B2" s="1" t="s">
        <v>184</v>
      </c>
    </row>
    <row r="3" ht="12.75" customHeight="1">
      <c r="A3" s="1" t="s">
        <v>170</v>
      </c>
      <c r="B3" s="1" t="s">
        <v>185</v>
      </c>
    </row>
    <row r="4" ht="12.75" customHeight="1">
      <c r="A4" s="1" t="s">
        <v>138</v>
      </c>
      <c r="B4" s="1" t="s">
        <v>186</v>
      </c>
    </row>
    <row r="5" ht="12.75" customHeight="1">
      <c r="A5" s="1" t="s">
        <v>93</v>
      </c>
      <c r="B5" s="1" t="s">
        <v>187</v>
      </c>
    </row>
    <row r="6" ht="12.75" customHeight="1">
      <c r="A6" s="1" t="s">
        <v>97</v>
      </c>
      <c r="B6" s="1" t="s">
        <v>188</v>
      </c>
    </row>
    <row r="7" ht="12.75" customHeight="1">
      <c r="A7" s="1" t="s">
        <v>70</v>
      </c>
      <c r="B7" s="1" t="s">
        <v>189</v>
      </c>
    </row>
    <row r="8" ht="12.75" customHeight="1">
      <c r="A8" s="1" t="s">
        <v>74</v>
      </c>
      <c r="B8" s="1" t="s">
        <v>190</v>
      </c>
    </row>
    <row r="9" ht="12.75" customHeight="1">
      <c r="A9" s="1" t="s">
        <v>165</v>
      </c>
      <c r="B9" s="1" t="s">
        <v>191</v>
      </c>
    </row>
    <row r="10" ht="12.75" customHeight="1">
      <c r="A10" s="1" t="s">
        <v>89</v>
      </c>
      <c r="B10" s="1" t="s">
        <v>192</v>
      </c>
    </row>
    <row r="11" ht="12.75" customHeight="1">
      <c r="A11" s="1" t="s">
        <v>122</v>
      </c>
      <c r="B11" s="1" t="s">
        <v>193</v>
      </c>
    </row>
    <row r="12" ht="12.75" customHeight="1">
      <c r="A12" s="1" t="s">
        <v>137</v>
      </c>
      <c r="B12" s="1" t="s">
        <v>194</v>
      </c>
    </row>
    <row r="13" ht="12.75" customHeight="1">
      <c r="A13" s="1" t="s">
        <v>85</v>
      </c>
      <c r="B13" s="1" t="s">
        <v>195</v>
      </c>
    </row>
    <row r="14" ht="12.75" customHeight="1">
      <c r="A14" s="1" t="s">
        <v>82</v>
      </c>
      <c r="B14" s="1" t="s">
        <v>196</v>
      </c>
    </row>
    <row r="15" ht="12.75" customHeight="1">
      <c r="A15" s="1" t="s">
        <v>101</v>
      </c>
      <c r="B15" s="1" t="s">
        <v>197</v>
      </c>
    </row>
    <row r="16" ht="12.75" customHeight="1">
      <c r="A16" s="1" t="s">
        <v>158</v>
      </c>
      <c r="B16" s="1" t="s">
        <v>198</v>
      </c>
    </row>
    <row r="17" ht="12.75" customHeight="1">
      <c r="A17" s="1" t="s">
        <v>118</v>
      </c>
      <c r="B17" s="1" t="s">
        <v>199</v>
      </c>
    </row>
    <row r="18" ht="12.75" customHeight="1">
      <c r="A18" s="1" t="s">
        <v>98</v>
      </c>
      <c r="B18" s="1" t="s">
        <v>200</v>
      </c>
    </row>
    <row r="19" ht="12.75" customHeight="1">
      <c r="A19" s="1" t="s">
        <v>69</v>
      </c>
      <c r="B19" s="1" t="s">
        <v>201</v>
      </c>
    </row>
    <row r="20" ht="12.75" customHeight="1">
      <c r="A20" s="1" t="s">
        <v>113</v>
      </c>
      <c r="B20" s="1" t="s">
        <v>202</v>
      </c>
    </row>
    <row r="21" ht="12.75" customHeight="1">
      <c r="A21" s="1" t="s">
        <v>125</v>
      </c>
      <c r="B21" s="1" t="s">
        <v>203</v>
      </c>
    </row>
    <row r="22" ht="12.75" customHeight="1">
      <c r="A22" s="1" t="s">
        <v>155</v>
      </c>
      <c r="B22" s="1" t="s">
        <v>204</v>
      </c>
    </row>
    <row r="23" ht="12.75" customHeight="1">
      <c r="A23" s="1" t="s">
        <v>134</v>
      </c>
      <c r="B23" s="1" t="s">
        <v>205</v>
      </c>
    </row>
    <row r="24" ht="12.75" customHeight="1">
      <c r="A24" s="1" t="s">
        <v>206</v>
      </c>
      <c r="B24" s="1" t="s">
        <v>207</v>
      </c>
    </row>
    <row r="25" ht="12.75" customHeight="1">
      <c r="A25" s="1" t="s">
        <v>114</v>
      </c>
      <c r="B25" s="1" t="s">
        <v>208</v>
      </c>
    </row>
    <row r="26" ht="12.75" customHeight="1">
      <c r="A26" s="1" t="s">
        <v>121</v>
      </c>
      <c r="B26" s="1" t="s">
        <v>209</v>
      </c>
    </row>
    <row r="27" ht="12.75" customHeight="1">
      <c r="A27" s="1" t="s">
        <v>13</v>
      </c>
      <c r="B27" s="1" t="s">
        <v>210</v>
      </c>
    </row>
    <row r="28" ht="12.75" customHeight="1">
      <c r="A28" s="1" t="s">
        <v>102</v>
      </c>
      <c r="B28" s="1" t="s">
        <v>211</v>
      </c>
    </row>
    <row r="29" ht="12.75" customHeight="1">
      <c r="A29" s="1" t="s">
        <v>212</v>
      </c>
      <c r="B29" s="1" t="s">
        <v>213</v>
      </c>
    </row>
    <row r="30" ht="12.75" customHeight="1">
      <c r="A30" s="1" t="s">
        <v>142</v>
      </c>
      <c r="B30" s="1" t="s">
        <v>214</v>
      </c>
    </row>
    <row r="31" ht="12.75" customHeight="1">
      <c r="A31" s="1" t="s">
        <v>77</v>
      </c>
      <c r="B31" s="1" t="s">
        <v>215</v>
      </c>
    </row>
    <row r="32" ht="12.75" customHeight="1">
      <c r="A32" s="1" t="s">
        <v>172</v>
      </c>
      <c r="B32" s="1" t="s">
        <v>216</v>
      </c>
    </row>
    <row r="33" ht="12.75" customHeight="1">
      <c r="A33" s="1" t="s">
        <v>109</v>
      </c>
      <c r="B33" s="1" t="s">
        <v>217</v>
      </c>
    </row>
    <row r="34" ht="12.75" customHeight="1">
      <c r="A34" s="1" t="s">
        <v>166</v>
      </c>
      <c r="B34" s="1" t="s">
        <v>218</v>
      </c>
    </row>
    <row r="35" ht="12.75" customHeight="1">
      <c r="A35" s="1" t="s">
        <v>146</v>
      </c>
      <c r="B35" s="1" t="s">
        <v>219</v>
      </c>
    </row>
    <row r="36" ht="12.75" customHeight="1">
      <c r="A36" s="1" t="s">
        <v>78</v>
      </c>
      <c r="B36" s="1" t="s">
        <v>220</v>
      </c>
    </row>
    <row r="37" ht="12.75" customHeight="1">
      <c r="A37" s="1" t="s">
        <v>106</v>
      </c>
      <c r="B37" s="1" t="s">
        <v>221</v>
      </c>
    </row>
    <row r="38" ht="12.75" customHeight="1">
      <c r="A38" s="1" t="s">
        <v>73</v>
      </c>
      <c r="B38" s="1" t="s">
        <v>222</v>
      </c>
    </row>
    <row r="39" ht="12.75" customHeight="1">
      <c r="A39" s="1" t="s">
        <v>8</v>
      </c>
      <c r="B39" s="1" t="s">
        <v>223</v>
      </c>
    </row>
    <row r="40" ht="12.75" customHeight="1">
      <c r="A40" s="1" t="s">
        <v>149</v>
      </c>
      <c r="B40" s="1" t="s">
        <v>224</v>
      </c>
    </row>
    <row r="41" ht="12.75" customHeight="1">
      <c r="A41" s="1" t="s">
        <v>90</v>
      </c>
      <c r="B41" s="1" t="s">
        <v>225</v>
      </c>
    </row>
    <row r="42" ht="12.75" customHeight="1">
      <c r="A42" s="1" t="s">
        <v>86</v>
      </c>
      <c r="B42" s="1" t="s">
        <v>226</v>
      </c>
    </row>
    <row r="43" ht="12.75" customHeight="1">
      <c r="A43" s="1" t="s">
        <v>162</v>
      </c>
      <c r="B43" s="1" t="s">
        <v>227</v>
      </c>
    </row>
    <row r="44" ht="12.75" customHeight="1">
      <c r="A44" s="1" t="s">
        <v>169</v>
      </c>
      <c r="B44" s="1" t="s">
        <v>228</v>
      </c>
    </row>
    <row r="45" ht="12.75" customHeight="1">
      <c r="A45" s="1" t="s">
        <v>105</v>
      </c>
      <c r="B45" s="1" t="s">
        <v>229</v>
      </c>
    </row>
    <row r="46" ht="12.75" customHeight="1">
      <c r="A46" s="1" t="s">
        <v>17</v>
      </c>
      <c r="B46" s="1" t="s">
        <v>230</v>
      </c>
    </row>
    <row r="47" ht="12.75" customHeight="1">
      <c r="A47" s="1" t="s">
        <v>129</v>
      </c>
      <c r="B47" s="1" t="s">
        <v>231</v>
      </c>
    </row>
    <row r="48" ht="12.75" customHeight="1">
      <c r="A48" s="1" t="s">
        <v>126</v>
      </c>
      <c r="B48" s="1" t="s">
        <v>232</v>
      </c>
    </row>
    <row r="49" ht="12.75" customHeight="1">
      <c r="A49" s="1" t="s">
        <v>141</v>
      </c>
      <c r="B49" s="1" t="s">
        <v>233</v>
      </c>
    </row>
    <row r="50" ht="12.75" customHeight="1">
      <c r="A50" s="1" t="s">
        <v>161</v>
      </c>
      <c r="B50" s="1" t="s">
        <v>234</v>
      </c>
    </row>
    <row r="51" ht="12.75" customHeight="1">
      <c r="A51" s="1" t="s">
        <v>152</v>
      </c>
      <c r="B51" s="1" t="s">
        <v>235</v>
      </c>
    </row>
    <row r="52" ht="12.75" customHeight="1">
      <c r="A52" s="1" t="s">
        <v>14</v>
      </c>
      <c r="B52" s="1" t="s">
        <v>236</v>
      </c>
    </row>
    <row r="53" ht="12.75" customHeight="1">
      <c r="A53" s="1" t="s">
        <v>237</v>
      </c>
      <c r="B53" s="1" t="s">
        <v>238</v>
      </c>
    </row>
    <row r="54" ht="12.75" customHeight="1">
      <c r="A54" s="1" t="s">
        <v>94</v>
      </c>
      <c r="B54" s="1" t="s">
        <v>239</v>
      </c>
    </row>
    <row r="55" ht="12.75" customHeight="1">
      <c r="A55" s="1" t="s">
        <v>9</v>
      </c>
      <c r="B55" s="1" t="s">
        <v>240</v>
      </c>
    </row>
    <row r="56" ht="12.75" customHeight="1">
      <c r="A56" s="1" t="s">
        <v>130</v>
      </c>
      <c r="B56" s="1" t="s">
        <v>241</v>
      </c>
    </row>
    <row r="57" ht="12.75" customHeight="1">
      <c r="A57" s="1" t="s">
        <v>81</v>
      </c>
      <c r="B57" s="1" t="s">
        <v>242</v>
      </c>
    </row>
    <row r="58" ht="12.75" customHeight="1">
      <c r="A58" s="1" t="s">
        <v>145</v>
      </c>
      <c r="B58" s="1" t="s">
        <v>243</v>
      </c>
    </row>
    <row r="59" ht="12.75" customHeight="1">
      <c r="A59" s="1" t="s">
        <v>65</v>
      </c>
      <c r="B59" s="1" t="s">
        <v>244</v>
      </c>
    </row>
    <row r="60" ht="12.75" customHeight="1">
      <c r="A60" s="1" t="s">
        <v>133</v>
      </c>
      <c r="B60" s="1" t="s">
        <v>245</v>
      </c>
    </row>
    <row r="61" ht="12.75" customHeight="1">
      <c r="A61" s="1" t="s">
        <v>110</v>
      </c>
      <c r="B61" s="1" t="s">
        <v>246</v>
      </c>
    </row>
    <row r="62" ht="12.75" customHeight="1">
      <c r="A62" s="1" t="s">
        <v>173</v>
      </c>
      <c r="B62" s="1" t="s">
        <v>247</v>
      </c>
    </row>
    <row r="63" ht="12.75" customHeight="1">
      <c r="A63" s="1" t="s">
        <v>66</v>
      </c>
      <c r="B63" s="1" t="s">
        <v>248</v>
      </c>
    </row>
    <row r="64" ht="12.75" customHeight="1">
      <c r="A64" s="1" t="s">
        <v>18</v>
      </c>
      <c r="B64" s="1" t="s">
        <v>249</v>
      </c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23.25"/>
    <col customWidth="1" min="3" max="3" width="22.38"/>
    <col customWidth="1" min="4" max="5" width="8.63"/>
    <col customWidth="1" min="6" max="6" width="14.63"/>
    <col customWidth="1" min="7" max="26" width="8.63"/>
  </cols>
  <sheetData>
    <row r="1">
      <c r="A1" s="1" t="s">
        <v>250</v>
      </c>
      <c r="B1" s="1" t="s">
        <v>251</v>
      </c>
      <c r="C1" s="1" t="s">
        <v>252</v>
      </c>
    </row>
    <row r="2">
      <c r="A2" s="1" t="s">
        <v>183</v>
      </c>
      <c r="B2" s="1" t="s">
        <v>182</v>
      </c>
      <c r="C2" s="1" t="s">
        <v>253</v>
      </c>
    </row>
    <row r="3">
      <c r="A3" s="1" t="s">
        <v>184</v>
      </c>
      <c r="B3" s="1" t="s">
        <v>117</v>
      </c>
      <c r="C3" s="1" t="s">
        <v>253</v>
      </c>
    </row>
    <row r="4">
      <c r="A4" s="1" t="s">
        <v>185</v>
      </c>
      <c r="B4" s="1" t="s">
        <v>170</v>
      </c>
      <c r="C4" s="1" t="s">
        <v>253</v>
      </c>
    </row>
    <row r="5">
      <c r="A5" s="1" t="s">
        <v>186</v>
      </c>
      <c r="B5" s="1" t="s">
        <v>138</v>
      </c>
      <c r="C5" s="1" t="s">
        <v>253</v>
      </c>
    </row>
    <row r="6">
      <c r="A6" s="1" t="s">
        <v>187</v>
      </c>
      <c r="B6" s="1" t="s">
        <v>93</v>
      </c>
      <c r="C6" s="1" t="s">
        <v>253</v>
      </c>
    </row>
    <row r="7">
      <c r="A7" s="1" t="s">
        <v>188</v>
      </c>
      <c r="B7" s="1" t="s">
        <v>97</v>
      </c>
      <c r="C7" s="1" t="s">
        <v>253</v>
      </c>
    </row>
    <row r="8">
      <c r="A8" s="1" t="s">
        <v>189</v>
      </c>
      <c r="B8" s="1" t="s">
        <v>70</v>
      </c>
      <c r="C8" s="1" t="s">
        <v>253</v>
      </c>
    </row>
    <row r="9">
      <c r="A9" s="1" t="s">
        <v>190</v>
      </c>
      <c r="B9" s="1" t="s">
        <v>74</v>
      </c>
      <c r="C9" s="1" t="s">
        <v>253</v>
      </c>
    </row>
    <row r="10">
      <c r="A10" s="1" t="s">
        <v>191</v>
      </c>
      <c r="B10" s="1" t="s">
        <v>165</v>
      </c>
      <c r="C10" s="1" t="s">
        <v>253</v>
      </c>
    </row>
    <row r="11">
      <c r="A11" s="1" t="s">
        <v>192</v>
      </c>
      <c r="B11" s="1" t="s">
        <v>89</v>
      </c>
      <c r="C11" s="1" t="s">
        <v>253</v>
      </c>
    </row>
    <row r="12">
      <c r="A12" s="1" t="s">
        <v>193</v>
      </c>
      <c r="B12" s="1" t="s">
        <v>122</v>
      </c>
      <c r="C12" s="1" t="s">
        <v>253</v>
      </c>
    </row>
    <row r="13">
      <c r="A13" s="1" t="s">
        <v>194</v>
      </c>
      <c r="B13" s="1" t="s">
        <v>137</v>
      </c>
      <c r="C13" s="1" t="s">
        <v>253</v>
      </c>
    </row>
    <row r="14">
      <c r="A14" s="1" t="s">
        <v>195</v>
      </c>
      <c r="B14" s="1" t="s">
        <v>85</v>
      </c>
      <c r="C14" s="1" t="s">
        <v>253</v>
      </c>
    </row>
    <row r="15">
      <c r="A15" s="1" t="s">
        <v>196</v>
      </c>
      <c r="B15" s="1" t="s">
        <v>82</v>
      </c>
      <c r="C15" s="1" t="s">
        <v>253</v>
      </c>
    </row>
    <row r="16">
      <c r="A16" s="1" t="s">
        <v>197</v>
      </c>
      <c r="B16" s="1" t="s">
        <v>101</v>
      </c>
      <c r="C16" s="1" t="s">
        <v>253</v>
      </c>
    </row>
    <row r="17">
      <c r="A17" s="1" t="s">
        <v>198</v>
      </c>
      <c r="B17" s="1" t="s">
        <v>158</v>
      </c>
      <c r="C17" s="1" t="s">
        <v>253</v>
      </c>
    </row>
    <row r="18">
      <c r="A18" s="1" t="s">
        <v>199</v>
      </c>
      <c r="B18" s="1" t="s">
        <v>118</v>
      </c>
      <c r="C18" s="1" t="s">
        <v>253</v>
      </c>
    </row>
    <row r="19">
      <c r="A19" s="1" t="s">
        <v>200</v>
      </c>
      <c r="B19" s="1" t="s">
        <v>98</v>
      </c>
      <c r="C19" s="1" t="s">
        <v>253</v>
      </c>
    </row>
    <row r="20">
      <c r="A20" s="1" t="s">
        <v>201</v>
      </c>
      <c r="B20" s="1" t="s">
        <v>69</v>
      </c>
      <c r="C20" s="1" t="s">
        <v>253</v>
      </c>
    </row>
    <row r="21" ht="15.75" customHeight="1">
      <c r="A21" s="1" t="s">
        <v>202</v>
      </c>
      <c r="B21" s="1" t="s">
        <v>113</v>
      </c>
      <c r="C21" s="1" t="s">
        <v>253</v>
      </c>
    </row>
    <row r="22" ht="15.75" customHeight="1">
      <c r="A22" s="1" t="s">
        <v>203</v>
      </c>
      <c r="B22" s="1" t="s">
        <v>125</v>
      </c>
      <c r="C22" s="1" t="s">
        <v>253</v>
      </c>
    </row>
    <row r="23" ht="15.75" customHeight="1">
      <c r="A23" s="1" t="s">
        <v>204</v>
      </c>
      <c r="B23" s="1" t="s">
        <v>155</v>
      </c>
      <c r="C23" s="1" t="s">
        <v>253</v>
      </c>
    </row>
    <row r="24" ht="15.75" customHeight="1">
      <c r="A24" s="1" t="s">
        <v>205</v>
      </c>
      <c r="B24" s="1" t="s">
        <v>134</v>
      </c>
      <c r="C24" s="1" t="s">
        <v>253</v>
      </c>
    </row>
    <row r="25" ht="15.75" customHeight="1">
      <c r="A25" s="1" t="s">
        <v>207</v>
      </c>
      <c r="B25" s="1" t="s">
        <v>206</v>
      </c>
      <c r="C25" s="1" t="s">
        <v>253</v>
      </c>
    </row>
    <row r="26" ht="15.75" customHeight="1">
      <c r="A26" s="1" t="s">
        <v>208</v>
      </c>
      <c r="B26" s="1" t="s">
        <v>114</v>
      </c>
      <c r="C26" s="1" t="s">
        <v>253</v>
      </c>
    </row>
    <row r="27" ht="15.75" customHeight="1">
      <c r="A27" s="1" t="s">
        <v>209</v>
      </c>
      <c r="B27" s="1" t="s">
        <v>121</v>
      </c>
      <c r="C27" s="1" t="s">
        <v>253</v>
      </c>
    </row>
    <row r="28" ht="15.75" customHeight="1">
      <c r="A28" s="1" t="s">
        <v>210</v>
      </c>
      <c r="B28" s="1" t="s">
        <v>13</v>
      </c>
      <c r="C28" s="1" t="s">
        <v>253</v>
      </c>
    </row>
    <row r="29" ht="15.75" customHeight="1">
      <c r="A29" s="1" t="s">
        <v>211</v>
      </c>
      <c r="B29" s="1" t="s">
        <v>102</v>
      </c>
      <c r="C29" s="1" t="s">
        <v>253</v>
      </c>
    </row>
    <row r="30" ht="15.75" customHeight="1">
      <c r="A30" s="1" t="s">
        <v>213</v>
      </c>
      <c r="B30" s="1" t="s">
        <v>212</v>
      </c>
      <c r="C30" s="1" t="s">
        <v>253</v>
      </c>
    </row>
    <row r="31" ht="15.75" customHeight="1">
      <c r="A31" s="1" t="s">
        <v>214</v>
      </c>
      <c r="B31" s="1" t="s">
        <v>142</v>
      </c>
      <c r="C31" s="1" t="s">
        <v>253</v>
      </c>
    </row>
    <row r="32" ht="15.75" customHeight="1">
      <c r="A32" s="1" t="s">
        <v>215</v>
      </c>
      <c r="B32" s="1" t="s">
        <v>77</v>
      </c>
      <c r="C32" s="1" t="s">
        <v>253</v>
      </c>
    </row>
    <row r="33" ht="15.75" customHeight="1">
      <c r="A33" s="1" t="s">
        <v>216</v>
      </c>
      <c r="B33" s="1" t="s">
        <v>172</v>
      </c>
      <c r="C33" s="1" t="s">
        <v>253</v>
      </c>
    </row>
    <row r="34" ht="15.75" customHeight="1">
      <c r="A34" s="1" t="s">
        <v>217</v>
      </c>
      <c r="B34" s="1" t="s">
        <v>109</v>
      </c>
      <c r="C34" s="1" t="s">
        <v>253</v>
      </c>
    </row>
    <row r="35" ht="15.75" customHeight="1">
      <c r="A35" s="1" t="s">
        <v>218</v>
      </c>
      <c r="B35" s="1" t="s">
        <v>166</v>
      </c>
      <c r="C35" s="1" t="s">
        <v>253</v>
      </c>
    </row>
    <row r="36" ht="15.75" customHeight="1">
      <c r="A36" s="1" t="s">
        <v>219</v>
      </c>
      <c r="B36" s="1" t="s">
        <v>146</v>
      </c>
      <c r="C36" s="1" t="s">
        <v>253</v>
      </c>
    </row>
    <row r="37" ht="15.75" customHeight="1">
      <c r="A37" s="1" t="s">
        <v>220</v>
      </c>
      <c r="B37" s="1" t="s">
        <v>78</v>
      </c>
      <c r="C37" s="1" t="s">
        <v>253</v>
      </c>
    </row>
    <row r="38" ht="15.75" customHeight="1">
      <c r="A38" s="1" t="s">
        <v>221</v>
      </c>
      <c r="B38" s="1" t="s">
        <v>106</v>
      </c>
      <c r="C38" s="1" t="s">
        <v>253</v>
      </c>
    </row>
    <row r="39" ht="15.75" customHeight="1">
      <c r="A39" s="1" t="s">
        <v>222</v>
      </c>
      <c r="B39" s="1" t="s">
        <v>73</v>
      </c>
      <c r="C39" s="1" t="s">
        <v>253</v>
      </c>
    </row>
    <row r="40" ht="15.75" customHeight="1">
      <c r="A40" s="1" t="s">
        <v>223</v>
      </c>
      <c r="B40" s="1" t="s">
        <v>8</v>
      </c>
      <c r="C40" s="1" t="s">
        <v>253</v>
      </c>
    </row>
    <row r="41" ht="15.75" customHeight="1">
      <c r="A41" s="1" t="s">
        <v>224</v>
      </c>
      <c r="B41" s="1" t="s">
        <v>149</v>
      </c>
      <c r="C41" s="1" t="s">
        <v>253</v>
      </c>
    </row>
    <row r="42" ht="15.75" customHeight="1">
      <c r="A42" s="1" t="s">
        <v>225</v>
      </c>
      <c r="B42" s="1" t="s">
        <v>90</v>
      </c>
      <c r="C42" s="1" t="s">
        <v>253</v>
      </c>
    </row>
    <row r="43" ht="15.75" customHeight="1">
      <c r="A43" s="1" t="s">
        <v>226</v>
      </c>
      <c r="B43" s="1" t="s">
        <v>86</v>
      </c>
      <c r="C43" s="1" t="s">
        <v>253</v>
      </c>
    </row>
    <row r="44" ht="15.75" customHeight="1">
      <c r="A44" s="1" t="s">
        <v>227</v>
      </c>
      <c r="B44" s="1" t="s">
        <v>162</v>
      </c>
      <c r="C44" s="1" t="s">
        <v>253</v>
      </c>
    </row>
    <row r="45" ht="15.75" customHeight="1">
      <c r="A45" s="1" t="s">
        <v>228</v>
      </c>
      <c r="B45" s="1" t="s">
        <v>169</v>
      </c>
      <c r="C45" s="1" t="s">
        <v>253</v>
      </c>
    </row>
    <row r="46" ht="15.75" customHeight="1">
      <c r="A46" s="1" t="s">
        <v>229</v>
      </c>
      <c r="B46" s="1" t="s">
        <v>105</v>
      </c>
      <c r="C46" s="1" t="s">
        <v>253</v>
      </c>
    </row>
    <row r="47" ht="15.75" customHeight="1">
      <c r="A47" s="1" t="s">
        <v>230</v>
      </c>
      <c r="B47" s="1" t="s">
        <v>17</v>
      </c>
      <c r="C47" s="1" t="s">
        <v>253</v>
      </c>
    </row>
    <row r="48" ht="15.75" customHeight="1">
      <c r="A48" s="1" t="s">
        <v>231</v>
      </c>
      <c r="B48" s="1" t="s">
        <v>129</v>
      </c>
      <c r="C48" s="1" t="s">
        <v>253</v>
      </c>
    </row>
    <row r="49" ht="15.75" customHeight="1">
      <c r="A49" s="1" t="s">
        <v>232</v>
      </c>
      <c r="B49" s="1" t="s">
        <v>126</v>
      </c>
      <c r="C49" s="1" t="s">
        <v>253</v>
      </c>
    </row>
    <row r="50" ht="15.75" customHeight="1">
      <c r="A50" s="1" t="s">
        <v>233</v>
      </c>
      <c r="B50" s="1" t="s">
        <v>141</v>
      </c>
      <c r="C50" s="1" t="s">
        <v>253</v>
      </c>
    </row>
    <row r="51" ht="15.75" customHeight="1">
      <c r="A51" s="1" t="s">
        <v>234</v>
      </c>
      <c r="B51" s="1" t="s">
        <v>161</v>
      </c>
      <c r="C51" s="1" t="s">
        <v>253</v>
      </c>
    </row>
    <row r="52" ht="15.75" customHeight="1">
      <c r="A52" s="1" t="s">
        <v>235</v>
      </c>
      <c r="B52" s="1" t="s">
        <v>152</v>
      </c>
      <c r="C52" s="1" t="s">
        <v>253</v>
      </c>
    </row>
    <row r="53" ht="15.75" customHeight="1">
      <c r="A53" s="1" t="s">
        <v>236</v>
      </c>
      <c r="B53" s="1" t="s">
        <v>14</v>
      </c>
      <c r="C53" s="1" t="s">
        <v>253</v>
      </c>
    </row>
    <row r="54" ht="15.75" customHeight="1">
      <c r="A54" s="1" t="s">
        <v>238</v>
      </c>
      <c r="B54" s="1" t="s">
        <v>237</v>
      </c>
      <c r="C54" s="1" t="s">
        <v>253</v>
      </c>
    </row>
    <row r="55" ht="15.75" customHeight="1">
      <c r="A55" s="1" t="s">
        <v>239</v>
      </c>
      <c r="B55" s="1" t="s">
        <v>94</v>
      </c>
      <c r="C55" s="1" t="s">
        <v>253</v>
      </c>
    </row>
    <row r="56" ht="15.75" customHeight="1">
      <c r="A56" s="1" t="s">
        <v>240</v>
      </c>
      <c r="B56" s="1" t="s">
        <v>9</v>
      </c>
      <c r="C56" s="1" t="s">
        <v>253</v>
      </c>
    </row>
    <row r="57" ht="15.75" customHeight="1">
      <c r="A57" s="1" t="s">
        <v>241</v>
      </c>
      <c r="B57" s="1" t="s">
        <v>130</v>
      </c>
      <c r="C57" s="1" t="s">
        <v>253</v>
      </c>
    </row>
    <row r="58" ht="15.75" customHeight="1">
      <c r="A58" s="1" t="s">
        <v>242</v>
      </c>
      <c r="B58" s="1" t="s">
        <v>81</v>
      </c>
      <c r="C58" s="1" t="s">
        <v>253</v>
      </c>
    </row>
    <row r="59" ht="15.75" customHeight="1">
      <c r="A59" s="1" t="s">
        <v>243</v>
      </c>
      <c r="B59" s="1" t="s">
        <v>145</v>
      </c>
      <c r="C59" s="1" t="s">
        <v>253</v>
      </c>
    </row>
    <row r="60" ht="15.75" customHeight="1">
      <c r="A60" s="1" t="s">
        <v>244</v>
      </c>
      <c r="B60" s="1" t="s">
        <v>65</v>
      </c>
      <c r="C60" s="1" t="s">
        <v>253</v>
      </c>
    </row>
    <row r="61" ht="15.75" customHeight="1">
      <c r="A61" s="1" t="s">
        <v>245</v>
      </c>
      <c r="B61" s="1" t="s">
        <v>133</v>
      </c>
      <c r="C61" s="1" t="s">
        <v>253</v>
      </c>
    </row>
    <row r="62" ht="15.75" customHeight="1">
      <c r="A62" s="1" t="s">
        <v>246</v>
      </c>
      <c r="B62" s="1" t="s">
        <v>110</v>
      </c>
      <c r="C62" s="1" t="s">
        <v>253</v>
      </c>
    </row>
    <row r="63" ht="15.75" customHeight="1">
      <c r="A63" s="1" t="s">
        <v>247</v>
      </c>
      <c r="B63" s="1" t="s">
        <v>173</v>
      </c>
      <c r="C63" s="1" t="s">
        <v>253</v>
      </c>
    </row>
    <row r="64" ht="15.75" customHeight="1">
      <c r="A64" s="1" t="s">
        <v>248</v>
      </c>
      <c r="B64" s="1" t="s">
        <v>66</v>
      </c>
      <c r="C64" s="1" t="s">
        <v>253</v>
      </c>
    </row>
    <row r="65" ht="15.75" customHeight="1">
      <c r="A65" s="1" t="s">
        <v>249</v>
      </c>
      <c r="B65" s="1" t="s">
        <v>18</v>
      </c>
      <c r="C65" s="1" t="s">
        <v>253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C$65"/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6.75"/>
    <col customWidth="1" min="2" max="2" width="9.13"/>
    <col customWidth="1" min="3" max="3" width="16.38"/>
    <col customWidth="1" min="4" max="4" width="15.63"/>
    <col customWidth="1" min="5" max="5" width="17.0"/>
  </cols>
  <sheetData>
    <row r="1">
      <c r="A1" s="1" t="s">
        <v>254</v>
      </c>
      <c r="B1" s="1" t="s">
        <v>255</v>
      </c>
      <c r="C1" s="1" t="s">
        <v>256</v>
      </c>
      <c r="D1" s="1" t="s">
        <v>257</v>
      </c>
      <c r="E1" s="1" t="s">
        <v>258</v>
      </c>
      <c r="F1" s="4"/>
    </row>
    <row r="2">
      <c r="A2" s="1" t="s">
        <v>259</v>
      </c>
      <c r="B2" s="2">
        <v>46013.0</v>
      </c>
      <c r="C2" s="1" t="s">
        <v>260</v>
      </c>
      <c r="D2" s="1" t="s">
        <v>261</v>
      </c>
      <c r="F2" s="4"/>
    </row>
    <row r="3">
      <c r="A3" s="1" t="s">
        <v>262</v>
      </c>
      <c r="B3" s="2">
        <v>46014.0</v>
      </c>
      <c r="C3" s="1" t="s">
        <v>260</v>
      </c>
      <c r="D3" s="1" t="s">
        <v>261</v>
      </c>
    </row>
    <row r="4">
      <c r="A4" s="1" t="s">
        <v>263</v>
      </c>
      <c r="B4" s="2">
        <v>46014.0</v>
      </c>
      <c r="C4" s="1" t="s">
        <v>260</v>
      </c>
      <c r="D4" s="1" t="s">
        <v>261</v>
      </c>
    </row>
    <row r="5">
      <c r="A5" s="1" t="s">
        <v>264</v>
      </c>
      <c r="B5" s="2">
        <v>46014.0</v>
      </c>
      <c r="C5" s="1" t="s">
        <v>260</v>
      </c>
      <c r="D5" s="1" t="s">
        <v>261</v>
      </c>
    </row>
    <row r="6">
      <c r="A6" s="1" t="s">
        <v>265</v>
      </c>
      <c r="B6" s="2">
        <v>46015.0</v>
      </c>
      <c r="C6" s="1" t="s">
        <v>260</v>
      </c>
      <c r="D6" s="1" t="s">
        <v>261</v>
      </c>
    </row>
    <row r="7">
      <c r="A7" s="1" t="s">
        <v>266</v>
      </c>
      <c r="B7" s="2">
        <v>46017.0</v>
      </c>
      <c r="C7" s="1" t="s">
        <v>260</v>
      </c>
      <c r="D7" s="1" t="s">
        <v>261</v>
      </c>
    </row>
    <row r="8">
      <c r="A8" s="1" t="s">
        <v>267</v>
      </c>
      <c r="B8" s="2">
        <v>46017.0</v>
      </c>
      <c r="C8" s="1" t="s">
        <v>260</v>
      </c>
      <c r="D8" s="1" t="s">
        <v>261</v>
      </c>
    </row>
    <row r="9">
      <c r="A9" s="1" t="s">
        <v>268</v>
      </c>
      <c r="B9" s="2">
        <v>46017.0</v>
      </c>
      <c r="C9" s="1" t="s">
        <v>260</v>
      </c>
      <c r="D9" s="1" t="s">
        <v>261</v>
      </c>
    </row>
    <row r="10">
      <c r="A10" s="1" t="s">
        <v>269</v>
      </c>
      <c r="B10" s="2">
        <v>46018.0</v>
      </c>
      <c r="C10" s="1" t="s">
        <v>260</v>
      </c>
      <c r="D10" s="1" t="s">
        <v>261</v>
      </c>
    </row>
    <row r="11">
      <c r="A11" s="1" t="s">
        <v>270</v>
      </c>
      <c r="B11" s="2">
        <v>46018.0</v>
      </c>
      <c r="C11" s="1" t="s">
        <v>260</v>
      </c>
      <c r="D11" s="1" t="s">
        <v>261</v>
      </c>
    </row>
    <row r="12">
      <c r="A12" s="1" t="s">
        <v>271</v>
      </c>
      <c r="B12" s="2">
        <v>46018.0</v>
      </c>
      <c r="C12" s="1" t="s">
        <v>260</v>
      </c>
      <c r="D12" s="1" t="s">
        <v>261</v>
      </c>
    </row>
    <row r="13">
      <c r="A13" s="1" t="s">
        <v>272</v>
      </c>
      <c r="B13" s="2">
        <v>46018.0</v>
      </c>
      <c r="C13" s="1" t="s">
        <v>260</v>
      </c>
      <c r="D13" s="1" t="s">
        <v>261</v>
      </c>
    </row>
    <row r="14">
      <c r="A14" s="1" t="s">
        <v>273</v>
      </c>
      <c r="B14" s="2">
        <v>46018.0</v>
      </c>
      <c r="C14" s="1" t="s">
        <v>260</v>
      </c>
      <c r="D14" s="1" t="s">
        <v>261</v>
      </c>
    </row>
    <row r="15">
      <c r="A15" s="1" t="s">
        <v>274</v>
      </c>
      <c r="B15" s="2">
        <v>46018.0</v>
      </c>
      <c r="C15" s="1" t="s">
        <v>260</v>
      </c>
      <c r="D15" s="1" t="s">
        <v>261</v>
      </c>
    </row>
    <row r="16">
      <c r="A16" s="1" t="s">
        <v>275</v>
      </c>
      <c r="B16" s="2">
        <v>46018.0</v>
      </c>
      <c r="C16" s="1" t="s">
        <v>260</v>
      </c>
      <c r="D16" s="1" t="s">
        <v>261</v>
      </c>
    </row>
    <row r="17">
      <c r="A17" s="1" t="s">
        <v>276</v>
      </c>
      <c r="B17" s="2">
        <v>46018.0</v>
      </c>
      <c r="C17" s="1" t="s">
        <v>260</v>
      </c>
      <c r="D17" s="1" t="s">
        <v>261</v>
      </c>
    </row>
    <row r="18">
      <c r="A18" s="1" t="s">
        <v>277</v>
      </c>
      <c r="B18" s="2">
        <v>46020.0</v>
      </c>
      <c r="C18" s="1" t="s">
        <v>260</v>
      </c>
      <c r="D18" s="1" t="s">
        <v>261</v>
      </c>
    </row>
    <row r="19">
      <c r="A19" s="1" t="s">
        <v>278</v>
      </c>
      <c r="B19" s="2">
        <v>46021.0</v>
      </c>
      <c r="C19" s="1" t="s">
        <v>260</v>
      </c>
      <c r="D19" s="1" t="s">
        <v>261</v>
      </c>
    </row>
    <row r="20">
      <c r="A20" s="1" t="s">
        <v>279</v>
      </c>
      <c r="B20" s="2">
        <v>46021.0</v>
      </c>
      <c r="C20" s="1" t="s">
        <v>260</v>
      </c>
      <c r="D20" s="1" t="s">
        <v>261</v>
      </c>
    </row>
    <row r="21">
      <c r="A21" s="1" t="s">
        <v>280</v>
      </c>
      <c r="B21" s="2">
        <v>46021.0</v>
      </c>
      <c r="C21" s="1" t="s">
        <v>260</v>
      </c>
      <c r="D21" s="1" t="s">
        <v>261</v>
      </c>
    </row>
    <row r="22">
      <c r="A22" s="1" t="s">
        <v>281</v>
      </c>
      <c r="B22" s="2">
        <v>46022.0</v>
      </c>
      <c r="C22" s="1" t="s">
        <v>260</v>
      </c>
      <c r="D22" s="1" t="s">
        <v>261</v>
      </c>
    </row>
    <row r="23">
      <c r="A23" s="1" t="s">
        <v>282</v>
      </c>
      <c r="B23" s="2">
        <v>46022.0</v>
      </c>
      <c r="C23" s="1" t="s">
        <v>260</v>
      </c>
      <c r="D23" s="1" t="s">
        <v>261</v>
      </c>
    </row>
    <row r="24">
      <c r="A24" s="1" t="s">
        <v>283</v>
      </c>
      <c r="B24" s="2">
        <v>46022.0</v>
      </c>
      <c r="C24" s="1" t="s">
        <v>260</v>
      </c>
      <c r="D24" s="1" t="s">
        <v>261</v>
      </c>
    </row>
    <row r="25">
      <c r="A25" s="1" t="s">
        <v>284</v>
      </c>
      <c r="B25" s="2">
        <v>46022.0</v>
      </c>
      <c r="C25" s="1" t="s">
        <v>260</v>
      </c>
      <c r="D25" s="1" t="s">
        <v>261</v>
      </c>
    </row>
    <row r="26">
      <c r="A26" s="1" t="s">
        <v>285</v>
      </c>
      <c r="B26" s="2">
        <v>46022.0</v>
      </c>
      <c r="C26" s="1" t="s">
        <v>260</v>
      </c>
      <c r="D26" s="1" t="s">
        <v>261</v>
      </c>
    </row>
    <row r="27">
      <c r="A27" s="1" t="s">
        <v>286</v>
      </c>
      <c r="B27" s="2">
        <v>46023.0</v>
      </c>
      <c r="C27" s="1" t="s">
        <v>260</v>
      </c>
      <c r="D27" s="1" t="s">
        <v>261</v>
      </c>
    </row>
    <row r="28">
      <c r="A28" s="1" t="s">
        <v>287</v>
      </c>
      <c r="B28" s="2">
        <v>46023.0</v>
      </c>
      <c r="C28" s="1" t="s">
        <v>260</v>
      </c>
      <c r="D28" s="1" t="s">
        <v>261</v>
      </c>
    </row>
    <row r="29">
      <c r="A29" s="1" t="s">
        <v>288</v>
      </c>
      <c r="B29" s="2">
        <v>46023.0</v>
      </c>
      <c r="C29" s="1" t="s">
        <v>260</v>
      </c>
      <c r="D29" s="1" t="s">
        <v>261</v>
      </c>
    </row>
    <row r="30">
      <c r="A30" s="1" t="s">
        <v>289</v>
      </c>
      <c r="B30" s="2">
        <v>46024.0</v>
      </c>
      <c r="C30" s="1" t="s">
        <v>260</v>
      </c>
      <c r="D30" s="1" t="s">
        <v>261</v>
      </c>
    </row>
    <row r="31">
      <c r="A31" s="1" t="s">
        <v>290</v>
      </c>
      <c r="B31" s="2">
        <v>46024.0</v>
      </c>
      <c r="C31" s="1" t="s">
        <v>260</v>
      </c>
      <c r="D31" s="1" t="s">
        <v>261</v>
      </c>
    </row>
    <row r="32">
      <c r="A32" s="1" t="s">
        <v>291</v>
      </c>
      <c r="B32" s="2">
        <v>46024.0</v>
      </c>
      <c r="C32" s="1" t="s">
        <v>260</v>
      </c>
      <c r="D32" s="1" t="s">
        <v>261</v>
      </c>
    </row>
    <row r="33">
      <c r="A33" s="1" t="s">
        <v>292</v>
      </c>
      <c r="B33" s="2">
        <v>46024.0</v>
      </c>
      <c r="C33" s="1" t="s">
        <v>260</v>
      </c>
      <c r="D33" s="1" t="s">
        <v>261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1.0" topLeftCell="C12" activePane="bottomRight" state="frozen"/>
      <selection activeCell="C1" sqref="C1" pane="topRight"/>
      <selection activeCell="A12" sqref="A12" pane="bottomLeft"/>
      <selection activeCell="C12" sqref="C12" pane="bottomRight"/>
    </sheetView>
  </sheetViews>
  <sheetFormatPr customHeight="1" defaultColWidth="12.63" defaultRowHeight="15.0"/>
  <cols>
    <col customWidth="1" min="1" max="1" width="29.38"/>
    <col customWidth="1" min="2" max="2" width="30.13"/>
    <col customWidth="1" min="3" max="3" width="4.38"/>
    <col customWidth="1" min="4" max="4" width="1.88"/>
    <col customWidth="1" min="5" max="86" width="5.63"/>
    <col customWidth="1" min="87" max="103" width="4.63"/>
    <col customWidth="1" min="104" max="116" width="3.63"/>
  </cols>
  <sheetData>
    <row r="1" ht="15.75" customHeight="1">
      <c r="A1" s="5" t="s">
        <v>293</v>
      </c>
      <c r="B1" s="6" t="s">
        <v>293</v>
      </c>
      <c r="C1" s="7"/>
      <c r="D1" s="8"/>
      <c r="E1" s="9"/>
      <c r="F1" s="9"/>
      <c r="G1" s="10" t="s">
        <v>293</v>
      </c>
      <c r="H1" s="9"/>
      <c r="I1" s="9"/>
      <c r="J1" s="9"/>
      <c r="K1" s="9"/>
      <c r="L1" s="9"/>
      <c r="M1" s="9"/>
      <c r="N1" s="10" t="s">
        <v>293</v>
      </c>
      <c r="O1" s="11"/>
      <c r="P1" s="9"/>
      <c r="Q1" s="9"/>
      <c r="R1" s="9"/>
      <c r="S1" s="10" t="s">
        <v>293</v>
      </c>
      <c r="T1" s="9"/>
      <c r="U1" s="9"/>
      <c r="V1" s="9"/>
      <c r="W1" s="9"/>
      <c r="X1" s="9"/>
      <c r="Y1" s="10" t="s">
        <v>293</v>
      </c>
      <c r="Z1" s="7"/>
      <c r="AA1" s="9"/>
      <c r="AB1" s="9"/>
      <c r="AC1" s="9"/>
      <c r="AD1" s="9"/>
      <c r="AE1" s="10" t="s">
        <v>293</v>
      </c>
      <c r="AF1" s="9"/>
      <c r="AG1" s="9"/>
      <c r="AH1" s="9"/>
      <c r="AI1" s="9"/>
      <c r="AJ1" s="9"/>
      <c r="AK1" s="10" t="s">
        <v>293</v>
      </c>
      <c r="AL1" s="7"/>
      <c r="AM1" s="9"/>
      <c r="AN1" s="9"/>
      <c r="AO1" s="9"/>
      <c r="AP1" s="10" t="s">
        <v>293</v>
      </c>
      <c r="AQ1" s="9"/>
      <c r="AR1" s="9"/>
      <c r="AS1" s="9"/>
      <c r="AT1" s="9"/>
      <c r="AU1" s="9"/>
      <c r="AV1" s="10" t="s">
        <v>293</v>
      </c>
      <c r="AW1" s="7"/>
      <c r="AX1" s="9"/>
      <c r="AY1" s="9"/>
      <c r="AZ1" s="9"/>
      <c r="BA1" s="10" t="s">
        <v>293</v>
      </c>
      <c r="BB1" s="9"/>
      <c r="BC1" s="9"/>
      <c r="BD1" s="9"/>
      <c r="BE1" s="9"/>
      <c r="BF1" s="9"/>
      <c r="BG1" s="10" t="s">
        <v>293</v>
      </c>
      <c r="BH1" s="7"/>
      <c r="BI1" s="9"/>
      <c r="BJ1" s="9"/>
      <c r="BK1" s="9"/>
      <c r="BL1" s="10" t="s">
        <v>293</v>
      </c>
      <c r="BM1" s="9"/>
      <c r="BN1" s="9"/>
      <c r="BO1" s="9"/>
      <c r="BP1" s="9"/>
      <c r="BQ1" s="9"/>
      <c r="BR1" s="10" t="s">
        <v>293</v>
      </c>
      <c r="BS1" s="7"/>
      <c r="BT1" s="9"/>
      <c r="BU1" s="12"/>
      <c r="BV1" s="13"/>
      <c r="BW1" s="14" t="s">
        <v>293</v>
      </c>
      <c r="BX1" s="15"/>
      <c r="BY1" s="15"/>
      <c r="BZ1" s="13"/>
      <c r="CA1" s="13"/>
      <c r="CB1" s="15"/>
      <c r="CC1" s="14" t="s">
        <v>293</v>
      </c>
      <c r="CD1" s="16"/>
      <c r="CE1" s="13"/>
      <c r="CF1" s="15"/>
      <c r="CG1" s="15"/>
      <c r="CH1" s="14" t="s">
        <v>293</v>
      </c>
      <c r="CI1" s="15"/>
      <c r="CJ1" s="15"/>
      <c r="CK1" s="15"/>
      <c r="CL1" s="15"/>
      <c r="CM1" s="15"/>
      <c r="CN1" s="9"/>
      <c r="CO1" s="9"/>
      <c r="CP1" s="9"/>
      <c r="CQ1" s="9"/>
      <c r="CR1" s="9"/>
      <c r="CS1" s="9"/>
      <c r="CT1" s="9"/>
      <c r="CU1" s="15"/>
      <c r="CV1" s="15"/>
      <c r="CW1" s="15"/>
      <c r="CX1" s="15"/>
      <c r="CY1" s="15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</row>
    <row r="2" ht="12.75" customHeight="1">
      <c r="A2" s="17" t="s">
        <v>294</v>
      </c>
      <c r="B2" s="18" t="s">
        <v>293</v>
      </c>
      <c r="C2" s="19"/>
      <c r="D2" s="20"/>
      <c r="E2" s="21"/>
      <c r="F2" s="21"/>
      <c r="G2" s="17" t="s">
        <v>294</v>
      </c>
      <c r="H2" s="21"/>
      <c r="I2" s="21"/>
      <c r="J2" s="21"/>
      <c r="K2" s="18" t="s">
        <v>295</v>
      </c>
      <c r="L2" s="18" t="s">
        <v>296</v>
      </c>
      <c r="M2" s="18" t="s">
        <v>296</v>
      </c>
      <c r="N2" s="14"/>
      <c r="O2" s="22"/>
      <c r="P2" s="21"/>
      <c r="Q2" s="21"/>
      <c r="R2" s="21"/>
      <c r="S2" s="17" t="s">
        <v>294</v>
      </c>
      <c r="T2" s="21"/>
      <c r="U2" s="21"/>
      <c r="V2" s="21"/>
      <c r="W2" s="18" t="s">
        <v>295</v>
      </c>
      <c r="X2" s="18" t="s">
        <v>296</v>
      </c>
      <c r="Y2" s="14"/>
      <c r="Z2" s="19"/>
      <c r="AA2" s="21"/>
      <c r="AB2" s="21"/>
      <c r="AC2" s="21"/>
      <c r="AD2" s="18" t="s">
        <v>295</v>
      </c>
      <c r="AE2" s="17" t="s">
        <v>294</v>
      </c>
      <c r="AF2" s="21"/>
      <c r="AG2" s="21"/>
      <c r="AH2" s="21"/>
      <c r="AI2" s="18" t="s">
        <v>295</v>
      </c>
      <c r="AJ2" s="18" t="s">
        <v>296</v>
      </c>
      <c r="AK2" s="14"/>
      <c r="AL2" s="19"/>
      <c r="AM2" s="21"/>
      <c r="AN2" s="21"/>
      <c r="AO2" s="21"/>
      <c r="AP2" s="17" t="s">
        <v>294</v>
      </c>
      <c r="AQ2" s="21"/>
      <c r="AR2" s="21"/>
      <c r="AS2" s="21"/>
      <c r="AT2" s="18" t="s">
        <v>295</v>
      </c>
      <c r="AU2" s="18" t="s">
        <v>296</v>
      </c>
      <c r="AV2" s="14"/>
      <c r="AW2" s="19"/>
      <c r="AX2" s="21"/>
      <c r="AY2" s="21"/>
      <c r="AZ2" s="21"/>
      <c r="BA2" s="17" t="s">
        <v>294</v>
      </c>
      <c r="BB2" s="21"/>
      <c r="BC2" s="21"/>
      <c r="BD2" s="21"/>
      <c r="BE2" s="18" t="s">
        <v>295</v>
      </c>
      <c r="BF2" s="18" t="s">
        <v>296</v>
      </c>
      <c r="BG2" s="14"/>
      <c r="BH2" s="19"/>
      <c r="BI2" s="21"/>
      <c r="BJ2" s="21"/>
      <c r="BK2" s="21"/>
      <c r="BL2" s="17" t="s">
        <v>294</v>
      </c>
      <c r="BM2" s="21"/>
      <c r="BN2" s="21"/>
      <c r="BO2" s="21"/>
      <c r="BP2" s="18" t="s">
        <v>295</v>
      </c>
      <c r="BQ2" s="18" t="s">
        <v>296</v>
      </c>
      <c r="BR2" s="14"/>
      <c r="BS2" s="19"/>
      <c r="BT2" s="21"/>
      <c r="BU2" s="21"/>
      <c r="BV2" s="21"/>
      <c r="BW2" s="17" t="s">
        <v>294</v>
      </c>
      <c r="BX2" s="21"/>
      <c r="BY2" s="21"/>
      <c r="BZ2" s="21"/>
      <c r="CA2" s="18" t="s">
        <v>295</v>
      </c>
      <c r="CB2" s="18" t="s">
        <v>295</v>
      </c>
      <c r="CC2" s="14"/>
      <c r="CD2" s="23"/>
      <c r="CE2" s="21"/>
      <c r="CF2" s="21"/>
      <c r="CG2" s="21"/>
      <c r="CH2" s="21"/>
      <c r="CI2" s="24" t="s">
        <v>297</v>
      </c>
      <c r="CJ2" s="21"/>
      <c r="CK2" s="21"/>
      <c r="CL2" s="21"/>
      <c r="CM2" s="21"/>
      <c r="CN2" s="18" t="s">
        <v>298</v>
      </c>
      <c r="CO2" s="14"/>
      <c r="CP2" s="25"/>
      <c r="CQ2" s="25"/>
      <c r="CR2" s="25"/>
      <c r="CS2" s="25"/>
      <c r="CT2" s="24"/>
      <c r="CU2" s="25"/>
      <c r="CV2" s="25"/>
      <c r="CW2" s="25"/>
      <c r="CX2" s="25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</row>
    <row r="3" ht="12.75" customHeight="1">
      <c r="A3" s="26" t="s">
        <v>293</v>
      </c>
      <c r="B3" s="26" t="s">
        <v>296</v>
      </c>
      <c r="C3" s="7"/>
      <c r="D3" s="8"/>
      <c r="E3" s="9"/>
      <c r="F3" s="9"/>
      <c r="G3" s="10" t="s">
        <v>299</v>
      </c>
      <c r="H3" s="9"/>
      <c r="I3" s="9"/>
      <c r="J3" s="9"/>
      <c r="K3" s="9"/>
      <c r="L3" s="10" t="s">
        <v>299</v>
      </c>
      <c r="M3" s="26" t="s">
        <v>300</v>
      </c>
      <c r="N3" s="9"/>
      <c r="O3" s="11"/>
      <c r="P3" s="9"/>
      <c r="Q3" s="9"/>
      <c r="R3" s="10" t="s">
        <v>299</v>
      </c>
      <c r="S3" s="10" t="s">
        <v>299</v>
      </c>
      <c r="T3" s="9"/>
      <c r="U3" s="9"/>
      <c r="V3" s="9"/>
      <c r="W3" s="9"/>
      <c r="X3" s="10" t="s">
        <v>299</v>
      </c>
      <c r="Y3" s="10" t="s">
        <v>299</v>
      </c>
      <c r="Z3" s="7"/>
      <c r="AA3" s="9"/>
      <c r="AB3" s="9"/>
      <c r="AC3" s="9"/>
      <c r="AD3" s="10" t="s">
        <v>299</v>
      </c>
      <c r="AE3" s="10" t="s">
        <v>299</v>
      </c>
      <c r="AF3" s="9"/>
      <c r="AG3" s="9"/>
      <c r="AH3" s="9"/>
      <c r="AI3" s="9"/>
      <c r="AJ3" s="10" t="s">
        <v>299</v>
      </c>
      <c r="AK3" s="10" t="s">
        <v>299</v>
      </c>
      <c r="AL3" s="7"/>
      <c r="AM3" s="9"/>
      <c r="AN3" s="9"/>
      <c r="AO3" s="9"/>
      <c r="AP3" s="10" t="s">
        <v>301</v>
      </c>
      <c r="AQ3" s="9"/>
      <c r="AR3" s="9"/>
      <c r="AS3" s="9"/>
      <c r="AT3" s="9"/>
      <c r="AU3" s="10" t="s">
        <v>299</v>
      </c>
      <c r="AV3" s="10" t="s">
        <v>302</v>
      </c>
      <c r="AW3" s="7"/>
      <c r="AX3" s="9"/>
      <c r="AY3" s="9"/>
      <c r="AZ3" s="10" t="s">
        <v>299</v>
      </c>
      <c r="BA3" s="10" t="s">
        <v>302</v>
      </c>
      <c r="BB3" s="9"/>
      <c r="BC3" s="9"/>
      <c r="BD3" s="9"/>
      <c r="BE3" s="10" t="s">
        <v>299</v>
      </c>
      <c r="BF3" s="10" t="s">
        <v>302</v>
      </c>
      <c r="BG3" s="10" t="s">
        <v>293</v>
      </c>
      <c r="BH3" s="7"/>
      <c r="BI3" s="9"/>
      <c r="BJ3" s="9"/>
      <c r="BK3" s="10" t="s">
        <v>299</v>
      </c>
      <c r="BL3" s="10" t="s">
        <v>296</v>
      </c>
      <c r="BM3" s="9"/>
      <c r="BN3" s="9"/>
      <c r="BO3" s="9"/>
      <c r="BP3" s="9"/>
      <c r="BQ3" s="10" t="s">
        <v>299</v>
      </c>
      <c r="BR3" s="10" t="s">
        <v>303</v>
      </c>
      <c r="BS3" s="7"/>
      <c r="BT3" s="9"/>
      <c r="BU3" s="9"/>
      <c r="BV3" s="15"/>
      <c r="BW3" s="10" t="s">
        <v>298</v>
      </c>
      <c r="BX3" s="10" t="s">
        <v>303</v>
      </c>
      <c r="BY3" s="15"/>
      <c r="BZ3" s="15"/>
      <c r="CA3" s="15"/>
      <c r="CB3" s="15"/>
      <c r="CC3" s="10" t="s">
        <v>299</v>
      </c>
      <c r="CD3" s="16"/>
      <c r="CE3" s="15"/>
      <c r="CF3" s="15"/>
      <c r="CG3" s="15"/>
      <c r="CH3" s="10"/>
      <c r="CI3" s="10" t="s">
        <v>304</v>
      </c>
      <c r="CJ3" s="15"/>
      <c r="CK3" s="15"/>
      <c r="CL3" s="15"/>
      <c r="CM3" s="10" t="s">
        <v>305</v>
      </c>
      <c r="CN3" s="9"/>
      <c r="CO3" s="10"/>
      <c r="CP3" s="27"/>
      <c r="CQ3" s="27"/>
      <c r="CR3" s="27"/>
      <c r="CS3" s="27"/>
      <c r="CT3" s="10"/>
      <c r="CU3" s="25"/>
      <c r="CV3" s="25"/>
      <c r="CW3" s="25"/>
      <c r="CX3" s="25"/>
      <c r="CY3" s="15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</row>
    <row r="4" ht="12.75" customHeight="1">
      <c r="A4" s="26" t="s">
        <v>293</v>
      </c>
      <c r="B4" s="28" t="s">
        <v>306</v>
      </c>
      <c r="C4" s="7"/>
      <c r="D4" s="8"/>
      <c r="E4" s="29">
        <v>1.0</v>
      </c>
      <c r="F4" s="30">
        <v>2.0</v>
      </c>
      <c r="G4" s="30">
        <v>3.0</v>
      </c>
      <c r="H4" s="30">
        <v>4.0</v>
      </c>
      <c r="I4" s="30">
        <v>5.0</v>
      </c>
      <c r="J4" s="30">
        <v>6.0</v>
      </c>
      <c r="K4" s="30">
        <v>7.0</v>
      </c>
      <c r="L4" s="30">
        <v>8.0</v>
      </c>
      <c r="M4" s="30">
        <v>9.0</v>
      </c>
      <c r="N4" s="30">
        <v>10.0</v>
      </c>
      <c r="O4" s="30">
        <v>11.0</v>
      </c>
      <c r="P4" s="30">
        <v>12.0</v>
      </c>
      <c r="Q4" s="30">
        <v>13.0</v>
      </c>
      <c r="R4" s="30">
        <v>14.0</v>
      </c>
      <c r="S4" s="30">
        <v>15.0</v>
      </c>
      <c r="T4" s="30">
        <v>16.0</v>
      </c>
      <c r="U4" s="30">
        <v>17.0</v>
      </c>
      <c r="V4" s="30">
        <v>18.0</v>
      </c>
      <c r="W4" s="30">
        <v>19.0</v>
      </c>
      <c r="X4" s="30">
        <v>20.0</v>
      </c>
      <c r="Y4" s="30">
        <v>21.0</v>
      </c>
      <c r="Z4" s="30">
        <v>22.0</v>
      </c>
      <c r="AA4" s="30">
        <v>23.0</v>
      </c>
      <c r="AB4" s="30">
        <v>24.0</v>
      </c>
      <c r="AC4" s="30">
        <v>25.0</v>
      </c>
      <c r="AD4" s="30">
        <v>26.0</v>
      </c>
      <c r="AE4" s="30">
        <v>27.0</v>
      </c>
      <c r="AF4" s="30">
        <v>28.0</v>
      </c>
      <c r="AG4" s="30">
        <v>29.0</v>
      </c>
      <c r="AH4" s="30">
        <v>30.0</v>
      </c>
      <c r="AI4" s="30">
        <v>31.0</v>
      </c>
      <c r="AJ4" s="30">
        <v>32.0</v>
      </c>
      <c r="AK4" s="30">
        <v>33.0</v>
      </c>
      <c r="AL4" s="30">
        <v>34.0</v>
      </c>
      <c r="AM4" s="30">
        <v>35.0</v>
      </c>
      <c r="AN4" s="30">
        <v>36.0</v>
      </c>
      <c r="AO4" s="30">
        <v>37.0</v>
      </c>
      <c r="AP4" s="30">
        <v>38.0</v>
      </c>
      <c r="AQ4" s="30">
        <v>39.0</v>
      </c>
      <c r="AR4" s="30">
        <v>40.0</v>
      </c>
      <c r="AS4" s="30">
        <v>41.0</v>
      </c>
      <c r="AT4" s="30">
        <v>42.0</v>
      </c>
      <c r="AU4" s="30">
        <v>43.0</v>
      </c>
      <c r="AV4" s="30">
        <v>44.0</v>
      </c>
      <c r="AW4" s="30">
        <v>45.0</v>
      </c>
      <c r="AX4" s="30">
        <v>46.0</v>
      </c>
      <c r="AY4" s="30">
        <v>47.0</v>
      </c>
      <c r="AZ4" s="30">
        <v>48.0</v>
      </c>
      <c r="BA4" s="30">
        <v>49.0</v>
      </c>
      <c r="BB4" s="30">
        <v>50.0</v>
      </c>
      <c r="BC4" s="30">
        <v>51.0</v>
      </c>
      <c r="BD4" s="30">
        <v>52.0</v>
      </c>
      <c r="BE4" s="30">
        <v>53.0</v>
      </c>
      <c r="BF4" s="30">
        <v>54.0</v>
      </c>
      <c r="BG4" s="30">
        <v>55.0</v>
      </c>
      <c r="BH4" s="30">
        <v>56.0</v>
      </c>
      <c r="BI4" s="30">
        <v>57.0</v>
      </c>
      <c r="BJ4" s="30">
        <v>58.0</v>
      </c>
      <c r="BK4" s="30">
        <v>59.0</v>
      </c>
      <c r="BL4" s="30">
        <v>60.0</v>
      </c>
      <c r="BM4" s="30">
        <v>61.0</v>
      </c>
      <c r="BN4" s="30">
        <v>62.0</v>
      </c>
      <c r="BO4" s="30">
        <v>63.0</v>
      </c>
      <c r="BP4" s="30">
        <v>64.0</v>
      </c>
      <c r="BQ4" s="30">
        <v>65.0</v>
      </c>
      <c r="BR4" s="30">
        <v>66.0</v>
      </c>
      <c r="BS4" s="30">
        <v>67.0</v>
      </c>
      <c r="BT4" s="30">
        <v>68.0</v>
      </c>
      <c r="BU4" s="30">
        <v>69.0</v>
      </c>
      <c r="BV4" s="30">
        <v>70.0</v>
      </c>
      <c r="BW4" s="30">
        <v>71.0</v>
      </c>
      <c r="BX4" s="30">
        <v>72.0</v>
      </c>
      <c r="BY4" s="30">
        <v>73.0</v>
      </c>
      <c r="BZ4" s="30">
        <v>74.0</v>
      </c>
      <c r="CA4" s="31">
        <v>75.0</v>
      </c>
      <c r="CB4" s="31">
        <v>76.0</v>
      </c>
      <c r="CC4" s="30">
        <v>77.0</v>
      </c>
      <c r="CD4" s="30">
        <v>78.0</v>
      </c>
      <c r="CE4" s="30">
        <v>79.0</v>
      </c>
      <c r="CF4" s="30">
        <v>80.0</v>
      </c>
      <c r="CG4" s="30">
        <v>81.0</v>
      </c>
      <c r="CH4" s="30">
        <v>82.0</v>
      </c>
      <c r="CI4" s="30">
        <v>83.0</v>
      </c>
      <c r="CJ4" s="30">
        <v>84.0</v>
      </c>
      <c r="CK4" s="30">
        <v>85.0</v>
      </c>
      <c r="CL4" s="30">
        <v>86.0</v>
      </c>
      <c r="CM4" s="30">
        <v>87.0</v>
      </c>
      <c r="CN4" s="30">
        <v>88.0</v>
      </c>
      <c r="CO4" s="32"/>
      <c r="CP4" s="32"/>
      <c r="CQ4" s="33"/>
      <c r="CR4" s="33"/>
      <c r="CS4" s="32"/>
      <c r="CT4" s="32"/>
      <c r="CU4" s="32"/>
      <c r="CV4" s="32"/>
      <c r="CW4" s="25"/>
      <c r="CX4" s="25"/>
      <c r="CY4" s="15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</row>
    <row r="5" ht="12.75" customHeight="1">
      <c r="A5" s="17" t="s">
        <v>294</v>
      </c>
      <c r="B5" s="28" t="s">
        <v>306</v>
      </c>
      <c r="C5" s="7"/>
      <c r="D5" s="8"/>
      <c r="E5" s="34" t="s">
        <v>307</v>
      </c>
      <c r="F5" s="34" t="s">
        <v>308</v>
      </c>
      <c r="G5" s="34" t="s">
        <v>309</v>
      </c>
      <c r="H5" s="34" t="s">
        <v>310</v>
      </c>
      <c r="I5" s="34" t="s">
        <v>311</v>
      </c>
      <c r="J5" s="34" t="s">
        <v>312</v>
      </c>
      <c r="K5" s="34" t="s">
        <v>313</v>
      </c>
      <c r="L5" s="34" t="s">
        <v>314</v>
      </c>
      <c r="M5" s="34" t="s">
        <v>315</v>
      </c>
      <c r="N5" s="34" t="s">
        <v>316</v>
      </c>
      <c r="O5" s="34" t="s">
        <v>317</v>
      </c>
      <c r="P5" s="34" t="s">
        <v>311</v>
      </c>
      <c r="Q5" s="34" t="s">
        <v>311</v>
      </c>
      <c r="R5" s="34" t="s">
        <v>313</v>
      </c>
      <c r="S5" s="34" t="s">
        <v>318</v>
      </c>
      <c r="T5" s="35" t="s">
        <v>319</v>
      </c>
      <c r="U5" s="34" t="s">
        <v>310</v>
      </c>
      <c r="V5" s="34" t="s">
        <v>307</v>
      </c>
      <c r="W5" s="34" t="s">
        <v>320</v>
      </c>
      <c r="X5" s="34" t="s">
        <v>318</v>
      </c>
      <c r="Y5" s="35" t="s">
        <v>312</v>
      </c>
      <c r="Z5" s="34" t="s">
        <v>321</v>
      </c>
      <c r="AA5" s="34" t="s">
        <v>312</v>
      </c>
      <c r="AB5" s="35" t="s">
        <v>322</v>
      </c>
      <c r="AC5" s="34">
        <v>4.0</v>
      </c>
      <c r="AD5" s="34" t="s">
        <v>323</v>
      </c>
      <c r="AE5" s="34" t="s">
        <v>319</v>
      </c>
      <c r="AF5" s="34" t="s">
        <v>316</v>
      </c>
      <c r="AG5" s="34" t="s">
        <v>324</v>
      </c>
      <c r="AH5" s="34" t="s">
        <v>325</v>
      </c>
      <c r="AI5" s="34" t="s">
        <v>325</v>
      </c>
      <c r="AJ5" s="35" t="s">
        <v>326</v>
      </c>
      <c r="AK5" s="35" t="s">
        <v>327</v>
      </c>
      <c r="AL5" s="34" t="s">
        <v>318</v>
      </c>
      <c r="AM5" s="34" t="s">
        <v>328</v>
      </c>
      <c r="AN5" s="34" t="s">
        <v>312</v>
      </c>
      <c r="AO5" s="34" t="s">
        <v>329</v>
      </c>
      <c r="AP5" s="34" t="s">
        <v>330</v>
      </c>
      <c r="AQ5" s="34" t="s">
        <v>331</v>
      </c>
      <c r="AR5" s="34" t="s">
        <v>330</v>
      </c>
      <c r="AS5" s="34" t="s">
        <v>330</v>
      </c>
      <c r="AT5" s="34" t="s">
        <v>331</v>
      </c>
      <c r="AU5" s="34">
        <v>2.0</v>
      </c>
      <c r="AV5" s="35" t="s">
        <v>332</v>
      </c>
      <c r="AW5" s="34" t="s">
        <v>333</v>
      </c>
      <c r="AX5" s="34" t="s">
        <v>334</v>
      </c>
      <c r="AY5" s="34" t="s">
        <v>314</v>
      </c>
      <c r="AZ5" s="35" t="s">
        <v>335</v>
      </c>
      <c r="BA5" s="34" t="s">
        <v>313</v>
      </c>
      <c r="BB5" s="34" t="s">
        <v>308</v>
      </c>
      <c r="BC5" s="35">
        <v>0.0</v>
      </c>
      <c r="BD5" s="35" t="s">
        <v>336</v>
      </c>
      <c r="BE5" s="34" t="s">
        <v>333</v>
      </c>
      <c r="BF5" s="34" t="s">
        <v>330</v>
      </c>
      <c r="BG5" s="34" t="s">
        <v>337</v>
      </c>
      <c r="BH5" s="34" t="s">
        <v>325</v>
      </c>
      <c r="BI5" s="35" t="s">
        <v>338</v>
      </c>
      <c r="BJ5" s="35" t="s">
        <v>310</v>
      </c>
      <c r="BK5" s="35" t="s">
        <v>319</v>
      </c>
      <c r="BL5" s="35" t="s">
        <v>328</v>
      </c>
      <c r="BM5" s="35" t="s">
        <v>333</v>
      </c>
      <c r="BN5" s="35" t="s">
        <v>339</v>
      </c>
      <c r="BO5" s="35" t="s">
        <v>308</v>
      </c>
      <c r="BP5" s="35" t="s">
        <v>321</v>
      </c>
      <c r="BQ5" s="35" t="s">
        <v>316</v>
      </c>
      <c r="BR5" s="35" t="s">
        <v>319</v>
      </c>
      <c r="BS5" s="35" t="s">
        <v>340</v>
      </c>
      <c r="BT5" s="35" t="s">
        <v>321</v>
      </c>
      <c r="BU5" s="35" t="s">
        <v>325</v>
      </c>
      <c r="BV5" s="35" t="s">
        <v>325</v>
      </c>
      <c r="BW5" s="35" t="s">
        <v>341</v>
      </c>
      <c r="BX5" s="35" t="s">
        <v>342</v>
      </c>
      <c r="BY5" s="35" t="s">
        <v>343</v>
      </c>
      <c r="BZ5" s="35" t="s">
        <v>337</v>
      </c>
      <c r="CA5" s="36"/>
      <c r="CB5" s="37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15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</row>
    <row r="6" ht="12.75" customHeight="1">
      <c r="A6" s="26" t="s">
        <v>293</v>
      </c>
      <c r="B6" s="28" t="s">
        <v>313</v>
      </c>
      <c r="C6" s="7"/>
      <c r="D6" s="8"/>
      <c r="E6" s="34" t="s">
        <v>344</v>
      </c>
      <c r="F6" s="34" t="s">
        <v>344</v>
      </c>
      <c r="G6" s="34" t="s">
        <v>345</v>
      </c>
      <c r="H6" s="34" t="s">
        <v>308</v>
      </c>
      <c r="I6" s="34" t="s">
        <v>346</v>
      </c>
      <c r="J6" s="34" t="s">
        <v>319</v>
      </c>
      <c r="K6" s="34" t="s">
        <v>307</v>
      </c>
      <c r="L6" s="34" t="s">
        <v>347</v>
      </c>
      <c r="M6" s="34" t="s">
        <v>347</v>
      </c>
      <c r="N6" s="34" t="s">
        <v>307</v>
      </c>
      <c r="O6" s="34" t="s">
        <v>333</v>
      </c>
      <c r="P6" s="34" t="s">
        <v>344</v>
      </c>
      <c r="Q6" s="34" t="s">
        <v>348</v>
      </c>
      <c r="R6" s="34" t="s">
        <v>344</v>
      </c>
      <c r="S6" s="34" t="s">
        <v>349</v>
      </c>
      <c r="T6" s="35" t="s">
        <v>317</v>
      </c>
      <c r="U6" s="34" t="s">
        <v>317</v>
      </c>
      <c r="V6" s="34" t="s">
        <v>320</v>
      </c>
      <c r="W6" s="34" t="s">
        <v>320</v>
      </c>
      <c r="X6" s="34" t="s">
        <v>310</v>
      </c>
      <c r="Y6" s="35" t="s">
        <v>317</v>
      </c>
      <c r="Z6" s="34" t="s">
        <v>329</v>
      </c>
      <c r="AA6" s="34" t="s">
        <v>344</v>
      </c>
      <c r="AB6" s="35" t="s">
        <v>313</v>
      </c>
      <c r="AC6" s="34" t="s">
        <v>350</v>
      </c>
      <c r="AD6" s="34" t="s">
        <v>337</v>
      </c>
      <c r="AE6" s="34" t="s">
        <v>344</v>
      </c>
      <c r="AF6" s="34" t="s">
        <v>351</v>
      </c>
      <c r="AG6" s="34" t="s">
        <v>313</v>
      </c>
      <c r="AH6" s="34" t="s">
        <v>346</v>
      </c>
      <c r="AI6" s="34" t="s">
        <v>344</v>
      </c>
      <c r="AJ6" s="35" t="s">
        <v>329</v>
      </c>
      <c r="AK6" s="35" t="s">
        <v>329</v>
      </c>
      <c r="AL6" s="34">
        <v>10.0</v>
      </c>
      <c r="AM6" s="34" t="s">
        <v>346</v>
      </c>
      <c r="AN6" s="34" t="s">
        <v>344</v>
      </c>
      <c r="AO6" s="34" t="s">
        <v>317</v>
      </c>
      <c r="AP6" s="34" t="s">
        <v>344</v>
      </c>
      <c r="AQ6" s="34" t="s">
        <v>329</v>
      </c>
      <c r="AR6" s="34" t="s">
        <v>316</v>
      </c>
      <c r="AS6" s="34" t="s">
        <v>317</v>
      </c>
      <c r="AT6" s="34" t="s">
        <v>312</v>
      </c>
      <c r="AU6" s="34" t="s">
        <v>352</v>
      </c>
      <c r="AV6" s="35" t="s">
        <v>353</v>
      </c>
      <c r="AW6" s="34" t="s">
        <v>317</v>
      </c>
      <c r="AX6" s="34" t="s">
        <v>325</v>
      </c>
      <c r="AY6" s="34" t="s">
        <v>311</v>
      </c>
      <c r="AZ6" s="35" t="s">
        <v>319</v>
      </c>
      <c r="BA6" s="34" t="s">
        <v>346</v>
      </c>
      <c r="BB6" s="34" t="s">
        <v>329</v>
      </c>
      <c r="BC6" s="35" t="s">
        <v>329</v>
      </c>
      <c r="BD6" s="35" t="s">
        <v>351</v>
      </c>
      <c r="BE6" s="34" t="s">
        <v>344</v>
      </c>
      <c r="BF6" s="34" t="s">
        <v>348</v>
      </c>
      <c r="BG6" s="34" t="s">
        <v>317</v>
      </c>
      <c r="BH6" s="34" t="s">
        <v>313</v>
      </c>
      <c r="BI6" s="35" t="s">
        <v>311</v>
      </c>
      <c r="BJ6" s="35" t="s">
        <v>351</v>
      </c>
      <c r="BK6" s="35" t="s">
        <v>351</v>
      </c>
      <c r="BL6" s="35" t="s">
        <v>344</v>
      </c>
      <c r="BM6" s="35" t="s">
        <v>330</v>
      </c>
      <c r="BN6" s="35" t="s">
        <v>354</v>
      </c>
      <c r="BO6" s="35" t="s">
        <v>344</v>
      </c>
      <c r="BP6" s="35" t="s">
        <v>331</v>
      </c>
      <c r="BQ6" s="35" t="s">
        <v>325</v>
      </c>
      <c r="BR6" s="35" t="s">
        <v>317</v>
      </c>
      <c r="BS6" s="35" t="s">
        <v>313</v>
      </c>
      <c r="BT6" s="35" t="s">
        <v>325</v>
      </c>
      <c r="BU6" s="35" t="s">
        <v>346</v>
      </c>
      <c r="BV6" s="35" t="s">
        <v>344</v>
      </c>
      <c r="BW6" s="35" t="s">
        <v>328</v>
      </c>
      <c r="BX6" s="35" t="s">
        <v>351</v>
      </c>
      <c r="BY6" s="35" t="s">
        <v>351</v>
      </c>
      <c r="BZ6" s="35" t="s">
        <v>317</v>
      </c>
      <c r="CA6" s="36"/>
      <c r="CB6" s="37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15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</row>
    <row r="7" ht="12.75" customHeight="1">
      <c r="A7" s="26" t="s">
        <v>293</v>
      </c>
      <c r="B7" s="28" t="s">
        <v>331</v>
      </c>
      <c r="C7" s="7"/>
      <c r="D7" s="8"/>
      <c r="E7" s="34" t="s">
        <v>307</v>
      </c>
      <c r="F7" s="34" t="s">
        <v>308</v>
      </c>
      <c r="G7" s="34" t="s">
        <v>314</v>
      </c>
      <c r="H7" s="34" t="s">
        <v>344</v>
      </c>
      <c r="I7" s="34" t="s">
        <v>333</v>
      </c>
      <c r="J7" s="34" t="s">
        <v>316</v>
      </c>
      <c r="K7" s="34" t="s">
        <v>308</v>
      </c>
      <c r="L7" s="34" t="s">
        <v>355</v>
      </c>
      <c r="M7" s="34" t="s">
        <v>355</v>
      </c>
      <c r="N7" s="34" t="s">
        <v>337</v>
      </c>
      <c r="O7" s="34" t="s">
        <v>346</v>
      </c>
      <c r="P7" s="34" t="s">
        <v>348</v>
      </c>
      <c r="Q7" s="34" t="s">
        <v>313</v>
      </c>
      <c r="R7" s="34" t="s">
        <v>348</v>
      </c>
      <c r="S7" s="34" t="s">
        <v>333</v>
      </c>
      <c r="T7" s="35" t="s">
        <v>320</v>
      </c>
      <c r="U7" s="34" t="s">
        <v>320</v>
      </c>
      <c r="V7" s="34" t="s">
        <v>346</v>
      </c>
      <c r="W7" s="34" t="s">
        <v>346</v>
      </c>
      <c r="X7" s="34" t="s">
        <v>317</v>
      </c>
      <c r="Y7" s="34" t="s">
        <v>317</v>
      </c>
      <c r="Z7" s="34" t="s">
        <v>307</v>
      </c>
      <c r="AA7" s="34" t="s">
        <v>356</v>
      </c>
      <c r="AB7" s="35" t="s">
        <v>344</v>
      </c>
      <c r="AC7" s="34" t="s">
        <v>351</v>
      </c>
      <c r="AD7" s="34" t="s">
        <v>348</v>
      </c>
      <c r="AE7" s="34" t="s">
        <v>319</v>
      </c>
      <c r="AF7" s="34" t="s">
        <v>344</v>
      </c>
      <c r="AG7" s="34" t="s">
        <v>331</v>
      </c>
      <c r="AH7" s="34" t="s">
        <v>316</v>
      </c>
      <c r="AI7" s="34" t="s">
        <v>325</v>
      </c>
      <c r="AJ7" s="35" t="s">
        <v>344</v>
      </c>
      <c r="AK7" s="35" t="s">
        <v>348</v>
      </c>
      <c r="AL7" s="34"/>
      <c r="AM7" s="34" t="s">
        <v>344</v>
      </c>
      <c r="AN7" s="34" t="s">
        <v>308</v>
      </c>
      <c r="AO7" s="34" t="s">
        <v>308</v>
      </c>
      <c r="AP7" s="34" t="s">
        <v>325</v>
      </c>
      <c r="AQ7" s="34" t="s">
        <v>346</v>
      </c>
      <c r="AR7" s="34" t="s">
        <v>344</v>
      </c>
      <c r="AS7" s="34" t="s">
        <v>312</v>
      </c>
      <c r="AT7" s="34" t="s">
        <v>321</v>
      </c>
      <c r="AU7" s="34" t="s">
        <v>332</v>
      </c>
      <c r="AV7" s="35" t="s">
        <v>319</v>
      </c>
      <c r="AW7" s="34" t="s">
        <v>317</v>
      </c>
      <c r="AX7" s="34" t="s">
        <v>344</v>
      </c>
      <c r="AY7" s="34" t="s">
        <v>317</v>
      </c>
      <c r="AZ7" s="35" t="s">
        <v>307</v>
      </c>
      <c r="BA7" s="34" t="s">
        <v>333</v>
      </c>
      <c r="BB7" s="34" t="s">
        <v>307</v>
      </c>
      <c r="BC7" s="35" t="s">
        <v>344</v>
      </c>
      <c r="BD7" s="35" t="s">
        <v>307</v>
      </c>
      <c r="BE7" s="34" t="s">
        <v>319</v>
      </c>
      <c r="BF7" s="34" t="s">
        <v>319</v>
      </c>
      <c r="BG7" s="34" t="s">
        <v>328</v>
      </c>
      <c r="BH7" s="34" t="s">
        <v>348</v>
      </c>
      <c r="BI7" s="35" t="s">
        <v>344</v>
      </c>
      <c r="BJ7" s="35" t="s">
        <v>344</v>
      </c>
      <c r="BK7" s="35" t="s">
        <v>344</v>
      </c>
      <c r="BL7" s="35" t="s">
        <v>346</v>
      </c>
      <c r="BM7" s="35" t="s">
        <v>348</v>
      </c>
      <c r="BN7" s="35" t="s">
        <v>331</v>
      </c>
      <c r="BO7" s="35" t="s">
        <v>321</v>
      </c>
      <c r="BP7" s="35" t="s">
        <v>308</v>
      </c>
      <c r="BQ7" s="35" t="s">
        <v>310</v>
      </c>
      <c r="BR7" s="35" t="s">
        <v>317</v>
      </c>
      <c r="BS7" s="35" t="s">
        <v>348</v>
      </c>
      <c r="BT7" s="35" t="s">
        <v>317</v>
      </c>
      <c r="BU7" s="35" t="s">
        <v>328</v>
      </c>
      <c r="BV7" s="35" t="s">
        <v>333</v>
      </c>
      <c r="BW7" s="35" t="s">
        <v>346</v>
      </c>
      <c r="BX7" s="35" t="s">
        <v>317</v>
      </c>
      <c r="BY7" s="35" t="s">
        <v>328</v>
      </c>
      <c r="BZ7" s="35" t="s">
        <v>348</v>
      </c>
      <c r="CA7" s="36"/>
      <c r="CB7" s="37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15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</row>
    <row r="8" ht="12.75" customHeight="1">
      <c r="A8" s="17" t="s">
        <v>294</v>
      </c>
      <c r="B8" s="28" t="s">
        <v>317</v>
      </c>
      <c r="C8" s="7"/>
      <c r="D8" s="8"/>
      <c r="E8" s="34" t="s">
        <v>313</v>
      </c>
      <c r="F8" s="34" t="s">
        <v>344</v>
      </c>
      <c r="G8" s="34" t="s">
        <v>346</v>
      </c>
      <c r="H8" s="34" t="s">
        <v>328</v>
      </c>
      <c r="I8" s="34" t="s">
        <v>357</v>
      </c>
      <c r="J8" s="34" t="s">
        <v>358</v>
      </c>
      <c r="K8" s="34" t="s">
        <v>346</v>
      </c>
      <c r="L8" s="34" t="s">
        <v>359</v>
      </c>
      <c r="M8" s="34" t="s">
        <v>359</v>
      </c>
      <c r="N8" s="34" t="s">
        <v>307</v>
      </c>
      <c r="O8" s="34" t="s">
        <v>317</v>
      </c>
      <c r="P8" s="34" t="s">
        <v>313</v>
      </c>
      <c r="Q8" s="34" t="s">
        <v>319</v>
      </c>
      <c r="R8" s="34" t="s">
        <v>313</v>
      </c>
      <c r="S8" s="34" t="s">
        <v>346</v>
      </c>
      <c r="T8" s="35" t="s">
        <v>346</v>
      </c>
      <c r="U8" s="34" t="s">
        <v>346</v>
      </c>
      <c r="V8" s="34" t="s">
        <v>328</v>
      </c>
      <c r="W8" s="34" t="s">
        <v>328</v>
      </c>
      <c r="X8" s="34" t="s">
        <v>329</v>
      </c>
      <c r="Y8" s="35" t="s">
        <v>329</v>
      </c>
      <c r="Z8" s="34" t="s">
        <v>311</v>
      </c>
      <c r="AA8" s="34" t="s">
        <v>325</v>
      </c>
      <c r="AB8" s="35" t="s">
        <v>333</v>
      </c>
      <c r="AC8" s="34" t="s">
        <v>344</v>
      </c>
      <c r="AD8" s="34" t="s">
        <v>331</v>
      </c>
      <c r="AE8" s="34" t="s">
        <v>356</v>
      </c>
      <c r="AF8" s="34" t="s">
        <v>333</v>
      </c>
      <c r="AG8" s="34" t="s">
        <v>316</v>
      </c>
      <c r="AH8" s="34" t="s">
        <v>346</v>
      </c>
      <c r="AI8" s="34" t="s">
        <v>344</v>
      </c>
      <c r="AJ8" s="35" t="s">
        <v>321</v>
      </c>
      <c r="AK8" s="35" t="s">
        <v>333</v>
      </c>
      <c r="AL8" s="34"/>
      <c r="AM8" s="34" t="s">
        <v>317</v>
      </c>
      <c r="AN8" s="34"/>
      <c r="AO8" s="34" t="s">
        <v>360</v>
      </c>
      <c r="AP8" s="34">
        <v>1.0</v>
      </c>
      <c r="AQ8" s="34" t="s">
        <v>312</v>
      </c>
      <c r="AR8" s="34" t="s">
        <v>313</v>
      </c>
      <c r="AS8" s="34" t="s">
        <v>346</v>
      </c>
      <c r="AT8" s="34" t="s">
        <v>310</v>
      </c>
      <c r="AU8" s="34" t="s">
        <v>321</v>
      </c>
      <c r="AV8" s="35" t="s">
        <v>348</v>
      </c>
      <c r="AW8" s="34" t="s">
        <v>337</v>
      </c>
      <c r="AX8" s="34" t="s">
        <v>321</v>
      </c>
      <c r="AY8" s="34" t="s">
        <v>317</v>
      </c>
      <c r="AZ8" s="35" t="s">
        <v>344</v>
      </c>
      <c r="BA8" s="34" t="s">
        <v>330</v>
      </c>
      <c r="BB8" s="34" t="s">
        <v>307</v>
      </c>
      <c r="BC8" s="35" t="s">
        <v>333</v>
      </c>
      <c r="BD8" s="35" t="s">
        <v>316</v>
      </c>
      <c r="BE8" s="34" t="s">
        <v>317</v>
      </c>
      <c r="BF8" s="34"/>
      <c r="BG8" s="34" t="s">
        <v>312</v>
      </c>
      <c r="BH8" s="34" t="s">
        <v>337</v>
      </c>
      <c r="BI8" s="35" t="s">
        <v>321</v>
      </c>
      <c r="BJ8" s="35" t="s">
        <v>321</v>
      </c>
      <c r="BK8" s="35" t="s">
        <v>321</v>
      </c>
      <c r="BL8" s="35" t="s">
        <v>317</v>
      </c>
      <c r="BM8" s="35" t="s">
        <v>319</v>
      </c>
      <c r="BN8" s="35" t="s">
        <v>317</v>
      </c>
      <c r="BO8" s="35" t="s">
        <v>307</v>
      </c>
      <c r="BP8" s="35" t="s">
        <v>346</v>
      </c>
      <c r="BQ8" s="35"/>
      <c r="BR8" s="35" t="s">
        <v>325</v>
      </c>
      <c r="BS8" s="35" t="s">
        <v>331</v>
      </c>
      <c r="BT8" s="35" t="s">
        <v>333</v>
      </c>
      <c r="BU8" s="35" t="s">
        <v>317</v>
      </c>
      <c r="BV8" s="35" t="s">
        <v>311</v>
      </c>
      <c r="BW8" s="35" t="s">
        <v>321</v>
      </c>
      <c r="BX8" s="35" t="s">
        <v>317</v>
      </c>
      <c r="BY8" s="35" t="s">
        <v>307</v>
      </c>
      <c r="BZ8" s="35" t="s">
        <v>319</v>
      </c>
      <c r="CA8" s="36"/>
      <c r="CB8" s="37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15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</row>
    <row r="9" ht="12.75" customHeight="1">
      <c r="A9" s="38" t="s">
        <v>293</v>
      </c>
      <c r="B9" s="28" t="s">
        <v>316</v>
      </c>
      <c r="C9" s="7"/>
      <c r="D9" s="8"/>
      <c r="E9" s="34" t="s">
        <v>312</v>
      </c>
      <c r="F9" s="34"/>
      <c r="G9" s="34" t="s">
        <v>316</v>
      </c>
      <c r="H9" s="34" t="s">
        <v>328</v>
      </c>
      <c r="I9" s="34" t="s">
        <v>319</v>
      </c>
      <c r="J9" s="34" t="s">
        <v>344</v>
      </c>
      <c r="K9" s="34" t="s">
        <v>321</v>
      </c>
      <c r="L9" s="34" t="s">
        <v>361</v>
      </c>
      <c r="M9" s="34" t="s">
        <v>361</v>
      </c>
      <c r="N9" s="34" t="s">
        <v>356</v>
      </c>
      <c r="O9" s="34" t="s">
        <v>333</v>
      </c>
      <c r="P9" s="34"/>
      <c r="Q9" s="34" t="s">
        <v>348</v>
      </c>
      <c r="R9" s="34"/>
      <c r="S9" s="34" t="s">
        <v>330</v>
      </c>
      <c r="T9" s="35" t="s">
        <v>328</v>
      </c>
      <c r="U9" s="34" t="s">
        <v>328</v>
      </c>
      <c r="V9" s="34"/>
      <c r="W9" s="34" t="s">
        <v>330</v>
      </c>
      <c r="X9" s="34" t="s">
        <v>333</v>
      </c>
      <c r="Y9" s="35" t="s">
        <v>319</v>
      </c>
      <c r="Z9" s="34" t="s">
        <v>348</v>
      </c>
      <c r="AA9" s="34" t="s">
        <v>307</v>
      </c>
      <c r="AB9" s="35" t="s">
        <v>337</v>
      </c>
      <c r="AC9" s="34" t="s">
        <v>333</v>
      </c>
      <c r="AD9" s="34" t="s">
        <v>330</v>
      </c>
      <c r="AE9" s="34" t="s">
        <v>344</v>
      </c>
      <c r="AF9" s="34">
        <v>7.0</v>
      </c>
      <c r="AG9" s="34" t="s">
        <v>307</v>
      </c>
      <c r="AH9" s="34" t="s">
        <v>313</v>
      </c>
      <c r="AI9" s="34" t="s">
        <v>362</v>
      </c>
      <c r="AJ9" s="35" t="s">
        <v>307</v>
      </c>
      <c r="AK9" s="35" t="s">
        <v>321</v>
      </c>
      <c r="AL9" s="34"/>
      <c r="AM9" s="34" t="s">
        <v>319</v>
      </c>
      <c r="AN9" s="34"/>
      <c r="AO9" s="34" t="s">
        <v>346</v>
      </c>
      <c r="AP9" s="34"/>
      <c r="AQ9" s="34" t="s">
        <v>313</v>
      </c>
      <c r="AR9" s="34" t="s">
        <v>329</v>
      </c>
      <c r="AS9" s="34" t="s">
        <v>333</v>
      </c>
      <c r="AT9" s="34" t="s">
        <v>344</v>
      </c>
      <c r="AU9" s="34" t="s">
        <v>346</v>
      </c>
      <c r="AV9" s="35" t="s">
        <v>331</v>
      </c>
      <c r="AW9" s="34" t="s">
        <v>328</v>
      </c>
      <c r="AX9" s="34" t="s">
        <v>307</v>
      </c>
      <c r="AY9" s="34" t="s">
        <v>337</v>
      </c>
      <c r="AZ9" s="35" t="s">
        <v>316</v>
      </c>
      <c r="BA9" s="34" t="s">
        <v>314</v>
      </c>
      <c r="BB9" s="34" t="s">
        <v>328</v>
      </c>
      <c r="BC9" s="35" t="s">
        <v>337</v>
      </c>
      <c r="BD9" s="35" t="s">
        <v>311</v>
      </c>
      <c r="BE9" s="34" t="s">
        <v>316</v>
      </c>
      <c r="BF9" s="34"/>
      <c r="BG9" s="34" t="s">
        <v>329</v>
      </c>
      <c r="BH9" s="34" t="s">
        <v>348</v>
      </c>
      <c r="BI9" s="35" t="s">
        <v>317</v>
      </c>
      <c r="BJ9" s="35" t="s">
        <v>360</v>
      </c>
      <c r="BK9" s="35" t="s">
        <v>360</v>
      </c>
      <c r="BL9" s="35" t="s">
        <v>319</v>
      </c>
      <c r="BM9" s="35" t="s">
        <v>319</v>
      </c>
      <c r="BN9" s="35" t="s">
        <v>320</v>
      </c>
      <c r="BO9" s="35" t="s">
        <v>316</v>
      </c>
      <c r="BP9" s="35" t="s">
        <v>333</v>
      </c>
      <c r="BQ9" s="35"/>
      <c r="BR9" s="35" t="s">
        <v>313</v>
      </c>
      <c r="BS9" s="35" t="s">
        <v>330</v>
      </c>
      <c r="BT9" s="35" t="s">
        <v>307</v>
      </c>
      <c r="BU9" s="35">
        <v>12.0</v>
      </c>
      <c r="BV9" s="35" t="s">
        <v>317</v>
      </c>
      <c r="BW9" s="35" t="s">
        <v>321</v>
      </c>
      <c r="BX9" s="35" t="s">
        <v>321</v>
      </c>
      <c r="BY9" s="35" t="s">
        <v>331</v>
      </c>
      <c r="BZ9" s="35" t="s">
        <v>328</v>
      </c>
      <c r="CA9" s="36"/>
      <c r="CB9" s="37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15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</row>
    <row r="10" ht="12.75" customHeight="1">
      <c r="A10" s="38" t="s">
        <v>293</v>
      </c>
      <c r="B10" s="28" t="s">
        <v>307</v>
      </c>
      <c r="C10" s="7"/>
      <c r="D10" s="8"/>
      <c r="E10" s="34" t="s">
        <v>317</v>
      </c>
      <c r="F10" s="34"/>
      <c r="G10" s="34" t="s">
        <v>346</v>
      </c>
      <c r="H10" s="34" t="s">
        <v>356</v>
      </c>
      <c r="I10" s="34" t="s">
        <v>316</v>
      </c>
      <c r="J10" s="34" t="s">
        <v>313</v>
      </c>
      <c r="K10" s="34" t="s">
        <v>348</v>
      </c>
      <c r="L10" s="34" t="s">
        <v>330</v>
      </c>
      <c r="M10" s="34" t="s">
        <v>330</v>
      </c>
      <c r="N10" s="34" t="s">
        <v>307</v>
      </c>
      <c r="O10" s="34" t="s">
        <v>313</v>
      </c>
      <c r="P10" s="34"/>
      <c r="Q10" s="34" t="s">
        <v>313</v>
      </c>
      <c r="R10" s="34"/>
      <c r="S10" s="34"/>
      <c r="T10" s="35"/>
      <c r="U10" s="34"/>
      <c r="V10" s="34"/>
      <c r="W10" s="34"/>
      <c r="X10" s="34">
        <v>1216.0</v>
      </c>
      <c r="Y10" s="35" t="s">
        <v>307</v>
      </c>
      <c r="Z10" s="34" t="s">
        <v>321</v>
      </c>
      <c r="AA10" s="34"/>
      <c r="AB10" s="35" t="s">
        <v>308</v>
      </c>
      <c r="AC10" s="34" t="s">
        <v>313</v>
      </c>
      <c r="AD10" s="34" t="s">
        <v>313</v>
      </c>
      <c r="AE10" s="34" t="s">
        <v>316</v>
      </c>
      <c r="AF10" s="34"/>
      <c r="AG10" s="34" t="s">
        <v>307</v>
      </c>
      <c r="AH10" s="34" t="s">
        <v>329</v>
      </c>
      <c r="AI10" s="34"/>
      <c r="AJ10" s="35" t="s">
        <v>358</v>
      </c>
      <c r="AK10" s="35" t="s">
        <v>307</v>
      </c>
      <c r="AL10" s="34"/>
      <c r="AM10" s="34" t="s">
        <v>348</v>
      </c>
      <c r="AN10" s="34"/>
      <c r="AO10" s="34" t="s">
        <v>321</v>
      </c>
      <c r="AP10" s="34"/>
      <c r="AQ10" s="34" t="s">
        <v>363</v>
      </c>
      <c r="AR10" s="34"/>
      <c r="AS10" s="34" t="s">
        <v>313</v>
      </c>
      <c r="AT10" s="34" t="s">
        <v>331</v>
      </c>
      <c r="AU10" s="34" t="s">
        <v>311</v>
      </c>
      <c r="AV10" s="35" t="s">
        <v>330</v>
      </c>
      <c r="AW10" s="34" t="s">
        <v>307</v>
      </c>
      <c r="AX10" s="34" t="s">
        <v>313</v>
      </c>
      <c r="AY10" s="34" t="s">
        <v>313</v>
      </c>
      <c r="AZ10" s="35" t="s">
        <v>331</v>
      </c>
      <c r="BA10" s="34" t="s">
        <v>364</v>
      </c>
      <c r="BB10" s="34" t="s">
        <v>313</v>
      </c>
      <c r="BC10" s="35" t="s">
        <v>346</v>
      </c>
      <c r="BD10" s="35" t="s">
        <v>348</v>
      </c>
      <c r="BE10" s="34" t="s">
        <v>365</v>
      </c>
      <c r="BF10" s="34"/>
      <c r="BG10" s="34" t="s">
        <v>366</v>
      </c>
      <c r="BH10" s="34" t="s">
        <v>330</v>
      </c>
      <c r="BI10" s="35" t="s">
        <v>316</v>
      </c>
      <c r="BJ10" s="35"/>
      <c r="BK10" s="35"/>
      <c r="BL10" s="35" t="s">
        <v>348</v>
      </c>
      <c r="BM10" s="35" t="s">
        <v>356</v>
      </c>
      <c r="BN10" s="35" t="s">
        <v>307</v>
      </c>
      <c r="BO10" s="35" t="s">
        <v>365</v>
      </c>
      <c r="BP10" s="35" t="s">
        <v>313</v>
      </c>
      <c r="BQ10" s="35"/>
      <c r="BR10" s="35" t="s">
        <v>321</v>
      </c>
      <c r="BS10" s="35"/>
      <c r="BT10" s="35" t="s">
        <v>356</v>
      </c>
      <c r="BU10" s="35"/>
      <c r="BV10" s="35"/>
      <c r="BW10" s="39" t="s">
        <v>328</v>
      </c>
      <c r="BX10" s="35" t="s">
        <v>367</v>
      </c>
      <c r="BY10" s="35" t="s">
        <v>330</v>
      </c>
      <c r="BZ10" s="35" t="s">
        <v>307</v>
      </c>
      <c r="CA10" s="36"/>
      <c r="CB10" s="37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15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</row>
    <row r="11" ht="12.75" customHeight="1">
      <c r="A11" s="17" t="s">
        <v>294</v>
      </c>
      <c r="B11" s="28" t="s">
        <v>306</v>
      </c>
      <c r="C11" s="7"/>
      <c r="D11" s="8"/>
      <c r="E11" s="34" t="s">
        <v>316</v>
      </c>
      <c r="F11" s="34"/>
      <c r="G11" s="34" t="s">
        <v>313</v>
      </c>
      <c r="H11" s="34"/>
      <c r="I11" s="34" t="s">
        <v>368</v>
      </c>
      <c r="J11" s="34" t="s">
        <v>344</v>
      </c>
      <c r="K11" s="34" t="s">
        <v>312</v>
      </c>
      <c r="L11" s="34" t="s">
        <v>359</v>
      </c>
      <c r="M11" s="34" t="s">
        <v>359</v>
      </c>
      <c r="N11" s="34"/>
      <c r="O11" s="34" t="s">
        <v>369</v>
      </c>
      <c r="P11" s="34"/>
      <c r="Q11" s="34"/>
      <c r="R11" s="34"/>
      <c r="S11" s="34"/>
      <c r="T11" s="35"/>
      <c r="U11" s="34"/>
      <c r="V11" s="34"/>
      <c r="W11" s="34"/>
      <c r="X11" s="34"/>
      <c r="Y11" s="35" t="s">
        <v>344</v>
      </c>
      <c r="Z11" s="34"/>
      <c r="AA11" s="34"/>
      <c r="AB11" s="35" t="s">
        <v>346</v>
      </c>
      <c r="AC11" s="34"/>
      <c r="AD11" s="34"/>
      <c r="AE11" s="34" t="s">
        <v>325</v>
      </c>
      <c r="AF11" s="34"/>
      <c r="AG11" s="34" t="s">
        <v>333</v>
      </c>
      <c r="AH11" s="34"/>
      <c r="AI11" s="34"/>
      <c r="AJ11" s="35"/>
      <c r="AK11" s="35" t="s">
        <v>316</v>
      </c>
      <c r="AL11" s="34"/>
      <c r="AM11" s="34" t="s">
        <v>370</v>
      </c>
      <c r="AN11" s="34"/>
      <c r="AO11" s="34">
        <v>1.0</v>
      </c>
      <c r="AP11" s="34"/>
      <c r="AQ11" s="34"/>
      <c r="AR11" s="34"/>
      <c r="AS11" s="34" t="s">
        <v>330</v>
      </c>
      <c r="AT11" s="34" t="s">
        <v>330</v>
      </c>
      <c r="AU11" s="34" t="s">
        <v>307</v>
      </c>
      <c r="AV11" s="35"/>
      <c r="AW11" s="34" t="s">
        <v>313</v>
      </c>
      <c r="AX11" s="34"/>
      <c r="AY11" s="34"/>
      <c r="AZ11" s="35" t="s">
        <v>344</v>
      </c>
      <c r="BA11" s="34"/>
      <c r="BB11" s="34"/>
      <c r="BC11" s="35" t="s">
        <v>371</v>
      </c>
      <c r="BD11" s="35" t="s">
        <v>372</v>
      </c>
      <c r="BE11" s="34"/>
      <c r="BF11" s="34"/>
      <c r="BG11" s="34"/>
      <c r="BH11" s="34" t="s">
        <v>307</v>
      </c>
      <c r="BI11" s="35" t="s">
        <v>313</v>
      </c>
      <c r="BJ11" s="35"/>
      <c r="BK11" s="35"/>
      <c r="BL11" s="35" t="s">
        <v>373</v>
      </c>
      <c r="BM11" s="35"/>
      <c r="BN11" s="35" t="s">
        <v>316</v>
      </c>
      <c r="BO11" s="35"/>
      <c r="BP11" s="35"/>
      <c r="BQ11" s="35"/>
      <c r="BR11" s="35" t="s">
        <v>346</v>
      </c>
      <c r="BS11" s="35"/>
      <c r="BT11" s="35"/>
      <c r="BU11" s="35"/>
      <c r="BV11" s="35"/>
      <c r="BW11" s="35" t="s">
        <v>307</v>
      </c>
      <c r="BX11" s="35"/>
      <c r="BY11" s="35"/>
      <c r="BZ11" s="35" t="s">
        <v>344</v>
      </c>
      <c r="CA11" s="36"/>
      <c r="CB11" s="37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15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</row>
    <row r="12" ht="12.75" customHeight="1">
      <c r="A12" s="26" t="s">
        <v>293</v>
      </c>
      <c r="B12" s="28" t="s">
        <v>306</v>
      </c>
      <c r="C12" s="7"/>
      <c r="D12" s="8"/>
      <c r="E12" s="34" t="s">
        <v>321</v>
      </c>
      <c r="F12" s="34"/>
      <c r="G12" s="34" t="s">
        <v>329</v>
      </c>
      <c r="H12" s="34"/>
      <c r="I12" s="34" t="s">
        <v>337</v>
      </c>
      <c r="J12" s="34" t="s">
        <v>312</v>
      </c>
      <c r="K12" s="34"/>
      <c r="L12" s="34" t="s">
        <v>374</v>
      </c>
      <c r="M12" s="34" t="s">
        <v>374</v>
      </c>
      <c r="N12" s="34"/>
      <c r="O12" s="34" t="s">
        <v>317</v>
      </c>
      <c r="P12" s="34"/>
      <c r="Q12" s="34"/>
      <c r="R12" s="34"/>
      <c r="S12" s="34"/>
      <c r="T12" s="35"/>
      <c r="U12" s="34"/>
      <c r="V12" s="34"/>
      <c r="W12" s="34"/>
      <c r="X12" s="34"/>
      <c r="Y12" s="35" t="s">
        <v>316</v>
      </c>
      <c r="Z12" s="34"/>
      <c r="AA12" s="34"/>
      <c r="AB12" s="35" t="s">
        <v>375</v>
      </c>
      <c r="AC12" s="34"/>
      <c r="AD12" s="34"/>
      <c r="AE12" s="34"/>
      <c r="AF12" s="34"/>
      <c r="AG12" s="34" t="s">
        <v>376</v>
      </c>
      <c r="AH12" s="34"/>
      <c r="AI12" s="34"/>
      <c r="AJ12" s="35"/>
      <c r="AK12" s="35"/>
      <c r="AL12" s="34"/>
      <c r="AM12" s="34" t="s">
        <v>346</v>
      </c>
      <c r="AN12" s="34"/>
      <c r="AO12" s="34"/>
      <c r="AP12" s="34"/>
      <c r="AQ12" s="34"/>
      <c r="AR12" s="34"/>
      <c r="AS12" s="34" t="s">
        <v>346</v>
      </c>
      <c r="AT12" s="34"/>
      <c r="AU12" s="34" t="s">
        <v>316</v>
      </c>
      <c r="AV12" s="35"/>
      <c r="AW12" s="34"/>
      <c r="AX12" s="34"/>
      <c r="AY12" s="34"/>
      <c r="AZ12" s="35" t="s">
        <v>321</v>
      </c>
      <c r="BA12" s="34"/>
      <c r="BB12" s="34"/>
      <c r="BC12" s="35"/>
      <c r="BD12" s="35"/>
      <c r="BE12" s="34"/>
      <c r="BF12" s="34"/>
      <c r="BG12" s="34"/>
      <c r="BH12" s="34">
        <v>1.0</v>
      </c>
      <c r="BI12" s="35"/>
      <c r="BJ12" s="35"/>
      <c r="BK12" s="35"/>
      <c r="BL12" s="35">
        <v>8.0</v>
      </c>
      <c r="BM12" s="35"/>
      <c r="BN12" s="35"/>
      <c r="BO12" s="35"/>
      <c r="BP12" s="35"/>
      <c r="BQ12" s="35"/>
      <c r="BR12" s="35" t="s">
        <v>330</v>
      </c>
      <c r="BS12" s="35"/>
      <c r="BT12" s="35"/>
      <c r="BU12" s="35"/>
      <c r="BV12" s="35"/>
      <c r="BW12" s="35" t="s">
        <v>377</v>
      </c>
      <c r="BX12" s="35"/>
      <c r="BY12" s="35"/>
      <c r="BZ12" s="35"/>
      <c r="CA12" s="36"/>
      <c r="CB12" s="37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15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</row>
    <row r="13" ht="9.75" customHeight="1">
      <c r="A13" s="33"/>
      <c r="B13" s="28"/>
      <c r="C13" s="7"/>
      <c r="D13" s="8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33"/>
      <c r="U13" s="40"/>
      <c r="V13" s="40"/>
      <c r="W13" s="40"/>
      <c r="X13" s="40"/>
      <c r="Y13" s="33"/>
      <c r="Z13" s="40"/>
      <c r="AA13" s="40"/>
      <c r="AB13" s="15"/>
      <c r="AC13" s="40"/>
      <c r="AD13" s="35"/>
      <c r="AE13" s="40"/>
      <c r="AF13" s="40"/>
      <c r="AG13" s="40"/>
      <c r="AH13" s="40"/>
      <c r="AI13" s="40"/>
      <c r="AJ13" s="40"/>
      <c r="AK13" s="35"/>
      <c r="AL13" s="33"/>
      <c r="AM13" s="40"/>
      <c r="AN13" s="40"/>
      <c r="AO13" s="35"/>
      <c r="AP13" s="40"/>
      <c r="AQ13" s="40"/>
      <c r="AR13" s="40"/>
      <c r="AS13" s="40"/>
      <c r="AT13" s="40"/>
      <c r="AU13" s="35"/>
      <c r="AV13" s="33"/>
      <c r="AW13" s="40"/>
      <c r="AX13" s="35"/>
      <c r="AY13" s="35"/>
      <c r="AZ13" s="40"/>
      <c r="BA13" s="40"/>
      <c r="BB13" s="40"/>
      <c r="BC13" s="41"/>
      <c r="BD13" s="40"/>
      <c r="BE13" s="35"/>
      <c r="BF13" s="40"/>
      <c r="BG13" s="40"/>
      <c r="BH13" s="40"/>
      <c r="BI13" s="40"/>
      <c r="BJ13" s="40"/>
      <c r="BK13" s="40"/>
      <c r="BL13" s="40"/>
      <c r="BM13" s="33"/>
      <c r="BN13" s="40"/>
      <c r="BO13" s="33"/>
      <c r="BP13" s="42"/>
      <c r="BQ13" s="33"/>
      <c r="BR13" s="40"/>
      <c r="BS13" s="25"/>
      <c r="BT13" s="21"/>
      <c r="BU13" s="33"/>
      <c r="BV13" s="15"/>
      <c r="BW13" s="21"/>
      <c r="BX13" s="25"/>
      <c r="BY13" s="21"/>
      <c r="BZ13" s="15"/>
      <c r="CA13" s="13"/>
      <c r="CB13" s="43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33"/>
      <c r="CO13" s="33"/>
      <c r="CP13" s="44"/>
      <c r="CQ13" s="33"/>
      <c r="CR13" s="33"/>
      <c r="CS13" s="33"/>
      <c r="CT13" s="33"/>
      <c r="CU13" s="15"/>
      <c r="CV13" s="15"/>
      <c r="CW13" s="15"/>
      <c r="CX13" s="15"/>
      <c r="CY13" s="15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</row>
    <row r="14" ht="12.75" customHeight="1">
      <c r="A14" s="45" t="s">
        <v>378</v>
      </c>
      <c r="B14" s="41"/>
      <c r="C14" s="46"/>
      <c r="D14" s="47"/>
      <c r="E14" s="48"/>
      <c r="F14" s="48"/>
      <c r="G14" s="48"/>
      <c r="H14" s="49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50"/>
      <c r="Z14" s="48"/>
      <c r="AA14" s="48"/>
      <c r="AB14" s="51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1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51"/>
      <c r="BT14" s="51"/>
      <c r="BU14" s="48"/>
      <c r="BV14" s="51"/>
      <c r="BW14" s="51"/>
      <c r="BX14" s="51"/>
      <c r="BY14" s="51"/>
      <c r="BZ14" s="51"/>
      <c r="CA14" s="52"/>
      <c r="CB14" s="52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48"/>
      <c r="CO14" s="48"/>
      <c r="CP14" s="48"/>
      <c r="CQ14" s="48"/>
      <c r="CR14" s="48"/>
      <c r="CS14" s="48"/>
      <c r="CT14" s="48"/>
      <c r="CU14" s="51"/>
      <c r="CV14" s="51"/>
      <c r="CW14" s="51"/>
      <c r="CX14" s="51"/>
      <c r="CY14" s="51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</row>
    <row r="15" ht="12.75" customHeight="1">
      <c r="A15" s="53" t="s">
        <v>248</v>
      </c>
      <c r="B15" s="54">
        <v>34.0</v>
      </c>
      <c r="C15" s="55">
        <f>IF(B15&gt;B16,B15-B16,0)</f>
        <v>13</v>
      </c>
      <c r="D15" s="47"/>
      <c r="E15" s="56">
        <v>17.0</v>
      </c>
      <c r="F15" s="56">
        <v>13.0</v>
      </c>
      <c r="G15" s="57">
        <v>7.0</v>
      </c>
      <c r="H15" s="56"/>
      <c r="I15" s="56"/>
      <c r="J15" s="56"/>
      <c r="K15" s="56"/>
      <c r="L15" s="56">
        <v>14.0</v>
      </c>
      <c r="M15" s="56">
        <v>7.0</v>
      </c>
      <c r="N15" s="56">
        <v>8.0</v>
      </c>
      <c r="O15" s="56"/>
      <c r="P15" s="56"/>
      <c r="Q15" s="56"/>
      <c r="R15" s="56"/>
      <c r="S15" s="56">
        <v>10.0</v>
      </c>
      <c r="T15" s="56"/>
      <c r="U15" s="56"/>
      <c r="V15" s="56"/>
      <c r="W15" s="56">
        <v>10.0</v>
      </c>
      <c r="X15" s="56"/>
      <c r="Y15" s="56">
        <v>10.0</v>
      </c>
      <c r="Z15" s="56">
        <v>7.0</v>
      </c>
      <c r="AA15" s="56"/>
      <c r="AB15" s="56">
        <v>9.0</v>
      </c>
      <c r="AC15" s="56"/>
      <c r="AD15" s="56"/>
      <c r="AE15" s="56">
        <v>10.0</v>
      </c>
      <c r="AF15" s="56">
        <v>7.0</v>
      </c>
      <c r="AG15" s="56">
        <v>20.0</v>
      </c>
      <c r="AH15" s="56">
        <v>10.0</v>
      </c>
      <c r="AI15" s="56">
        <v>10.0</v>
      </c>
      <c r="AJ15" s="56"/>
      <c r="AK15" s="56"/>
      <c r="AL15" s="56"/>
      <c r="AM15" s="56"/>
      <c r="AN15" s="56"/>
      <c r="AO15" s="56">
        <v>7.0</v>
      </c>
      <c r="AP15" s="56">
        <v>11.0</v>
      </c>
      <c r="AQ15" s="56"/>
      <c r="AR15" s="56">
        <v>10.0</v>
      </c>
      <c r="AS15" s="56"/>
      <c r="AT15" s="56"/>
      <c r="AU15" s="56">
        <v>10.0</v>
      </c>
      <c r="AV15" s="56">
        <v>7.0</v>
      </c>
      <c r="AW15" s="56"/>
      <c r="AX15" s="56">
        <v>13.0</v>
      </c>
      <c r="AY15" s="56"/>
      <c r="AZ15" s="56">
        <v>5.0</v>
      </c>
      <c r="BA15" s="56"/>
      <c r="BB15" s="56">
        <v>6.0</v>
      </c>
      <c r="BC15" s="56">
        <v>3.0</v>
      </c>
      <c r="BD15" s="56">
        <v>6.0</v>
      </c>
      <c r="BE15" s="56">
        <v>13.0</v>
      </c>
      <c r="BF15" s="56">
        <v>7.0</v>
      </c>
      <c r="BG15" s="56">
        <v>6.0</v>
      </c>
      <c r="BH15" s="56">
        <v>13.0</v>
      </c>
      <c r="BI15" s="56">
        <v>10.0</v>
      </c>
      <c r="BJ15" s="56">
        <v>3.0</v>
      </c>
      <c r="BK15" s="56">
        <v>7.0</v>
      </c>
      <c r="BL15" s="56">
        <v>7.0</v>
      </c>
      <c r="BM15" s="56">
        <v>7.0</v>
      </c>
      <c r="BN15" s="56"/>
      <c r="BO15" s="56">
        <v>7.0</v>
      </c>
      <c r="BP15" s="56">
        <v>10.0</v>
      </c>
      <c r="BQ15" s="56"/>
      <c r="BR15" s="56">
        <v>14.0</v>
      </c>
      <c r="BS15" s="56">
        <v>7.0</v>
      </c>
      <c r="BT15" s="56"/>
      <c r="BU15" s="56"/>
      <c r="BV15" s="56"/>
      <c r="BW15" s="56">
        <v>6.0</v>
      </c>
      <c r="BX15" s="58"/>
      <c r="BY15" s="56">
        <v>7.0</v>
      </c>
      <c r="BZ15" s="56">
        <v>3.0</v>
      </c>
      <c r="CA15" s="59"/>
      <c r="CB15" s="60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61"/>
      <c r="CQ15" s="62"/>
      <c r="CR15" s="62"/>
      <c r="CS15" s="62"/>
      <c r="CT15" s="62"/>
      <c r="CU15" s="62"/>
      <c r="CV15" s="62"/>
      <c r="CW15" s="62"/>
      <c r="CX15" s="62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</row>
    <row r="16" ht="12.75" customHeight="1">
      <c r="A16" s="53" t="s">
        <v>244</v>
      </c>
      <c r="B16" s="54">
        <v>21.0</v>
      </c>
      <c r="C16" s="55">
        <f>IF(B16&gt;B15,B16-B15,0)</f>
        <v>0</v>
      </c>
      <c r="D16" s="51"/>
      <c r="E16" s="56"/>
      <c r="F16" s="56"/>
      <c r="G16" s="57"/>
      <c r="H16" s="56">
        <v>7.0</v>
      </c>
      <c r="I16" s="56">
        <v>21.0</v>
      </c>
      <c r="J16" s="56">
        <v>10.0</v>
      </c>
      <c r="K16" s="56">
        <v>7.0</v>
      </c>
      <c r="L16" s="56"/>
      <c r="M16" s="56"/>
      <c r="N16" s="56"/>
      <c r="O16" s="56">
        <v>6.0</v>
      </c>
      <c r="P16" s="56">
        <v>10.0</v>
      </c>
      <c r="Q16" s="56">
        <v>6.0</v>
      </c>
      <c r="R16" s="56">
        <v>9.0</v>
      </c>
      <c r="S16" s="56"/>
      <c r="T16" s="56">
        <v>13.0</v>
      </c>
      <c r="U16" s="56">
        <v>7.0</v>
      </c>
      <c r="V16" s="56">
        <v>7.0</v>
      </c>
      <c r="W16" s="56"/>
      <c r="X16" s="56">
        <v>5.0</v>
      </c>
      <c r="Y16" s="56"/>
      <c r="Z16" s="56"/>
      <c r="AA16" s="56">
        <v>7.0</v>
      </c>
      <c r="AB16" s="56"/>
      <c r="AC16" s="56">
        <v>10.0</v>
      </c>
      <c r="AD16" s="56">
        <v>10.0</v>
      </c>
      <c r="AE16" s="56"/>
      <c r="AF16" s="56"/>
      <c r="AG16" s="56"/>
      <c r="AH16" s="56"/>
      <c r="AI16" s="56"/>
      <c r="AJ16" s="56">
        <v>14.0</v>
      </c>
      <c r="AK16" s="56">
        <v>7.0</v>
      </c>
      <c r="AL16" s="56">
        <v>7.0</v>
      </c>
      <c r="AM16" s="56">
        <v>11.0</v>
      </c>
      <c r="AN16" s="56">
        <v>6.0</v>
      </c>
      <c r="AO16" s="56"/>
      <c r="AP16" s="56"/>
      <c r="AQ16" s="56">
        <v>6.0</v>
      </c>
      <c r="AR16" s="56"/>
      <c r="AS16" s="56">
        <v>3.0</v>
      </c>
      <c r="AT16" s="56">
        <v>10.0</v>
      </c>
      <c r="AU16" s="56"/>
      <c r="AV16" s="56"/>
      <c r="AW16" s="56">
        <v>13.0</v>
      </c>
      <c r="AX16" s="56"/>
      <c r="AY16" s="56">
        <v>9.0</v>
      </c>
      <c r="AZ16" s="56"/>
      <c r="BA16" s="56">
        <v>3.0</v>
      </c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>
        <v>7.0</v>
      </c>
      <c r="BO16" s="56"/>
      <c r="BP16" s="56"/>
      <c r="BQ16" s="56">
        <v>4.0</v>
      </c>
      <c r="BR16" s="56"/>
      <c r="BS16" s="56"/>
      <c r="BT16" s="56">
        <v>7.0</v>
      </c>
      <c r="BU16" s="56">
        <v>7.0</v>
      </c>
      <c r="BV16" s="56">
        <v>10.0</v>
      </c>
      <c r="BW16" s="56"/>
      <c r="BX16" s="56">
        <v>13.0</v>
      </c>
      <c r="BY16" s="56"/>
      <c r="BZ16" s="56"/>
      <c r="CA16" s="59"/>
      <c r="CB16" s="60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61"/>
      <c r="CQ16" s="41"/>
      <c r="CR16" s="41"/>
      <c r="CS16" s="41"/>
      <c r="CT16" s="41"/>
      <c r="CU16" s="41"/>
      <c r="CV16" s="41"/>
      <c r="CW16" s="41"/>
      <c r="CX16" s="41"/>
      <c r="CY16" s="51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</row>
    <row r="17" ht="12.75" customHeight="1">
      <c r="A17" s="63" t="s">
        <v>379</v>
      </c>
      <c r="B17" s="41"/>
      <c r="C17" s="55"/>
      <c r="D17" s="47"/>
      <c r="E17" s="64">
        <f t="shared" ref="E17:BZ17" si="1">IF($C15&gt;0,IF(E15*$C15&gt;0,IF(E15&lt;=$C15,E15+10,10),0),IF(E16*$C16&gt;0,IF(E16&lt;=$C16,E16+10,10),0))</f>
        <v>10</v>
      </c>
      <c r="F17" s="64">
        <f t="shared" si="1"/>
        <v>23</v>
      </c>
      <c r="G17" s="64">
        <f t="shared" si="1"/>
        <v>17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10</v>
      </c>
      <c r="M17" s="64">
        <f t="shared" si="1"/>
        <v>17</v>
      </c>
      <c r="N17" s="64">
        <f t="shared" si="1"/>
        <v>18</v>
      </c>
      <c r="O17" s="64">
        <f t="shared" si="1"/>
        <v>0</v>
      </c>
      <c r="P17" s="64">
        <f t="shared" si="1"/>
        <v>0</v>
      </c>
      <c r="Q17" s="64">
        <f t="shared" si="1"/>
        <v>0</v>
      </c>
      <c r="R17" s="64">
        <f t="shared" si="1"/>
        <v>0</v>
      </c>
      <c r="S17" s="64">
        <f t="shared" si="1"/>
        <v>20</v>
      </c>
      <c r="T17" s="64">
        <f t="shared" si="1"/>
        <v>0</v>
      </c>
      <c r="U17" s="64">
        <f t="shared" si="1"/>
        <v>0</v>
      </c>
      <c r="V17" s="64">
        <f t="shared" si="1"/>
        <v>0</v>
      </c>
      <c r="W17" s="64">
        <f t="shared" si="1"/>
        <v>20</v>
      </c>
      <c r="X17" s="64">
        <f t="shared" si="1"/>
        <v>0</v>
      </c>
      <c r="Y17" s="64">
        <f t="shared" si="1"/>
        <v>20</v>
      </c>
      <c r="Z17" s="64">
        <f t="shared" si="1"/>
        <v>17</v>
      </c>
      <c r="AA17" s="64">
        <f t="shared" si="1"/>
        <v>0</v>
      </c>
      <c r="AB17" s="64">
        <f t="shared" si="1"/>
        <v>19</v>
      </c>
      <c r="AC17" s="64">
        <f t="shared" si="1"/>
        <v>0</v>
      </c>
      <c r="AD17" s="64">
        <f t="shared" si="1"/>
        <v>0</v>
      </c>
      <c r="AE17" s="64">
        <f t="shared" si="1"/>
        <v>20</v>
      </c>
      <c r="AF17" s="64">
        <f t="shared" si="1"/>
        <v>17</v>
      </c>
      <c r="AG17" s="64">
        <f t="shared" si="1"/>
        <v>10</v>
      </c>
      <c r="AH17" s="64">
        <f t="shared" si="1"/>
        <v>20</v>
      </c>
      <c r="AI17" s="64">
        <f t="shared" si="1"/>
        <v>20</v>
      </c>
      <c r="AJ17" s="64">
        <f t="shared" si="1"/>
        <v>0</v>
      </c>
      <c r="AK17" s="64">
        <f t="shared" si="1"/>
        <v>0</v>
      </c>
      <c r="AL17" s="64">
        <f t="shared" si="1"/>
        <v>0</v>
      </c>
      <c r="AM17" s="64">
        <f t="shared" si="1"/>
        <v>0</v>
      </c>
      <c r="AN17" s="64">
        <f t="shared" si="1"/>
        <v>0</v>
      </c>
      <c r="AO17" s="64">
        <f t="shared" si="1"/>
        <v>17</v>
      </c>
      <c r="AP17" s="64">
        <f t="shared" si="1"/>
        <v>21</v>
      </c>
      <c r="AQ17" s="64">
        <f t="shared" si="1"/>
        <v>0</v>
      </c>
      <c r="AR17" s="64">
        <f t="shared" si="1"/>
        <v>20</v>
      </c>
      <c r="AS17" s="64">
        <f t="shared" si="1"/>
        <v>0</v>
      </c>
      <c r="AT17" s="64">
        <f t="shared" si="1"/>
        <v>0</v>
      </c>
      <c r="AU17" s="64">
        <f t="shared" si="1"/>
        <v>20</v>
      </c>
      <c r="AV17" s="64">
        <f t="shared" si="1"/>
        <v>17</v>
      </c>
      <c r="AW17" s="64">
        <f t="shared" si="1"/>
        <v>0</v>
      </c>
      <c r="AX17" s="64">
        <f t="shared" si="1"/>
        <v>23</v>
      </c>
      <c r="AY17" s="64">
        <f t="shared" si="1"/>
        <v>0</v>
      </c>
      <c r="AZ17" s="64">
        <f t="shared" si="1"/>
        <v>15</v>
      </c>
      <c r="BA17" s="64">
        <f t="shared" si="1"/>
        <v>0</v>
      </c>
      <c r="BB17" s="64">
        <f t="shared" si="1"/>
        <v>16</v>
      </c>
      <c r="BC17" s="64">
        <f t="shared" si="1"/>
        <v>13</v>
      </c>
      <c r="BD17" s="64">
        <f t="shared" si="1"/>
        <v>16</v>
      </c>
      <c r="BE17" s="64">
        <f t="shared" si="1"/>
        <v>23</v>
      </c>
      <c r="BF17" s="64">
        <f t="shared" si="1"/>
        <v>17</v>
      </c>
      <c r="BG17" s="64">
        <f t="shared" si="1"/>
        <v>16</v>
      </c>
      <c r="BH17" s="64">
        <f t="shared" si="1"/>
        <v>23</v>
      </c>
      <c r="BI17" s="64">
        <f t="shared" si="1"/>
        <v>20</v>
      </c>
      <c r="BJ17" s="64">
        <f t="shared" si="1"/>
        <v>13</v>
      </c>
      <c r="BK17" s="64">
        <f t="shared" si="1"/>
        <v>17</v>
      </c>
      <c r="BL17" s="64">
        <f t="shared" si="1"/>
        <v>17</v>
      </c>
      <c r="BM17" s="64">
        <f t="shared" si="1"/>
        <v>17</v>
      </c>
      <c r="BN17" s="64">
        <f t="shared" si="1"/>
        <v>0</v>
      </c>
      <c r="BO17" s="64">
        <f t="shared" si="1"/>
        <v>17</v>
      </c>
      <c r="BP17" s="64">
        <f t="shared" si="1"/>
        <v>20</v>
      </c>
      <c r="BQ17" s="64">
        <f t="shared" si="1"/>
        <v>0</v>
      </c>
      <c r="BR17" s="64">
        <f t="shared" si="1"/>
        <v>10</v>
      </c>
      <c r="BS17" s="64">
        <f t="shared" si="1"/>
        <v>17</v>
      </c>
      <c r="BT17" s="64">
        <f t="shared" si="1"/>
        <v>0</v>
      </c>
      <c r="BU17" s="64">
        <f t="shared" si="1"/>
        <v>0</v>
      </c>
      <c r="BV17" s="64">
        <f t="shared" si="1"/>
        <v>0</v>
      </c>
      <c r="BW17" s="64">
        <f t="shared" si="1"/>
        <v>16</v>
      </c>
      <c r="BX17" s="64">
        <f t="shared" si="1"/>
        <v>0</v>
      </c>
      <c r="BY17" s="64">
        <f t="shared" si="1"/>
        <v>17</v>
      </c>
      <c r="BZ17" s="64">
        <f t="shared" si="1"/>
        <v>13</v>
      </c>
      <c r="CA17" s="65"/>
      <c r="CB17" s="60"/>
      <c r="CC17" s="66"/>
      <c r="CD17" s="66"/>
      <c r="CE17" s="66"/>
      <c r="CF17" s="66"/>
      <c r="CG17" s="66"/>
      <c r="CH17" s="66"/>
      <c r="CI17" s="66">
        <f t="shared" ref="CI17:CN17" si="2">IF($C15&gt;0,IF(CI15*$C15&gt;0,IF(CI15&lt;=$C15,CI15+10,10),0),IF(CI16*$C16&gt;0,IF(CI16&lt;=$C16,CI16+10,10),0))</f>
        <v>0</v>
      </c>
      <c r="CJ17" s="66">
        <f t="shared" si="2"/>
        <v>0</v>
      </c>
      <c r="CK17" s="66">
        <f t="shared" si="2"/>
        <v>0</v>
      </c>
      <c r="CL17" s="66">
        <f t="shared" si="2"/>
        <v>0</v>
      </c>
      <c r="CM17" s="66">
        <f t="shared" si="2"/>
        <v>0</v>
      </c>
      <c r="CN17" s="66">
        <f t="shared" si="2"/>
        <v>0</v>
      </c>
      <c r="CO17" s="66"/>
      <c r="CP17" s="66"/>
      <c r="CQ17" s="66">
        <f t="shared" ref="CQ17:CR17" si="3">IF($C15&gt;0,IF(CQ15*$C15&gt;0,IF(CQ15&lt;=$C15,CQ15+10,10),0),IF(CQ16*$C16&gt;0,IF(CQ16&lt;=$C16,CQ16+10,10),0))</f>
        <v>0</v>
      </c>
      <c r="CR17" s="66">
        <f t="shared" si="3"/>
        <v>0</v>
      </c>
      <c r="CS17" s="66"/>
      <c r="CT17" s="66"/>
      <c r="CU17" s="66"/>
      <c r="CV17" s="66"/>
      <c r="CW17" s="66"/>
      <c r="CX17" s="66"/>
      <c r="CY17" s="51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</row>
    <row r="18" ht="12.75" customHeight="1">
      <c r="A18" s="63"/>
      <c r="B18" s="41"/>
      <c r="C18" s="55"/>
      <c r="D18" s="47"/>
      <c r="E18" s="67"/>
      <c r="F18" s="68"/>
      <c r="G18" s="69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59"/>
      <c r="CB18" s="60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61"/>
      <c r="CQ18" s="41"/>
      <c r="CR18" s="41"/>
      <c r="CS18" s="41"/>
      <c r="CT18" s="41"/>
      <c r="CU18" s="41"/>
      <c r="CV18" s="41"/>
      <c r="CW18" s="41"/>
      <c r="CX18" s="41"/>
      <c r="CY18" s="51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</row>
    <row r="19" ht="12.75" customHeight="1">
      <c r="A19" s="45" t="s">
        <v>380</v>
      </c>
      <c r="B19" s="41"/>
      <c r="C19" s="55"/>
      <c r="D19" s="47"/>
      <c r="E19" s="67"/>
      <c r="F19" s="68"/>
      <c r="G19" s="69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59"/>
      <c r="CB19" s="60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61"/>
      <c r="CQ19" s="41"/>
      <c r="CR19" s="41"/>
      <c r="CS19" s="41"/>
      <c r="CT19" s="41"/>
      <c r="CU19" s="41"/>
      <c r="CV19" s="41"/>
      <c r="CW19" s="41"/>
      <c r="CX19" s="41"/>
      <c r="CY19" s="51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</row>
    <row r="20" ht="12.75" customHeight="1">
      <c r="A20" s="70" t="s">
        <v>236</v>
      </c>
      <c r="B20" s="54">
        <v>22.0</v>
      </c>
      <c r="C20" s="55">
        <f>IF(B20&gt;B21,B20-B21,0)</f>
        <v>0</v>
      </c>
      <c r="D20" s="71"/>
      <c r="E20" s="56"/>
      <c r="F20" s="56"/>
      <c r="G20" s="57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>
        <v>14.0</v>
      </c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>
        <v>14.0</v>
      </c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9"/>
      <c r="CB20" s="60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61"/>
      <c r="CQ20" s="41"/>
      <c r="CR20" s="41"/>
      <c r="CS20" s="41"/>
      <c r="CT20" s="41"/>
      <c r="CU20" s="41"/>
      <c r="CV20" s="41"/>
      <c r="CW20" s="41"/>
      <c r="CX20" s="41"/>
      <c r="CY20" s="51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</row>
    <row r="21" ht="12.75" customHeight="1">
      <c r="A21" s="70" t="s">
        <v>210</v>
      </c>
      <c r="B21" s="54">
        <v>27.0</v>
      </c>
      <c r="C21" s="55">
        <f>IF(B21&gt;B20,B21-B20,0)</f>
        <v>5</v>
      </c>
      <c r="D21" s="47"/>
      <c r="E21" s="56">
        <v>23.0</v>
      </c>
      <c r="F21" s="56">
        <v>21.0</v>
      </c>
      <c r="G21" s="57">
        <v>17.0</v>
      </c>
      <c r="H21" s="56">
        <v>13.0</v>
      </c>
      <c r="I21" s="56">
        <v>30.0</v>
      </c>
      <c r="J21" s="56">
        <v>17.0</v>
      </c>
      <c r="K21" s="56">
        <v>10.0</v>
      </c>
      <c r="L21" s="56">
        <v>21.0</v>
      </c>
      <c r="M21" s="56">
        <v>12.0</v>
      </c>
      <c r="N21" s="56">
        <v>14.0</v>
      </c>
      <c r="O21" s="56">
        <v>9.0</v>
      </c>
      <c r="P21" s="56">
        <v>13.0</v>
      </c>
      <c r="Q21" s="56">
        <v>17.0</v>
      </c>
      <c r="R21" s="56">
        <v>13.0</v>
      </c>
      <c r="S21" s="56">
        <v>21.0</v>
      </c>
      <c r="T21" s="56">
        <v>17.0</v>
      </c>
      <c r="U21" s="56">
        <v>17.0</v>
      </c>
      <c r="V21" s="56">
        <v>10.0</v>
      </c>
      <c r="W21" s="56">
        <v>10.0</v>
      </c>
      <c r="X21" s="56">
        <v>10.0</v>
      </c>
      <c r="Y21" s="56">
        <v>14.0</v>
      </c>
      <c r="Z21" s="56">
        <v>9.0</v>
      </c>
      <c r="AA21" s="56">
        <v>13.0</v>
      </c>
      <c r="AB21" s="56">
        <v>16.0</v>
      </c>
      <c r="AC21" s="56">
        <v>13.0</v>
      </c>
      <c r="AD21" s="56">
        <v>17.0</v>
      </c>
      <c r="AE21" s="56">
        <v>13.0</v>
      </c>
      <c r="AF21" s="56">
        <v>20.0</v>
      </c>
      <c r="AG21" s="56">
        <v>20.0</v>
      </c>
      <c r="AH21" s="56">
        <v>8.0</v>
      </c>
      <c r="AI21" s="56"/>
      <c r="AJ21" s="56">
        <v>14.0</v>
      </c>
      <c r="AK21" s="56">
        <v>14.0</v>
      </c>
      <c r="AL21" s="56">
        <v>13.0</v>
      </c>
      <c r="AM21" s="56">
        <v>16.0</v>
      </c>
      <c r="AN21" s="56">
        <v>13.0</v>
      </c>
      <c r="AO21" s="56">
        <v>10.0</v>
      </c>
      <c r="AP21" s="56">
        <v>13.0</v>
      </c>
      <c r="AQ21" s="56">
        <v>19.0</v>
      </c>
      <c r="AR21" s="56">
        <v>17.0</v>
      </c>
      <c r="AS21" s="56">
        <v>7.0</v>
      </c>
      <c r="AT21" s="56">
        <v>16.0</v>
      </c>
      <c r="AU21" s="56">
        <v>17.0</v>
      </c>
      <c r="AV21" s="56">
        <v>10.0</v>
      </c>
      <c r="AW21" s="56">
        <v>13.0</v>
      </c>
      <c r="AX21" s="56">
        <v>13.0</v>
      </c>
      <c r="AY21" s="56">
        <v>14.0</v>
      </c>
      <c r="AZ21" s="56">
        <v>20.0</v>
      </c>
      <c r="BA21" s="56">
        <v>7.0</v>
      </c>
      <c r="BB21" s="56">
        <v>14.0</v>
      </c>
      <c r="BC21" s="56">
        <v>6.0</v>
      </c>
      <c r="BD21" s="56">
        <v>10.0</v>
      </c>
      <c r="BE21" s="56">
        <v>16.0</v>
      </c>
      <c r="BF21" s="56">
        <v>21.0</v>
      </c>
      <c r="BG21" s="56">
        <v>17.0</v>
      </c>
      <c r="BH21" s="56">
        <v>20.0</v>
      </c>
      <c r="BI21" s="56"/>
      <c r="BJ21" s="56">
        <v>7.0</v>
      </c>
      <c r="BK21" s="56">
        <v>13.0</v>
      </c>
      <c r="BL21" s="56">
        <v>10.0</v>
      </c>
      <c r="BM21" s="56">
        <v>10.0</v>
      </c>
      <c r="BN21" s="56">
        <v>21.0</v>
      </c>
      <c r="BO21" s="56">
        <v>7.0</v>
      </c>
      <c r="BP21" s="56">
        <v>17.0</v>
      </c>
      <c r="BQ21" s="56">
        <v>3.0</v>
      </c>
      <c r="BR21" s="56">
        <v>10.0</v>
      </c>
      <c r="BS21" s="56">
        <v>19.0</v>
      </c>
      <c r="BT21" s="56">
        <v>17.0</v>
      </c>
      <c r="BU21" s="56">
        <v>10.0</v>
      </c>
      <c r="BV21" s="56">
        <v>17.0</v>
      </c>
      <c r="BW21" s="56">
        <v>10.0</v>
      </c>
      <c r="BX21" s="56">
        <v>24.0</v>
      </c>
      <c r="BY21" s="56">
        <v>14.0</v>
      </c>
      <c r="BZ21" s="56">
        <v>6.0</v>
      </c>
      <c r="CA21" s="59"/>
      <c r="CB21" s="60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61"/>
      <c r="CQ21" s="62"/>
      <c r="CR21" s="62"/>
      <c r="CS21" s="62"/>
      <c r="CT21" s="62"/>
      <c r="CU21" s="62"/>
      <c r="CV21" s="62"/>
      <c r="CW21" s="62"/>
      <c r="CX21" s="62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</row>
    <row r="22" ht="12.75" customHeight="1">
      <c r="A22" s="63" t="s">
        <v>381</v>
      </c>
      <c r="B22" s="41"/>
      <c r="C22" s="55"/>
      <c r="D22" s="47"/>
      <c r="E22" s="64">
        <f t="shared" ref="E22:BZ22" si="4">IF($C20&gt;0,IF(E20*$C20&gt;0,IF(E20&lt;=$C20,E20+10,10),0),IF(E21*$C21&gt;0,IF(E21&lt;=$C21,E21+10,10),0))</f>
        <v>10</v>
      </c>
      <c r="F22" s="64">
        <f t="shared" si="4"/>
        <v>10</v>
      </c>
      <c r="G22" s="64">
        <f t="shared" si="4"/>
        <v>10</v>
      </c>
      <c r="H22" s="64">
        <f t="shared" si="4"/>
        <v>10</v>
      </c>
      <c r="I22" s="64">
        <f t="shared" si="4"/>
        <v>10</v>
      </c>
      <c r="J22" s="64">
        <f t="shared" si="4"/>
        <v>10</v>
      </c>
      <c r="K22" s="64">
        <f t="shared" si="4"/>
        <v>10</v>
      </c>
      <c r="L22" s="64">
        <f t="shared" si="4"/>
        <v>10</v>
      </c>
      <c r="M22" s="64">
        <f t="shared" si="4"/>
        <v>10</v>
      </c>
      <c r="N22" s="64">
        <f t="shared" si="4"/>
        <v>10</v>
      </c>
      <c r="O22" s="64">
        <f t="shared" si="4"/>
        <v>10</v>
      </c>
      <c r="P22" s="64">
        <f t="shared" si="4"/>
        <v>10</v>
      </c>
      <c r="Q22" s="64">
        <f t="shared" si="4"/>
        <v>10</v>
      </c>
      <c r="R22" s="64">
        <f t="shared" si="4"/>
        <v>10</v>
      </c>
      <c r="S22" s="64">
        <f t="shared" si="4"/>
        <v>10</v>
      </c>
      <c r="T22" s="64">
        <f t="shared" si="4"/>
        <v>10</v>
      </c>
      <c r="U22" s="64">
        <f t="shared" si="4"/>
        <v>10</v>
      </c>
      <c r="V22" s="64">
        <f t="shared" si="4"/>
        <v>10</v>
      </c>
      <c r="W22" s="64">
        <f t="shared" si="4"/>
        <v>10</v>
      </c>
      <c r="X22" s="64">
        <f t="shared" si="4"/>
        <v>10</v>
      </c>
      <c r="Y22" s="64">
        <f t="shared" si="4"/>
        <v>10</v>
      </c>
      <c r="Z22" s="64">
        <f t="shared" si="4"/>
        <v>10</v>
      </c>
      <c r="AA22" s="64">
        <f t="shared" si="4"/>
        <v>10</v>
      </c>
      <c r="AB22" s="64">
        <f t="shared" si="4"/>
        <v>10</v>
      </c>
      <c r="AC22" s="64">
        <f t="shared" si="4"/>
        <v>10</v>
      </c>
      <c r="AD22" s="64">
        <f t="shared" si="4"/>
        <v>10</v>
      </c>
      <c r="AE22" s="64">
        <f t="shared" si="4"/>
        <v>10</v>
      </c>
      <c r="AF22" s="64">
        <f t="shared" si="4"/>
        <v>10</v>
      </c>
      <c r="AG22" s="64">
        <f t="shared" si="4"/>
        <v>10</v>
      </c>
      <c r="AH22" s="64">
        <f t="shared" si="4"/>
        <v>10</v>
      </c>
      <c r="AI22" s="64">
        <f t="shared" si="4"/>
        <v>0</v>
      </c>
      <c r="AJ22" s="64">
        <f t="shared" si="4"/>
        <v>10</v>
      </c>
      <c r="AK22" s="64">
        <f t="shared" si="4"/>
        <v>10</v>
      </c>
      <c r="AL22" s="64">
        <f t="shared" si="4"/>
        <v>10</v>
      </c>
      <c r="AM22" s="64">
        <f t="shared" si="4"/>
        <v>10</v>
      </c>
      <c r="AN22" s="64">
        <f t="shared" si="4"/>
        <v>10</v>
      </c>
      <c r="AO22" s="64">
        <f t="shared" si="4"/>
        <v>10</v>
      </c>
      <c r="AP22" s="64">
        <f t="shared" si="4"/>
        <v>10</v>
      </c>
      <c r="AQ22" s="64">
        <f t="shared" si="4"/>
        <v>10</v>
      </c>
      <c r="AR22" s="64">
        <f t="shared" si="4"/>
        <v>10</v>
      </c>
      <c r="AS22" s="64">
        <f t="shared" si="4"/>
        <v>10</v>
      </c>
      <c r="AT22" s="64">
        <f t="shared" si="4"/>
        <v>10</v>
      </c>
      <c r="AU22" s="64">
        <f t="shared" si="4"/>
        <v>10</v>
      </c>
      <c r="AV22" s="64">
        <f t="shared" si="4"/>
        <v>10</v>
      </c>
      <c r="AW22" s="64">
        <f t="shared" si="4"/>
        <v>10</v>
      </c>
      <c r="AX22" s="64">
        <f t="shared" si="4"/>
        <v>10</v>
      </c>
      <c r="AY22" s="64">
        <f t="shared" si="4"/>
        <v>10</v>
      </c>
      <c r="AZ22" s="64">
        <f t="shared" si="4"/>
        <v>10</v>
      </c>
      <c r="BA22" s="64">
        <f t="shared" si="4"/>
        <v>10</v>
      </c>
      <c r="BB22" s="64">
        <f t="shared" si="4"/>
        <v>10</v>
      </c>
      <c r="BC22" s="64">
        <f t="shared" si="4"/>
        <v>10</v>
      </c>
      <c r="BD22" s="64">
        <f t="shared" si="4"/>
        <v>10</v>
      </c>
      <c r="BE22" s="64">
        <f t="shared" si="4"/>
        <v>10</v>
      </c>
      <c r="BF22" s="64">
        <f t="shared" si="4"/>
        <v>10</v>
      </c>
      <c r="BG22" s="64">
        <f t="shared" si="4"/>
        <v>10</v>
      </c>
      <c r="BH22" s="64">
        <f t="shared" si="4"/>
        <v>10</v>
      </c>
      <c r="BI22" s="64">
        <f t="shared" si="4"/>
        <v>0</v>
      </c>
      <c r="BJ22" s="64">
        <f t="shared" si="4"/>
        <v>10</v>
      </c>
      <c r="BK22" s="64">
        <f t="shared" si="4"/>
        <v>10</v>
      </c>
      <c r="BL22" s="64">
        <f t="shared" si="4"/>
        <v>10</v>
      </c>
      <c r="BM22" s="64">
        <f t="shared" si="4"/>
        <v>10</v>
      </c>
      <c r="BN22" s="64">
        <f t="shared" si="4"/>
        <v>10</v>
      </c>
      <c r="BO22" s="64">
        <f t="shared" si="4"/>
        <v>10</v>
      </c>
      <c r="BP22" s="64">
        <f t="shared" si="4"/>
        <v>10</v>
      </c>
      <c r="BQ22" s="64">
        <f t="shared" si="4"/>
        <v>13</v>
      </c>
      <c r="BR22" s="64">
        <f t="shared" si="4"/>
        <v>10</v>
      </c>
      <c r="BS22" s="64">
        <f t="shared" si="4"/>
        <v>10</v>
      </c>
      <c r="BT22" s="64">
        <f t="shared" si="4"/>
        <v>10</v>
      </c>
      <c r="BU22" s="64">
        <f t="shared" si="4"/>
        <v>10</v>
      </c>
      <c r="BV22" s="64">
        <f t="shared" si="4"/>
        <v>10</v>
      </c>
      <c r="BW22" s="64">
        <f t="shared" si="4"/>
        <v>10</v>
      </c>
      <c r="BX22" s="64">
        <f t="shared" si="4"/>
        <v>10</v>
      </c>
      <c r="BY22" s="64">
        <f t="shared" si="4"/>
        <v>10</v>
      </c>
      <c r="BZ22" s="64">
        <f t="shared" si="4"/>
        <v>10</v>
      </c>
      <c r="CA22" s="65"/>
      <c r="CB22" s="60"/>
      <c r="CC22" s="66"/>
      <c r="CD22" s="66"/>
      <c r="CE22" s="66"/>
      <c r="CF22" s="66"/>
      <c r="CG22" s="66"/>
      <c r="CH22" s="66"/>
      <c r="CI22" s="66">
        <f t="shared" ref="CI22:CN22" si="5">IF($C20&gt;0,IF(CI20*$C20&gt;0,IF(CI20&lt;=$C20,CI20+10,10),0),IF(CI21*$C21&gt;0,IF(CI21&lt;=$C21,CI21+10,10),0))</f>
        <v>0</v>
      </c>
      <c r="CJ22" s="66">
        <f t="shared" si="5"/>
        <v>0</v>
      </c>
      <c r="CK22" s="66">
        <f t="shared" si="5"/>
        <v>0</v>
      </c>
      <c r="CL22" s="66">
        <f t="shared" si="5"/>
        <v>0</v>
      </c>
      <c r="CM22" s="66">
        <f t="shared" si="5"/>
        <v>0</v>
      </c>
      <c r="CN22" s="66">
        <f t="shared" si="5"/>
        <v>0</v>
      </c>
      <c r="CO22" s="66"/>
      <c r="CP22" s="66"/>
      <c r="CQ22" s="66">
        <f t="shared" ref="CQ22:CR22" si="6">IF($C20&gt;0,IF(CQ20*$C20&gt;0,IF(CQ20&lt;=$C20,CQ20+10,10),0),IF(CQ21*$C21&gt;0,IF(CQ21&lt;=$C21,CQ21+10,10),0))</f>
        <v>0</v>
      </c>
      <c r="CR22" s="66">
        <f t="shared" si="6"/>
        <v>0</v>
      </c>
      <c r="CS22" s="66"/>
      <c r="CT22" s="66"/>
      <c r="CU22" s="66"/>
      <c r="CV22" s="66"/>
      <c r="CW22" s="66"/>
      <c r="CX22" s="66"/>
      <c r="CY22" s="51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</row>
    <row r="23" ht="12.75" customHeight="1">
      <c r="A23" s="63"/>
      <c r="B23" s="41"/>
      <c r="C23" s="55"/>
      <c r="D23" s="47"/>
      <c r="E23" s="64"/>
      <c r="F23" s="67"/>
      <c r="G23" s="72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73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59"/>
      <c r="CB23" s="60"/>
      <c r="CC23" s="41"/>
      <c r="CD23" s="41"/>
      <c r="CE23" s="41"/>
      <c r="CF23" s="41"/>
      <c r="CG23" s="41"/>
      <c r="CH23" s="41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51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</row>
    <row r="24" ht="12.75" customHeight="1">
      <c r="A24" s="45" t="s">
        <v>382</v>
      </c>
      <c r="B24" s="41"/>
      <c r="C24" s="55"/>
      <c r="D24" s="47"/>
      <c r="E24" s="64"/>
      <c r="F24" s="67"/>
      <c r="G24" s="72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59"/>
      <c r="CB24" s="60"/>
      <c r="CC24" s="41"/>
      <c r="CD24" s="41"/>
      <c r="CE24" s="41"/>
      <c r="CF24" s="41"/>
      <c r="CG24" s="41"/>
      <c r="CH24" s="41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51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</row>
    <row r="25" ht="12.75" customHeight="1">
      <c r="A25" s="53" t="s">
        <v>249</v>
      </c>
      <c r="B25" s="54">
        <v>27.0</v>
      </c>
      <c r="C25" s="55">
        <f>IF(B25&gt;B26,B25-B26,0)</f>
        <v>11</v>
      </c>
      <c r="D25" s="47"/>
      <c r="E25" s="56">
        <v>13.0</v>
      </c>
      <c r="F25" s="56">
        <v>13.0</v>
      </c>
      <c r="G25" s="57">
        <v>13.0</v>
      </c>
      <c r="H25" s="56">
        <v>9.0</v>
      </c>
      <c r="I25" s="56">
        <v>21.0</v>
      </c>
      <c r="J25" s="56">
        <v>14.0</v>
      </c>
      <c r="K25" s="56"/>
      <c r="L25" s="56"/>
      <c r="M25" s="56">
        <v>10.0</v>
      </c>
      <c r="N25" s="56"/>
      <c r="O25" s="56"/>
      <c r="P25" s="56">
        <v>10.0</v>
      </c>
      <c r="Q25" s="56">
        <v>7.0</v>
      </c>
      <c r="R25" s="56">
        <v>9.0</v>
      </c>
      <c r="S25" s="56">
        <v>21.0</v>
      </c>
      <c r="T25" s="56"/>
      <c r="U25" s="56">
        <v>13.0</v>
      </c>
      <c r="V25" s="56">
        <v>13.0</v>
      </c>
      <c r="W25" s="56">
        <v>10.0</v>
      </c>
      <c r="X25" s="56">
        <v>7.0</v>
      </c>
      <c r="Y25" s="56">
        <v>10.0</v>
      </c>
      <c r="Z25" s="56">
        <v>16.0</v>
      </c>
      <c r="AA25" s="56">
        <v>13.0</v>
      </c>
      <c r="AB25" s="56">
        <v>21.0</v>
      </c>
      <c r="AC25" s="56">
        <v>12.0</v>
      </c>
      <c r="AD25" s="56">
        <v>12.0</v>
      </c>
      <c r="AE25" s="56">
        <v>10.0</v>
      </c>
      <c r="AF25" s="56">
        <v>12.0</v>
      </c>
      <c r="AG25" s="56">
        <v>20.0</v>
      </c>
      <c r="AH25" s="56">
        <v>10.0</v>
      </c>
      <c r="AI25" s="56">
        <v>10.0</v>
      </c>
      <c r="AJ25" s="56">
        <v>14.0</v>
      </c>
      <c r="AK25" s="56">
        <v>10.0</v>
      </c>
      <c r="AL25" s="56"/>
      <c r="AM25" s="56">
        <v>14.0</v>
      </c>
      <c r="AN25" s="56">
        <v>13.0</v>
      </c>
      <c r="AO25" s="56">
        <v>7.0</v>
      </c>
      <c r="AP25" s="56">
        <v>12.0</v>
      </c>
      <c r="AQ25" s="56">
        <v>8.0</v>
      </c>
      <c r="AR25" s="56">
        <v>8.0</v>
      </c>
      <c r="AS25" s="56">
        <v>3.0</v>
      </c>
      <c r="AT25" s="56">
        <v>10.0</v>
      </c>
      <c r="AU25" s="56">
        <v>17.0</v>
      </c>
      <c r="AV25" s="56">
        <v>10.0</v>
      </c>
      <c r="AW25" s="56">
        <v>7.0</v>
      </c>
      <c r="AX25" s="56"/>
      <c r="AY25" s="56">
        <v>13.0</v>
      </c>
      <c r="AZ25" s="56">
        <v>6.0</v>
      </c>
      <c r="BA25" s="56">
        <v>7.0</v>
      </c>
      <c r="BB25" s="56">
        <v>10.0</v>
      </c>
      <c r="BC25" s="56">
        <v>6.0</v>
      </c>
      <c r="BD25" s="56"/>
      <c r="BE25" s="56"/>
      <c r="BF25" s="56">
        <v>7.0</v>
      </c>
      <c r="BG25" s="56">
        <v>7.0</v>
      </c>
      <c r="BH25" s="56">
        <v>7.0</v>
      </c>
      <c r="BI25" s="56">
        <v>10.0</v>
      </c>
      <c r="BJ25" s="56">
        <v>6.0</v>
      </c>
      <c r="BK25" s="56">
        <v>6.0</v>
      </c>
      <c r="BL25" s="56"/>
      <c r="BM25" s="56"/>
      <c r="BN25" s="56"/>
      <c r="BO25" s="56">
        <v>7.0</v>
      </c>
      <c r="BP25" s="56">
        <v>14.0</v>
      </c>
      <c r="BQ25" s="56"/>
      <c r="BR25" s="56">
        <v>20.0</v>
      </c>
      <c r="BS25" s="56"/>
      <c r="BT25" s="56">
        <v>14.0</v>
      </c>
      <c r="BU25" s="56">
        <v>6.0</v>
      </c>
      <c r="BV25" s="56">
        <v>3.0</v>
      </c>
      <c r="BW25" s="56">
        <v>13.0</v>
      </c>
      <c r="BX25" s="56">
        <v>10.0</v>
      </c>
      <c r="BY25" s="56"/>
      <c r="BZ25" s="56">
        <v>3.0</v>
      </c>
      <c r="CA25" s="59"/>
      <c r="CB25" s="60"/>
      <c r="CC25" s="41"/>
      <c r="CD25" s="41"/>
      <c r="CE25" s="41"/>
      <c r="CF25" s="41"/>
      <c r="CG25" s="41"/>
      <c r="CH25" s="41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51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</row>
    <row r="26" ht="12.75" customHeight="1">
      <c r="A26" s="70" t="s">
        <v>230</v>
      </c>
      <c r="B26" s="54">
        <v>16.0</v>
      </c>
      <c r="C26" s="55">
        <f>IF(B26&gt;B25,B26-B25,0)</f>
        <v>0</v>
      </c>
      <c r="D26" s="47"/>
      <c r="E26" s="56"/>
      <c r="F26" s="56"/>
      <c r="G26" s="57"/>
      <c r="H26" s="56"/>
      <c r="I26" s="56"/>
      <c r="J26" s="56"/>
      <c r="K26" s="56">
        <v>3.0</v>
      </c>
      <c r="L26" s="56">
        <v>14.0</v>
      </c>
      <c r="M26" s="56"/>
      <c r="N26" s="56">
        <v>7.0</v>
      </c>
      <c r="O26" s="56">
        <v>7.0</v>
      </c>
      <c r="P26" s="56"/>
      <c r="Q26" s="56"/>
      <c r="R26" s="56"/>
      <c r="S26" s="56"/>
      <c r="T26" s="56">
        <v>13.0</v>
      </c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>
        <v>7.0</v>
      </c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>
        <v>6.0</v>
      </c>
      <c r="AY26" s="56"/>
      <c r="AZ26" s="56"/>
      <c r="BA26" s="56"/>
      <c r="BB26" s="56"/>
      <c r="BC26" s="56"/>
      <c r="BD26" s="56">
        <v>5.0</v>
      </c>
      <c r="BE26" s="56">
        <v>16.0</v>
      </c>
      <c r="BF26" s="56"/>
      <c r="BG26" s="56"/>
      <c r="BH26" s="56"/>
      <c r="BI26" s="56"/>
      <c r="BJ26" s="56"/>
      <c r="BK26" s="56"/>
      <c r="BL26" s="56">
        <v>4.0</v>
      </c>
      <c r="BM26" s="56">
        <v>7.0</v>
      </c>
      <c r="BN26" s="56">
        <v>4.0</v>
      </c>
      <c r="BO26" s="56"/>
      <c r="BP26" s="56"/>
      <c r="BQ26" s="56">
        <v>7.0</v>
      </c>
      <c r="BR26" s="56"/>
      <c r="BS26" s="56">
        <v>7.0</v>
      </c>
      <c r="BT26" s="56"/>
      <c r="BU26" s="56"/>
      <c r="BV26" s="56"/>
      <c r="BW26" s="56"/>
      <c r="BX26" s="56"/>
      <c r="BY26" s="56">
        <v>6.0</v>
      </c>
      <c r="BZ26" s="56"/>
      <c r="CA26" s="59"/>
      <c r="CB26" s="60"/>
      <c r="CC26" s="41"/>
      <c r="CD26" s="41"/>
      <c r="CE26" s="41"/>
      <c r="CF26" s="41"/>
      <c r="CG26" s="41"/>
      <c r="CH26" s="41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51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</row>
    <row r="27" ht="12.75" customHeight="1">
      <c r="A27" s="63" t="s">
        <v>383</v>
      </c>
      <c r="B27" s="41"/>
      <c r="C27" s="55"/>
      <c r="D27" s="47"/>
      <c r="E27" s="64">
        <f t="shared" ref="E27:BZ27" si="7">IF($C25&gt;0,IF(E25*$C25&gt;0,IF(E25&lt;=$C25,E25+10,10),0),IF(E26*$C26&gt;0,IF(E26&lt;=$C26,E26+10,10),0))</f>
        <v>10</v>
      </c>
      <c r="F27" s="64">
        <f t="shared" si="7"/>
        <v>10</v>
      </c>
      <c r="G27" s="64">
        <f t="shared" si="7"/>
        <v>10</v>
      </c>
      <c r="H27" s="64">
        <f t="shared" si="7"/>
        <v>19</v>
      </c>
      <c r="I27" s="64">
        <f t="shared" si="7"/>
        <v>10</v>
      </c>
      <c r="J27" s="64">
        <f t="shared" si="7"/>
        <v>10</v>
      </c>
      <c r="K27" s="64">
        <f t="shared" si="7"/>
        <v>0</v>
      </c>
      <c r="L27" s="64">
        <f t="shared" si="7"/>
        <v>0</v>
      </c>
      <c r="M27" s="64">
        <f t="shared" si="7"/>
        <v>20</v>
      </c>
      <c r="N27" s="64">
        <f t="shared" si="7"/>
        <v>0</v>
      </c>
      <c r="O27" s="64">
        <f t="shared" si="7"/>
        <v>0</v>
      </c>
      <c r="P27" s="64">
        <f t="shared" si="7"/>
        <v>20</v>
      </c>
      <c r="Q27" s="64">
        <f t="shared" si="7"/>
        <v>17</v>
      </c>
      <c r="R27" s="64">
        <f t="shared" si="7"/>
        <v>19</v>
      </c>
      <c r="S27" s="64">
        <f t="shared" si="7"/>
        <v>10</v>
      </c>
      <c r="T27" s="64">
        <f t="shared" si="7"/>
        <v>0</v>
      </c>
      <c r="U27" s="64">
        <f t="shared" si="7"/>
        <v>10</v>
      </c>
      <c r="V27" s="64">
        <f t="shared" si="7"/>
        <v>10</v>
      </c>
      <c r="W27" s="64">
        <f t="shared" si="7"/>
        <v>20</v>
      </c>
      <c r="X27" s="64">
        <f t="shared" si="7"/>
        <v>17</v>
      </c>
      <c r="Y27" s="64">
        <f t="shared" si="7"/>
        <v>20</v>
      </c>
      <c r="Z27" s="64">
        <f t="shared" si="7"/>
        <v>10</v>
      </c>
      <c r="AA27" s="64">
        <f t="shared" si="7"/>
        <v>10</v>
      </c>
      <c r="AB27" s="64">
        <f t="shared" si="7"/>
        <v>10</v>
      </c>
      <c r="AC27" s="64">
        <f t="shared" si="7"/>
        <v>10</v>
      </c>
      <c r="AD27" s="64">
        <f t="shared" si="7"/>
        <v>10</v>
      </c>
      <c r="AE27" s="64">
        <f t="shared" si="7"/>
        <v>20</v>
      </c>
      <c r="AF27" s="64">
        <f t="shared" si="7"/>
        <v>10</v>
      </c>
      <c r="AG27" s="64">
        <f t="shared" si="7"/>
        <v>10</v>
      </c>
      <c r="AH27" s="64">
        <f t="shared" si="7"/>
        <v>20</v>
      </c>
      <c r="AI27" s="64">
        <f t="shared" si="7"/>
        <v>20</v>
      </c>
      <c r="AJ27" s="64">
        <f t="shared" si="7"/>
        <v>10</v>
      </c>
      <c r="AK27" s="64">
        <f t="shared" si="7"/>
        <v>20</v>
      </c>
      <c r="AL27" s="64">
        <f t="shared" si="7"/>
        <v>0</v>
      </c>
      <c r="AM27" s="64">
        <f t="shared" si="7"/>
        <v>10</v>
      </c>
      <c r="AN27" s="64">
        <f t="shared" si="7"/>
        <v>10</v>
      </c>
      <c r="AO27" s="64">
        <f t="shared" si="7"/>
        <v>17</v>
      </c>
      <c r="AP27" s="64">
        <f t="shared" si="7"/>
        <v>10</v>
      </c>
      <c r="AQ27" s="64">
        <f t="shared" si="7"/>
        <v>18</v>
      </c>
      <c r="AR27" s="64">
        <f t="shared" si="7"/>
        <v>18</v>
      </c>
      <c r="AS27" s="64">
        <f t="shared" si="7"/>
        <v>13</v>
      </c>
      <c r="AT27" s="64">
        <f t="shared" si="7"/>
        <v>20</v>
      </c>
      <c r="AU27" s="64">
        <f t="shared" si="7"/>
        <v>10</v>
      </c>
      <c r="AV27" s="64">
        <f t="shared" si="7"/>
        <v>20</v>
      </c>
      <c r="AW27" s="64">
        <f t="shared" si="7"/>
        <v>17</v>
      </c>
      <c r="AX27" s="64">
        <f t="shared" si="7"/>
        <v>0</v>
      </c>
      <c r="AY27" s="64">
        <f t="shared" si="7"/>
        <v>10</v>
      </c>
      <c r="AZ27" s="64">
        <f t="shared" si="7"/>
        <v>16</v>
      </c>
      <c r="BA27" s="64">
        <f t="shared" si="7"/>
        <v>17</v>
      </c>
      <c r="BB27" s="64">
        <f t="shared" si="7"/>
        <v>20</v>
      </c>
      <c r="BC27" s="64">
        <f t="shared" si="7"/>
        <v>16</v>
      </c>
      <c r="BD27" s="64">
        <f t="shared" si="7"/>
        <v>0</v>
      </c>
      <c r="BE27" s="64">
        <f t="shared" si="7"/>
        <v>0</v>
      </c>
      <c r="BF27" s="64">
        <f t="shared" si="7"/>
        <v>17</v>
      </c>
      <c r="BG27" s="64">
        <f t="shared" si="7"/>
        <v>17</v>
      </c>
      <c r="BH27" s="64">
        <f t="shared" si="7"/>
        <v>17</v>
      </c>
      <c r="BI27" s="64">
        <f t="shared" si="7"/>
        <v>20</v>
      </c>
      <c r="BJ27" s="64">
        <f t="shared" si="7"/>
        <v>16</v>
      </c>
      <c r="BK27" s="64">
        <f t="shared" si="7"/>
        <v>16</v>
      </c>
      <c r="BL27" s="64">
        <f t="shared" si="7"/>
        <v>0</v>
      </c>
      <c r="BM27" s="64">
        <f t="shared" si="7"/>
        <v>0</v>
      </c>
      <c r="BN27" s="64">
        <f t="shared" si="7"/>
        <v>0</v>
      </c>
      <c r="BO27" s="64">
        <f t="shared" si="7"/>
        <v>17</v>
      </c>
      <c r="BP27" s="64">
        <f t="shared" si="7"/>
        <v>10</v>
      </c>
      <c r="BQ27" s="64">
        <f t="shared" si="7"/>
        <v>0</v>
      </c>
      <c r="BR27" s="64">
        <f t="shared" si="7"/>
        <v>10</v>
      </c>
      <c r="BS27" s="64">
        <f t="shared" si="7"/>
        <v>0</v>
      </c>
      <c r="BT27" s="64">
        <f t="shared" si="7"/>
        <v>10</v>
      </c>
      <c r="BU27" s="64">
        <f t="shared" si="7"/>
        <v>16</v>
      </c>
      <c r="BV27" s="64">
        <f t="shared" si="7"/>
        <v>13</v>
      </c>
      <c r="BW27" s="64">
        <f t="shared" si="7"/>
        <v>10</v>
      </c>
      <c r="BX27" s="64">
        <f t="shared" si="7"/>
        <v>20</v>
      </c>
      <c r="BY27" s="64">
        <f t="shared" si="7"/>
        <v>0</v>
      </c>
      <c r="BZ27" s="64">
        <f t="shared" si="7"/>
        <v>13</v>
      </c>
      <c r="CA27" s="65"/>
      <c r="CB27" s="60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51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</row>
    <row r="28" ht="12.75" customHeight="1">
      <c r="A28" s="63"/>
      <c r="B28" s="41"/>
      <c r="C28" s="55"/>
      <c r="D28" s="47"/>
      <c r="E28" s="67"/>
      <c r="F28" s="67"/>
      <c r="G28" s="72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59"/>
      <c r="CB28" s="60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61"/>
      <c r="CQ28" s="41"/>
      <c r="CR28" s="41"/>
      <c r="CS28" s="41"/>
      <c r="CT28" s="41"/>
      <c r="CU28" s="41"/>
      <c r="CV28" s="41"/>
      <c r="CW28" s="41"/>
      <c r="CX28" s="41"/>
      <c r="CY28" s="51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</row>
    <row r="29" ht="12.75" customHeight="1">
      <c r="A29" s="45" t="s">
        <v>384</v>
      </c>
      <c r="B29" s="41"/>
      <c r="C29" s="55"/>
      <c r="D29" s="47"/>
      <c r="E29" s="67"/>
      <c r="F29" s="67"/>
      <c r="G29" s="72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59"/>
      <c r="CB29" s="60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61"/>
      <c r="CQ29" s="41"/>
      <c r="CR29" s="41"/>
      <c r="CS29" s="41"/>
      <c r="CT29" s="41"/>
      <c r="CU29" s="41"/>
      <c r="CV29" s="41"/>
      <c r="CW29" s="41"/>
      <c r="CX29" s="41"/>
      <c r="CY29" s="51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</row>
    <row r="30" ht="12.75" customHeight="1">
      <c r="A30" s="70" t="s">
        <v>240</v>
      </c>
      <c r="B30" s="54">
        <v>10.0</v>
      </c>
      <c r="C30" s="55">
        <f>IF(B30&gt;B31,B30-B31,0)</f>
        <v>0</v>
      </c>
      <c r="D30" s="47"/>
      <c r="E30" s="56">
        <v>13.0</v>
      </c>
      <c r="F30" s="56">
        <v>16.0</v>
      </c>
      <c r="G30" s="57">
        <v>10.0</v>
      </c>
      <c r="H30" s="56">
        <v>13.0</v>
      </c>
      <c r="I30" s="56">
        <v>21.0</v>
      </c>
      <c r="J30" s="56">
        <v>14.0</v>
      </c>
      <c r="K30" s="56">
        <v>6.0</v>
      </c>
      <c r="L30" s="56"/>
      <c r="M30" s="56">
        <v>10.0</v>
      </c>
      <c r="N30" s="56">
        <v>9.0</v>
      </c>
      <c r="O30" s="56">
        <v>6.0</v>
      </c>
      <c r="P30" s="56">
        <v>6.0</v>
      </c>
      <c r="Q30" s="56">
        <v>10.0</v>
      </c>
      <c r="R30" s="56">
        <v>9.0</v>
      </c>
      <c r="S30" s="56">
        <v>14.0</v>
      </c>
      <c r="T30" s="56">
        <v>13.0</v>
      </c>
      <c r="U30" s="56">
        <v>13.0</v>
      </c>
      <c r="V30" s="56">
        <v>13.0</v>
      </c>
      <c r="W30" s="56"/>
      <c r="X30" s="56">
        <v>5.0</v>
      </c>
      <c r="Y30" s="56">
        <v>10.0</v>
      </c>
      <c r="Z30" s="56">
        <v>20.0</v>
      </c>
      <c r="AA30" s="56">
        <v>16.0</v>
      </c>
      <c r="AB30" s="56">
        <v>13.0</v>
      </c>
      <c r="AC30" s="56">
        <v>7.0</v>
      </c>
      <c r="AD30" s="56">
        <v>15.0</v>
      </c>
      <c r="AE30" s="56">
        <v>14.0</v>
      </c>
      <c r="AF30" s="56">
        <v>15.0</v>
      </c>
      <c r="AG30" s="56">
        <v>20.0</v>
      </c>
      <c r="AH30" s="56">
        <v>14.0</v>
      </c>
      <c r="AI30" s="56">
        <v>7.0</v>
      </c>
      <c r="AJ30" s="56">
        <v>14.0</v>
      </c>
      <c r="AK30" s="56">
        <v>14.0</v>
      </c>
      <c r="AL30" s="56">
        <v>13.0</v>
      </c>
      <c r="AM30" s="56">
        <v>11.0</v>
      </c>
      <c r="AN30" s="56">
        <v>16.0</v>
      </c>
      <c r="AO30" s="56">
        <v>10.0</v>
      </c>
      <c r="AP30" s="56">
        <v>14.0</v>
      </c>
      <c r="AQ30" s="56">
        <v>18.0</v>
      </c>
      <c r="AR30" s="56">
        <v>9.0</v>
      </c>
      <c r="AS30" s="56">
        <v>3.0</v>
      </c>
      <c r="AT30" s="56">
        <v>12.0</v>
      </c>
      <c r="AU30" s="56"/>
      <c r="AV30" s="56">
        <v>7.0</v>
      </c>
      <c r="AW30" s="56">
        <v>9.0</v>
      </c>
      <c r="AX30" s="56">
        <v>10.0</v>
      </c>
      <c r="AY30" s="56">
        <v>13.0</v>
      </c>
      <c r="AZ30" s="56">
        <v>5.0</v>
      </c>
      <c r="BA30" s="56">
        <v>10.0</v>
      </c>
      <c r="BB30" s="56">
        <v>10.0</v>
      </c>
      <c r="BC30" s="56">
        <v>7.0</v>
      </c>
      <c r="BD30" s="56">
        <v>6.0</v>
      </c>
      <c r="BE30" s="56">
        <v>20.0</v>
      </c>
      <c r="BF30" s="56">
        <v>13.0</v>
      </c>
      <c r="BG30" s="56">
        <v>10.0</v>
      </c>
      <c r="BH30" s="56">
        <v>14.0</v>
      </c>
      <c r="BI30" s="56">
        <v>10.0</v>
      </c>
      <c r="BJ30" s="56">
        <v>6.0</v>
      </c>
      <c r="BK30" s="56">
        <v>13.0</v>
      </c>
      <c r="BL30" s="56">
        <v>11.0</v>
      </c>
      <c r="BM30" s="56">
        <v>10.0</v>
      </c>
      <c r="BN30" s="56">
        <v>13.0</v>
      </c>
      <c r="BO30" s="56">
        <v>7.0</v>
      </c>
      <c r="BP30" s="56">
        <v>10.0</v>
      </c>
      <c r="BQ30" s="56">
        <v>10.0</v>
      </c>
      <c r="BR30" s="56">
        <v>14.0</v>
      </c>
      <c r="BS30" s="56">
        <v>4.0</v>
      </c>
      <c r="BT30" s="56">
        <v>17.0</v>
      </c>
      <c r="BU30" s="56">
        <v>13.0</v>
      </c>
      <c r="BV30" s="56">
        <v>10.0</v>
      </c>
      <c r="BW30" s="56">
        <v>16.0</v>
      </c>
      <c r="BX30" s="56">
        <v>16.0</v>
      </c>
      <c r="BY30" s="56"/>
      <c r="BZ30" s="56">
        <v>3.0</v>
      </c>
      <c r="CA30" s="59"/>
      <c r="CB30" s="60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61"/>
      <c r="CQ30" s="62"/>
      <c r="CR30" s="74"/>
      <c r="CS30" s="62"/>
      <c r="CT30" s="62"/>
      <c r="CU30" s="62"/>
      <c r="CV30" s="62"/>
      <c r="CW30" s="62"/>
      <c r="CX30" s="62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</row>
    <row r="31" ht="12.75" customHeight="1">
      <c r="A31" s="70" t="s">
        <v>223</v>
      </c>
      <c r="B31" s="54">
        <v>17.0</v>
      </c>
      <c r="C31" s="55">
        <f>IF(B31&gt;B30,B31-B30,0)</f>
        <v>7</v>
      </c>
      <c r="D31" s="47"/>
      <c r="E31" s="56"/>
      <c r="F31" s="56"/>
      <c r="G31" s="57"/>
      <c r="H31" s="56"/>
      <c r="I31" s="56"/>
      <c r="J31" s="56"/>
      <c r="K31" s="56"/>
      <c r="L31" s="56">
        <v>14.0</v>
      </c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>
        <v>10.0</v>
      </c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>
        <v>7.0</v>
      </c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>
        <v>4.0</v>
      </c>
      <c r="BZ31" s="56"/>
      <c r="CA31" s="59"/>
      <c r="CB31" s="60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61"/>
      <c r="CQ31" s="41"/>
      <c r="CR31" s="75"/>
      <c r="CS31" s="41"/>
      <c r="CT31" s="41"/>
      <c r="CU31" s="41"/>
      <c r="CV31" s="41"/>
      <c r="CW31" s="41"/>
      <c r="CX31" s="41"/>
      <c r="CY31" s="51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</row>
    <row r="32" ht="12.75" customHeight="1">
      <c r="A32" s="63" t="s">
        <v>385</v>
      </c>
      <c r="B32" s="41"/>
      <c r="C32" s="55"/>
      <c r="D32" s="47"/>
      <c r="E32" s="64">
        <f t="shared" ref="E32:BZ32" si="8">IF($C30&gt;0,IF(E30*$C30&gt;0,IF(E30&lt;=$C30,E30+10,10),0),IF(E31*$C31&gt;0,IF(E31&lt;=$C31,E31+10,10),0))</f>
        <v>0</v>
      </c>
      <c r="F32" s="64">
        <f t="shared" si="8"/>
        <v>0</v>
      </c>
      <c r="G32" s="64">
        <f t="shared" si="8"/>
        <v>0</v>
      </c>
      <c r="H32" s="64">
        <f t="shared" si="8"/>
        <v>0</v>
      </c>
      <c r="I32" s="64">
        <f t="shared" si="8"/>
        <v>0</v>
      </c>
      <c r="J32" s="64">
        <f t="shared" si="8"/>
        <v>0</v>
      </c>
      <c r="K32" s="64">
        <f t="shared" si="8"/>
        <v>0</v>
      </c>
      <c r="L32" s="64">
        <f t="shared" si="8"/>
        <v>10</v>
      </c>
      <c r="M32" s="64">
        <f t="shared" si="8"/>
        <v>0</v>
      </c>
      <c r="N32" s="64">
        <f t="shared" si="8"/>
        <v>0</v>
      </c>
      <c r="O32" s="64">
        <f t="shared" si="8"/>
        <v>0</v>
      </c>
      <c r="P32" s="64">
        <f t="shared" si="8"/>
        <v>0</v>
      </c>
      <c r="Q32" s="64">
        <f t="shared" si="8"/>
        <v>0</v>
      </c>
      <c r="R32" s="64">
        <f t="shared" si="8"/>
        <v>0</v>
      </c>
      <c r="S32" s="64">
        <f t="shared" si="8"/>
        <v>0</v>
      </c>
      <c r="T32" s="64">
        <f t="shared" si="8"/>
        <v>0</v>
      </c>
      <c r="U32" s="64">
        <f t="shared" si="8"/>
        <v>0</v>
      </c>
      <c r="V32" s="64">
        <f t="shared" si="8"/>
        <v>0</v>
      </c>
      <c r="W32" s="64">
        <f t="shared" si="8"/>
        <v>10</v>
      </c>
      <c r="X32" s="64">
        <f t="shared" si="8"/>
        <v>0</v>
      </c>
      <c r="Y32" s="64">
        <f t="shared" si="8"/>
        <v>0</v>
      </c>
      <c r="Z32" s="64">
        <f t="shared" si="8"/>
        <v>0</v>
      </c>
      <c r="AA32" s="64">
        <f t="shared" si="8"/>
        <v>0</v>
      </c>
      <c r="AB32" s="64">
        <f t="shared" si="8"/>
        <v>0</v>
      </c>
      <c r="AC32" s="64">
        <f t="shared" si="8"/>
        <v>0</v>
      </c>
      <c r="AD32" s="64">
        <f t="shared" si="8"/>
        <v>0</v>
      </c>
      <c r="AE32" s="64">
        <f t="shared" si="8"/>
        <v>0</v>
      </c>
      <c r="AF32" s="64">
        <f t="shared" si="8"/>
        <v>0</v>
      </c>
      <c r="AG32" s="64">
        <f t="shared" si="8"/>
        <v>0</v>
      </c>
      <c r="AH32" s="64">
        <f t="shared" si="8"/>
        <v>0</v>
      </c>
      <c r="AI32" s="64">
        <f t="shared" si="8"/>
        <v>0</v>
      </c>
      <c r="AJ32" s="64">
        <f t="shared" si="8"/>
        <v>0</v>
      </c>
      <c r="AK32" s="64">
        <f t="shared" si="8"/>
        <v>0</v>
      </c>
      <c r="AL32" s="64">
        <f t="shared" si="8"/>
        <v>0</v>
      </c>
      <c r="AM32" s="64">
        <f t="shared" si="8"/>
        <v>0</v>
      </c>
      <c r="AN32" s="64">
        <f t="shared" si="8"/>
        <v>0</v>
      </c>
      <c r="AO32" s="64">
        <f t="shared" si="8"/>
        <v>0</v>
      </c>
      <c r="AP32" s="64">
        <f t="shared" si="8"/>
        <v>0</v>
      </c>
      <c r="AQ32" s="64">
        <f t="shared" si="8"/>
        <v>0</v>
      </c>
      <c r="AR32" s="64">
        <f t="shared" si="8"/>
        <v>0</v>
      </c>
      <c r="AS32" s="64">
        <f t="shared" si="8"/>
        <v>0</v>
      </c>
      <c r="AT32" s="64">
        <f t="shared" si="8"/>
        <v>0</v>
      </c>
      <c r="AU32" s="64">
        <f t="shared" si="8"/>
        <v>17</v>
      </c>
      <c r="AV32" s="64">
        <f t="shared" si="8"/>
        <v>0</v>
      </c>
      <c r="AW32" s="64">
        <f t="shared" si="8"/>
        <v>0</v>
      </c>
      <c r="AX32" s="64">
        <f t="shared" si="8"/>
        <v>0</v>
      </c>
      <c r="AY32" s="64">
        <f t="shared" si="8"/>
        <v>0</v>
      </c>
      <c r="AZ32" s="64">
        <f t="shared" si="8"/>
        <v>0</v>
      </c>
      <c r="BA32" s="64">
        <f t="shared" si="8"/>
        <v>0</v>
      </c>
      <c r="BB32" s="64">
        <f t="shared" si="8"/>
        <v>0</v>
      </c>
      <c r="BC32" s="64">
        <f t="shared" si="8"/>
        <v>0</v>
      </c>
      <c r="BD32" s="64">
        <f t="shared" si="8"/>
        <v>0</v>
      </c>
      <c r="BE32" s="64">
        <f t="shared" si="8"/>
        <v>0</v>
      </c>
      <c r="BF32" s="64">
        <f t="shared" si="8"/>
        <v>0</v>
      </c>
      <c r="BG32" s="64">
        <f t="shared" si="8"/>
        <v>0</v>
      </c>
      <c r="BH32" s="64">
        <f t="shared" si="8"/>
        <v>0</v>
      </c>
      <c r="BI32" s="64">
        <f t="shared" si="8"/>
        <v>0</v>
      </c>
      <c r="BJ32" s="64">
        <f t="shared" si="8"/>
        <v>0</v>
      </c>
      <c r="BK32" s="64">
        <f t="shared" si="8"/>
        <v>0</v>
      </c>
      <c r="BL32" s="64">
        <f t="shared" si="8"/>
        <v>0</v>
      </c>
      <c r="BM32" s="64">
        <f t="shared" si="8"/>
        <v>0</v>
      </c>
      <c r="BN32" s="64">
        <f t="shared" si="8"/>
        <v>0</v>
      </c>
      <c r="BO32" s="64">
        <f t="shared" si="8"/>
        <v>0</v>
      </c>
      <c r="BP32" s="64">
        <f t="shared" si="8"/>
        <v>0</v>
      </c>
      <c r="BQ32" s="64">
        <f t="shared" si="8"/>
        <v>0</v>
      </c>
      <c r="BR32" s="64">
        <f t="shared" si="8"/>
        <v>0</v>
      </c>
      <c r="BS32" s="64">
        <f t="shared" si="8"/>
        <v>0</v>
      </c>
      <c r="BT32" s="64">
        <f t="shared" si="8"/>
        <v>0</v>
      </c>
      <c r="BU32" s="64">
        <f t="shared" si="8"/>
        <v>0</v>
      </c>
      <c r="BV32" s="64">
        <f t="shared" si="8"/>
        <v>0</v>
      </c>
      <c r="BW32" s="64">
        <f t="shared" si="8"/>
        <v>0</v>
      </c>
      <c r="BX32" s="64">
        <f t="shared" si="8"/>
        <v>0</v>
      </c>
      <c r="BY32" s="64">
        <f t="shared" si="8"/>
        <v>14</v>
      </c>
      <c r="BZ32" s="64">
        <f t="shared" si="8"/>
        <v>0</v>
      </c>
      <c r="CA32" s="65"/>
      <c r="CB32" s="60"/>
      <c r="CC32" s="66"/>
      <c r="CD32" s="66"/>
      <c r="CE32" s="66"/>
      <c r="CF32" s="66"/>
      <c r="CG32" s="66"/>
      <c r="CH32" s="66"/>
      <c r="CI32" s="66">
        <f t="shared" ref="CI32:CN32" si="9">IF($C30&gt;0,IF(CI30*$C30&gt;0,IF(CI30&lt;=$C30,CI30+10,10),0),IF(CI31*$C31&gt;0,IF(CI31&lt;=$C31,CI31+10,10),0))</f>
        <v>0</v>
      </c>
      <c r="CJ32" s="66">
        <f t="shared" si="9"/>
        <v>0</v>
      </c>
      <c r="CK32" s="66">
        <f t="shared" si="9"/>
        <v>0</v>
      </c>
      <c r="CL32" s="66">
        <f t="shared" si="9"/>
        <v>0</v>
      </c>
      <c r="CM32" s="66">
        <f t="shared" si="9"/>
        <v>0</v>
      </c>
      <c r="CN32" s="66">
        <f t="shared" si="9"/>
        <v>0</v>
      </c>
      <c r="CO32" s="66"/>
      <c r="CP32" s="66"/>
      <c r="CQ32" s="66">
        <f t="shared" ref="CQ32:CR32" si="10">IF($C30&gt;0,IF(CQ30*$C30&gt;0,IF(CQ30&lt;=$C30,CQ30+10,10),0),IF(CQ31*$C31&gt;0,IF(CQ31&lt;=$C31,CQ31+10,10),0))</f>
        <v>0</v>
      </c>
      <c r="CR32" s="66">
        <f t="shared" si="10"/>
        <v>0</v>
      </c>
      <c r="CS32" s="66"/>
      <c r="CT32" s="66"/>
      <c r="CU32" s="66"/>
      <c r="CV32" s="66"/>
      <c r="CW32" s="66"/>
      <c r="CX32" s="66"/>
      <c r="CY32" s="51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</row>
    <row r="33" ht="12.75" customHeight="1">
      <c r="A33" s="63"/>
      <c r="B33" s="41"/>
      <c r="C33" s="55"/>
      <c r="D33" s="47"/>
      <c r="E33" s="67"/>
      <c r="F33" s="67"/>
      <c r="G33" s="72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59"/>
      <c r="CB33" s="60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61"/>
      <c r="CQ33" s="41"/>
      <c r="CR33" s="41"/>
      <c r="CS33" s="41"/>
      <c r="CT33" s="41"/>
      <c r="CU33" s="41"/>
      <c r="CV33" s="41"/>
      <c r="CW33" s="41"/>
      <c r="CX33" s="41"/>
      <c r="CY33" s="51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</row>
    <row r="34" ht="12.75" customHeight="1">
      <c r="A34" s="45" t="s">
        <v>201</v>
      </c>
      <c r="B34" s="41"/>
      <c r="C34" s="55"/>
      <c r="D34" s="47"/>
      <c r="E34" s="67"/>
      <c r="F34" s="67"/>
      <c r="G34" s="72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59"/>
      <c r="CB34" s="60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61"/>
      <c r="CQ34" s="41"/>
      <c r="CR34" s="41"/>
      <c r="CS34" s="41"/>
      <c r="CT34" s="41"/>
      <c r="CU34" s="41"/>
      <c r="CV34" s="41"/>
      <c r="CW34" s="41"/>
      <c r="CX34" s="41"/>
      <c r="CY34" s="51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</row>
    <row r="35" ht="12.75" customHeight="1">
      <c r="A35" s="70" t="s">
        <v>189</v>
      </c>
      <c r="B35" s="54">
        <v>31.0</v>
      </c>
      <c r="C35" s="55">
        <f>IF(B35&gt;B36,B35-B36,0)</f>
        <v>0</v>
      </c>
      <c r="D35" s="47"/>
      <c r="E35" s="56">
        <v>6.0</v>
      </c>
      <c r="F35" s="56"/>
      <c r="G35" s="57"/>
      <c r="H35" s="56"/>
      <c r="I35" s="56"/>
      <c r="J35" s="56"/>
      <c r="K35" s="56"/>
      <c r="L35" s="56">
        <v>14.0</v>
      </c>
      <c r="M35" s="56"/>
      <c r="N35" s="56"/>
      <c r="O35" s="56">
        <v>10.0</v>
      </c>
      <c r="P35" s="56"/>
      <c r="Q35" s="56">
        <v>14.0</v>
      </c>
      <c r="R35" s="56"/>
      <c r="S35" s="56"/>
      <c r="T35" s="56">
        <v>13.0</v>
      </c>
      <c r="U35" s="56"/>
      <c r="V35" s="56"/>
      <c r="W35" s="56">
        <v>10.0</v>
      </c>
      <c r="X35" s="56"/>
      <c r="Y35" s="56">
        <v>10.0</v>
      </c>
      <c r="Z35" s="56"/>
      <c r="AA35" s="56">
        <v>13.0</v>
      </c>
      <c r="AB35" s="56"/>
      <c r="AC35" s="56"/>
      <c r="AD35" s="56"/>
      <c r="AE35" s="56"/>
      <c r="AF35" s="56"/>
      <c r="AG35" s="56">
        <v>20.0</v>
      </c>
      <c r="AH35" s="56">
        <v>10.0</v>
      </c>
      <c r="AI35" s="56">
        <v>21.0</v>
      </c>
      <c r="AJ35" s="56">
        <v>14.0</v>
      </c>
      <c r="AK35" s="56">
        <v>10.0</v>
      </c>
      <c r="AL35" s="56"/>
      <c r="AM35" s="56">
        <v>19.0</v>
      </c>
      <c r="AN35" s="56">
        <v>6.0</v>
      </c>
      <c r="AO35" s="56">
        <v>10.0</v>
      </c>
      <c r="AP35" s="56"/>
      <c r="AQ35" s="56"/>
      <c r="AR35" s="56">
        <v>13.0</v>
      </c>
      <c r="AS35" s="56">
        <v>1.0</v>
      </c>
      <c r="AT35" s="56"/>
      <c r="AU35" s="56"/>
      <c r="AV35" s="56">
        <v>7.0</v>
      </c>
      <c r="AW35" s="56"/>
      <c r="AX35" s="56">
        <v>10.0</v>
      </c>
      <c r="AY35" s="56">
        <v>8.0</v>
      </c>
      <c r="AZ35" s="56">
        <v>6.0</v>
      </c>
      <c r="BA35" s="56"/>
      <c r="BB35" s="56"/>
      <c r="BC35" s="56"/>
      <c r="BD35" s="56"/>
      <c r="BE35" s="56">
        <v>20.0</v>
      </c>
      <c r="BF35" s="56">
        <v>10.0</v>
      </c>
      <c r="BG35" s="56">
        <v>20.0</v>
      </c>
      <c r="BH35" s="56"/>
      <c r="BI35" s="56"/>
      <c r="BJ35" s="56">
        <v>3.0</v>
      </c>
      <c r="BK35" s="56">
        <v>6.0</v>
      </c>
      <c r="BL35" s="56"/>
      <c r="BM35" s="56"/>
      <c r="BN35" s="56"/>
      <c r="BO35" s="56">
        <v>3.0</v>
      </c>
      <c r="BP35" s="56"/>
      <c r="BQ35" s="56"/>
      <c r="BR35" s="56">
        <v>14.0</v>
      </c>
      <c r="BS35" s="56">
        <v>7.0</v>
      </c>
      <c r="BT35" s="56">
        <v>7.0</v>
      </c>
      <c r="BU35" s="56"/>
      <c r="BV35" s="56"/>
      <c r="BW35" s="56"/>
      <c r="BX35" s="56">
        <v>10.0</v>
      </c>
      <c r="BY35" s="56">
        <v>7.0</v>
      </c>
      <c r="BZ35" s="56">
        <v>3.0</v>
      </c>
      <c r="CA35" s="59"/>
      <c r="CB35" s="60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61"/>
      <c r="CQ35" s="62"/>
      <c r="CR35" s="62"/>
      <c r="CS35" s="62"/>
      <c r="CT35" s="62"/>
      <c r="CU35" s="62"/>
      <c r="CV35" s="62"/>
      <c r="CW35" s="62"/>
      <c r="CX35" s="62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</row>
    <row r="36" ht="12.75" customHeight="1">
      <c r="A36" s="70" t="s">
        <v>201</v>
      </c>
      <c r="B36" s="54">
        <v>35.0</v>
      </c>
      <c r="C36" s="55">
        <f>IF(B36&gt;B35,B36-B35,0)</f>
        <v>4</v>
      </c>
      <c r="D36" s="47"/>
      <c r="E36" s="56"/>
      <c r="F36" s="56">
        <v>13.0</v>
      </c>
      <c r="G36" s="57">
        <v>3.0</v>
      </c>
      <c r="H36" s="56">
        <v>7.0</v>
      </c>
      <c r="I36" s="56">
        <v>21.0</v>
      </c>
      <c r="J36" s="56">
        <v>10.0</v>
      </c>
      <c r="K36" s="56">
        <v>3.0</v>
      </c>
      <c r="L36" s="56"/>
      <c r="M36" s="56">
        <v>7.0</v>
      </c>
      <c r="N36" s="56">
        <v>12.0</v>
      </c>
      <c r="O36" s="56"/>
      <c r="P36" s="56">
        <v>9.0</v>
      </c>
      <c r="Q36" s="56"/>
      <c r="R36" s="56">
        <v>6.0</v>
      </c>
      <c r="S36" s="56">
        <v>7.0</v>
      </c>
      <c r="T36" s="56"/>
      <c r="U36" s="56">
        <v>7.0</v>
      </c>
      <c r="V36" s="56">
        <v>7.0</v>
      </c>
      <c r="W36" s="56"/>
      <c r="X36" s="56">
        <v>3.0</v>
      </c>
      <c r="Y36" s="56"/>
      <c r="Z36" s="56">
        <v>7.0</v>
      </c>
      <c r="AA36" s="56"/>
      <c r="AB36" s="56">
        <v>8.0</v>
      </c>
      <c r="AC36" s="56">
        <v>10.0</v>
      </c>
      <c r="AD36" s="56">
        <v>10.0</v>
      </c>
      <c r="AE36" s="56">
        <v>14.0</v>
      </c>
      <c r="AF36" s="56">
        <v>7.0</v>
      </c>
      <c r="AG36" s="56"/>
      <c r="AH36" s="56"/>
      <c r="AI36" s="56"/>
      <c r="AJ36" s="56"/>
      <c r="AK36" s="56"/>
      <c r="AL36" s="56">
        <v>7.0</v>
      </c>
      <c r="AM36" s="56"/>
      <c r="AN36" s="56"/>
      <c r="AO36" s="56"/>
      <c r="AP36" s="56">
        <v>7.0</v>
      </c>
      <c r="AQ36" s="56">
        <v>6.0</v>
      </c>
      <c r="AR36" s="56"/>
      <c r="AS36" s="56"/>
      <c r="AT36" s="56">
        <v>12.0</v>
      </c>
      <c r="AU36" s="56">
        <v>7.0</v>
      </c>
      <c r="AV36" s="56"/>
      <c r="AW36" s="56">
        <v>10.0</v>
      </c>
      <c r="AX36" s="56"/>
      <c r="AY36" s="56"/>
      <c r="AZ36" s="56"/>
      <c r="BA36" s="56">
        <v>3.0</v>
      </c>
      <c r="BB36" s="56">
        <v>7.0</v>
      </c>
      <c r="BC36" s="56">
        <v>4.0</v>
      </c>
      <c r="BD36" s="56">
        <v>5.0</v>
      </c>
      <c r="BE36" s="56"/>
      <c r="BF36" s="56"/>
      <c r="BG36" s="56"/>
      <c r="BH36" s="56">
        <v>3.0</v>
      </c>
      <c r="BI36" s="56">
        <v>10.0</v>
      </c>
      <c r="BJ36" s="56"/>
      <c r="BK36" s="56"/>
      <c r="BL36" s="56">
        <v>3.0</v>
      </c>
      <c r="BM36" s="56">
        <v>14.0</v>
      </c>
      <c r="BN36" s="56">
        <v>10.0</v>
      </c>
      <c r="BO36" s="56"/>
      <c r="BP36" s="56">
        <v>10.0</v>
      </c>
      <c r="BQ36" s="56">
        <v>3.0</v>
      </c>
      <c r="BR36" s="56"/>
      <c r="BS36" s="56"/>
      <c r="BT36" s="56"/>
      <c r="BU36" s="56">
        <v>7.0</v>
      </c>
      <c r="BV36" s="56">
        <v>3.0</v>
      </c>
      <c r="BW36" s="56">
        <v>10.0</v>
      </c>
      <c r="BX36" s="56"/>
      <c r="BY36" s="56"/>
      <c r="BZ36" s="56"/>
      <c r="CA36" s="59"/>
      <c r="CB36" s="60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61"/>
      <c r="CQ36" s="41"/>
      <c r="CR36" s="41"/>
      <c r="CS36" s="41"/>
      <c r="CT36" s="41"/>
      <c r="CU36" s="41"/>
      <c r="CV36" s="41"/>
      <c r="CW36" s="41"/>
      <c r="CX36" s="41"/>
      <c r="CY36" s="51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</row>
    <row r="37" ht="12.75" customHeight="1">
      <c r="A37" s="63" t="s">
        <v>386</v>
      </c>
      <c r="B37" s="41"/>
      <c r="C37" s="55"/>
      <c r="D37" s="47"/>
      <c r="E37" s="64">
        <f t="shared" ref="E37:BZ37" si="11">IF($C35&gt;0,IF(E35*$C35&gt;0,IF(E35&lt;=$C35,E35+10,10),0),IF(E36*$C36&gt;0,IF(E36&lt;=$C36,E36+10,10),0))</f>
        <v>0</v>
      </c>
      <c r="F37" s="64">
        <f t="shared" si="11"/>
        <v>10</v>
      </c>
      <c r="G37" s="64">
        <f t="shared" si="11"/>
        <v>13</v>
      </c>
      <c r="H37" s="64">
        <f t="shared" si="11"/>
        <v>10</v>
      </c>
      <c r="I37" s="64">
        <f t="shared" si="11"/>
        <v>10</v>
      </c>
      <c r="J37" s="64">
        <f t="shared" si="11"/>
        <v>10</v>
      </c>
      <c r="K37" s="64">
        <f t="shared" si="11"/>
        <v>13</v>
      </c>
      <c r="L37" s="64">
        <f t="shared" si="11"/>
        <v>0</v>
      </c>
      <c r="M37" s="64">
        <f t="shared" si="11"/>
        <v>10</v>
      </c>
      <c r="N37" s="64">
        <f t="shared" si="11"/>
        <v>10</v>
      </c>
      <c r="O37" s="64">
        <f t="shared" si="11"/>
        <v>0</v>
      </c>
      <c r="P37" s="64">
        <f t="shared" si="11"/>
        <v>10</v>
      </c>
      <c r="Q37" s="64">
        <f t="shared" si="11"/>
        <v>0</v>
      </c>
      <c r="R37" s="64">
        <f t="shared" si="11"/>
        <v>10</v>
      </c>
      <c r="S37" s="64">
        <f t="shared" si="11"/>
        <v>10</v>
      </c>
      <c r="T37" s="64">
        <f t="shared" si="11"/>
        <v>0</v>
      </c>
      <c r="U37" s="64">
        <f t="shared" si="11"/>
        <v>10</v>
      </c>
      <c r="V37" s="64">
        <f t="shared" si="11"/>
        <v>10</v>
      </c>
      <c r="W37" s="64">
        <f t="shared" si="11"/>
        <v>0</v>
      </c>
      <c r="X37" s="64">
        <f t="shared" si="11"/>
        <v>13</v>
      </c>
      <c r="Y37" s="64">
        <f t="shared" si="11"/>
        <v>0</v>
      </c>
      <c r="Z37" s="64">
        <f t="shared" si="11"/>
        <v>10</v>
      </c>
      <c r="AA37" s="64">
        <f t="shared" si="11"/>
        <v>0</v>
      </c>
      <c r="AB37" s="64">
        <f t="shared" si="11"/>
        <v>10</v>
      </c>
      <c r="AC37" s="64">
        <f t="shared" si="11"/>
        <v>10</v>
      </c>
      <c r="AD37" s="64">
        <f t="shared" si="11"/>
        <v>10</v>
      </c>
      <c r="AE37" s="64">
        <f t="shared" si="11"/>
        <v>10</v>
      </c>
      <c r="AF37" s="64">
        <f t="shared" si="11"/>
        <v>10</v>
      </c>
      <c r="AG37" s="64">
        <f t="shared" si="11"/>
        <v>0</v>
      </c>
      <c r="AH37" s="64">
        <f t="shared" si="11"/>
        <v>0</v>
      </c>
      <c r="AI37" s="64">
        <f t="shared" si="11"/>
        <v>0</v>
      </c>
      <c r="AJ37" s="64">
        <f t="shared" si="11"/>
        <v>0</v>
      </c>
      <c r="AK37" s="64">
        <f t="shared" si="11"/>
        <v>0</v>
      </c>
      <c r="AL37" s="64">
        <f t="shared" si="11"/>
        <v>10</v>
      </c>
      <c r="AM37" s="64">
        <f t="shared" si="11"/>
        <v>0</v>
      </c>
      <c r="AN37" s="64">
        <f t="shared" si="11"/>
        <v>0</v>
      </c>
      <c r="AO37" s="64">
        <f t="shared" si="11"/>
        <v>0</v>
      </c>
      <c r="AP37" s="64">
        <f t="shared" si="11"/>
        <v>10</v>
      </c>
      <c r="AQ37" s="64">
        <f t="shared" si="11"/>
        <v>10</v>
      </c>
      <c r="AR37" s="64">
        <f t="shared" si="11"/>
        <v>0</v>
      </c>
      <c r="AS37" s="64">
        <f t="shared" si="11"/>
        <v>0</v>
      </c>
      <c r="AT37" s="64">
        <f t="shared" si="11"/>
        <v>10</v>
      </c>
      <c r="AU37" s="64">
        <f t="shared" si="11"/>
        <v>10</v>
      </c>
      <c r="AV37" s="64">
        <f t="shared" si="11"/>
        <v>0</v>
      </c>
      <c r="AW37" s="64">
        <f t="shared" si="11"/>
        <v>10</v>
      </c>
      <c r="AX37" s="64">
        <f t="shared" si="11"/>
        <v>0</v>
      </c>
      <c r="AY37" s="64">
        <f t="shared" si="11"/>
        <v>0</v>
      </c>
      <c r="AZ37" s="64">
        <f t="shared" si="11"/>
        <v>0</v>
      </c>
      <c r="BA37" s="64">
        <f t="shared" si="11"/>
        <v>13</v>
      </c>
      <c r="BB37" s="64">
        <f t="shared" si="11"/>
        <v>10</v>
      </c>
      <c r="BC37" s="64">
        <f t="shared" si="11"/>
        <v>14</v>
      </c>
      <c r="BD37" s="64">
        <f t="shared" si="11"/>
        <v>10</v>
      </c>
      <c r="BE37" s="64">
        <f t="shared" si="11"/>
        <v>0</v>
      </c>
      <c r="BF37" s="64">
        <f t="shared" si="11"/>
        <v>0</v>
      </c>
      <c r="BG37" s="64">
        <f t="shared" si="11"/>
        <v>0</v>
      </c>
      <c r="BH37" s="64">
        <f t="shared" si="11"/>
        <v>13</v>
      </c>
      <c r="BI37" s="64">
        <f t="shared" si="11"/>
        <v>10</v>
      </c>
      <c r="BJ37" s="64">
        <f t="shared" si="11"/>
        <v>0</v>
      </c>
      <c r="BK37" s="64">
        <f t="shared" si="11"/>
        <v>0</v>
      </c>
      <c r="BL37" s="64">
        <f t="shared" si="11"/>
        <v>13</v>
      </c>
      <c r="BM37" s="64">
        <f t="shared" si="11"/>
        <v>10</v>
      </c>
      <c r="BN37" s="64">
        <f t="shared" si="11"/>
        <v>10</v>
      </c>
      <c r="BO37" s="64">
        <f t="shared" si="11"/>
        <v>0</v>
      </c>
      <c r="BP37" s="64">
        <f t="shared" si="11"/>
        <v>10</v>
      </c>
      <c r="BQ37" s="64">
        <f t="shared" si="11"/>
        <v>13</v>
      </c>
      <c r="BR37" s="64">
        <f t="shared" si="11"/>
        <v>0</v>
      </c>
      <c r="BS37" s="64">
        <f t="shared" si="11"/>
        <v>0</v>
      </c>
      <c r="BT37" s="64">
        <f t="shared" si="11"/>
        <v>0</v>
      </c>
      <c r="BU37" s="64">
        <f t="shared" si="11"/>
        <v>10</v>
      </c>
      <c r="BV37" s="64">
        <f t="shared" si="11"/>
        <v>13</v>
      </c>
      <c r="BW37" s="64">
        <f t="shared" si="11"/>
        <v>10</v>
      </c>
      <c r="BX37" s="64">
        <f t="shared" si="11"/>
        <v>0</v>
      </c>
      <c r="BY37" s="64">
        <f t="shared" si="11"/>
        <v>0</v>
      </c>
      <c r="BZ37" s="64">
        <f t="shared" si="11"/>
        <v>0</v>
      </c>
      <c r="CA37" s="65"/>
      <c r="CB37" s="60"/>
      <c r="CC37" s="66"/>
      <c r="CD37" s="66"/>
      <c r="CE37" s="66"/>
      <c r="CF37" s="66"/>
      <c r="CG37" s="66"/>
      <c r="CH37" s="66"/>
      <c r="CI37" s="66">
        <f t="shared" ref="CI37:CN37" si="12">IF($C35&gt;0,IF(CI35*$C35&gt;0,IF(CI35&lt;=$C35,CI35+10,10),0),IF(CI36*$C36&gt;0,IF(CI36&lt;=$C36,CI36+10,10),0))</f>
        <v>0</v>
      </c>
      <c r="CJ37" s="66">
        <f t="shared" si="12"/>
        <v>0</v>
      </c>
      <c r="CK37" s="66">
        <f t="shared" si="12"/>
        <v>0</v>
      </c>
      <c r="CL37" s="66">
        <f t="shared" si="12"/>
        <v>0</v>
      </c>
      <c r="CM37" s="66">
        <f t="shared" si="12"/>
        <v>0</v>
      </c>
      <c r="CN37" s="66">
        <f t="shared" si="12"/>
        <v>0</v>
      </c>
      <c r="CO37" s="66"/>
      <c r="CP37" s="66"/>
      <c r="CQ37" s="66">
        <f t="shared" ref="CQ37:CR37" si="13">IF($C35&gt;0,IF(CQ35*$C35&gt;0,IF(CQ35&lt;=$C35,CQ35+10,10),0),IF(CQ36*$C36&gt;0,IF(CQ36&lt;=$C36,CQ36+10,10),0))</f>
        <v>0</v>
      </c>
      <c r="CR37" s="66">
        <f t="shared" si="13"/>
        <v>0</v>
      </c>
      <c r="CS37" s="66"/>
      <c r="CT37" s="66"/>
      <c r="CU37" s="66"/>
      <c r="CV37" s="66"/>
      <c r="CW37" s="66"/>
      <c r="CX37" s="66"/>
      <c r="CY37" s="51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</row>
    <row r="38" ht="12.75" customHeight="1">
      <c r="A38" s="63"/>
      <c r="B38" s="41"/>
      <c r="C38" s="55"/>
      <c r="D38" s="47"/>
      <c r="E38" s="67"/>
      <c r="F38" s="67"/>
      <c r="G38" s="72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59"/>
      <c r="CB38" s="60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61"/>
      <c r="CQ38" s="41"/>
      <c r="CR38" s="41"/>
      <c r="CS38" s="41"/>
      <c r="CT38" s="41"/>
      <c r="CU38" s="41"/>
      <c r="CV38" s="41"/>
      <c r="CW38" s="41"/>
      <c r="CX38" s="41"/>
      <c r="CY38" s="51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</row>
    <row r="39" ht="12.75" customHeight="1">
      <c r="A39" s="45" t="s">
        <v>387</v>
      </c>
      <c r="B39" s="41"/>
      <c r="C39" s="55"/>
      <c r="D39" s="47"/>
      <c r="E39" s="67"/>
      <c r="F39" s="67"/>
      <c r="G39" s="72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59"/>
      <c r="CB39" s="60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61"/>
      <c r="CQ39" s="41"/>
      <c r="CR39" s="41"/>
      <c r="CS39" s="41"/>
      <c r="CT39" s="41"/>
      <c r="CU39" s="41"/>
      <c r="CV39" s="41"/>
      <c r="CW39" s="41"/>
      <c r="CX39" s="41"/>
      <c r="CY39" s="51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</row>
    <row r="40" ht="12.75" customHeight="1">
      <c r="A40" s="70" t="s">
        <v>190</v>
      </c>
      <c r="B40" s="54">
        <v>7.0</v>
      </c>
      <c r="C40" s="55">
        <f>IF(B40&gt;B41,B40-B41,0)</f>
        <v>0</v>
      </c>
      <c r="D40" s="47"/>
      <c r="E40" s="56"/>
      <c r="F40" s="56"/>
      <c r="G40" s="57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>
        <v>14.0</v>
      </c>
      <c r="AH40" s="56">
        <v>10.0</v>
      </c>
      <c r="AI40" s="56">
        <v>7.0</v>
      </c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>
        <v>14.0</v>
      </c>
      <c r="BJ40" s="56"/>
      <c r="BK40" s="56"/>
      <c r="BL40" s="56"/>
      <c r="BM40" s="56"/>
      <c r="BN40" s="56"/>
      <c r="BO40" s="56"/>
      <c r="BP40" s="56"/>
      <c r="BQ40" s="56">
        <v>3.0</v>
      </c>
      <c r="BR40" s="56"/>
      <c r="BS40" s="56">
        <v>7.0</v>
      </c>
      <c r="BT40" s="56"/>
      <c r="BU40" s="56"/>
      <c r="BV40" s="56"/>
      <c r="BW40" s="56"/>
      <c r="BX40" s="56"/>
      <c r="BY40" s="56"/>
      <c r="BZ40" s="56"/>
      <c r="CA40" s="59"/>
      <c r="CB40" s="60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61"/>
      <c r="CQ40" s="41"/>
      <c r="CR40" s="41"/>
      <c r="CS40" s="41"/>
      <c r="CT40" s="41"/>
      <c r="CU40" s="41"/>
      <c r="CV40" s="41"/>
      <c r="CW40" s="41"/>
      <c r="CX40" s="41"/>
      <c r="CY40" s="51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</row>
    <row r="41" ht="12.75" customHeight="1">
      <c r="A41" s="70" t="s">
        <v>222</v>
      </c>
      <c r="B41" s="54">
        <v>34.0</v>
      </c>
      <c r="C41" s="55">
        <f>IF(B41&gt;B40,B41-B40,0)</f>
        <v>27</v>
      </c>
      <c r="D41" s="47"/>
      <c r="E41" s="56">
        <v>14.0</v>
      </c>
      <c r="F41" s="56">
        <v>14.0</v>
      </c>
      <c r="G41" s="57">
        <v>14.0</v>
      </c>
      <c r="H41" s="56">
        <v>13.0</v>
      </c>
      <c r="I41" s="56">
        <v>21.0</v>
      </c>
      <c r="J41" s="56">
        <v>17.0</v>
      </c>
      <c r="K41" s="56">
        <v>15.0</v>
      </c>
      <c r="L41" s="56">
        <v>14.0</v>
      </c>
      <c r="M41" s="56">
        <v>12.0</v>
      </c>
      <c r="N41" s="56">
        <v>11.0</v>
      </c>
      <c r="O41" s="56">
        <v>20.0</v>
      </c>
      <c r="P41" s="56">
        <v>15.0</v>
      </c>
      <c r="Q41" s="56">
        <v>17.0</v>
      </c>
      <c r="R41" s="56">
        <v>13.0</v>
      </c>
      <c r="S41" s="56">
        <v>17.0</v>
      </c>
      <c r="T41" s="56">
        <v>20.0</v>
      </c>
      <c r="U41" s="56">
        <v>20.0</v>
      </c>
      <c r="V41" s="56">
        <v>17.0</v>
      </c>
      <c r="W41" s="56">
        <v>10.0</v>
      </c>
      <c r="X41" s="56">
        <v>15.0</v>
      </c>
      <c r="Y41" s="56">
        <v>8.0</v>
      </c>
      <c r="Z41" s="56">
        <v>24.0</v>
      </c>
      <c r="AA41" s="56">
        <v>20.0</v>
      </c>
      <c r="AB41" s="56">
        <v>17.0</v>
      </c>
      <c r="AC41" s="56">
        <v>17.0</v>
      </c>
      <c r="AD41" s="56">
        <v>20.0</v>
      </c>
      <c r="AE41" s="56">
        <v>17.0</v>
      </c>
      <c r="AF41" s="56">
        <v>14.0</v>
      </c>
      <c r="AG41" s="56"/>
      <c r="AH41" s="56"/>
      <c r="AI41" s="56"/>
      <c r="AJ41" s="56">
        <v>14.0</v>
      </c>
      <c r="AK41" s="56">
        <v>17.0</v>
      </c>
      <c r="AL41" s="56">
        <v>13.0</v>
      </c>
      <c r="AM41" s="56">
        <v>9.0</v>
      </c>
      <c r="AN41" s="56">
        <v>13.0</v>
      </c>
      <c r="AO41" s="56">
        <v>17.0</v>
      </c>
      <c r="AP41" s="56">
        <v>14.0</v>
      </c>
      <c r="AQ41" s="56">
        <v>21.0</v>
      </c>
      <c r="AR41" s="56">
        <v>17.0</v>
      </c>
      <c r="AS41" s="56">
        <v>10.0</v>
      </c>
      <c r="AT41" s="56">
        <v>22.0</v>
      </c>
      <c r="AU41" s="56">
        <v>17.0</v>
      </c>
      <c r="AV41" s="56">
        <v>10.0</v>
      </c>
      <c r="AW41" s="56">
        <v>21.0</v>
      </c>
      <c r="AX41" s="56">
        <v>13.0</v>
      </c>
      <c r="AY41" s="56">
        <v>14.0</v>
      </c>
      <c r="AZ41" s="56">
        <v>21.0</v>
      </c>
      <c r="BA41" s="56">
        <v>14.0</v>
      </c>
      <c r="BB41" s="56">
        <v>17.0</v>
      </c>
      <c r="BC41" s="56">
        <v>8.0</v>
      </c>
      <c r="BD41" s="56">
        <v>7.0</v>
      </c>
      <c r="BE41" s="56">
        <v>10.0</v>
      </c>
      <c r="BF41" s="56">
        <v>18.0</v>
      </c>
      <c r="BG41" s="56">
        <v>6.0</v>
      </c>
      <c r="BH41" s="56">
        <v>21.0</v>
      </c>
      <c r="BI41" s="56"/>
      <c r="BJ41" s="56">
        <v>10.0</v>
      </c>
      <c r="BK41" s="56">
        <v>20.0</v>
      </c>
      <c r="BL41" s="56">
        <v>14.0</v>
      </c>
      <c r="BM41" s="56">
        <v>17.0</v>
      </c>
      <c r="BN41" s="56">
        <v>20.0</v>
      </c>
      <c r="BO41" s="56">
        <v>13.0</v>
      </c>
      <c r="BP41" s="56">
        <v>17.0</v>
      </c>
      <c r="BQ41" s="56"/>
      <c r="BR41" s="56">
        <v>28.0</v>
      </c>
      <c r="BS41" s="56"/>
      <c r="BT41" s="56">
        <v>20.0</v>
      </c>
      <c r="BU41" s="56">
        <v>14.0</v>
      </c>
      <c r="BV41" s="56">
        <v>17.0</v>
      </c>
      <c r="BW41" s="56">
        <v>20.0</v>
      </c>
      <c r="BX41" s="56">
        <v>24.0</v>
      </c>
      <c r="BY41" s="56">
        <v>10.0</v>
      </c>
      <c r="BZ41" s="56">
        <v>9.0</v>
      </c>
      <c r="CA41" s="59"/>
      <c r="CB41" s="60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61"/>
      <c r="CQ41" s="62"/>
      <c r="CR41" s="62"/>
      <c r="CS41" s="62"/>
      <c r="CT41" s="62"/>
      <c r="CU41" s="62"/>
      <c r="CV41" s="62"/>
      <c r="CW41" s="62"/>
      <c r="CX41" s="62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</row>
    <row r="42" ht="12.75" customHeight="1">
      <c r="A42" s="63" t="s">
        <v>388</v>
      </c>
      <c r="B42" s="41"/>
      <c r="C42" s="55"/>
      <c r="D42" s="47"/>
      <c r="E42" s="64">
        <f t="shared" ref="E42:BZ42" si="14">IF($C40&gt;0,IF(E40*$C40&gt;0,IF(E40&lt;=$C40,E40+10,10),0),IF(E41*$C41&gt;0,IF(E41&lt;=$C41,E41+10,10),0))</f>
        <v>24</v>
      </c>
      <c r="F42" s="64">
        <f t="shared" si="14"/>
        <v>24</v>
      </c>
      <c r="G42" s="64">
        <f t="shared" si="14"/>
        <v>24</v>
      </c>
      <c r="H42" s="64">
        <f t="shared" si="14"/>
        <v>23</v>
      </c>
      <c r="I42" s="64">
        <f t="shared" si="14"/>
        <v>31</v>
      </c>
      <c r="J42" s="64">
        <f t="shared" si="14"/>
        <v>27</v>
      </c>
      <c r="K42" s="64">
        <f t="shared" si="14"/>
        <v>25</v>
      </c>
      <c r="L42" s="64">
        <f t="shared" si="14"/>
        <v>24</v>
      </c>
      <c r="M42" s="64">
        <f t="shared" si="14"/>
        <v>22</v>
      </c>
      <c r="N42" s="64">
        <f t="shared" si="14"/>
        <v>21</v>
      </c>
      <c r="O42" s="64">
        <f t="shared" si="14"/>
        <v>30</v>
      </c>
      <c r="P42" s="64">
        <f t="shared" si="14"/>
        <v>25</v>
      </c>
      <c r="Q42" s="64">
        <f t="shared" si="14"/>
        <v>27</v>
      </c>
      <c r="R42" s="64">
        <f t="shared" si="14"/>
        <v>23</v>
      </c>
      <c r="S42" s="64">
        <f t="shared" si="14"/>
        <v>27</v>
      </c>
      <c r="T42" s="64">
        <f t="shared" si="14"/>
        <v>30</v>
      </c>
      <c r="U42" s="64">
        <f t="shared" si="14"/>
        <v>30</v>
      </c>
      <c r="V42" s="64">
        <f t="shared" si="14"/>
        <v>27</v>
      </c>
      <c r="W42" s="64">
        <f t="shared" si="14"/>
        <v>20</v>
      </c>
      <c r="X42" s="64">
        <f t="shared" si="14"/>
        <v>25</v>
      </c>
      <c r="Y42" s="64">
        <f t="shared" si="14"/>
        <v>18</v>
      </c>
      <c r="Z42" s="64">
        <f t="shared" si="14"/>
        <v>34</v>
      </c>
      <c r="AA42" s="64">
        <f t="shared" si="14"/>
        <v>30</v>
      </c>
      <c r="AB42" s="64">
        <f t="shared" si="14"/>
        <v>27</v>
      </c>
      <c r="AC42" s="64">
        <f t="shared" si="14"/>
        <v>27</v>
      </c>
      <c r="AD42" s="64">
        <f t="shared" si="14"/>
        <v>30</v>
      </c>
      <c r="AE42" s="64">
        <f t="shared" si="14"/>
        <v>27</v>
      </c>
      <c r="AF42" s="64">
        <f t="shared" si="14"/>
        <v>24</v>
      </c>
      <c r="AG42" s="64">
        <f t="shared" si="14"/>
        <v>0</v>
      </c>
      <c r="AH42" s="64">
        <f t="shared" si="14"/>
        <v>0</v>
      </c>
      <c r="AI42" s="64">
        <f t="shared" si="14"/>
        <v>0</v>
      </c>
      <c r="AJ42" s="64">
        <f t="shared" si="14"/>
        <v>24</v>
      </c>
      <c r="AK42" s="64">
        <f t="shared" si="14"/>
        <v>27</v>
      </c>
      <c r="AL42" s="64">
        <f t="shared" si="14"/>
        <v>23</v>
      </c>
      <c r="AM42" s="64">
        <f t="shared" si="14"/>
        <v>19</v>
      </c>
      <c r="AN42" s="64">
        <f t="shared" si="14"/>
        <v>23</v>
      </c>
      <c r="AO42" s="64">
        <f t="shared" si="14"/>
        <v>27</v>
      </c>
      <c r="AP42" s="64">
        <f t="shared" si="14"/>
        <v>24</v>
      </c>
      <c r="AQ42" s="64">
        <f t="shared" si="14"/>
        <v>31</v>
      </c>
      <c r="AR42" s="64">
        <f t="shared" si="14"/>
        <v>27</v>
      </c>
      <c r="AS42" s="64">
        <f t="shared" si="14"/>
        <v>20</v>
      </c>
      <c r="AT42" s="64">
        <f t="shared" si="14"/>
        <v>32</v>
      </c>
      <c r="AU42" s="64">
        <f t="shared" si="14"/>
        <v>27</v>
      </c>
      <c r="AV42" s="64">
        <f t="shared" si="14"/>
        <v>20</v>
      </c>
      <c r="AW42" s="64">
        <f t="shared" si="14"/>
        <v>31</v>
      </c>
      <c r="AX42" s="64">
        <f t="shared" si="14"/>
        <v>23</v>
      </c>
      <c r="AY42" s="64">
        <f t="shared" si="14"/>
        <v>24</v>
      </c>
      <c r="AZ42" s="64">
        <f t="shared" si="14"/>
        <v>31</v>
      </c>
      <c r="BA42" s="64">
        <f t="shared" si="14"/>
        <v>24</v>
      </c>
      <c r="BB42" s="64">
        <f t="shared" si="14"/>
        <v>27</v>
      </c>
      <c r="BC42" s="64">
        <f t="shared" si="14"/>
        <v>18</v>
      </c>
      <c r="BD42" s="64">
        <f t="shared" si="14"/>
        <v>17</v>
      </c>
      <c r="BE42" s="64">
        <f t="shared" si="14"/>
        <v>20</v>
      </c>
      <c r="BF42" s="64">
        <f t="shared" si="14"/>
        <v>28</v>
      </c>
      <c r="BG42" s="64">
        <f t="shared" si="14"/>
        <v>16</v>
      </c>
      <c r="BH42" s="64">
        <f t="shared" si="14"/>
        <v>31</v>
      </c>
      <c r="BI42" s="64">
        <f t="shared" si="14"/>
        <v>0</v>
      </c>
      <c r="BJ42" s="64">
        <f t="shared" si="14"/>
        <v>20</v>
      </c>
      <c r="BK42" s="64">
        <f t="shared" si="14"/>
        <v>30</v>
      </c>
      <c r="BL42" s="64">
        <f t="shared" si="14"/>
        <v>24</v>
      </c>
      <c r="BM42" s="64">
        <f t="shared" si="14"/>
        <v>27</v>
      </c>
      <c r="BN42" s="64">
        <f t="shared" si="14"/>
        <v>30</v>
      </c>
      <c r="BO42" s="64">
        <f t="shared" si="14"/>
        <v>23</v>
      </c>
      <c r="BP42" s="64">
        <f t="shared" si="14"/>
        <v>27</v>
      </c>
      <c r="BQ42" s="64">
        <f t="shared" si="14"/>
        <v>0</v>
      </c>
      <c r="BR42" s="64">
        <f t="shared" si="14"/>
        <v>10</v>
      </c>
      <c r="BS42" s="64">
        <f t="shared" si="14"/>
        <v>0</v>
      </c>
      <c r="BT42" s="64">
        <f t="shared" si="14"/>
        <v>30</v>
      </c>
      <c r="BU42" s="64">
        <f t="shared" si="14"/>
        <v>24</v>
      </c>
      <c r="BV42" s="64">
        <f t="shared" si="14"/>
        <v>27</v>
      </c>
      <c r="BW42" s="64">
        <f t="shared" si="14"/>
        <v>30</v>
      </c>
      <c r="BX42" s="64">
        <f t="shared" si="14"/>
        <v>34</v>
      </c>
      <c r="BY42" s="64">
        <f t="shared" si="14"/>
        <v>20</v>
      </c>
      <c r="BZ42" s="64">
        <f t="shared" si="14"/>
        <v>19</v>
      </c>
      <c r="CA42" s="65"/>
      <c r="CB42" s="60"/>
      <c r="CC42" s="66"/>
      <c r="CD42" s="66"/>
      <c r="CE42" s="66"/>
      <c r="CF42" s="66"/>
      <c r="CG42" s="66"/>
      <c r="CH42" s="66"/>
      <c r="CI42" s="66">
        <f t="shared" ref="CI42:CN42" si="15">IF($C40&gt;0,IF(CI40*$C40&gt;0,IF(CI40&lt;=$C40,CI40+10,10),0),IF(CI41*$C41&gt;0,IF(CI41&lt;=$C41,CI41+10,10),0))</f>
        <v>0</v>
      </c>
      <c r="CJ42" s="66">
        <f t="shared" si="15"/>
        <v>0</v>
      </c>
      <c r="CK42" s="66">
        <f t="shared" si="15"/>
        <v>0</v>
      </c>
      <c r="CL42" s="66">
        <f t="shared" si="15"/>
        <v>0</v>
      </c>
      <c r="CM42" s="66">
        <f t="shared" si="15"/>
        <v>0</v>
      </c>
      <c r="CN42" s="66">
        <f t="shared" si="15"/>
        <v>0</v>
      </c>
      <c r="CO42" s="66"/>
      <c r="CP42" s="66"/>
      <c r="CQ42" s="66">
        <f t="shared" ref="CQ42:CR42" si="16">IF($C40&gt;0,IF(CQ40*$C40&gt;0,IF(CQ40&lt;=$C40,CQ40+10,10),0),IF(CQ41*$C41&gt;0,IF(CQ41&lt;=$C41,CQ41+10,10),0))</f>
        <v>0</v>
      </c>
      <c r="CR42" s="66">
        <f t="shared" si="16"/>
        <v>0</v>
      </c>
      <c r="CS42" s="66"/>
      <c r="CT42" s="66"/>
      <c r="CU42" s="66"/>
      <c r="CV42" s="66"/>
      <c r="CW42" s="66"/>
      <c r="CX42" s="66"/>
      <c r="CY42" s="76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</row>
    <row r="43" ht="12.75" customHeight="1">
      <c r="A43" s="78"/>
      <c r="B43" s="41"/>
      <c r="C43" s="55"/>
      <c r="D43" s="47"/>
      <c r="E43" s="67"/>
      <c r="F43" s="67"/>
      <c r="G43" s="72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59"/>
      <c r="CB43" s="60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61"/>
      <c r="CQ43" s="41"/>
      <c r="CR43" s="41"/>
      <c r="CS43" s="41"/>
      <c r="CT43" s="41"/>
      <c r="CU43" s="41"/>
      <c r="CV43" s="41"/>
      <c r="CW43" s="41"/>
      <c r="CX43" s="41"/>
      <c r="CY43" s="51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</row>
    <row r="44" ht="12.75" customHeight="1">
      <c r="A44" s="45" t="s">
        <v>389</v>
      </c>
      <c r="B44" s="41"/>
      <c r="C44" s="55"/>
      <c r="D44" s="47"/>
      <c r="E44" s="67"/>
      <c r="F44" s="67"/>
      <c r="G44" s="72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59"/>
      <c r="CB44" s="60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61"/>
      <c r="CQ44" s="41"/>
      <c r="CR44" s="41"/>
      <c r="CS44" s="41"/>
      <c r="CT44" s="41"/>
      <c r="CU44" s="41"/>
      <c r="CV44" s="41"/>
      <c r="CW44" s="41"/>
      <c r="CX44" s="41"/>
      <c r="CY44" s="51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</row>
    <row r="45" ht="12.75" customHeight="1">
      <c r="A45" s="70" t="s">
        <v>220</v>
      </c>
      <c r="B45" s="54">
        <v>17.0</v>
      </c>
      <c r="C45" s="55">
        <f>IF(B45&gt;B46,B45-B46,0)</f>
        <v>0</v>
      </c>
      <c r="D45" s="47"/>
      <c r="E45" s="56"/>
      <c r="F45" s="56"/>
      <c r="G45" s="57"/>
      <c r="H45" s="56">
        <v>7.0</v>
      </c>
      <c r="I45" s="56">
        <v>17.0</v>
      </c>
      <c r="J45" s="56"/>
      <c r="K45" s="56"/>
      <c r="L45" s="56"/>
      <c r="M45" s="56">
        <v>7.0</v>
      </c>
      <c r="N45" s="56"/>
      <c r="O45" s="56"/>
      <c r="P45" s="56"/>
      <c r="Q45" s="56"/>
      <c r="R45" s="56"/>
      <c r="S45" s="56">
        <v>6.0</v>
      </c>
      <c r="T45" s="56">
        <v>13.0</v>
      </c>
      <c r="U45" s="56">
        <v>7.0</v>
      </c>
      <c r="V45" s="56">
        <v>7.0</v>
      </c>
      <c r="W45" s="56">
        <v>10.0</v>
      </c>
      <c r="X45" s="56">
        <v>5.0</v>
      </c>
      <c r="Y45" s="56"/>
      <c r="Z45" s="56"/>
      <c r="AA45" s="56"/>
      <c r="AB45" s="56">
        <v>9.0</v>
      </c>
      <c r="AC45" s="56"/>
      <c r="AD45" s="56"/>
      <c r="AE45" s="56">
        <v>7.0</v>
      </c>
      <c r="AF45" s="56">
        <v>7.0</v>
      </c>
      <c r="AG45" s="56">
        <v>14.0</v>
      </c>
      <c r="AH45" s="56">
        <v>14.0</v>
      </c>
      <c r="AI45" s="56"/>
      <c r="AJ45" s="56">
        <v>14.0</v>
      </c>
      <c r="AK45" s="56"/>
      <c r="AL45" s="56"/>
      <c r="AM45" s="56">
        <v>8.0</v>
      </c>
      <c r="AN45" s="56"/>
      <c r="AO45" s="56"/>
      <c r="AP45" s="56">
        <v>15.0</v>
      </c>
      <c r="AQ45" s="56"/>
      <c r="AR45" s="56"/>
      <c r="AS45" s="56"/>
      <c r="AT45" s="56"/>
      <c r="AU45" s="56"/>
      <c r="AV45" s="56"/>
      <c r="AW45" s="56">
        <v>9.0</v>
      </c>
      <c r="AX45" s="56"/>
      <c r="AY45" s="56"/>
      <c r="AZ45" s="56"/>
      <c r="BA45" s="56">
        <v>3.0</v>
      </c>
      <c r="BB45" s="56">
        <v>7.0</v>
      </c>
      <c r="BC45" s="56">
        <v>4.0</v>
      </c>
      <c r="BD45" s="56"/>
      <c r="BE45" s="56"/>
      <c r="BF45" s="56"/>
      <c r="BG45" s="56">
        <v>6.0</v>
      </c>
      <c r="BH45" s="56"/>
      <c r="BI45" s="56"/>
      <c r="BJ45" s="56"/>
      <c r="BK45" s="56"/>
      <c r="BL45" s="56">
        <v>5.0</v>
      </c>
      <c r="BM45" s="56">
        <v>7.0</v>
      </c>
      <c r="BN45" s="56">
        <v>4.0</v>
      </c>
      <c r="BO45" s="56"/>
      <c r="BP45" s="56"/>
      <c r="BQ45" s="56">
        <v>3.0</v>
      </c>
      <c r="BR45" s="56">
        <v>14.0</v>
      </c>
      <c r="BS45" s="56"/>
      <c r="BT45" s="56"/>
      <c r="BU45" s="56">
        <v>7.0</v>
      </c>
      <c r="BV45" s="56"/>
      <c r="BW45" s="56"/>
      <c r="BX45" s="56">
        <v>6.0</v>
      </c>
      <c r="BY45" s="56"/>
      <c r="BZ45" s="56"/>
      <c r="CA45" s="59"/>
      <c r="CB45" s="60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61"/>
      <c r="CQ45" s="41"/>
      <c r="CR45" s="41"/>
      <c r="CS45" s="41"/>
      <c r="CT45" s="41"/>
      <c r="CU45" s="41"/>
      <c r="CV45" s="41"/>
      <c r="CW45" s="41"/>
      <c r="CX45" s="41"/>
      <c r="CY45" s="51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</row>
    <row r="46" ht="12.75" customHeight="1">
      <c r="A46" s="70" t="s">
        <v>215</v>
      </c>
      <c r="B46" s="54">
        <v>20.0</v>
      </c>
      <c r="C46" s="55">
        <f>IF(B46&gt;B45,B46-B45,0)</f>
        <v>3</v>
      </c>
      <c r="D46" s="47"/>
      <c r="E46" s="56">
        <v>6.0</v>
      </c>
      <c r="F46" s="56">
        <v>17.0</v>
      </c>
      <c r="G46" s="57">
        <v>3.0</v>
      </c>
      <c r="H46" s="56"/>
      <c r="I46" s="56"/>
      <c r="J46" s="56">
        <v>14.0</v>
      </c>
      <c r="K46" s="56">
        <v>6.0</v>
      </c>
      <c r="L46" s="56">
        <v>14.0</v>
      </c>
      <c r="M46" s="56"/>
      <c r="N46" s="56">
        <v>6.0</v>
      </c>
      <c r="O46" s="56">
        <v>9.0</v>
      </c>
      <c r="P46" s="56">
        <v>6.0</v>
      </c>
      <c r="Q46" s="56">
        <v>10.0</v>
      </c>
      <c r="R46" s="56">
        <v>9.0</v>
      </c>
      <c r="S46" s="56"/>
      <c r="T46" s="56"/>
      <c r="U46" s="56"/>
      <c r="V46" s="56"/>
      <c r="W46" s="56"/>
      <c r="X46" s="56"/>
      <c r="Y46" s="56">
        <v>14.0</v>
      </c>
      <c r="Z46" s="56">
        <v>9.0</v>
      </c>
      <c r="AA46" s="56">
        <v>7.0</v>
      </c>
      <c r="AB46" s="56"/>
      <c r="AC46" s="56">
        <v>13.0</v>
      </c>
      <c r="AD46" s="56">
        <v>13.0</v>
      </c>
      <c r="AE46" s="56"/>
      <c r="AF46" s="56"/>
      <c r="AG46" s="56"/>
      <c r="AH46" s="56"/>
      <c r="AI46" s="56">
        <v>7.0</v>
      </c>
      <c r="AJ46" s="56"/>
      <c r="AK46" s="56">
        <v>7.0</v>
      </c>
      <c r="AL46" s="56">
        <v>7.0</v>
      </c>
      <c r="AM46" s="56"/>
      <c r="AN46" s="56">
        <v>9.0</v>
      </c>
      <c r="AO46" s="56">
        <v>7.0</v>
      </c>
      <c r="AP46" s="56"/>
      <c r="AQ46" s="56">
        <v>5.0</v>
      </c>
      <c r="AR46" s="56">
        <v>10.0</v>
      </c>
      <c r="AS46" s="56">
        <v>1.0</v>
      </c>
      <c r="AT46" s="56">
        <v>10.0</v>
      </c>
      <c r="AU46" s="56">
        <v>10.0</v>
      </c>
      <c r="AV46" s="56">
        <v>7.0</v>
      </c>
      <c r="AW46" s="56"/>
      <c r="AX46" s="56">
        <v>6.0</v>
      </c>
      <c r="AY46" s="56">
        <v>9.0</v>
      </c>
      <c r="AZ46" s="56">
        <v>13.0</v>
      </c>
      <c r="BA46" s="56"/>
      <c r="BB46" s="56"/>
      <c r="BC46" s="56"/>
      <c r="BD46" s="56">
        <v>6.0</v>
      </c>
      <c r="BE46" s="56">
        <v>10.0</v>
      </c>
      <c r="BF46" s="56">
        <v>14.0</v>
      </c>
      <c r="BG46" s="56"/>
      <c r="BH46" s="56">
        <v>10.0</v>
      </c>
      <c r="BI46" s="56">
        <v>7.0</v>
      </c>
      <c r="BJ46" s="56">
        <v>7.0</v>
      </c>
      <c r="BK46" s="56">
        <v>10.0</v>
      </c>
      <c r="BL46" s="56"/>
      <c r="BM46" s="56"/>
      <c r="BN46" s="56"/>
      <c r="BO46" s="56">
        <v>7.0</v>
      </c>
      <c r="BP46" s="56">
        <v>10.0</v>
      </c>
      <c r="BQ46" s="56"/>
      <c r="BR46" s="56"/>
      <c r="BS46" s="56">
        <v>23.0</v>
      </c>
      <c r="BT46" s="56">
        <v>7.0</v>
      </c>
      <c r="BU46" s="56"/>
      <c r="BV46" s="56">
        <v>8.0</v>
      </c>
      <c r="BW46" s="56">
        <v>10.0</v>
      </c>
      <c r="BX46" s="56"/>
      <c r="BY46" s="56">
        <v>10.0</v>
      </c>
      <c r="BZ46" s="56">
        <v>3.0</v>
      </c>
      <c r="CA46" s="59"/>
      <c r="CB46" s="60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61"/>
      <c r="CQ46" s="62"/>
      <c r="CR46" s="62"/>
      <c r="CS46" s="62"/>
      <c r="CT46" s="62"/>
      <c r="CU46" s="62"/>
      <c r="CV46" s="62"/>
      <c r="CW46" s="62"/>
      <c r="CX46" s="62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</row>
    <row r="47" ht="12.75" customHeight="1">
      <c r="A47" s="63" t="s">
        <v>390</v>
      </c>
      <c r="B47" s="41"/>
      <c r="C47" s="55"/>
      <c r="D47" s="47"/>
      <c r="E47" s="64">
        <f t="shared" ref="E47:BZ47" si="17">IF($C45&gt;0,IF(E45*$C45&gt;0,IF(E45&lt;=$C45,E45+10,10),0),IF(E46*$C46&gt;0,IF(E46&lt;=$C46,E46+10,10),0))</f>
        <v>10</v>
      </c>
      <c r="F47" s="64">
        <f t="shared" si="17"/>
        <v>10</v>
      </c>
      <c r="G47" s="64">
        <f t="shared" si="17"/>
        <v>13</v>
      </c>
      <c r="H47" s="64">
        <f t="shared" si="17"/>
        <v>0</v>
      </c>
      <c r="I47" s="64">
        <f t="shared" si="17"/>
        <v>0</v>
      </c>
      <c r="J47" s="64">
        <f t="shared" si="17"/>
        <v>10</v>
      </c>
      <c r="K47" s="64">
        <f t="shared" si="17"/>
        <v>10</v>
      </c>
      <c r="L47" s="64">
        <f t="shared" si="17"/>
        <v>10</v>
      </c>
      <c r="M47" s="64">
        <f t="shared" si="17"/>
        <v>0</v>
      </c>
      <c r="N47" s="64">
        <f t="shared" si="17"/>
        <v>10</v>
      </c>
      <c r="O47" s="64">
        <f t="shared" si="17"/>
        <v>10</v>
      </c>
      <c r="P47" s="64">
        <f t="shared" si="17"/>
        <v>10</v>
      </c>
      <c r="Q47" s="64">
        <f t="shared" si="17"/>
        <v>10</v>
      </c>
      <c r="R47" s="64">
        <f t="shared" si="17"/>
        <v>10</v>
      </c>
      <c r="S47" s="64">
        <f t="shared" si="17"/>
        <v>0</v>
      </c>
      <c r="T47" s="64">
        <f t="shared" si="17"/>
        <v>0</v>
      </c>
      <c r="U47" s="64">
        <f t="shared" si="17"/>
        <v>0</v>
      </c>
      <c r="V47" s="64">
        <f t="shared" si="17"/>
        <v>0</v>
      </c>
      <c r="W47" s="64">
        <f t="shared" si="17"/>
        <v>0</v>
      </c>
      <c r="X47" s="64">
        <f t="shared" si="17"/>
        <v>0</v>
      </c>
      <c r="Y47" s="64">
        <f t="shared" si="17"/>
        <v>10</v>
      </c>
      <c r="Z47" s="64">
        <f t="shared" si="17"/>
        <v>10</v>
      </c>
      <c r="AA47" s="64">
        <f t="shared" si="17"/>
        <v>10</v>
      </c>
      <c r="AB47" s="64">
        <f t="shared" si="17"/>
        <v>0</v>
      </c>
      <c r="AC47" s="64">
        <f t="shared" si="17"/>
        <v>10</v>
      </c>
      <c r="AD47" s="64">
        <f t="shared" si="17"/>
        <v>10</v>
      </c>
      <c r="AE47" s="64">
        <f t="shared" si="17"/>
        <v>0</v>
      </c>
      <c r="AF47" s="64">
        <f t="shared" si="17"/>
        <v>0</v>
      </c>
      <c r="AG47" s="64">
        <f t="shared" si="17"/>
        <v>0</v>
      </c>
      <c r="AH47" s="64">
        <f t="shared" si="17"/>
        <v>0</v>
      </c>
      <c r="AI47" s="64">
        <f t="shared" si="17"/>
        <v>10</v>
      </c>
      <c r="AJ47" s="64">
        <f t="shared" si="17"/>
        <v>0</v>
      </c>
      <c r="AK47" s="64">
        <f t="shared" si="17"/>
        <v>10</v>
      </c>
      <c r="AL47" s="64">
        <f t="shared" si="17"/>
        <v>10</v>
      </c>
      <c r="AM47" s="64">
        <f t="shared" si="17"/>
        <v>0</v>
      </c>
      <c r="AN47" s="64">
        <f t="shared" si="17"/>
        <v>10</v>
      </c>
      <c r="AO47" s="64">
        <f t="shared" si="17"/>
        <v>10</v>
      </c>
      <c r="AP47" s="64">
        <f t="shared" si="17"/>
        <v>0</v>
      </c>
      <c r="AQ47" s="64">
        <f t="shared" si="17"/>
        <v>10</v>
      </c>
      <c r="AR47" s="64">
        <f t="shared" si="17"/>
        <v>10</v>
      </c>
      <c r="AS47" s="64">
        <f t="shared" si="17"/>
        <v>11</v>
      </c>
      <c r="AT47" s="64">
        <f t="shared" si="17"/>
        <v>10</v>
      </c>
      <c r="AU47" s="64">
        <f t="shared" si="17"/>
        <v>10</v>
      </c>
      <c r="AV47" s="64">
        <f t="shared" si="17"/>
        <v>10</v>
      </c>
      <c r="AW47" s="64">
        <f t="shared" si="17"/>
        <v>0</v>
      </c>
      <c r="AX47" s="64">
        <f t="shared" si="17"/>
        <v>10</v>
      </c>
      <c r="AY47" s="64">
        <f t="shared" si="17"/>
        <v>10</v>
      </c>
      <c r="AZ47" s="64">
        <f t="shared" si="17"/>
        <v>10</v>
      </c>
      <c r="BA47" s="64">
        <f t="shared" si="17"/>
        <v>0</v>
      </c>
      <c r="BB47" s="64">
        <f t="shared" si="17"/>
        <v>0</v>
      </c>
      <c r="BC47" s="64">
        <f t="shared" si="17"/>
        <v>0</v>
      </c>
      <c r="BD47" s="64">
        <f t="shared" si="17"/>
        <v>10</v>
      </c>
      <c r="BE47" s="64">
        <f t="shared" si="17"/>
        <v>10</v>
      </c>
      <c r="BF47" s="64">
        <f t="shared" si="17"/>
        <v>10</v>
      </c>
      <c r="BG47" s="64">
        <f t="shared" si="17"/>
        <v>0</v>
      </c>
      <c r="BH47" s="64">
        <f t="shared" si="17"/>
        <v>10</v>
      </c>
      <c r="BI47" s="64">
        <f t="shared" si="17"/>
        <v>10</v>
      </c>
      <c r="BJ47" s="64">
        <f t="shared" si="17"/>
        <v>10</v>
      </c>
      <c r="BK47" s="64">
        <f t="shared" si="17"/>
        <v>10</v>
      </c>
      <c r="BL47" s="64">
        <f t="shared" si="17"/>
        <v>0</v>
      </c>
      <c r="BM47" s="64">
        <f t="shared" si="17"/>
        <v>0</v>
      </c>
      <c r="BN47" s="64">
        <f t="shared" si="17"/>
        <v>0</v>
      </c>
      <c r="BO47" s="64">
        <f t="shared" si="17"/>
        <v>10</v>
      </c>
      <c r="BP47" s="64">
        <f t="shared" si="17"/>
        <v>10</v>
      </c>
      <c r="BQ47" s="64">
        <f t="shared" si="17"/>
        <v>0</v>
      </c>
      <c r="BR47" s="64">
        <f t="shared" si="17"/>
        <v>0</v>
      </c>
      <c r="BS47" s="64">
        <f t="shared" si="17"/>
        <v>10</v>
      </c>
      <c r="BT47" s="64">
        <f t="shared" si="17"/>
        <v>10</v>
      </c>
      <c r="BU47" s="64">
        <f t="shared" si="17"/>
        <v>0</v>
      </c>
      <c r="BV47" s="64">
        <f t="shared" si="17"/>
        <v>10</v>
      </c>
      <c r="BW47" s="64">
        <f t="shared" si="17"/>
        <v>10</v>
      </c>
      <c r="BX47" s="64">
        <f t="shared" si="17"/>
        <v>0</v>
      </c>
      <c r="BY47" s="64">
        <f t="shared" si="17"/>
        <v>10</v>
      </c>
      <c r="BZ47" s="64">
        <f t="shared" si="17"/>
        <v>13</v>
      </c>
      <c r="CA47" s="65"/>
      <c r="CB47" s="60"/>
      <c r="CC47" s="66"/>
      <c r="CD47" s="66"/>
      <c r="CE47" s="66"/>
      <c r="CF47" s="66"/>
      <c r="CG47" s="66"/>
      <c r="CH47" s="66"/>
      <c r="CI47" s="66">
        <f t="shared" ref="CI47:CN47" si="18">IF($C45&gt;0,IF(CI45*$C45&gt;0,IF(CI45&lt;=$C45,CI45+10,10),0),IF(CI46*$C46&gt;0,IF(CI46&lt;=$C46,CI46+10,10),0))</f>
        <v>0</v>
      </c>
      <c r="CJ47" s="66">
        <f t="shared" si="18"/>
        <v>0</v>
      </c>
      <c r="CK47" s="66">
        <f t="shared" si="18"/>
        <v>0</v>
      </c>
      <c r="CL47" s="66">
        <f t="shared" si="18"/>
        <v>0</v>
      </c>
      <c r="CM47" s="66">
        <f t="shared" si="18"/>
        <v>0</v>
      </c>
      <c r="CN47" s="66">
        <f t="shared" si="18"/>
        <v>0</v>
      </c>
      <c r="CO47" s="66"/>
      <c r="CP47" s="66"/>
      <c r="CQ47" s="66">
        <f t="shared" ref="CQ47:CR47" si="19">IF($C45&gt;0,IF(CQ45*$C45&gt;0,IF(CQ45&lt;=$C45,CQ45+10,10),0),IF(CQ46*$C46&gt;0,IF(CQ46&lt;=$C46,CQ46+10,10),0))</f>
        <v>0</v>
      </c>
      <c r="CR47" s="66">
        <f t="shared" si="19"/>
        <v>0</v>
      </c>
      <c r="CS47" s="66"/>
      <c r="CT47" s="66"/>
      <c r="CU47" s="66"/>
      <c r="CV47" s="66"/>
      <c r="CW47" s="66"/>
      <c r="CX47" s="66"/>
      <c r="CY47" s="51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</row>
    <row r="48" ht="12.75" customHeight="1">
      <c r="A48" s="63"/>
      <c r="B48" s="41"/>
      <c r="C48" s="55"/>
      <c r="D48" s="47"/>
      <c r="E48" s="67"/>
      <c r="F48" s="67"/>
      <c r="G48" s="72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59"/>
      <c r="CB48" s="60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61"/>
      <c r="CQ48" s="41"/>
      <c r="CR48" s="41"/>
      <c r="CS48" s="41"/>
      <c r="CT48" s="41"/>
      <c r="CU48" s="41"/>
      <c r="CV48" s="41"/>
      <c r="CW48" s="41"/>
      <c r="CX48" s="41"/>
      <c r="CY48" s="51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</row>
    <row r="49" ht="12.75" customHeight="1">
      <c r="A49" s="45" t="s">
        <v>391</v>
      </c>
      <c r="B49" s="41"/>
      <c r="C49" s="55"/>
      <c r="D49" s="47"/>
      <c r="E49" s="67"/>
      <c r="F49" s="67"/>
      <c r="G49" s="72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59"/>
      <c r="CB49" s="60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61"/>
      <c r="CQ49" s="41"/>
      <c r="CR49" s="41"/>
      <c r="CS49" s="41"/>
      <c r="CT49" s="41"/>
      <c r="CU49" s="41"/>
      <c r="CV49" s="41"/>
      <c r="CW49" s="41"/>
      <c r="CX49" s="41"/>
      <c r="CY49" s="51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</row>
    <row r="50" ht="12.75" customHeight="1">
      <c r="A50" s="70" t="s">
        <v>196</v>
      </c>
      <c r="B50" s="54">
        <v>20.0</v>
      </c>
      <c r="C50" s="55">
        <f>IF(B50&gt;B51,B50-B51,0)</f>
        <v>0</v>
      </c>
      <c r="D50" s="47"/>
      <c r="E50" s="56"/>
      <c r="F50" s="56"/>
      <c r="G50" s="57"/>
      <c r="H50" s="56"/>
      <c r="I50" s="56"/>
      <c r="J50" s="56"/>
      <c r="K50" s="56"/>
      <c r="L50" s="56"/>
      <c r="M50" s="56"/>
      <c r="N50" s="56"/>
      <c r="O50" s="56">
        <v>3.0</v>
      </c>
      <c r="P50" s="56"/>
      <c r="Q50" s="56"/>
      <c r="R50" s="56">
        <v>16.0</v>
      </c>
      <c r="S50" s="56"/>
      <c r="T50" s="56"/>
      <c r="U50" s="56"/>
      <c r="V50" s="56"/>
      <c r="W50" s="56"/>
      <c r="X50" s="58"/>
      <c r="Y50" s="56"/>
      <c r="Z50" s="56"/>
      <c r="AA50" s="56"/>
      <c r="AB50" s="56"/>
      <c r="AC50" s="56"/>
      <c r="AD50" s="56"/>
      <c r="AE50" s="56"/>
      <c r="AF50" s="56"/>
      <c r="AG50" s="56"/>
      <c r="AH50" s="56">
        <v>7.0</v>
      </c>
      <c r="AI50" s="56"/>
      <c r="AJ50" s="56"/>
      <c r="AK50" s="56"/>
      <c r="AL50" s="56">
        <v>7.0</v>
      </c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>
        <v>5.0</v>
      </c>
      <c r="BB50" s="56"/>
      <c r="BC50" s="56"/>
      <c r="BD50" s="56"/>
      <c r="BE50" s="56">
        <v>13.0</v>
      </c>
      <c r="BF50" s="56"/>
      <c r="BG50" s="56">
        <v>6.0</v>
      </c>
      <c r="BH50" s="56"/>
      <c r="BI50" s="56">
        <v>10.0</v>
      </c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9"/>
      <c r="CB50" s="60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61"/>
      <c r="CQ50" s="41"/>
      <c r="CR50" s="41"/>
      <c r="CS50" s="41"/>
      <c r="CT50" s="41"/>
      <c r="CU50" s="41"/>
      <c r="CV50" s="41"/>
      <c r="CW50" s="41"/>
      <c r="CX50" s="41"/>
      <c r="CY50" s="51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</row>
    <row r="51" ht="12.75" customHeight="1">
      <c r="A51" s="70" t="s">
        <v>242</v>
      </c>
      <c r="B51" s="54">
        <v>57.0</v>
      </c>
      <c r="C51" s="55">
        <f>IF(B51&gt;B50,B51-B50,0)</f>
        <v>37</v>
      </c>
      <c r="D51" s="47"/>
      <c r="E51" s="56">
        <v>9.0</v>
      </c>
      <c r="F51" s="56">
        <v>17.0</v>
      </c>
      <c r="G51" s="57">
        <v>13.0</v>
      </c>
      <c r="H51" s="56">
        <v>13.0</v>
      </c>
      <c r="I51" s="56">
        <v>28.0</v>
      </c>
      <c r="J51" s="56">
        <v>17.0</v>
      </c>
      <c r="K51" s="56">
        <v>9.0</v>
      </c>
      <c r="L51" s="56">
        <v>28.0</v>
      </c>
      <c r="M51" s="56">
        <v>14.0</v>
      </c>
      <c r="N51" s="56">
        <v>8.0</v>
      </c>
      <c r="O51" s="56"/>
      <c r="P51" s="56">
        <v>13.0</v>
      </c>
      <c r="Q51" s="56">
        <v>13.0</v>
      </c>
      <c r="R51" s="56"/>
      <c r="S51" s="56">
        <v>14.0</v>
      </c>
      <c r="T51" s="56">
        <v>13.0</v>
      </c>
      <c r="U51" s="56">
        <v>17.0</v>
      </c>
      <c r="V51" s="56">
        <v>17.0</v>
      </c>
      <c r="W51" s="56">
        <v>10.0</v>
      </c>
      <c r="X51" s="56">
        <v>10.0</v>
      </c>
      <c r="Y51" s="56">
        <v>10.0</v>
      </c>
      <c r="Z51" s="56">
        <v>16.0</v>
      </c>
      <c r="AA51" s="56">
        <v>13.0</v>
      </c>
      <c r="AB51" s="56">
        <v>21.0</v>
      </c>
      <c r="AC51" s="56">
        <v>10.0</v>
      </c>
      <c r="AD51" s="56">
        <v>17.0</v>
      </c>
      <c r="AE51" s="56">
        <v>14.0</v>
      </c>
      <c r="AF51" s="56">
        <v>14.0</v>
      </c>
      <c r="AG51" s="56">
        <v>20.0</v>
      </c>
      <c r="AH51" s="56"/>
      <c r="AI51" s="56">
        <v>7.0</v>
      </c>
      <c r="AJ51" s="56">
        <v>14.0</v>
      </c>
      <c r="AK51" s="56">
        <v>17.0</v>
      </c>
      <c r="AL51" s="56"/>
      <c r="AM51" s="56">
        <v>15.0</v>
      </c>
      <c r="AN51" s="56">
        <v>17.0</v>
      </c>
      <c r="AO51" s="56">
        <v>14.0</v>
      </c>
      <c r="AP51" s="56">
        <v>15.0</v>
      </c>
      <c r="AQ51" s="56">
        <v>20.0</v>
      </c>
      <c r="AR51" s="56">
        <v>17.0</v>
      </c>
      <c r="AS51" s="56">
        <v>7.0</v>
      </c>
      <c r="AT51" s="56">
        <v>15.0</v>
      </c>
      <c r="AU51" s="56">
        <v>17.0</v>
      </c>
      <c r="AV51" s="56">
        <v>10.0</v>
      </c>
      <c r="AW51" s="56">
        <v>14.0</v>
      </c>
      <c r="AX51" s="56">
        <v>10.0</v>
      </c>
      <c r="AY51" s="56">
        <v>18.0</v>
      </c>
      <c r="AZ51" s="56">
        <v>14.0</v>
      </c>
      <c r="BA51" s="56"/>
      <c r="BB51" s="56">
        <v>17.0</v>
      </c>
      <c r="BC51" s="56">
        <v>9.0</v>
      </c>
      <c r="BD51" s="56">
        <v>7.0</v>
      </c>
      <c r="BE51" s="56"/>
      <c r="BF51" s="56">
        <v>21.0</v>
      </c>
      <c r="BG51" s="56"/>
      <c r="BH51" s="56">
        <v>14.0</v>
      </c>
      <c r="BI51" s="56"/>
      <c r="BJ51" s="56">
        <v>10.0</v>
      </c>
      <c r="BK51" s="56">
        <v>18.0</v>
      </c>
      <c r="BL51" s="56">
        <v>13.0</v>
      </c>
      <c r="BM51" s="56">
        <v>10.0</v>
      </c>
      <c r="BN51" s="56">
        <v>21.0</v>
      </c>
      <c r="BO51" s="56">
        <v>14.0</v>
      </c>
      <c r="BP51" s="56">
        <v>14.0</v>
      </c>
      <c r="BQ51" s="56">
        <v>10.0</v>
      </c>
      <c r="BR51" s="56">
        <v>24.0</v>
      </c>
      <c r="BS51" s="56">
        <v>9.0</v>
      </c>
      <c r="BT51" s="56">
        <v>14.0</v>
      </c>
      <c r="BU51" s="56">
        <v>14.0</v>
      </c>
      <c r="BV51" s="56">
        <v>8.0</v>
      </c>
      <c r="BW51" s="56">
        <v>13.0</v>
      </c>
      <c r="BX51" s="56">
        <v>13.0</v>
      </c>
      <c r="BY51" s="56">
        <v>7.0</v>
      </c>
      <c r="BZ51" s="56">
        <v>3.0</v>
      </c>
      <c r="CA51" s="59"/>
      <c r="CB51" s="60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61"/>
      <c r="CQ51" s="62"/>
      <c r="CR51" s="62"/>
      <c r="CS51" s="62"/>
      <c r="CT51" s="62"/>
      <c r="CU51" s="62"/>
      <c r="CV51" s="62"/>
      <c r="CW51" s="62"/>
      <c r="CX51" s="62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</row>
    <row r="52" ht="12.75" customHeight="1">
      <c r="A52" s="63" t="s">
        <v>392</v>
      </c>
      <c r="B52" s="41"/>
      <c r="C52" s="55"/>
      <c r="D52" s="47"/>
      <c r="E52" s="64">
        <f t="shared" ref="E52:BZ52" si="20">IF($C50&gt;0,IF(E50*$C50&gt;0,IF(E50&lt;=$C50,E50+10,10),0),IF(E51*$C51&gt;0,IF(E51&lt;=$C51,E51+10,10),0))</f>
        <v>19</v>
      </c>
      <c r="F52" s="64">
        <f t="shared" si="20"/>
        <v>27</v>
      </c>
      <c r="G52" s="64">
        <f t="shared" si="20"/>
        <v>23</v>
      </c>
      <c r="H52" s="64">
        <f t="shared" si="20"/>
        <v>23</v>
      </c>
      <c r="I52" s="64">
        <f t="shared" si="20"/>
        <v>38</v>
      </c>
      <c r="J52" s="64">
        <f t="shared" si="20"/>
        <v>27</v>
      </c>
      <c r="K52" s="64">
        <f t="shared" si="20"/>
        <v>19</v>
      </c>
      <c r="L52" s="64">
        <f t="shared" si="20"/>
        <v>38</v>
      </c>
      <c r="M52" s="64">
        <f t="shared" si="20"/>
        <v>24</v>
      </c>
      <c r="N52" s="64">
        <f t="shared" si="20"/>
        <v>18</v>
      </c>
      <c r="O52" s="64">
        <f t="shared" si="20"/>
        <v>0</v>
      </c>
      <c r="P52" s="64">
        <f t="shared" si="20"/>
        <v>23</v>
      </c>
      <c r="Q52" s="64">
        <f t="shared" si="20"/>
        <v>23</v>
      </c>
      <c r="R52" s="64">
        <f t="shared" si="20"/>
        <v>0</v>
      </c>
      <c r="S52" s="64">
        <f t="shared" si="20"/>
        <v>24</v>
      </c>
      <c r="T52" s="64">
        <f t="shared" si="20"/>
        <v>23</v>
      </c>
      <c r="U52" s="64">
        <f t="shared" si="20"/>
        <v>27</v>
      </c>
      <c r="V52" s="64">
        <f t="shared" si="20"/>
        <v>27</v>
      </c>
      <c r="W52" s="64">
        <f t="shared" si="20"/>
        <v>20</v>
      </c>
      <c r="X52" s="64">
        <f t="shared" si="20"/>
        <v>20</v>
      </c>
      <c r="Y52" s="64">
        <f t="shared" si="20"/>
        <v>20</v>
      </c>
      <c r="Z52" s="64">
        <f t="shared" si="20"/>
        <v>26</v>
      </c>
      <c r="AA52" s="64">
        <f t="shared" si="20"/>
        <v>23</v>
      </c>
      <c r="AB52" s="64">
        <f t="shared" si="20"/>
        <v>31</v>
      </c>
      <c r="AC52" s="64">
        <f t="shared" si="20"/>
        <v>20</v>
      </c>
      <c r="AD52" s="64">
        <f t="shared" si="20"/>
        <v>27</v>
      </c>
      <c r="AE52" s="64">
        <f t="shared" si="20"/>
        <v>24</v>
      </c>
      <c r="AF52" s="64">
        <f t="shared" si="20"/>
        <v>24</v>
      </c>
      <c r="AG52" s="64">
        <f t="shared" si="20"/>
        <v>30</v>
      </c>
      <c r="AH52" s="64">
        <f t="shared" si="20"/>
        <v>0</v>
      </c>
      <c r="AI52" s="64">
        <f t="shared" si="20"/>
        <v>17</v>
      </c>
      <c r="AJ52" s="64">
        <f t="shared" si="20"/>
        <v>24</v>
      </c>
      <c r="AK52" s="64">
        <f t="shared" si="20"/>
        <v>27</v>
      </c>
      <c r="AL52" s="64">
        <f t="shared" si="20"/>
        <v>0</v>
      </c>
      <c r="AM52" s="64">
        <f t="shared" si="20"/>
        <v>25</v>
      </c>
      <c r="AN52" s="64">
        <f t="shared" si="20"/>
        <v>27</v>
      </c>
      <c r="AO52" s="64">
        <f t="shared" si="20"/>
        <v>24</v>
      </c>
      <c r="AP52" s="64">
        <f t="shared" si="20"/>
        <v>25</v>
      </c>
      <c r="AQ52" s="64">
        <f t="shared" si="20"/>
        <v>30</v>
      </c>
      <c r="AR52" s="64">
        <f t="shared" si="20"/>
        <v>27</v>
      </c>
      <c r="AS52" s="64">
        <f t="shared" si="20"/>
        <v>17</v>
      </c>
      <c r="AT52" s="64">
        <f t="shared" si="20"/>
        <v>25</v>
      </c>
      <c r="AU52" s="64">
        <f t="shared" si="20"/>
        <v>27</v>
      </c>
      <c r="AV52" s="64">
        <f t="shared" si="20"/>
        <v>20</v>
      </c>
      <c r="AW52" s="64">
        <f t="shared" si="20"/>
        <v>24</v>
      </c>
      <c r="AX52" s="64">
        <f t="shared" si="20"/>
        <v>20</v>
      </c>
      <c r="AY52" s="64">
        <f t="shared" si="20"/>
        <v>28</v>
      </c>
      <c r="AZ52" s="64">
        <f t="shared" si="20"/>
        <v>24</v>
      </c>
      <c r="BA52" s="64">
        <f t="shared" si="20"/>
        <v>0</v>
      </c>
      <c r="BB52" s="64">
        <f t="shared" si="20"/>
        <v>27</v>
      </c>
      <c r="BC52" s="64">
        <f t="shared" si="20"/>
        <v>19</v>
      </c>
      <c r="BD52" s="64">
        <f t="shared" si="20"/>
        <v>17</v>
      </c>
      <c r="BE52" s="64">
        <f t="shared" si="20"/>
        <v>0</v>
      </c>
      <c r="BF52" s="64">
        <f t="shared" si="20"/>
        <v>31</v>
      </c>
      <c r="BG52" s="64">
        <f t="shared" si="20"/>
        <v>0</v>
      </c>
      <c r="BH52" s="64">
        <f t="shared" si="20"/>
        <v>24</v>
      </c>
      <c r="BI52" s="64">
        <f t="shared" si="20"/>
        <v>0</v>
      </c>
      <c r="BJ52" s="64">
        <f t="shared" si="20"/>
        <v>20</v>
      </c>
      <c r="BK52" s="64">
        <f t="shared" si="20"/>
        <v>28</v>
      </c>
      <c r="BL52" s="64">
        <f t="shared" si="20"/>
        <v>23</v>
      </c>
      <c r="BM52" s="64">
        <f t="shared" si="20"/>
        <v>20</v>
      </c>
      <c r="BN52" s="64">
        <f t="shared" si="20"/>
        <v>31</v>
      </c>
      <c r="BO52" s="64">
        <f t="shared" si="20"/>
        <v>24</v>
      </c>
      <c r="BP52" s="64">
        <f t="shared" si="20"/>
        <v>24</v>
      </c>
      <c r="BQ52" s="64">
        <f t="shared" si="20"/>
        <v>20</v>
      </c>
      <c r="BR52" s="64">
        <f t="shared" si="20"/>
        <v>34</v>
      </c>
      <c r="BS52" s="64">
        <f t="shared" si="20"/>
        <v>19</v>
      </c>
      <c r="BT52" s="64">
        <f t="shared" si="20"/>
        <v>24</v>
      </c>
      <c r="BU52" s="64">
        <f t="shared" si="20"/>
        <v>24</v>
      </c>
      <c r="BV52" s="64">
        <f t="shared" si="20"/>
        <v>18</v>
      </c>
      <c r="BW52" s="64">
        <f t="shared" si="20"/>
        <v>23</v>
      </c>
      <c r="BX52" s="64">
        <f t="shared" si="20"/>
        <v>23</v>
      </c>
      <c r="BY52" s="64">
        <f t="shared" si="20"/>
        <v>17</v>
      </c>
      <c r="BZ52" s="64">
        <f t="shared" si="20"/>
        <v>13</v>
      </c>
      <c r="CA52" s="65"/>
      <c r="CB52" s="60"/>
      <c r="CC52" s="66"/>
      <c r="CD52" s="66"/>
      <c r="CE52" s="66"/>
      <c r="CF52" s="66"/>
      <c r="CG52" s="66"/>
      <c r="CH52" s="66"/>
      <c r="CI52" s="66">
        <f t="shared" ref="CI52:CN52" si="21">IF($C50&gt;0,IF(CI50*$C50&gt;0,IF(CI50&lt;=$C50,CI50+10,10),0),IF(CI51*$C51&gt;0,IF(CI51&lt;=$C51,CI51+10,10),0))</f>
        <v>0</v>
      </c>
      <c r="CJ52" s="66">
        <f t="shared" si="21"/>
        <v>0</v>
      </c>
      <c r="CK52" s="66">
        <f t="shared" si="21"/>
        <v>0</v>
      </c>
      <c r="CL52" s="66">
        <f t="shared" si="21"/>
        <v>0</v>
      </c>
      <c r="CM52" s="66">
        <f t="shared" si="21"/>
        <v>0</v>
      </c>
      <c r="CN52" s="66">
        <f t="shared" si="21"/>
        <v>0</v>
      </c>
      <c r="CO52" s="66"/>
      <c r="CP52" s="66"/>
      <c r="CQ52" s="66">
        <f t="shared" ref="CQ52:CR52" si="22">IF($C50&gt;0,IF(CQ50*$C50&gt;0,IF(CQ50&lt;=$C50,CQ50+10,10),0),IF(CQ51*$C51&gt;0,IF(CQ51&lt;=$C51,CQ51+10,10),0))</f>
        <v>0</v>
      </c>
      <c r="CR52" s="66">
        <f t="shared" si="22"/>
        <v>0</v>
      </c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48"/>
      <c r="DK52" s="48"/>
      <c r="DL52" s="48"/>
    </row>
    <row r="53" ht="12.75" customHeight="1">
      <c r="A53" s="63"/>
      <c r="B53" s="41"/>
      <c r="C53" s="55"/>
      <c r="D53" s="47"/>
      <c r="E53" s="67"/>
      <c r="F53" s="67"/>
      <c r="G53" s="72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59"/>
      <c r="CB53" s="60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61"/>
      <c r="CQ53" s="41"/>
      <c r="CR53" s="41"/>
      <c r="CS53" s="41"/>
      <c r="CT53" s="41"/>
      <c r="CU53" s="41"/>
      <c r="CV53" s="41"/>
      <c r="CW53" s="41"/>
      <c r="CX53" s="41"/>
      <c r="CY53" s="51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</row>
    <row r="54" ht="12.75" customHeight="1">
      <c r="A54" s="45" t="s">
        <v>393</v>
      </c>
      <c r="B54" s="41"/>
      <c r="C54" s="55"/>
      <c r="D54" s="47"/>
      <c r="E54" s="67"/>
      <c r="F54" s="67"/>
      <c r="G54" s="72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59"/>
      <c r="CB54" s="60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61"/>
      <c r="CQ54" s="41"/>
      <c r="CR54" s="41"/>
      <c r="CS54" s="41"/>
      <c r="CT54" s="41"/>
      <c r="CU54" s="41"/>
      <c r="CV54" s="41"/>
      <c r="CW54" s="41"/>
      <c r="CX54" s="41"/>
      <c r="CY54" s="51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</row>
    <row r="55" ht="12.75" customHeight="1">
      <c r="A55" s="70" t="s">
        <v>226</v>
      </c>
      <c r="B55" s="54">
        <v>17.0</v>
      </c>
      <c r="C55" s="55">
        <f>IF(B55&gt;B56,B55-B56,0)</f>
        <v>0</v>
      </c>
      <c r="D55" s="47"/>
      <c r="E55" s="56">
        <v>13.0</v>
      </c>
      <c r="F55" s="56">
        <v>21.0</v>
      </c>
      <c r="G55" s="57">
        <v>10.0</v>
      </c>
      <c r="H55" s="56">
        <v>13.0</v>
      </c>
      <c r="I55" s="56">
        <v>21.0</v>
      </c>
      <c r="J55" s="56">
        <v>10.0</v>
      </c>
      <c r="K55" s="56">
        <v>7.0</v>
      </c>
      <c r="L55" s="56">
        <v>21.0</v>
      </c>
      <c r="M55" s="56">
        <v>7.0</v>
      </c>
      <c r="N55" s="56"/>
      <c r="O55" s="56">
        <v>9.0</v>
      </c>
      <c r="P55" s="56">
        <v>6.0</v>
      </c>
      <c r="Q55" s="56">
        <v>17.0</v>
      </c>
      <c r="R55" s="56">
        <v>13.0</v>
      </c>
      <c r="S55" s="56"/>
      <c r="T55" s="56">
        <v>13.0</v>
      </c>
      <c r="U55" s="56">
        <v>7.0</v>
      </c>
      <c r="V55" s="56">
        <v>10.0</v>
      </c>
      <c r="W55" s="56">
        <v>10.0</v>
      </c>
      <c r="X55" s="56">
        <v>8.0</v>
      </c>
      <c r="Y55" s="56">
        <v>8.0</v>
      </c>
      <c r="Z55" s="56">
        <v>24.0</v>
      </c>
      <c r="AA55" s="56">
        <v>20.0</v>
      </c>
      <c r="AB55" s="56">
        <v>29.0</v>
      </c>
      <c r="AC55" s="56"/>
      <c r="AD55" s="56">
        <v>16.0</v>
      </c>
      <c r="AE55" s="56">
        <v>17.0</v>
      </c>
      <c r="AF55" s="56">
        <v>10.0</v>
      </c>
      <c r="AG55" s="56"/>
      <c r="AH55" s="56">
        <v>14.0</v>
      </c>
      <c r="AI55" s="56"/>
      <c r="AJ55" s="56">
        <v>14.0</v>
      </c>
      <c r="AK55" s="56">
        <v>10.0</v>
      </c>
      <c r="AL55" s="56">
        <v>13.0</v>
      </c>
      <c r="AM55" s="56">
        <v>13.0</v>
      </c>
      <c r="AN55" s="56">
        <v>17.0</v>
      </c>
      <c r="AO55" s="56">
        <v>10.0</v>
      </c>
      <c r="AP55" s="56">
        <v>14.0</v>
      </c>
      <c r="AQ55" s="56">
        <v>18.0</v>
      </c>
      <c r="AR55" s="56">
        <v>14.0</v>
      </c>
      <c r="AS55" s="56">
        <v>3.0</v>
      </c>
      <c r="AT55" s="56"/>
      <c r="AU55" s="56">
        <v>17.0</v>
      </c>
      <c r="AV55" s="56">
        <v>10.0</v>
      </c>
      <c r="AW55" s="56">
        <v>10.0</v>
      </c>
      <c r="AX55" s="56"/>
      <c r="AY55" s="56">
        <v>16.0</v>
      </c>
      <c r="AZ55" s="56">
        <v>10.0</v>
      </c>
      <c r="BA55" s="56">
        <v>10.0</v>
      </c>
      <c r="BB55" s="56">
        <v>10.0</v>
      </c>
      <c r="BC55" s="56">
        <v>9.0</v>
      </c>
      <c r="BD55" s="56">
        <v>7.0</v>
      </c>
      <c r="BE55" s="56">
        <v>14.0</v>
      </c>
      <c r="BF55" s="56">
        <v>7.0</v>
      </c>
      <c r="BG55" s="56">
        <v>7.0</v>
      </c>
      <c r="BH55" s="56">
        <v>12.0</v>
      </c>
      <c r="BI55" s="56">
        <v>10.0</v>
      </c>
      <c r="BJ55" s="56">
        <v>10.0</v>
      </c>
      <c r="BK55" s="56">
        <v>18.0</v>
      </c>
      <c r="BL55" s="56">
        <v>10.0</v>
      </c>
      <c r="BM55" s="56">
        <v>14.0</v>
      </c>
      <c r="BN55" s="56"/>
      <c r="BO55" s="56">
        <v>17.0</v>
      </c>
      <c r="BP55" s="56">
        <v>14.0</v>
      </c>
      <c r="BQ55" s="56">
        <v>14.0</v>
      </c>
      <c r="BR55" s="56">
        <v>20.0</v>
      </c>
      <c r="BS55" s="56">
        <v>19.0</v>
      </c>
      <c r="BT55" s="56">
        <v>14.0</v>
      </c>
      <c r="BU55" s="56">
        <v>14.0</v>
      </c>
      <c r="BV55" s="56">
        <v>14.0</v>
      </c>
      <c r="BW55" s="56">
        <v>24.0</v>
      </c>
      <c r="BX55" s="56">
        <v>24.0</v>
      </c>
      <c r="BY55" s="56">
        <v>14.0</v>
      </c>
      <c r="BZ55" s="56">
        <v>6.0</v>
      </c>
      <c r="CA55" s="59"/>
      <c r="CB55" s="60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61"/>
      <c r="CQ55" s="41"/>
      <c r="CR55" s="41"/>
      <c r="CS55" s="41"/>
      <c r="CT55" s="41"/>
      <c r="CU55" s="41"/>
      <c r="CV55" s="41"/>
      <c r="CW55" s="41"/>
      <c r="CX55" s="41"/>
      <c r="CY55" s="51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</row>
    <row r="56" ht="12.75" customHeight="1">
      <c r="A56" s="70" t="s">
        <v>195</v>
      </c>
      <c r="B56" s="54">
        <v>23.0</v>
      </c>
      <c r="C56" s="55">
        <f>IF(B56&gt;B55,B56-B55,0)</f>
        <v>6</v>
      </c>
      <c r="D56" s="47"/>
      <c r="E56" s="56"/>
      <c r="F56" s="56"/>
      <c r="G56" s="57"/>
      <c r="H56" s="56"/>
      <c r="I56" s="56"/>
      <c r="J56" s="56"/>
      <c r="K56" s="56"/>
      <c r="L56" s="56"/>
      <c r="M56" s="56"/>
      <c r="N56" s="56">
        <v>10.0</v>
      </c>
      <c r="O56" s="56"/>
      <c r="P56" s="56"/>
      <c r="Q56" s="56"/>
      <c r="R56" s="56"/>
      <c r="S56" s="56">
        <v>6.0</v>
      </c>
      <c r="T56" s="56"/>
      <c r="U56" s="56"/>
      <c r="V56" s="56"/>
      <c r="W56" s="56"/>
      <c r="X56" s="56"/>
      <c r="Y56" s="56"/>
      <c r="Z56" s="56"/>
      <c r="AA56" s="56"/>
      <c r="AB56" s="56"/>
      <c r="AC56" s="56">
        <v>7.0</v>
      </c>
      <c r="AD56" s="56"/>
      <c r="AE56" s="56"/>
      <c r="AF56" s="56"/>
      <c r="AG56" s="56">
        <v>14.0</v>
      </c>
      <c r="AH56" s="56"/>
      <c r="AI56" s="56">
        <v>10.0</v>
      </c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>
        <v>14.0</v>
      </c>
      <c r="AU56" s="56"/>
      <c r="AV56" s="56"/>
      <c r="AW56" s="56"/>
      <c r="AX56" s="56">
        <v>6.0</v>
      </c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>
        <v>6.0</v>
      </c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9"/>
      <c r="CB56" s="60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61"/>
      <c r="CQ56" s="62"/>
      <c r="CR56" s="62"/>
      <c r="CS56" s="62"/>
      <c r="CT56" s="62"/>
      <c r="CU56" s="62"/>
      <c r="CV56" s="62"/>
      <c r="CW56" s="62"/>
      <c r="CX56" s="62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</row>
    <row r="57" ht="12.75" customHeight="1">
      <c r="A57" s="63" t="s">
        <v>394</v>
      </c>
      <c r="B57" s="41"/>
      <c r="C57" s="55"/>
      <c r="D57" s="47"/>
      <c r="E57" s="64">
        <f t="shared" ref="E57:BZ57" si="23">IF($C55&gt;0,IF(E55*$C55&gt;0,IF(E55&lt;=$C55,E55+10,10),0),IF(E56*$C56&gt;0,IF(E56&lt;=$C56,E56+10,10),0))</f>
        <v>0</v>
      </c>
      <c r="F57" s="64">
        <f t="shared" si="23"/>
        <v>0</v>
      </c>
      <c r="G57" s="64">
        <f t="shared" si="23"/>
        <v>0</v>
      </c>
      <c r="H57" s="64">
        <f t="shared" si="23"/>
        <v>0</v>
      </c>
      <c r="I57" s="64">
        <f t="shared" si="23"/>
        <v>0</v>
      </c>
      <c r="J57" s="64">
        <f t="shared" si="23"/>
        <v>0</v>
      </c>
      <c r="K57" s="64">
        <f t="shared" si="23"/>
        <v>0</v>
      </c>
      <c r="L57" s="64">
        <f t="shared" si="23"/>
        <v>0</v>
      </c>
      <c r="M57" s="64">
        <f t="shared" si="23"/>
        <v>0</v>
      </c>
      <c r="N57" s="64">
        <f t="shared" si="23"/>
        <v>10</v>
      </c>
      <c r="O57" s="64">
        <f t="shared" si="23"/>
        <v>0</v>
      </c>
      <c r="P57" s="64">
        <f t="shared" si="23"/>
        <v>0</v>
      </c>
      <c r="Q57" s="64">
        <f t="shared" si="23"/>
        <v>0</v>
      </c>
      <c r="R57" s="64">
        <f t="shared" si="23"/>
        <v>0</v>
      </c>
      <c r="S57" s="64">
        <f t="shared" si="23"/>
        <v>16</v>
      </c>
      <c r="T57" s="64">
        <f t="shared" si="23"/>
        <v>0</v>
      </c>
      <c r="U57" s="64">
        <f t="shared" si="23"/>
        <v>0</v>
      </c>
      <c r="V57" s="64">
        <f t="shared" si="23"/>
        <v>0</v>
      </c>
      <c r="W57" s="64">
        <f t="shared" si="23"/>
        <v>0</v>
      </c>
      <c r="X57" s="64">
        <f t="shared" si="23"/>
        <v>0</v>
      </c>
      <c r="Y57" s="64">
        <f t="shared" si="23"/>
        <v>0</v>
      </c>
      <c r="Z57" s="64">
        <f t="shared" si="23"/>
        <v>0</v>
      </c>
      <c r="AA57" s="64">
        <f t="shared" si="23"/>
        <v>0</v>
      </c>
      <c r="AB57" s="64">
        <f t="shared" si="23"/>
        <v>0</v>
      </c>
      <c r="AC57" s="64">
        <f t="shared" si="23"/>
        <v>10</v>
      </c>
      <c r="AD57" s="64">
        <f t="shared" si="23"/>
        <v>0</v>
      </c>
      <c r="AE57" s="64">
        <f t="shared" si="23"/>
        <v>0</v>
      </c>
      <c r="AF57" s="64">
        <f t="shared" si="23"/>
        <v>0</v>
      </c>
      <c r="AG57" s="64">
        <f t="shared" si="23"/>
        <v>10</v>
      </c>
      <c r="AH57" s="64">
        <f t="shared" si="23"/>
        <v>0</v>
      </c>
      <c r="AI57" s="64">
        <f t="shared" si="23"/>
        <v>10</v>
      </c>
      <c r="AJ57" s="64">
        <f t="shared" si="23"/>
        <v>0</v>
      </c>
      <c r="AK57" s="64">
        <f t="shared" si="23"/>
        <v>0</v>
      </c>
      <c r="AL57" s="64">
        <f t="shared" si="23"/>
        <v>0</v>
      </c>
      <c r="AM57" s="64">
        <f t="shared" si="23"/>
        <v>0</v>
      </c>
      <c r="AN57" s="64">
        <f t="shared" si="23"/>
        <v>0</v>
      </c>
      <c r="AO57" s="64">
        <f t="shared" si="23"/>
        <v>0</v>
      </c>
      <c r="AP57" s="64">
        <f t="shared" si="23"/>
        <v>0</v>
      </c>
      <c r="AQ57" s="64">
        <f t="shared" si="23"/>
        <v>0</v>
      </c>
      <c r="AR57" s="64">
        <f t="shared" si="23"/>
        <v>0</v>
      </c>
      <c r="AS57" s="64">
        <f t="shared" si="23"/>
        <v>0</v>
      </c>
      <c r="AT57" s="64">
        <f t="shared" si="23"/>
        <v>10</v>
      </c>
      <c r="AU57" s="64">
        <f t="shared" si="23"/>
        <v>0</v>
      </c>
      <c r="AV57" s="64">
        <f t="shared" si="23"/>
        <v>0</v>
      </c>
      <c r="AW57" s="64">
        <f t="shared" si="23"/>
        <v>0</v>
      </c>
      <c r="AX57" s="64">
        <f t="shared" si="23"/>
        <v>16</v>
      </c>
      <c r="AY57" s="64">
        <f t="shared" si="23"/>
        <v>0</v>
      </c>
      <c r="AZ57" s="64">
        <f t="shared" si="23"/>
        <v>0</v>
      </c>
      <c r="BA57" s="64">
        <f t="shared" si="23"/>
        <v>0</v>
      </c>
      <c r="BB57" s="64">
        <f t="shared" si="23"/>
        <v>0</v>
      </c>
      <c r="BC57" s="64">
        <f t="shared" si="23"/>
        <v>0</v>
      </c>
      <c r="BD57" s="64">
        <f t="shared" si="23"/>
        <v>0</v>
      </c>
      <c r="BE57" s="64">
        <f t="shared" si="23"/>
        <v>0</v>
      </c>
      <c r="BF57" s="64">
        <f t="shared" si="23"/>
        <v>0</v>
      </c>
      <c r="BG57" s="64">
        <f t="shared" si="23"/>
        <v>0</v>
      </c>
      <c r="BH57" s="64">
        <f t="shared" si="23"/>
        <v>0</v>
      </c>
      <c r="BI57" s="64">
        <f t="shared" si="23"/>
        <v>0</v>
      </c>
      <c r="BJ57" s="64">
        <f t="shared" si="23"/>
        <v>0</v>
      </c>
      <c r="BK57" s="64">
        <f t="shared" si="23"/>
        <v>0</v>
      </c>
      <c r="BL57" s="64">
        <f t="shared" si="23"/>
        <v>0</v>
      </c>
      <c r="BM57" s="64">
        <f t="shared" si="23"/>
        <v>0</v>
      </c>
      <c r="BN57" s="64">
        <f t="shared" si="23"/>
        <v>16</v>
      </c>
      <c r="BO57" s="64">
        <f t="shared" si="23"/>
        <v>0</v>
      </c>
      <c r="BP57" s="64">
        <f t="shared" si="23"/>
        <v>0</v>
      </c>
      <c r="BQ57" s="64">
        <f t="shared" si="23"/>
        <v>0</v>
      </c>
      <c r="BR57" s="64">
        <f t="shared" si="23"/>
        <v>0</v>
      </c>
      <c r="BS57" s="64">
        <f t="shared" si="23"/>
        <v>0</v>
      </c>
      <c r="BT57" s="64">
        <f t="shared" si="23"/>
        <v>0</v>
      </c>
      <c r="BU57" s="64">
        <f t="shared" si="23"/>
        <v>0</v>
      </c>
      <c r="BV57" s="64">
        <f t="shared" si="23"/>
        <v>0</v>
      </c>
      <c r="BW57" s="64">
        <f t="shared" si="23"/>
        <v>0</v>
      </c>
      <c r="BX57" s="64">
        <f t="shared" si="23"/>
        <v>0</v>
      </c>
      <c r="BY57" s="64">
        <f t="shared" si="23"/>
        <v>0</v>
      </c>
      <c r="BZ57" s="64">
        <f t="shared" si="23"/>
        <v>0</v>
      </c>
      <c r="CA57" s="65"/>
      <c r="CB57" s="60"/>
      <c r="CC57" s="66"/>
      <c r="CD57" s="66"/>
      <c r="CE57" s="66"/>
      <c r="CF57" s="66"/>
      <c r="CG57" s="66"/>
      <c r="CH57" s="66"/>
      <c r="CI57" s="66">
        <f t="shared" ref="CI57:CN57" si="24">IF($C55&gt;0,IF(CI55*$C55&gt;0,IF(CI55&lt;=$C55,CI55+10,10),0),IF(CI56*$C56&gt;0,IF(CI56&lt;=$C56,CI56+10,10),0))</f>
        <v>0</v>
      </c>
      <c r="CJ57" s="66">
        <f t="shared" si="24"/>
        <v>0</v>
      </c>
      <c r="CK57" s="66">
        <f t="shared" si="24"/>
        <v>0</v>
      </c>
      <c r="CL57" s="66">
        <f t="shared" si="24"/>
        <v>0</v>
      </c>
      <c r="CM57" s="66">
        <f t="shared" si="24"/>
        <v>0</v>
      </c>
      <c r="CN57" s="66">
        <f t="shared" si="24"/>
        <v>0</v>
      </c>
      <c r="CO57" s="66"/>
      <c r="CP57" s="66"/>
      <c r="CQ57" s="66">
        <f t="shared" ref="CQ57:CR57" si="25">IF($C55&gt;0,IF(CQ55*$C55&gt;0,IF(CQ55&lt;=$C55,CQ55+10,10),0),IF(CQ56*$C56&gt;0,IF(CQ56&lt;=$C56,CQ56+10,10),0))</f>
        <v>0</v>
      </c>
      <c r="CR57" s="66">
        <f t="shared" si="25"/>
        <v>0</v>
      </c>
      <c r="CS57" s="66"/>
      <c r="CT57" s="66"/>
      <c r="CU57" s="66"/>
      <c r="CV57" s="66"/>
      <c r="CW57" s="66"/>
      <c r="CX57" s="66"/>
      <c r="CY57" s="51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</row>
    <row r="58" ht="12.75" customHeight="1">
      <c r="A58" s="63"/>
      <c r="B58" s="41"/>
      <c r="C58" s="55"/>
      <c r="D58" s="47"/>
      <c r="E58" s="67"/>
      <c r="F58" s="67"/>
      <c r="G58" s="72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59"/>
      <c r="CB58" s="60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61"/>
      <c r="CQ58" s="41"/>
      <c r="CR58" s="41"/>
      <c r="CS58" s="41"/>
      <c r="CT58" s="41"/>
      <c r="CU58" s="41"/>
      <c r="CV58" s="41"/>
      <c r="CW58" s="41"/>
      <c r="CX58" s="41"/>
      <c r="CY58" s="51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</row>
    <row r="59" ht="12.75" customHeight="1">
      <c r="A59" s="45" t="s">
        <v>395</v>
      </c>
      <c r="B59" s="41"/>
      <c r="C59" s="55"/>
      <c r="D59" s="47"/>
      <c r="E59" s="67"/>
      <c r="F59" s="67"/>
      <c r="G59" s="72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59"/>
      <c r="CB59" s="60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61"/>
      <c r="CQ59" s="41"/>
      <c r="CR59" s="41"/>
      <c r="CS59" s="41"/>
      <c r="CT59" s="41"/>
      <c r="CU59" s="41"/>
      <c r="CV59" s="41"/>
      <c r="CW59" s="41"/>
      <c r="CX59" s="41"/>
      <c r="CY59" s="51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</row>
    <row r="60" ht="12.75" customHeight="1">
      <c r="A60" s="70" t="s">
        <v>225</v>
      </c>
      <c r="B60" s="54">
        <v>22.0</v>
      </c>
      <c r="C60" s="55">
        <f>IF(B60&gt;B61,B60-B61,0)</f>
        <v>12</v>
      </c>
      <c r="D60" s="47"/>
      <c r="E60" s="56">
        <v>10.0</v>
      </c>
      <c r="F60" s="56"/>
      <c r="G60" s="57">
        <v>6.0</v>
      </c>
      <c r="H60" s="56"/>
      <c r="I60" s="56"/>
      <c r="J60" s="56">
        <v>14.0</v>
      </c>
      <c r="K60" s="56"/>
      <c r="L60" s="56"/>
      <c r="M60" s="56">
        <v>7.0</v>
      </c>
      <c r="N60" s="56">
        <v>6.0</v>
      </c>
      <c r="O60" s="56"/>
      <c r="P60" s="56"/>
      <c r="Q60" s="56"/>
      <c r="R60" s="56"/>
      <c r="S60" s="56"/>
      <c r="T60" s="56"/>
      <c r="U60" s="56">
        <v>7.0</v>
      </c>
      <c r="V60" s="56">
        <v>7.0</v>
      </c>
      <c r="W60" s="56"/>
      <c r="X60" s="56"/>
      <c r="Y60" s="56">
        <v>14.0</v>
      </c>
      <c r="Z60" s="56">
        <v>9.0</v>
      </c>
      <c r="AA60" s="56">
        <v>6.0</v>
      </c>
      <c r="AB60" s="56">
        <v>8.0</v>
      </c>
      <c r="AC60" s="56">
        <v>7.0</v>
      </c>
      <c r="AD60" s="56"/>
      <c r="AE60" s="56">
        <v>10.0</v>
      </c>
      <c r="AF60" s="56">
        <v>7.0</v>
      </c>
      <c r="AG60" s="56"/>
      <c r="AH60" s="56"/>
      <c r="AI60" s="56">
        <v>14.0</v>
      </c>
      <c r="AJ60" s="56"/>
      <c r="AK60" s="56"/>
      <c r="AL60" s="56">
        <v>7.0</v>
      </c>
      <c r="AM60" s="56">
        <v>6.0</v>
      </c>
      <c r="AN60" s="56"/>
      <c r="AO60" s="56"/>
      <c r="AP60" s="56">
        <v>10.0</v>
      </c>
      <c r="AQ60" s="56"/>
      <c r="AR60" s="56"/>
      <c r="AS60" s="56"/>
      <c r="AT60" s="56">
        <v>10.0</v>
      </c>
      <c r="AU60" s="56"/>
      <c r="AV60" s="56">
        <v>7.0</v>
      </c>
      <c r="AW60" s="56">
        <v>10.0</v>
      </c>
      <c r="AX60" s="56"/>
      <c r="AY60" s="56"/>
      <c r="AZ60" s="56">
        <v>8.0</v>
      </c>
      <c r="BA60" s="56">
        <v>7.0</v>
      </c>
      <c r="BB60" s="56">
        <v>5.0</v>
      </c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>
        <v>3.0</v>
      </c>
      <c r="BP60" s="56">
        <v>10.0</v>
      </c>
      <c r="BQ60" s="56">
        <v>6.0</v>
      </c>
      <c r="BR60" s="56"/>
      <c r="BS60" s="56">
        <v>9.0</v>
      </c>
      <c r="BT60" s="56"/>
      <c r="BU60" s="56"/>
      <c r="BV60" s="56"/>
      <c r="BW60" s="56"/>
      <c r="BX60" s="56"/>
      <c r="BY60" s="56"/>
      <c r="BZ60" s="56"/>
      <c r="CA60" s="59"/>
      <c r="CB60" s="60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61"/>
      <c r="CQ60" s="41"/>
      <c r="CR60" s="41"/>
      <c r="CS60" s="41"/>
      <c r="CT60" s="41"/>
      <c r="CU60" s="41"/>
      <c r="CV60" s="41"/>
      <c r="CW60" s="41"/>
      <c r="CX60" s="41"/>
      <c r="CY60" s="51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</row>
    <row r="61" ht="12.75" customHeight="1">
      <c r="A61" s="70" t="s">
        <v>192</v>
      </c>
      <c r="B61" s="54">
        <v>10.0</v>
      </c>
      <c r="C61" s="55">
        <f>IF(B61&gt;B60,B61-B60,0)</f>
        <v>0</v>
      </c>
      <c r="D61" s="47"/>
      <c r="E61" s="56"/>
      <c r="F61" s="56">
        <v>9.0</v>
      </c>
      <c r="G61" s="57"/>
      <c r="H61" s="56">
        <v>9.0</v>
      </c>
      <c r="I61" s="56">
        <v>21.0</v>
      </c>
      <c r="J61" s="56"/>
      <c r="K61" s="56">
        <v>6.0</v>
      </c>
      <c r="L61" s="56">
        <v>14.0</v>
      </c>
      <c r="M61" s="56"/>
      <c r="N61" s="56"/>
      <c r="O61" s="56">
        <v>6.0</v>
      </c>
      <c r="P61" s="56">
        <v>6.0</v>
      </c>
      <c r="Q61" s="56">
        <v>6.0</v>
      </c>
      <c r="R61" s="56">
        <v>6.0</v>
      </c>
      <c r="S61" s="56">
        <v>10.0</v>
      </c>
      <c r="T61" s="56">
        <v>13.0</v>
      </c>
      <c r="U61" s="56"/>
      <c r="V61" s="56"/>
      <c r="W61" s="56">
        <v>10.0</v>
      </c>
      <c r="X61" s="56">
        <v>3.0</v>
      </c>
      <c r="Y61" s="56"/>
      <c r="Z61" s="56"/>
      <c r="AA61" s="56"/>
      <c r="AB61" s="56"/>
      <c r="AC61" s="56"/>
      <c r="AD61" s="56">
        <v>12.0</v>
      </c>
      <c r="AE61" s="56"/>
      <c r="AF61" s="56"/>
      <c r="AG61" s="56">
        <v>20.0</v>
      </c>
      <c r="AH61" s="56">
        <v>10.0</v>
      </c>
      <c r="AI61" s="56"/>
      <c r="AJ61" s="56">
        <v>14.0</v>
      </c>
      <c r="AK61" s="56">
        <v>10.0</v>
      </c>
      <c r="AL61" s="56"/>
      <c r="AM61" s="56"/>
      <c r="AN61" s="56">
        <v>6.0</v>
      </c>
      <c r="AO61" s="56">
        <v>10.0</v>
      </c>
      <c r="AP61" s="56"/>
      <c r="AQ61" s="56">
        <v>7.0</v>
      </c>
      <c r="AR61" s="56">
        <v>7.0</v>
      </c>
      <c r="AS61" s="56">
        <v>1.0</v>
      </c>
      <c r="AT61" s="56"/>
      <c r="AU61" s="56">
        <v>7.0</v>
      </c>
      <c r="AV61" s="56"/>
      <c r="AW61" s="56"/>
      <c r="AX61" s="56">
        <v>10.0</v>
      </c>
      <c r="AY61" s="56">
        <v>12.0</v>
      </c>
      <c r="AZ61" s="56"/>
      <c r="BA61" s="56"/>
      <c r="BB61" s="56"/>
      <c r="BC61" s="56">
        <v>4.0</v>
      </c>
      <c r="BD61" s="56">
        <v>7.0</v>
      </c>
      <c r="BE61" s="56">
        <v>7.0</v>
      </c>
      <c r="BF61" s="56">
        <v>12.0</v>
      </c>
      <c r="BG61" s="56">
        <v>7.0</v>
      </c>
      <c r="BH61" s="56">
        <v>6.0</v>
      </c>
      <c r="BI61" s="56">
        <v>12.0</v>
      </c>
      <c r="BJ61" s="56">
        <v>3.0</v>
      </c>
      <c r="BK61" s="56">
        <v>6.0</v>
      </c>
      <c r="BL61" s="56">
        <v>6.0</v>
      </c>
      <c r="BM61" s="56">
        <v>7.0</v>
      </c>
      <c r="BN61" s="56">
        <v>7.0</v>
      </c>
      <c r="BO61" s="56"/>
      <c r="BP61" s="56"/>
      <c r="BQ61" s="56"/>
      <c r="BR61" s="56">
        <v>14.0</v>
      </c>
      <c r="BS61" s="56"/>
      <c r="BT61" s="56">
        <v>7.0</v>
      </c>
      <c r="BU61" s="56">
        <v>10.0</v>
      </c>
      <c r="BV61" s="56">
        <v>10.0</v>
      </c>
      <c r="BW61" s="56">
        <v>10.0</v>
      </c>
      <c r="BX61" s="56">
        <v>10.0</v>
      </c>
      <c r="BY61" s="56">
        <v>6.0</v>
      </c>
      <c r="BZ61" s="56">
        <v>3.0</v>
      </c>
      <c r="CA61" s="59"/>
      <c r="CB61" s="60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61"/>
      <c r="CQ61" s="62"/>
      <c r="CR61" s="62"/>
      <c r="CS61" s="62"/>
      <c r="CT61" s="62"/>
      <c r="CU61" s="62"/>
      <c r="CV61" s="62"/>
      <c r="CW61" s="62"/>
      <c r="CX61" s="62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</row>
    <row r="62" ht="12.75" customHeight="1">
      <c r="A62" s="63" t="s">
        <v>396</v>
      </c>
      <c r="B62" s="41"/>
      <c r="C62" s="55"/>
      <c r="D62" s="47"/>
      <c r="E62" s="64">
        <f t="shared" ref="E62:BZ62" si="26">IF($C60&gt;0,IF(E60*$C60&gt;0,IF(E60&lt;=$C60,E60+10,10),0),IF(E61*$C61&gt;0,IF(E61&lt;=$C61,E61+10,10),0))</f>
        <v>20</v>
      </c>
      <c r="F62" s="64">
        <f t="shared" si="26"/>
        <v>0</v>
      </c>
      <c r="G62" s="64">
        <f t="shared" si="26"/>
        <v>16</v>
      </c>
      <c r="H62" s="64">
        <f t="shared" si="26"/>
        <v>0</v>
      </c>
      <c r="I62" s="64">
        <f t="shared" si="26"/>
        <v>0</v>
      </c>
      <c r="J62" s="64">
        <f t="shared" si="26"/>
        <v>10</v>
      </c>
      <c r="K62" s="64">
        <f t="shared" si="26"/>
        <v>0</v>
      </c>
      <c r="L62" s="64">
        <f t="shared" si="26"/>
        <v>0</v>
      </c>
      <c r="M62" s="64">
        <f t="shared" si="26"/>
        <v>17</v>
      </c>
      <c r="N62" s="64">
        <f t="shared" si="26"/>
        <v>16</v>
      </c>
      <c r="O62" s="64">
        <f t="shared" si="26"/>
        <v>0</v>
      </c>
      <c r="P62" s="64">
        <f t="shared" si="26"/>
        <v>0</v>
      </c>
      <c r="Q62" s="64">
        <f t="shared" si="26"/>
        <v>0</v>
      </c>
      <c r="R62" s="64">
        <f t="shared" si="26"/>
        <v>0</v>
      </c>
      <c r="S62" s="64">
        <f t="shared" si="26"/>
        <v>0</v>
      </c>
      <c r="T62" s="64">
        <f t="shared" si="26"/>
        <v>0</v>
      </c>
      <c r="U62" s="64">
        <f t="shared" si="26"/>
        <v>17</v>
      </c>
      <c r="V62" s="64">
        <f t="shared" si="26"/>
        <v>17</v>
      </c>
      <c r="W62" s="64">
        <f t="shared" si="26"/>
        <v>0</v>
      </c>
      <c r="X62" s="64">
        <f t="shared" si="26"/>
        <v>0</v>
      </c>
      <c r="Y62" s="64">
        <f t="shared" si="26"/>
        <v>10</v>
      </c>
      <c r="Z62" s="64">
        <f t="shared" si="26"/>
        <v>19</v>
      </c>
      <c r="AA62" s="64">
        <f t="shared" si="26"/>
        <v>16</v>
      </c>
      <c r="AB62" s="64">
        <f t="shared" si="26"/>
        <v>18</v>
      </c>
      <c r="AC62" s="64">
        <f t="shared" si="26"/>
        <v>17</v>
      </c>
      <c r="AD62" s="64">
        <f t="shared" si="26"/>
        <v>0</v>
      </c>
      <c r="AE62" s="64">
        <f t="shared" si="26"/>
        <v>20</v>
      </c>
      <c r="AF62" s="64">
        <f t="shared" si="26"/>
        <v>17</v>
      </c>
      <c r="AG62" s="64">
        <f t="shared" si="26"/>
        <v>0</v>
      </c>
      <c r="AH62" s="64">
        <f t="shared" si="26"/>
        <v>0</v>
      </c>
      <c r="AI62" s="64">
        <f t="shared" si="26"/>
        <v>10</v>
      </c>
      <c r="AJ62" s="64">
        <f t="shared" si="26"/>
        <v>0</v>
      </c>
      <c r="AK62" s="64">
        <f t="shared" si="26"/>
        <v>0</v>
      </c>
      <c r="AL62" s="64">
        <f t="shared" si="26"/>
        <v>17</v>
      </c>
      <c r="AM62" s="64">
        <f t="shared" si="26"/>
        <v>16</v>
      </c>
      <c r="AN62" s="64">
        <f t="shared" si="26"/>
        <v>0</v>
      </c>
      <c r="AO62" s="64">
        <f t="shared" si="26"/>
        <v>0</v>
      </c>
      <c r="AP62" s="64">
        <f t="shared" si="26"/>
        <v>20</v>
      </c>
      <c r="AQ62" s="64">
        <f t="shared" si="26"/>
        <v>0</v>
      </c>
      <c r="AR62" s="64">
        <f t="shared" si="26"/>
        <v>0</v>
      </c>
      <c r="AS62" s="64">
        <f t="shared" si="26"/>
        <v>0</v>
      </c>
      <c r="AT62" s="64">
        <f t="shared" si="26"/>
        <v>20</v>
      </c>
      <c r="AU62" s="64">
        <f t="shared" si="26"/>
        <v>0</v>
      </c>
      <c r="AV62" s="64">
        <f t="shared" si="26"/>
        <v>17</v>
      </c>
      <c r="AW62" s="64">
        <f t="shared" si="26"/>
        <v>20</v>
      </c>
      <c r="AX62" s="64">
        <f t="shared" si="26"/>
        <v>0</v>
      </c>
      <c r="AY62" s="64">
        <f t="shared" si="26"/>
        <v>0</v>
      </c>
      <c r="AZ62" s="64">
        <f t="shared" si="26"/>
        <v>18</v>
      </c>
      <c r="BA62" s="64">
        <f t="shared" si="26"/>
        <v>17</v>
      </c>
      <c r="BB62" s="64">
        <f t="shared" si="26"/>
        <v>15</v>
      </c>
      <c r="BC62" s="64">
        <f t="shared" si="26"/>
        <v>0</v>
      </c>
      <c r="BD62" s="64">
        <f t="shared" si="26"/>
        <v>0</v>
      </c>
      <c r="BE62" s="64">
        <f t="shared" si="26"/>
        <v>0</v>
      </c>
      <c r="BF62" s="64">
        <f t="shared" si="26"/>
        <v>0</v>
      </c>
      <c r="BG62" s="64">
        <f t="shared" si="26"/>
        <v>0</v>
      </c>
      <c r="BH62" s="64">
        <f t="shared" si="26"/>
        <v>0</v>
      </c>
      <c r="BI62" s="64">
        <f t="shared" si="26"/>
        <v>0</v>
      </c>
      <c r="BJ62" s="64">
        <f t="shared" si="26"/>
        <v>0</v>
      </c>
      <c r="BK62" s="64">
        <f t="shared" si="26"/>
        <v>0</v>
      </c>
      <c r="BL62" s="64">
        <f t="shared" si="26"/>
        <v>0</v>
      </c>
      <c r="BM62" s="64">
        <f t="shared" si="26"/>
        <v>0</v>
      </c>
      <c r="BN62" s="64">
        <f t="shared" si="26"/>
        <v>0</v>
      </c>
      <c r="BO62" s="64">
        <f t="shared" si="26"/>
        <v>13</v>
      </c>
      <c r="BP62" s="64">
        <f t="shared" si="26"/>
        <v>20</v>
      </c>
      <c r="BQ62" s="64">
        <f t="shared" si="26"/>
        <v>16</v>
      </c>
      <c r="BR62" s="64">
        <f t="shared" si="26"/>
        <v>0</v>
      </c>
      <c r="BS62" s="64">
        <f t="shared" si="26"/>
        <v>19</v>
      </c>
      <c r="BT62" s="64">
        <f t="shared" si="26"/>
        <v>0</v>
      </c>
      <c r="BU62" s="64">
        <f t="shared" si="26"/>
        <v>0</v>
      </c>
      <c r="BV62" s="64">
        <f t="shared" si="26"/>
        <v>0</v>
      </c>
      <c r="BW62" s="64">
        <f t="shared" si="26"/>
        <v>0</v>
      </c>
      <c r="BX62" s="64">
        <f t="shared" si="26"/>
        <v>0</v>
      </c>
      <c r="BY62" s="64">
        <f t="shared" si="26"/>
        <v>0</v>
      </c>
      <c r="BZ62" s="64">
        <f t="shared" si="26"/>
        <v>0</v>
      </c>
      <c r="CA62" s="65"/>
      <c r="CB62" s="60"/>
      <c r="CC62" s="66"/>
      <c r="CD62" s="66"/>
      <c r="CE62" s="66"/>
      <c r="CF62" s="66"/>
      <c r="CG62" s="66"/>
      <c r="CH62" s="66"/>
      <c r="CI62" s="66">
        <f t="shared" ref="CI62:CN62" si="27">IF($C60&gt;0,IF(CI60*$C60&gt;0,IF(CI60&lt;=$C60,CI60+10,10),0),IF(CI61*$C61&gt;0,IF(CI61&lt;=$C61,CI61+10,10),0))</f>
        <v>0</v>
      </c>
      <c r="CJ62" s="66">
        <f t="shared" si="27"/>
        <v>0</v>
      </c>
      <c r="CK62" s="66">
        <f t="shared" si="27"/>
        <v>0</v>
      </c>
      <c r="CL62" s="66">
        <f t="shared" si="27"/>
        <v>0</v>
      </c>
      <c r="CM62" s="66">
        <f t="shared" si="27"/>
        <v>0</v>
      </c>
      <c r="CN62" s="66">
        <f t="shared" si="27"/>
        <v>0</v>
      </c>
      <c r="CO62" s="66"/>
      <c r="CP62" s="66"/>
      <c r="CQ62" s="66">
        <f t="shared" ref="CQ62:CR62" si="28">IF($C60&gt;0,IF(CQ60*$C60&gt;0,IF(CQ60&lt;=$C60,CQ60+10,10),0),IF(CQ61*$C61&gt;0,IF(CQ61&lt;=$C61,CQ61+10,10),0))</f>
        <v>0</v>
      </c>
      <c r="CR62" s="66">
        <f t="shared" si="28"/>
        <v>0</v>
      </c>
      <c r="CS62" s="66"/>
      <c r="CT62" s="66"/>
      <c r="CU62" s="66"/>
      <c r="CV62" s="66"/>
      <c r="CW62" s="66"/>
      <c r="CX62" s="66"/>
      <c r="CY62" s="51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</row>
    <row r="63" ht="12.75" customHeight="1">
      <c r="A63" s="63"/>
      <c r="B63" s="41"/>
      <c r="C63" s="55"/>
      <c r="D63" s="47"/>
      <c r="E63" s="67"/>
      <c r="F63" s="67"/>
      <c r="G63" s="72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59"/>
      <c r="CB63" s="60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61"/>
      <c r="CQ63" s="41"/>
      <c r="CR63" s="41"/>
      <c r="CS63" s="41"/>
      <c r="CT63" s="41"/>
      <c r="CU63" s="41"/>
      <c r="CV63" s="41"/>
      <c r="CW63" s="41"/>
      <c r="CX63" s="41"/>
      <c r="CY63" s="51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</row>
    <row r="64" ht="12.75" customHeight="1">
      <c r="A64" s="45" t="s">
        <v>397</v>
      </c>
      <c r="B64" s="41"/>
      <c r="C64" s="55"/>
      <c r="D64" s="47"/>
      <c r="E64" s="67"/>
      <c r="F64" s="67"/>
      <c r="G64" s="72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59"/>
      <c r="CB64" s="60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61"/>
      <c r="CQ64" s="41"/>
      <c r="CR64" s="41"/>
      <c r="CS64" s="41"/>
      <c r="CT64" s="41"/>
      <c r="CU64" s="41"/>
      <c r="CV64" s="41"/>
      <c r="CW64" s="41"/>
      <c r="CX64" s="41"/>
      <c r="CY64" s="51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</row>
    <row r="65" ht="12.75" customHeight="1">
      <c r="A65" s="70" t="s">
        <v>239</v>
      </c>
      <c r="B65" s="54">
        <v>16.0</v>
      </c>
      <c r="C65" s="55">
        <f>IF(B65&gt;B66,B65-B66,0)</f>
        <v>0</v>
      </c>
      <c r="D65" s="47"/>
      <c r="E65" s="56">
        <v>8.0</v>
      </c>
      <c r="F65" s="56"/>
      <c r="G65" s="57">
        <v>10.0</v>
      </c>
      <c r="H65" s="56"/>
      <c r="I65" s="56">
        <v>21.0</v>
      </c>
      <c r="J65" s="56"/>
      <c r="K65" s="56"/>
      <c r="L65" s="56"/>
      <c r="M65" s="56">
        <v>7.0</v>
      </c>
      <c r="N65" s="56"/>
      <c r="O65" s="56"/>
      <c r="P65" s="56"/>
      <c r="Q65" s="56">
        <v>7.0</v>
      </c>
      <c r="R65" s="56"/>
      <c r="S65" s="56"/>
      <c r="T65" s="56">
        <v>13.0</v>
      </c>
      <c r="U65" s="56"/>
      <c r="V65" s="56"/>
      <c r="W65" s="56">
        <v>10.0</v>
      </c>
      <c r="X65" s="56">
        <v>5.0</v>
      </c>
      <c r="Y65" s="56">
        <v>6.0</v>
      </c>
      <c r="Z65" s="56"/>
      <c r="AA65" s="56"/>
      <c r="AB65" s="56"/>
      <c r="AC65" s="56"/>
      <c r="AD65" s="56"/>
      <c r="AE65" s="56">
        <v>10.0</v>
      </c>
      <c r="AF65" s="56">
        <v>10.0</v>
      </c>
      <c r="AG65" s="56"/>
      <c r="AH65" s="56"/>
      <c r="AI65" s="56"/>
      <c r="AJ65" s="56"/>
      <c r="AK65" s="56"/>
      <c r="AL65" s="56"/>
      <c r="AM65" s="56"/>
      <c r="AN65" s="56">
        <v>6.0</v>
      </c>
      <c r="AO65" s="56">
        <v>7.0</v>
      </c>
      <c r="AP65" s="56">
        <v>14.0</v>
      </c>
      <c r="AQ65" s="56"/>
      <c r="AR65" s="56">
        <v>14.0</v>
      </c>
      <c r="AS65" s="56"/>
      <c r="AT65" s="56"/>
      <c r="AU65" s="56">
        <v>17.0</v>
      </c>
      <c r="AV65" s="56">
        <v>10.0</v>
      </c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>
        <v>10.0</v>
      </c>
      <c r="BJ65" s="56">
        <v>7.0</v>
      </c>
      <c r="BK65" s="56"/>
      <c r="BL65" s="56"/>
      <c r="BM65" s="56"/>
      <c r="BN65" s="56"/>
      <c r="BO65" s="56"/>
      <c r="BP65" s="56">
        <v>7.0</v>
      </c>
      <c r="BQ65" s="56"/>
      <c r="BR65" s="56"/>
      <c r="BS65" s="56">
        <v>11.0</v>
      </c>
      <c r="BT65" s="56"/>
      <c r="BU65" s="56"/>
      <c r="BV65" s="56"/>
      <c r="BW65" s="56"/>
      <c r="BX65" s="56"/>
      <c r="BY65" s="56"/>
      <c r="BZ65" s="56"/>
      <c r="CA65" s="59"/>
      <c r="CB65" s="60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61"/>
      <c r="CQ65" s="62"/>
      <c r="CR65" s="62"/>
      <c r="CS65" s="62"/>
      <c r="CT65" s="62"/>
      <c r="CU65" s="62"/>
      <c r="CV65" s="62"/>
      <c r="CW65" s="62"/>
      <c r="CX65" s="62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</row>
    <row r="66" ht="12.75" customHeight="1">
      <c r="A66" s="70" t="s">
        <v>187</v>
      </c>
      <c r="B66" s="54">
        <v>41.0</v>
      </c>
      <c r="C66" s="55">
        <f>IF(B66&gt;B65,B66-B65,0)</f>
        <v>25</v>
      </c>
      <c r="D66" s="47"/>
      <c r="E66" s="56"/>
      <c r="F66" s="56">
        <v>9.0</v>
      </c>
      <c r="G66" s="57"/>
      <c r="H66" s="56">
        <v>13.0</v>
      </c>
      <c r="I66" s="56"/>
      <c r="J66" s="56">
        <v>14.0</v>
      </c>
      <c r="K66" s="56">
        <v>10.0</v>
      </c>
      <c r="L66" s="56">
        <v>14.0</v>
      </c>
      <c r="M66" s="56"/>
      <c r="N66" s="56">
        <v>6.0</v>
      </c>
      <c r="O66" s="56">
        <v>9.0</v>
      </c>
      <c r="P66" s="56">
        <v>9.0</v>
      </c>
      <c r="Q66" s="56"/>
      <c r="R66" s="56">
        <v>6.0</v>
      </c>
      <c r="S66" s="56">
        <v>7.0</v>
      </c>
      <c r="T66" s="56"/>
      <c r="U66" s="56">
        <v>13.0</v>
      </c>
      <c r="V66" s="56">
        <v>10.0</v>
      </c>
      <c r="W66" s="56"/>
      <c r="X66" s="56"/>
      <c r="Y66" s="56"/>
      <c r="Z66" s="56">
        <v>24.0</v>
      </c>
      <c r="AA66" s="56">
        <v>16.0</v>
      </c>
      <c r="AB66" s="56">
        <v>13.0</v>
      </c>
      <c r="AC66" s="56">
        <v>12.0</v>
      </c>
      <c r="AD66" s="56">
        <v>14.0</v>
      </c>
      <c r="AE66" s="56"/>
      <c r="AF66" s="56"/>
      <c r="AG66" s="56">
        <v>14.0</v>
      </c>
      <c r="AH66" s="56">
        <v>14.0</v>
      </c>
      <c r="AI66" s="56">
        <v>20.0</v>
      </c>
      <c r="AJ66" s="56">
        <v>14.0</v>
      </c>
      <c r="AK66" s="56">
        <v>7.0</v>
      </c>
      <c r="AL66" s="56">
        <v>13.0</v>
      </c>
      <c r="AM66" s="56">
        <v>4.0</v>
      </c>
      <c r="AN66" s="56"/>
      <c r="AO66" s="56"/>
      <c r="AP66" s="56"/>
      <c r="AQ66" s="56">
        <v>10.0</v>
      </c>
      <c r="AR66" s="56"/>
      <c r="AS66" s="56">
        <v>1.0</v>
      </c>
      <c r="AT66" s="56">
        <v>15.0</v>
      </c>
      <c r="AU66" s="56"/>
      <c r="AV66" s="56"/>
      <c r="AW66" s="56">
        <v>10.0</v>
      </c>
      <c r="AX66" s="56">
        <v>6.0</v>
      </c>
      <c r="AY66" s="56">
        <v>20.0</v>
      </c>
      <c r="AZ66" s="56">
        <v>13.0</v>
      </c>
      <c r="BA66" s="56">
        <v>14.0</v>
      </c>
      <c r="BB66" s="56">
        <v>10.0</v>
      </c>
      <c r="BC66" s="56">
        <v>12.0</v>
      </c>
      <c r="BD66" s="56">
        <v>11.0</v>
      </c>
      <c r="BE66" s="56">
        <v>8.0</v>
      </c>
      <c r="BF66" s="56">
        <v>14.0</v>
      </c>
      <c r="BG66" s="56">
        <v>6.0</v>
      </c>
      <c r="BH66" s="56">
        <v>7.0</v>
      </c>
      <c r="BI66" s="56"/>
      <c r="BJ66" s="56"/>
      <c r="BK66" s="56">
        <v>14.0</v>
      </c>
      <c r="BL66" s="56">
        <v>9.0</v>
      </c>
      <c r="BM66" s="56">
        <v>14.0</v>
      </c>
      <c r="BN66" s="56">
        <v>9.0</v>
      </c>
      <c r="BO66" s="56">
        <v>10.0</v>
      </c>
      <c r="BP66" s="56"/>
      <c r="BQ66" s="56">
        <v>10.0</v>
      </c>
      <c r="BR66" s="56">
        <v>20.0</v>
      </c>
      <c r="BS66" s="56"/>
      <c r="BT66" s="56">
        <v>10.0</v>
      </c>
      <c r="BU66" s="56">
        <v>13.0</v>
      </c>
      <c r="BV66" s="56">
        <v>10.0</v>
      </c>
      <c r="BW66" s="56">
        <v>17.0</v>
      </c>
      <c r="BX66" s="56">
        <v>13.0</v>
      </c>
      <c r="BY66" s="56">
        <v>10.0</v>
      </c>
      <c r="BZ66" s="56">
        <v>6.0</v>
      </c>
      <c r="CA66" s="59"/>
      <c r="CB66" s="60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61"/>
      <c r="CQ66" s="41"/>
      <c r="CR66" s="41"/>
      <c r="CS66" s="41"/>
      <c r="CT66" s="41"/>
      <c r="CU66" s="41"/>
      <c r="CV66" s="41"/>
      <c r="CW66" s="41"/>
      <c r="CX66" s="41"/>
      <c r="CY66" s="51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</row>
    <row r="67" ht="12.75" customHeight="1">
      <c r="A67" s="63" t="s">
        <v>398</v>
      </c>
      <c r="B67" s="41"/>
      <c r="C67" s="55"/>
      <c r="D67" s="47"/>
      <c r="E67" s="64">
        <f t="shared" ref="E67:BZ67" si="29">IF($C65&gt;0,IF(E65*$C65&gt;0,IF(E65&lt;=$C65,E65+10,10),0),IF(E66*$C66&gt;0,IF(E66&lt;=$C66,E66+10,10),0))</f>
        <v>0</v>
      </c>
      <c r="F67" s="64">
        <f t="shared" si="29"/>
        <v>19</v>
      </c>
      <c r="G67" s="64">
        <f t="shared" si="29"/>
        <v>0</v>
      </c>
      <c r="H67" s="64">
        <f t="shared" si="29"/>
        <v>23</v>
      </c>
      <c r="I67" s="64">
        <f t="shared" si="29"/>
        <v>0</v>
      </c>
      <c r="J67" s="64">
        <f t="shared" si="29"/>
        <v>24</v>
      </c>
      <c r="K67" s="64">
        <f t="shared" si="29"/>
        <v>20</v>
      </c>
      <c r="L67" s="64">
        <f t="shared" si="29"/>
        <v>24</v>
      </c>
      <c r="M67" s="64">
        <f t="shared" si="29"/>
        <v>0</v>
      </c>
      <c r="N67" s="64">
        <f t="shared" si="29"/>
        <v>16</v>
      </c>
      <c r="O67" s="64">
        <f t="shared" si="29"/>
        <v>19</v>
      </c>
      <c r="P67" s="64">
        <f t="shared" si="29"/>
        <v>19</v>
      </c>
      <c r="Q67" s="64">
        <f t="shared" si="29"/>
        <v>0</v>
      </c>
      <c r="R67" s="64">
        <f t="shared" si="29"/>
        <v>16</v>
      </c>
      <c r="S67" s="64">
        <f t="shared" si="29"/>
        <v>17</v>
      </c>
      <c r="T67" s="64">
        <f t="shared" si="29"/>
        <v>0</v>
      </c>
      <c r="U67" s="64">
        <f t="shared" si="29"/>
        <v>23</v>
      </c>
      <c r="V67" s="64">
        <f t="shared" si="29"/>
        <v>20</v>
      </c>
      <c r="W67" s="64">
        <f t="shared" si="29"/>
        <v>0</v>
      </c>
      <c r="X67" s="64">
        <f t="shared" si="29"/>
        <v>0</v>
      </c>
      <c r="Y67" s="64">
        <f t="shared" si="29"/>
        <v>0</v>
      </c>
      <c r="Z67" s="64">
        <f t="shared" si="29"/>
        <v>34</v>
      </c>
      <c r="AA67" s="64">
        <f t="shared" si="29"/>
        <v>26</v>
      </c>
      <c r="AB67" s="64">
        <f t="shared" si="29"/>
        <v>23</v>
      </c>
      <c r="AC67" s="64">
        <f t="shared" si="29"/>
        <v>22</v>
      </c>
      <c r="AD67" s="64">
        <f t="shared" si="29"/>
        <v>24</v>
      </c>
      <c r="AE67" s="64">
        <f t="shared" si="29"/>
        <v>0</v>
      </c>
      <c r="AF67" s="64">
        <f t="shared" si="29"/>
        <v>0</v>
      </c>
      <c r="AG67" s="64">
        <f t="shared" si="29"/>
        <v>24</v>
      </c>
      <c r="AH67" s="64">
        <f t="shared" si="29"/>
        <v>24</v>
      </c>
      <c r="AI67" s="64">
        <f t="shared" si="29"/>
        <v>30</v>
      </c>
      <c r="AJ67" s="64">
        <f t="shared" si="29"/>
        <v>24</v>
      </c>
      <c r="AK67" s="64">
        <f t="shared" si="29"/>
        <v>17</v>
      </c>
      <c r="AL67" s="64">
        <f t="shared" si="29"/>
        <v>23</v>
      </c>
      <c r="AM67" s="64">
        <f t="shared" si="29"/>
        <v>14</v>
      </c>
      <c r="AN67" s="64">
        <f t="shared" si="29"/>
        <v>0</v>
      </c>
      <c r="AO67" s="64">
        <f t="shared" si="29"/>
        <v>0</v>
      </c>
      <c r="AP67" s="64">
        <f t="shared" si="29"/>
        <v>0</v>
      </c>
      <c r="AQ67" s="64">
        <f t="shared" si="29"/>
        <v>20</v>
      </c>
      <c r="AR67" s="64">
        <f t="shared" si="29"/>
        <v>0</v>
      </c>
      <c r="AS67" s="64">
        <f t="shared" si="29"/>
        <v>11</v>
      </c>
      <c r="AT67" s="64">
        <f t="shared" si="29"/>
        <v>25</v>
      </c>
      <c r="AU67" s="64">
        <f t="shared" si="29"/>
        <v>0</v>
      </c>
      <c r="AV67" s="64">
        <f t="shared" si="29"/>
        <v>0</v>
      </c>
      <c r="AW67" s="64">
        <f t="shared" si="29"/>
        <v>20</v>
      </c>
      <c r="AX67" s="64">
        <f t="shared" si="29"/>
        <v>16</v>
      </c>
      <c r="AY67" s="64">
        <f t="shared" si="29"/>
        <v>30</v>
      </c>
      <c r="AZ67" s="64">
        <f t="shared" si="29"/>
        <v>23</v>
      </c>
      <c r="BA67" s="64">
        <f t="shared" si="29"/>
        <v>24</v>
      </c>
      <c r="BB67" s="64">
        <f t="shared" si="29"/>
        <v>20</v>
      </c>
      <c r="BC67" s="64">
        <f t="shared" si="29"/>
        <v>22</v>
      </c>
      <c r="BD67" s="64">
        <f t="shared" si="29"/>
        <v>21</v>
      </c>
      <c r="BE67" s="64">
        <f t="shared" si="29"/>
        <v>18</v>
      </c>
      <c r="BF67" s="64">
        <f t="shared" si="29"/>
        <v>24</v>
      </c>
      <c r="BG67" s="64">
        <f t="shared" si="29"/>
        <v>16</v>
      </c>
      <c r="BH67" s="64">
        <f t="shared" si="29"/>
        <v>17</v>
      </c>
      <c r="BI67" s="64">
        <f t="shared" si="29"/>
        <v>0</v>
      </c>
      <c r="BJ67" s="64">
        <f t="shared" si="29"/>
        <v>0</v>
      </c>
      <c r="BK67" s="64">
        <f t="shared" si="29"/>
        <v>24</v>
      </c>
      <c r="BL67" s="64">
        <f t="shared" si="29"/>
        <v>19</v>
      </c>
      <c r="BM67" s="64">
        <f t="shared" si="29"/>
        <v>24</v>
      </c>
      <c r="BN67" s="64">
        <f t="shared" si="29"/>
        <v>19</v>
      </c>
      <c r="BO67" s="64">
        <f t="shared" si="29"/>
        <v>20</v>
      </c>
      <c r="BP67" s="64">
        <f t="shared" si="29"/>
        <v>0</v>
      </c>
      <c r="BQ67" s="64">
        <f t="shared" si="29"/>
        <v>20</v>
      </c>
      <c r="BR67" s="64">
        <f t="shared" si="29"/>
        <v>30</v>
      </c>
      <c r="BS67" s="64">
        <f t="shared" si="29"/>
        <v>0</v>
      </c>
      <c r="BT67" s="64">
        <f t="shared" si="29"/>
        <v>20</v>
      </c>
      <c r="BU67" s="64">
        <f t="shared" si="29"/>
        <v>23</v>
      </c>
      <c r="BV67" s="64">
        <f t="shared" si="29"/>
        <v>20</v>
      </c>
      <c r="BW67" s="64">
        <f t="shared" si="29"/>
        <v>27</v>
      </c>
      <c r="BX67" s="64">
        <f t="shared" si="29"/>
        <v>23</v>
      </c>
      <c r="BY67" s="64">
        <f t="shared" si="29"/>
        <v>20</v>
      </c>
      <c r="BZ67" s="64">
        <f t="shared" si="29"/>
        <v>16</v>
      </c>
      <c r="CA67" s="65"/>
      <c r="CB67" s="60"/>
      <c r="CC67" s="66"/>
      <c r="CD67" s="66"/>
      <c r="CE67" s="66"/>
      <c r="CF67" s="66"/>
      <c r="CG67" s="66"/>
      <c r="CH67" s="66"/>
      <c r="CI67" s="66">
        <f t="shared" ref="CI67:CN67" si="30">IF($C65&gt;0,IF(CI65*$C65&gt;0,IF(CI65&lt;=$C65,CI65+10,10),0),IF(CI66*$C66&gt;0,IF(CI66&lt;=$C66,CI66+10,10),0))</f>
        <v>0</v>
      </c>
      <c r="CJ67" s="66">
        <f t="shared" si="30"/>
        <v>0</v>
      </c>
      <c r="CK67" s="66">
        <f t="shared" si="30"/>
        <v>0</v>
      </c>
      <c r="CL67" s="66">
        <f t="shared" si="30"/>
        <v>0</v>
      </c>
      <c r="CM67" s="66">
        <f t="shared" si="30"/>
        <v>0</v>
      </c>
      <c r="CN67" s="66">
        <f t="shared" si="30"/>
        <v>0</v>
      </c>
      <c r="CO67" s="66"/>
      <c r="CP67" s="66"/>
      <c r="CQ67" s="66">
        <f t="shared" ref="CQ67:CR67" si="31">IF($C65&gt;0,IF(CQ65*$C65&gt;0,IF(CQ65&lt;=$C65,CQ65+10,10),0),IF(CQ66*$C66&gt;0,IF(CQ66&lt;=$C66,CQ66+10,10),0))</f>
        <v>0</v>
      </c>
      <c r="CR67" s="66">
        <f t="shared" si="31"/>
        <v>0</v>
      </c>
      <c r="CS67" s="66"/>
      <c r="CT67" s="66"/>
      <c r="CU67" s="66"/>
      <c r="CV67" s="66"/>
      <c r="CW67" s="66"/>
      <c r="CX67" s="66"/>
      <c r="CY67" s="51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</row>
    <row r="68" ht="12.75" customHeight="1">
      <c r="A68" s="63"/>
      <c r="B68" s="41"/>
      <c r="C68" s="55"/>
      <c r="D68" s="47"/>
      <c r="E68" s="67"/>
      <c r="F68" s="67"/>
      <c r="G68" s="72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59"/>
      <c r="CB68" s="60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61"/>
      <c r="CQ68" s="41"/>
      <c r="CR68" s="41"/>
      <c r="CS68" s="41"/>
      <c r="CT68" s="41"/>
      <c r="CU68" s="41"/>
      <c r="CV68" s="41"/>
      <c r="CW68" s="41"/>
      <c r="CX68" s="4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</row>
    <row r="69" ht="12.75" customHeight="1">
      <c r="A69" s="45" t="s">
        <v>399</v>
      </c>
      <c r="B69" s="41"/>
      <c r="C69" s="55"/>
      <c r="D69" s="47"/>
      <c r="E69" s="67"/>
      <c r="F69" s="67"/>
      <c r="G69" s="72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59"/>
      <c r="CB69" s="60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61"/>
      <c r="CQ69" s="41"/>
      <c r="CR69" s="41"/>
      <c r="CS69" s="41"/>
      <c r="CT69" s="41"/>
      <c r="CU69" s="41"/>
      <c r="CV69" s="41"/>
      <c r="CW69" s="41"/>
      <c r="CX69" s="41"/>
      <c r="CY69" s="51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</row>
    <row r="70" ht="12.75" customHeight="1">
      <c r="A70" s="70" t="s">
        <v>200</v>
      </c>
      <c r="B70" s="54">
        <v>21.0</v>
      </c>
      <c r="C70" s="55">
        <f>IF(B70&gt;B71,B70-B71,0)</f>
        <v>0</v>
      </c>
      <c r="D70" s="47"/>
      <c r="E70" s="56"/>
      <c r="F70" s="56">
        <v>9.0</v>
      </c>
      <c r="G70" s="57"/>
      <c r="H70" s="56"/>
      <c r="I70" s="56"/>
      <c r="J70" s="56"/>
      <c r="K70" s="56"/>
      <c r="L70" s="56"/>
      <c r="M70" s="56"/>
      <c r="N70" s="56"/>
      <c r="O70" s="56">
        <v>6.0</v>
      </c>
      <c r="P70" s="56">
        <v>6.0</v>
      </c>
      <c r="Q70" s="56"/>
      <c r="R70" s="56"/>
      <c r="S70" s="56">
        <v>6.0</v>
      </c>
      <c r="T70" s="56"/>
      <c r="U70" s="56"/>
      <c r="V70" s="56"/>
      <c r="W70" s="56"/>
      <c r="X70" s="56"/>
      <c r="Y70" s="56"/>
      <c r="Z70" s="56"/>
      <c r="AA70" s="56"/>
      <c r="AB70" s="56"/>
      <c r="AC70" s="56">
        <v>10.0</v>
      </c>
      <c r="AD70" s="56"/>
      <c r="AE70" s="56"/>
      <c r="AF70" s="56"/>
      <c r="AG70" s="56"/>
      <c r="AH70" s="56">
        <v>14.0</v>
      </c>
      <c r="AI70" s="56">
        <v>14.0</v>
      </c>
      <c r="AJ70" s="56"/>
      <c r="AK70" s="56"/>
      <c r="AL70" s="56"/>
      <c r="AM70" s="56">
        <v>6.0</v>
      </c>
      <c r="AN70" s="56">
        <v>6.0</v>
      </c>
      <c r="AO70" s="56"/>
      <c r="AP70" s="56"/>
      <c r="AQ70" s="56"/>
      <c r="AR70" s="56">
        <v>7.0</v>
      </c>
      <c r="AS70" s="56"/>
      <c r="AT70" s="56"/>
      <c r="AU70" s="56"/>
      <c r="AV70" s="56"/>
      <c r="AW70" s="56">
        <v>13.0</v>
      </c>
      <c r="AX70" s="56">
        <v>10.0</v>
      </c>
      <c r="AY70" s="56"/>
      <c r="AZ70" s="56"/>
      <c r="BA70" s="56"/>
      <c r="BB70" s="56"/>
      <c r="BC70" s="56"/>
      <c r="BD70" s="56"/>
      <c r="BE70" s="56">
        <v>10.0</v>
      </c>
      <c r="BF70" s="56">
        <v>14.0</v>
      </c>
      <c r="BG70" s="56">
        <v>6.0</v>
      </c>
      <c r="BH70" s="56"/>
      <c r="BI70" s="79"/>
      <c r="BJ70" s="56"/>
      <c r="BK70" s="56"/>
      <c r="BL70" s="56">
        <v>7.0</v>
      </c>
      <c r="BM70" s="56"/>
      <c r="BN70" s="56"/>
      <c r="BO70" s="56"/>
      <c r="BP70" s="56">
        <v>10.0</v>
      </c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9"/>
      <c r="CB70" s="60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61"/>
      <c r="CQ70" s="62"/>
      <c r="CR70" s="62"/>
      <c r="CS70" s="62"/>
      <c r="CT70" s="62"/>
      <c r="CU70" s="62"/>
      <c r="CV70" s="62"/>
      <c r="CW70" s="62"/>
      <c r="CX70" s="62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</row>
    <row r="71" ht="12.75" customHeight="1">
      <c r="A71" s="70" t="s">
        <v>188</v>
      </c>
      <c r="B71" s="54">
        <v>25.0</v>
      </c>
      <c r="C71" s="55">
        <f>IF(B71&gt;B70,B71-B70,0)</f>
        <v>4</v>
      </c>
      <c r="D71" s="47"/>
      <c r="E71" s="56">
        <v>10.0</v>
      </c>
      <c r="F71" s="56"/>
      <c r="G71" s="57">
        <v>10.0</v>
      </c>
      <c r="H71" s="56">
        <v>9.0</v>
      </c>
      <c r="I71" s="56">
        <v>20.0</v>
      </c>
      <c r="J71" s="56">
        <v>16.0</v>
      </c>
      <c r="K71" s="56">
        <v>7.0</v>
      </c>
      <c r="L71" s="56">
        <v>14.0</v>
      </c>
      <c r="M71" s="56">
        <v>10.0</v>
      </c>
      <c r="N71" s="56">
        <v>12.0</v>
      </c>
      <c r="O71" s="56"/>
      <c r="P71" s="56"/>
      <c r="Q71" s="56">
        <v>14.0</v>
      </c>
      <c r="R71" s="56">
        <v>13.0</v>
      </c>
      <c r="S71" s="56"/>
      <c r="T71" s="56">
        <v>13.0</v>
      </c>
      <c r="U71" s="56">
        <v>7.0</v>
      </c>
      <c r="V71" s="56">
        <v>10.0</v>
      </c>
      <c r="W71" s="56">
        <v>10.0</v>
      </c>
      <c r="X71" s="56">
        <v>7.0</v>
      </c>
      <c r="Y71" s="56">
        <v>10.0</v>
      </c>
      <c r="Z71" s="56">
        <v>16.0</v>
      </c>
      <c r="AA71" s="56">
        <v>13.0</v>
      </c>
      <c r="AB71" s="56">
        <v>9.0</v>
      </c>
      <c r="AC71" s="56"/>
      <c r="AD71" s="56">
        <v>13.0</v>
      </c>
      <c r="AE71" s="56">
        <v>14.0</v>
      </c>
      <c r="AF71" s="56">
        <v>7.0</v>
      </c>
      <c r="AG71" s="56">
        <v>20.0</v>
      </c>
      <c r="AH71" s="56"/>
      <c r="AI71" s="56"/>
      <c r="AJ71" s="56">
        <v>14.0</v>
      </c>
      <c r="AK71" s="56">
        <v>10.0</v>
      </c>
      <c r="AL71" s="56">
        <v>13.0</v>
      </c>
      <c r="AM71" s="56"/>
      <c r="AN71" s="56"/>
      <c r="AO71" s="56">
        <v>14.0</v>
      </c>
      <c r="AP71" s="56">
        <v>10.0</v>
      </c>
      <c r="AQ71" s="56">
        <v>14.0</v>
      </c>
      <c r="AR71" s="56"/>
      <c r="AS71" s="56">
        <v>3.0</v>
      </c>
      <c r="AT71" s="56">
        <v>12.0</v>
      </c>
      <c r="AU71" s="56">
        <v>10.0</v>
      </c>
      <c r="AV71" s="56">
        <v>7.0</v>
      </c>
      <c r="AW71" s="56"/>
      <c r="AX71" s="56"/>
      <c r="AY71" s="56">
        <v>12.0</v>
      </c>
      <c r="AZ71" s="56">
        <v>8.0</v>
      </c>
      <c r="BA71" s="56">
        <v>7.0</v>
      </c>
      <c r="BB71" s="56">
        <v>8.0</v>
      </c>
      <c r="BC71" s="56">
        <v>6.0</v>
      </c>
      <c r="BD71" s="56">
        <v>8.0</v>
      </c>
      <c r="BE71" s="56"/>
      <c r="BF71" s="56"/>
      <c r="BG71" s="56"/>
      <c r="BH71" s="56">
        <v>7.0</v>
      </c>
      <c r="BI71" s="56">
        <v>9.0</v>
      </c>
      <c r="BJ71" s="56">
        <v>3.0</v>
      </c>
      <c r="BK71" s="56">
        <v>10.0</v>
      </c>
      <c r="BL71" s="56"/>
      <c r="BM71" s="56">
        <v>14.0</v>
      </c>
      <c r="BN71" s="56">
        <v>10.0</v>
      </c>
      <c r="BO71" s="56">
        <v>7.0</v>
      </c>
      <c r="BP71" s="56"/>
      <c r="BQ71" s="56">
        <v>7.0</v>
      </c>
      <c r="BR71" s="56">
        <v>17.0</v>
      </c>
      <c r="BS71" s="56">
        <v>10.0</v>
      </c>
      <c r="BT71" s="56">
        <v>10.0</v>
      </c>
      <c r="BU71" s="56">
        <v>12.0</v>
      </c>
      <c r="BV71" s="56">
        <v>14.0</v>
      </c>
      <c r="BW71" s="56">
        <v>13.0</v>
      </c>
      <c r="BX71" s="56">
        <v>14.0</v>
      </c>
      <c r="BY71" s="56">
        <v>7.0</v>
      </c>
      <c r="BZ71" s="56">
        <v>3.0</v>
      </c>
      <c r="CA71" s="59"/>
      <c r="CB71" s="60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61"/>
      <c r="CQ71" s="41"/>
      <c r="CR71" s="41"/>
      <c r="CS71" s="41"/>
      <c r="CT71" s="41"/>
      <c r="CU71" s="41"/>
      <c r="CV71" s="41"/>
      <c r="CW71" s="41"/>
      <c r="CX71" s="41"/>
      <c r="CY71" s="51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</row>
    <row r="72" ht="12.75" customHeight="1">
      <c r="A72" s="63" t="s">
        <v>400</v>
      </c>
      <c r="B72" s="41"/>
      <c r="C72" s="55"/>
      <c r="D72" s="47"/>
      <c r="E72" s="64">
        <f t="shared" ref="E72:BZ72" si="32">IF($C70&gt;0,IF(E70*$C70&gt;0,IF(E70&lt;=$C70,E70+10,10),0),IF(E71*$C71&gt;0,IF(E71&lt;=$C71,E71+10,10),0))</f>
        <v>10</v>
      </c>
      <c r="F72" s="64">
        <f t="shared" si="32"/>
        <v>0</v>
      </c>
      <c r="G72" s="64">
        <f t="shared" si="32"/>
        <v>10</v>
      </c>
      <c r="H72" s="64">
        <f t="shared" si="32"/>
        <v>10</v>
      </c>
      <c r="I72" s="64">
        <f t="shared" si="32"/>
        <v>10</v>
      </c>
      <c r="J72" s="64">
        <f t="shared" si="32"/>
        <v>10</v>
      </c>
      <c r="K72" s="64">
        <f t="shared" si="32"/>
        <v>10</v>
      </c>
      <c r="L72" s="64">
        <f t="shared" si="32"/>
        <v>10</v>
      </c>
      <c r="M72" s="64">
        <f t="shared" si="32"/>
        <v>10</v>
      </c>
      <c r="N72" s="64">
        <f t="shared" si="32"/>
        <v>10</v>
      </c>
      <c r="O72" s="64">
        <f t="shared" si="32"/>
        <v>0</v>
      </c>
      <c r="P72" s="64">
        <f t="shared" si="32"/>
        <v>0</v>
      </c>
      <c r="Q72" s="64">
        <f t="shared" si="32"/>
        <v>10</v>
      </c>
      <c r="R72" s="64">
        <f t="shared" si="32"/>
        <v>10</v>
      </c>
      <c r="S72" s="64">
        <f t="shared" si="32"/>
        <v>0</v>
      </c>
      <c r="T72" s="64">
        <f t="shared" si="32"/>
        <v>10</v>
      </c>
      <c r="U72" s="64">
        <f t="shared" si="32"/>
        <v>10</v>
      </c>
      <c r="V72" s="64">
        <f t="shared" si="32"/>
        <v>10</v>
      </c>
      <c r="W72" s="64">
        <f t="shared" si="32"/>
        <v>10</v>
      </c>
      <c r="X72" s="64">
        <f t="shared" si="32"/>
        <v>10</v>
      </c>
      <c r="Y72" s="64">
        <f t="shared" si="32"/>
        <v>10</v>
      </c>
      <c r="Z72" s="64">
        <f t="shared" si="32"/>
        <v>10</v>
      </c>
      <c r="AA72" s="64">
        <f t="shared" si="32"/>
        <v>10</v>
      </c>
      <c r="AB72" s="64">
        <f t="shared" si="32"/>
        <v>10</v>
      </c>
      <c r="AC72" s="64">
        <f t="shared" si="32"/>
        <v>0</v>
      </c>
      <c r="AD72" s="64">
        <f t="shared" si="32"/>
        <v>10</v>
      </c>
      <c r="AE72" s="64">
        <f t="shared" si="32"/>
        <v>10</v>
      </c>
      <c r="AF72" s="64">
        <f t="shared" si="32"/>
        <v>10</v>
      </c>
      <c r="AG72" s="64">
        <f t="shared" si="32"/>
        <v>10</v>
      </c>
      <c r="AH72" s="64">
        <f t="shared" si="32"/>
        <v>0</v>
      </c>
      <c r="AI72" s="64">
        <f t="shared" si="32"/>
        <v>0</v>
      </c>
      <c r="AJ72" s="64">
        <f t="shared" si="32"/>
        <v>10</v>
      </c>
      <c r="AK72" s="64">
        <f t="shared" si="32"/>
        <v>10</v>
      </c>
      <c r="AL72" s="64">
        <f t="shared" si="32"/>
        <v>10</v>
      </c>
      <c r="AM72" s="64">
        <f t="shared" si="32"/>
        <v>0</v>
      </c>
      <c r="AN72" s="64">
        <f t="shared" si="32"/>
        <v>0</v>
      </c>
      <c r="AO72" s="64">
        <f t="shared" si="32"/>
        <v>10</v>
      </c>
      <c r="AP72" s="64">
        <f t="shared" si="32"/>
        <v>10</v>
      </c>
      <c r="AQ72" s="64">
        <f t="shared" si="32"/>
        <v>10</v>
      </c>
      <c r="AR72" s="64">
        <f t="shared" si="32"/>
        <v>0</v>
      </c>
      <c r="AS72" s="64">
        <f t="shared" si="32"/>
        <v>13</v>
      </c>
      <c r="AT72" s="64">
        <f t="shared" si="32"/>
        <v>10</v>
      </c>
      <c r="AU72" s="64">
        <f t="shared" si="32"/>
        <v>10</v>
      </c>
      <c r="AV72" s="64">
        <f t="shared" si="32"/>
        <v>10</v>
      </c>
      <c r="AW72" s="64">
        <f t="shared" si="32"/>
        <v>0</v>
      </c>
      <c r="AX72" s="64">
        <f t="shared" si="32"/>
        <v>0</v>
      </c>
      <c r="AY72" s="64">
        <f t="shared" si="32"/>
        <v>10</v>
      </c>
      <c r="AZ72" s="64">
        <f t="shared" si="32"/>
        <v>10</v>
      </c>
      <c r="BA72" s="64">
        <f t="shared" si="32"/>
        <v>10</v>
      </c>
      <c r="BB72" s="64">
        <f t="shared" si="32"/>
        <v>10</v>
      </c>
      <c r="BC72" s="64">
        <f t="shared" si="32"/>
        <v>10</v>
      </c>
      <c r="BD72" s="64">
        <f t="shared" si="32"/>
        <v>10</v>
      </c>
      <c r="BE72" s="64">
        <f t="shared" si="32"/>
        <v>0</v>
      </c>
      <c r="BF72" s="64">
        <f t="shared" si="32"/>
        <v>0</v>
      </c>
      <c r="BG72" s="64">
        <f t="shared" si="32"/>
        <v>0</v>
      </c>
      <c r="BH72" s="64">
        <f t="shared" si="32"/>
        <v>10</v>
      </c>
      <c r="BI72" s="64">
        <f t="shared" si="32"/>
        <v>10</v>
      </c>
      <c r="BJ72" s="64">
        <f t="shared" si="32"/>
        <v>13</v>
      </c>
      <c r="BK72" s="64">
        <f t="shared" si="32"/>
        <v>10</v>
      </c>
      <c r="BL72" s="64">
        <f t="shared" si="32"/>
        <v>0</v>
      </c>
      <c r="BM72" s="64">
        <f t="shared" si="32"/>
        <v>10</v>
      </c>
      <c r="BN72" s="64">
        <f t="shared" si="32"/>
        <v>10</v>
      </c>
      <c r="BO72" s="64">
        <f t="shared" si="32"/>
        <v>10</v>
      </c>
      <c r="BP72" s="64">
        <f t="shared" si="32"/>
        <v>0</v>
      </c>
      <c r="BQ72" s="64">
        <f t="shared" si="32"/>
        <v>10</v>
      </c>
      <c r="BR72" s="64">
        <f t="shared" si="32"/>
        <v>10</v>
      </c>
      <c r="BS72" s="64">
        <f t="shared" si="32"/>
        <v>10</v>
      </c>
      <c r="BT72" s="64">
        <f t="shared" si="32"/>
        <v>10</v>
      </c>
      <c r="BU72" s="64">
        <f t="shared" si="32"/>
        <v>10</v>
      </c>
      <c r="BV72" s="64">
        <f t="shared" si="32"/>
        <v>10</v>
      </c>
      <c r="BW72" s="64">
        <f t="shared" si="32"/>
        <v>10</v>
      </c>
      <c r="BX72" s="64">
        <f t="shared" si="32"/>
        <v>10</v>
      </c>
      <c r="BY72" s="64">
        <f t="shared" si="32"/>
        <v>10</v>
      </c>
      <c r="BZ72" s="64">
        <f t="shared" si="32"/>
        <v>13</v>
      </c>
      <c r="CA72" s="65"/>
      <c r="CB72" s="60"/>
      <c r="CC72" s="66"/>
      <c r="CD72" s="66"/>
      <c r="CE72" s="66"/>
      <c r="CF72" s="66"/>
      <c r="CG72" s="66"/>
      <c r="CH72" s="66"/>
      <c r="CI72" s="66">
        <f t="shared" ref="CI72:CN72" si="33">IF($C70&gt;0,IF(CI70*$C70&gt;0,IF(CI70&lt;=$C70,CI70+10,10),0),IF(CI71*$C71&gt;0,IF(CI71&lt;=$C71,CI71+10,10),0))</f>
        <v>0</v>
      </c>
      <c r="CJ72" s="66">
        <f t="shared" si="33"/>
        <v>0</v>
      </c>
      <c r="CK72" s="66">
        <f t="shared" si="33"/>
        <v>0</v>
      </c>
      <c r="CL72" s="66">
        <f t="shared" si="33"/>
        <v>0</v>
      </c>
      <c r="CM72" s="66">
        <f t="shared" si="33"/>
        <v>0</v>
      </c>
      <c r="CN72" s="66">
        <f t="shared" si="33"/>
        <v>0</v>
      </c>
      <c r="CO72" s="66"/>
      <c r="CP72" s="66"/>
      <c r="CQ72" s="66">
        <f t="shared" ref="CQ72:CR72" si="34">IF($C70&gt;0,IF(CQ70*$C70&gt;0,IF(CQ70&lt;=$C70,CQ70+10,10),0),IF(CQ71*$C71&gt;0,IF(CQ71&lt;=$C71,CQ71+10,10),0))</f>
        <v>0</v>
      </c>
      <c r="CR72" s="66">
        <f t="shared" si="34"/>
        <v>0</v>
      </c>
      <c r="CS72" s="66"/>
      <c r="CT72" s="66"/>
      <c r="CU72" s="66"/>
      <c r="CV72" s="66"/>
      <c r="CW72" s="66"/>
      <c r="CX72" s="66"/>
      <c r="CY72" s="51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</row>
    <row r="73" ht="12.75" customHeight="1">
      <c r="A73" s="63"/>
      <c r="B73" s="41"/>
      <c r="C73" s="55"/>
      <c r="D73" s="47"/>
      <c r="E73" s="67"/>
      <c r="F73" s="67"/>
      <c r="G73" s="72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59"/>
      <c r="CB73" s="60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61"/>
      <c r="CQ73" s="41"/>
      <c r="CR73" s="41"/>
      <c r="CS73" s="41"/>
      <c r="CT73" s="41"/>
      <c r="CU73" s="41"/>
      <c r="CV73" s="41"/>
      <c r="CW73" s="41"/>
      <c r="CX73" s="41"/>
      <c r="CY73" s="51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</row>
    <row r="74" ht="12.75" customHeight="1">
      <c r="A74" s="45" t="s">
        <v>185</v>
      </c>
      <c r="B74" s="41"/>
      <c r="C74" s="55"/>
      <c r="D74" s="47"/>
      <c r="E74" s="67"/>
      <c r="F74" s="67"/>
      <c r="G74" s="72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59"/>
      <c r="CB74" s="60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61"/>
      <c r="CQ74" s="41"/>
      <c r="CR74" s="41"/>
      <c r="CS74" s="41"/>
      <c r="CT74" s="41"/>
      <c r="CU74" s="41"/>
      <c r="CV74" s="41"/>
      <c r="CW74" s="41"/>
      <c r="CX74" s="41"/>
      <c r="CY74" s="51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</row>
    <row r="75" ht="12.75" customHeight="1">
      <c r="A75" s="70" t="s">
        <v>211</v>
      </c>
      <c r="B75" s="54">
        <v>3.0</v>
      </c>
      <c r="C75" s="55">
        <f>IF(B75&gt;B76,B75-B76,0)</f>
        <v>0</v>
      </c>
      <c r="D75" s="47"/>
      <c r="E75" s="56"/>
      <c r="F75" s="56"/>
      <c r="G75" s="57"/>
      <c r="H75" s="56"/>
      <c r="I75" s="56"/>
      <c r="J75" s="56"/>
      <c r="K75" s="56"/>
      <c r="L75" s="56"/>
      <c r="M75" s="56"/>
      <c r="N75" s="56"/>
      <c r="O75" s="56"/>
      <c r="P75" s="56"/>
      <c r="Q75" s="56">
        <v>13.0</v>
      </c>
      <c r="R75" s="56">
        <v>9.0</v>
      </c>
      <c r="S75" s="56"/>
      <c r="T75" s="56"/>
      <c r="U75" s="56"/>
      <c r="V75" s="56"/>
      <c r="W75" s="56">
        <v>10.0</v>
      </c>
      <c r="X75" s="56">
        <v>3.0</v>
      </c>
      <c r="Y75" s="56"/>
      <c r="Z75" s="56"/>
      <c r="AA75" s="56"/>
      <c r="AB75" s="56"/>
      <c r="AC75" s="56"/>
      <c r="AD75" s="56"/>
      <c r="AE75" s="56"/>
      <c r="AF75" s="56"/>
      <c r="AG75" s="56"/>
      <c r="AH75" s="56">
        <v>10.0</v>
      </c>
      <c r="AI75" s="56"/>
      <c r="AJ75" s="56"/>
      <c r="AK75" s="56"/>
      <c r="AL75" s="56"/>
      <c r="AM75" s="56">
        <v>10.0</v>
      </c>
      <c r="AN75" s="56"/>
      <c r="AO75" s="56"/>
      <c r="AP75" s="56"/>
      <c r="AQ75" s="56"/>
      <c r="AR75" s="56"/>
      <c r="AS75" s="56"/>
      <c r="AT75" s="56"/>
      <c r="AU75" s="56">
        <v>7.0</v>
      </c>
      <c r="AV75" s="56"/>
      <c r="AW75" s="56"/>
      <c r="AX75" s="56"/>
      <c r="AY75" s="56"/>
      <c r="AZ75" s="56"/>
      <c r="BA75" s="56"/>
      <c r="BB75" s="56"/>
      <c r="BC75" s="56"/>
      <c r="BD75" s="56"/>
      <c r="BE75" s="56">
        <v>12.0</v>
      </c>
      <c r="BF75" s="56"/>
      <c r="BG75" s="56"/>
      <c r="BH75" s="56"/>
      <c r="BI75" s="56"/>
      <c r="BJ75" s="56"/>
      <c r="BK75" s="56"/>
      <c r="BL75" s="56"/>
      <c r="BM75" s="56"/>
      <c r="BN75" s="56"/>
      <c r="BO75" s="56">
        <v>3.0</v>
      </c>
      <c r="BP75" s="56"/>
      <c r="BQ75" s="56">
        <v>3.0</v>
      </c>
      <c r="BR75" s="56"/>
      <c r="BS75" s="56"/>
      <c r="BT75" s="56"/>
      <c r="BU75" s="56"/>
      <c r="BV75" s="56"/>
      <c r="BW75" s="56"/>
      <c r="BX75" s="56"/>
      <c r="BY75" s="56"/>
      <c r="BZ75" s="56"/>
      <c r="CA75" s="59"/>
      <c r="CB75" s="60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61"/>
      <c r="CQ75" s="62"/>
      <c r="CR75" s="62"/>
      <c r="CS75" s="62"/>
      <c r="CT75" s="62"/>
      <c r="CU75" s="62"/>
      <c r="CV75" s="62"/>
      <c r="CW75" s="62"/>
      <c r="CX75" s="62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</row>
    <row r="76" ht="12.75" customHeight="1">
      <c r="A76" s="70" t="s">
        <v>197</v>
      </c>
      <c r="B76" s="54">
        <v>18.0</v>
      </c>
      <c r="C76" s="55">
        <f>IF(B76&gt;B75,B76-B75,0)</f>
        <v>15</v>
      </c>
      <c r="D76" s="71"/>
      <c r="E76" s="56">
        <v>7.0</v>
      </c>
      <c r="F76" s="56">
        <v>9.0</v>
      </c>
      <c r="G76" s="57">
        <v>14.0</v>
      </c>
      <c r="H76" s="56">
        <v>9.0</v>
      </c>
      <c r="I76" s="56">
        <v>17.0</v>
      </c>
      <c r="J76" s="56">
        <v>12.0</v>
      </c>
      <c r="K76" s="56">
        <v>6.0</v>
      </c>
      <c r="L76" s="56">
        <v>14.0</v>
      </c>
      <c r="M76" s="56">
        <v>7.0</v>
      </c>
      <c r="N76" s="56">
        <v>4.0</v>
      </c>
      <c r="O76" s="56">
        <v>6.0</v>
      </c>
      <c r="P76" s="56">
        <v>9.0</v>
      </c>
      <c r="Q76" s="56"/>
      <c r="R76" s="56"/>
      <c r="S76" s="56">
        <v>10.0</v>
      </c>
      <c r="T76" s="56">
        <v>13.0</v>
      </c>
      <c r="U76" s="56">
        <v>13.0</v>
      </c>
      <c r="V76" s="56">
        <v>10.0</v>
      </c>
      <c r="W76" s="56"/>
      <c r="X76" s="56"/>
      <c r="Y76" s="56">
        <v>8.0</v>
      </c>
      <c r="Z76" s="56">
        <v>13.0</v>
      </c>
      <c r="AA76" s="56">
        <v>9.0</v>
      </c>
      <c r="AB76" s="56">
        <v>13.0</v>
      </c>
      <c r="AC76" s="56">
        <v>13.0</v>
      </c>
      <c r="AD76" s="56">
        <v>14.0</v>
      </c>
      <c r="AE76" s="56">
        <v>10.0</v>
      </c>
      <c r="AF76" s="56">
        <v>7.0</v>
      </c>
      <c r="AG76" s="56">
        <v>20.0</v>
      </c>
      <c r="AH76" s="56"/>
      <c r="AI76" s="56">
        <v>7.0</v>
      </c>
      <c r="AJ76" s="56">
        <v>14.0</v>
      </c>
      <c r="AK76" s="56">
        <v>14.0</v>
      </c>
      <c r="AL76" s="56">
        <v>7.0</v>
      </c>
      <c r="AM76" s="56"/>
      <c r="AN76" s="56">
        <v>16.0</v>
      </c>
      <c r="AO76" s="56">
        <v>10.0</v>
      </c>
      <c r="AP76" s="56">
        <v>14.0</v>
      </c>
      <c r="AQ76" s="56">
        <v>14.0</v>
      </c>
      <c r="AR76" s="56">
        <v>10.0</v>
      </c>
      <c r="AS76" s="56">
        <v>3.0</v>
      </c>
      <c r="AT76" s="56">
        <v>13.0</v>
      </c>
      <c r="AU76" s="56"/>
      <c r="AV76" s="56">
        <v>7.0</v>
      </c>
      <c r="AW76" s="56">
        <v>14.0</v>
      </c>
      <c r="AX76" s="56">
        <v>13.0</v>
      </c>
      <c r="AY76" s="56">
        <v>12.0</v>
      </c>
      <c r="AZ76" s="56">
        <v>6.0</v>
      </c>
      <c r="BA76" s="56">
        <v>9.0</v>
      </c>
      <c r="BB76" s="56">
        <v>10.0</v>
      </c>
      <c r="BC76" s="56">
        <v>6.0</v>
      </c>
      <c r="BD76" s="56">
        <v>7.0</v>
      </c>
      <c r="BE76" s="56"/>
      <c r="BF76" s="56">
        <v>6.0</v>
      </c>
      <c r="BG76" s="56">
        <v>14.0</v>
      </c>
      <c r="BH76" s="56">
        <v>13.0</v>
      </c>
      <c r="BI76" s="56">
        <v>10.0</v>
      </c>
      <c r="BJ76" s="56">
        <v>3.0</v>
      </c>
      <c r="BK76" s="56">
        <v>10.0</v>
      </c>
      <c r="BL76" s="56">
        <v>9.0</v>
      </c>
      <c r="BM76" s="56">
        <v>7.0</v>
      </c>
      <c r="BN76" s="56">
        <v>9.0</v>
      </c>
      <c r="BO76" s="56"/>
      <c r="BP76" s="56">
        <v>10.0</v>
      </c>
      <c r="BQ76" s="56"/>
      <c r="BR76" s="56">
        <v>10.0</v>
      </c>
      <c r="BS76" s="56">
        <v>4.0</v>
      </c>
      <c r="BT76" s="56">
        <v>7.0</v>
      </c>
      <c r="BU76" s="56">
        <v>7.0</v>
      </c>
      <c r="BV76" s="56">
        <v>10.0</v>
      </c>
      <c r="BW76" s="56">
        <v>10.0</v>
      </c>
      <c r="BX76" s="56">
        <v>16.0</v>
      </c>
      <c r="BY76" s="56">
        <v>3.0</v>
      </c>
      <c r="BZ76" s="56">
        <v>3.0</v>
      </c>
      <c r="CA76" s="59"/>
      <c r="CB76" s="60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61"/>
      <c r="CQ76" s="41"/>
      <c r="CR76" s="41"/>
      <c r="CS76" s="41"/>
      <c r="CT76" s="41"/>
      <c r="CU76" s="41"/>
      <c r="CV76" s="41"/>
      <c r="CW76" s="41"/>
      <c r="CX76" s="41"/>
      <c r="CY76" s="51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</row>
    <row r="77" ht="12.75" customHeight="1">
      <c r="A77" s="63" t="s">
        <v>401</v>
      </c>
      <c r="B77" s="41"/>
      <c r="C77" s="55"/>
      <c r="D77" s="47"/>
      <c r="E77" s="64">
        <f t="shared" ref="E77:BZ77" si="35">IF($C75&gt;0,IF(E75*$C75&gt;0,IF(E75&lt;=$C75,E75+10,10),0),IF(E76*$C76&gt;0,IF(E76&lt;=$C76,E76+10,10),0))</f>
        <v>17</v>
      </c>
      <c r="F77" s="64">
        <f t="shared" si="35"/>
        <v>19</v>
      </c>
      <c r="G77" s="64">
        <f t="shared" si="35"/>
        <v>24</v>
      </c>
      <c r="H77" s="64">
        <f t="shared" si="35"/>
        <v>19</v>
      </c>
      <c r="I77" s="64">
        <f t="shared" si="35"/>
        <v>10</v>
      </c>
      <c r="J77" s="64">
        <f t="shared" si="35"/>
        <v>22</v>
      </c>
      <c r="K77" s="64">
        <f t="shared" si="35"/>
        <v>16</v>
      </c>
      <c r="L77" s="64">
        <f t="shared" si="35"/>
        <v>24</v>
      </c>
      <c r="M77" s="64">
        <f t="shared" si="35"/>
        <v>17</v>
      </c>
      <c r="N77" s="64">
        <f t="shared" si="35"/>
        <v>14</v>
      </c>
      <c r="O77" s="64">
        <f t="shared" si="35"/>
        <v>16</v>
      </c>
      <c r="P77" s="64">
        <f t="shared" si="35"/>
        <v>19</v>
      </c>
      <c r="Q77" s="64">
        <f t="shared" si="35"/>
        <v>0</v>
      </c>
      <c r="R77" s="64">
        <f t="shared" si="35"/>
        <v>0</v>
      </c>
      <c r="S77" s="64">
        <f t="shared" si="35"/>
        <v>20</v>
      </c>
      <c r="T77" s="64">
        <f t="shared" si="35"/>
        <v>23</v>
      </c>
      <c r="U77" s="64">
        <f t="shared" si="35"/>
        <v>23</v>
      </c>
      <c r="V77" s="64">
        <f t="shared" si="35"/>
        <v>20</v>
      </c>
      <c r="W77" s="64">
        <f t="shared" si="35"/>
        <v>0</v>
      </c>
      <c r="X77" s="64">
        <f t="shared" si="35"/>
        <v>0</v>
      </c>
      <c r="Y77" s="64">
        <f t="shared" si="35"/>
        <v>18</v>
      </c>
      <c r="Z77" s="64">
        <f t="shared" si="35"/>
        <v>23</v>
      </c>
      <c r="AA77" s="64">
        <f t="shared" si="35"/>
        <v>19</v>
      </c>
      <c r="AB77" s="64">
        <f t="shared" si="35"/>
        <v>23</v>
      </c>
      <c r="AC77" s="64">
        <f t="shared" si="35"/>
        <v>23</v>
      </c>
      <c r="AD77" s="64">
        <f t="shared" si="35"/>
        <v>24</v>
      </c>
      <c r="AE77" s="64">
        <f t="shared" si="35"/>
        <v>20</v>
      </c>
      <c r="AF77" s="64">
        <f t="shared" si="35"/>
        <v>17</v>
      </c>
      <c r="AG77" s="64">
        <f t="shared" si="35"/>
        <v>10</v>
      </c>
      <c r="AH77" s="64">
        <f t="shared" si="35"/>
        <v>0</v>
      </c>
      <c r="AI77" s="64">
        <f t="shared" si="35"/>
        <v>17</v>
      </c>
      <c r="AJ77" s="64">
        <f t="shared" si="35"/>
        <v>24</v>
      </c>
      <c r="AK77" s="64">
        <f t="shared" si="35"/>
        <v>24</v>
      </c>
      <c r="AL77" s="64">
        <f t="shared" si="35"/>
        <v>17</v>
      </c>
      <c r="AM77" s="64">
        <f t="shared" si="35"/>
        <v>0</v>
      </c>
      <c r="AN77" s="64">
        <f t="shared" si="35"/>
        <v>10</v>
      </c>
      <c r="AO77" s="64">
        <f t="shared" si="35"/>
        <v>20</v>
      </c>
      <c r="AP77" s="64">
        <f t="shared" si="35"/>
        <v>24</v>
      </c>
      <c r="AQ77" s="64">
        <f t="shared" si="35"/>
        <v>24</v>
      </c>
      <c r="AR77" s="64">
        <f t="shared" si="35"/>
        <v>20</v>
      </c>
      <c r="AS77" s="64">
        <f t="shared" si="35"/>
        <v>13</v>
      </c>
      <c r="AT77" s="64">
        <f t="shared" si="35"/>
        <v>23</v>
      </c>
      <c r="AU77" s="64">
        <f t="shared" si="35"/>
        <v>0</v>
      </c>
      <c r="AV77" s="64">
        <f t="shared" si="35"/>
        <v>17</v>
      </c>
      <c r="AW77" s="64">
        <f t="shared" si="35"/>
        <v>24</v>
      </c>
      <c r="AX77" s="64">
        <f t="shared" si="35"/>
        <v>23</v>
      </c>
      <c r="AY77" s="64">
        <f t="shared" si="35"/>
        <v>22</v>
      </c>
      <c r="AZ77" s="64">
        <f t="shared" si="35"/>
        <v>16</v>
      </c>
      <c r="BA77" s="64">
        <f t="shared" si="35"/>
        <v>19</v>
      </c>
      <c r="BB77" s="64">
        <f t="shared" si="35"/>
        <v>20</v>
      </c>
      <c r="BC77" s="64">
        <f t="shared" si="35"/>
        <v>16</v>
      </c>
      <c r="BD77" s="64">
        <f t="shared" si="35"/>
        <v>17</v>
      </c>
      <c r="BE77" s="64">
        <f t="shared" si="35"/>
        <v>0</v>
      </c>
      <c r="BF77" s="64">
        <f t="shared" si="35"/>
        <v>16</v>
      </c>
      <c r="BG77" s="64">
        <f t="shared" si="35"/>
        <v>24</v>
      </c>
      <c r="BH77" s="64">
        <f t="shared" si="35"/>
        <v>23</v>
      </c>
      <c r="BI77" s="64">
        <f t="shared" si="35"/>
        <v>20</v>
      </c>
      <c r="BJ77" s="64">
        <f t="shared" si="35"/>
        <v>13</v>
      </c>
      <c r="BK77" s="64">
        <f t="shared" si="35"/>
        <v>20</v>
      </c>
      <c r="BL77" s="64">
        <f t="shared" si="35"/>
        <v>19</v>
      </c>
      <c r="BM77" s="64">
        <f t="shared" si="35"/>
        <v>17</v>
      </c>
      <c r="BN77" s="64">
        <f t="shared" si="35"/>
        <v>19</v>
      </c>
      <c r="BO77" s="64">
        <f t="shared" si="35"/>
        <v>0</v>
      </c>
      <c r="BP77" s="64">
        <f t="shared" si="35"/>
        <v>20</v>
      </c>
      <c r="BQ77" s="64">
        <f t="shared" si="35"/>
        <v>0</v>
      </c>
      <c r="BR77" s="64">
        <f t="shared" si="35"/>
        <v>20</v>
      </c>
      <c r="BS77" s="64">
        <f t="shared" si="35"/>
        <v>14</v>
      </c>
      <c r="BT77" s="64">
        <f t="shared" si="35"/>
        <v>17</v>
      </c>
      <c r="BU77" s="64">
        <f t="shared" si="35"/>
        <v>17</v>
      </c>
      <c r="BV77" s="64">
        <f t="shared" si="35"/>
        <v>20</v>
      </c>
      <c r="BW77" s="64">
        <f t="shared" si="35"/>
        <v>20</v>
      </c>
      <c r="BX77" s="64">
        <f t="shared" si="35"/>
        <v>10</v>
      </c>
      <c r="BY77" s="64">
        <f t="shared" si="35"/>
        <v>13</v>
      </c>
      <c r="BZ77" s="64">
        <f t="shared" si="35"/>
        <v>13</v>
      </c>
      <c r="CA77" s="65"/>
      <c r="CB77" s="60"/>
      <c r="CC77" s="66"/>
      <c r="CD77" s="66"/>
      <c r="CE77" s="66"/>
      <c r="CF77" s="66"/>
      <c r="CG77" s="66"/>
      <c r="CH77" s="66"/>
      <c r="CI77" s="66">
        <f t="shared" ref="CI77:CN77" si="36">IF($C75&gt;0,IF(CI75*$C75&gt;0,IF(CI75&lt;=$C75,CI75+10,10),0),IF(CI76*$C76&gt;0,IF(CI76&lt;=$C76,CI76+10,10),0))</f>
        <v>0</v>
      </c>
      <c r="CJ77" s="66">
        <f t="shared" si="36"/>
        <v>0</v>
      </c>
      <c r="CK77" s="66">
        <f t="shared" si="36"/>
        <v>0</v>
      </c>
      <c r="CL77" s="66">
        <f t="shared" si="36"/>
        <v>0</v>
      </c>
      <c r="CM77" s="66">
        <f t="shared" si="36"/>
        <v>0</v>
      </c>
      <c r="CN77" s="66">
        <f t="shared" si="36"/>
        <v>0</v>
      </c>
      <c r="CO77" s="66"/>
      <c r="CP77" s="66"/>
      <c r="CQ77" s="66">
        <f t="shared" ref="CQ77:CR77" si="37">IF($C75&gt;0,IF(CQ75*$C75&gt;0,IF(CQ75&lt;=$C75,CQ75+10,10),0),IF(CQ76*$C76&gt;0,IF(CQ76&lt;=$C76,CQ76+10,10),0))</f>
        <v>0</v>
      </c>
      <c r="CR77" s="66">
        <f t="shared" si="37"/>
        <v>0</v>
      </c>
      <c r="CS77" s="66"/>
      <c r="CT77" s="66"/>
      <c r="CU77" s="66"/>
      <c r="CV77" s="66"/>
      <c r="CW77" s="66"/>
      <c r="CX77" s="66"/>
      <c r="CY77" s="51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</row>
    <row r="78" ht="12.75" customHeight="1">
      <c r="A78" s="63"/>
      <c r="B78" s="41"/>
      <c r="C78" s="55"/>
      <c r="D78" s="47"/>
      <c r="E78" s="67"/>
      <c r="F78" s="67"/>
      <c r="G78" s="72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59"/>
      <c r="CB78" s="60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61"/>
      <c r="CQ78" s="41"/>
      <c r="CR78" s="41"/>
      <c r="CS78" s="41"/>
      <c r="CT78" s="41"/>
      <c r="CU78" s="41"/>
      <c r="CV78" s="41"/>
      <c r="CW78" s="41"/>
      <c r="CX78" s="41"/>
      <c r="CY78" s="51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</row>
    <row r="79" ht="12.75" customHeight="1">
      <c r="A79" s="45" t="s">
        <v>220</v>
      </c>
      <c r="B79" s="41"/>
      <c r="C79" s="55"/>
      <c r="D79" s="47"/>
      <c r="E79" s="67"/>
      <c r="F79" s="67"/>
      <c r="G79" s="72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59"/>
      <c r="CB79" s="60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61"/>
      <c r="CQ79" s="41"/>
      <c r="CR79" s="41"/>
      <c r="CS79" s="41"/>
      <c r="CT79" s="41"/>
      <c r="CU79" s="41"/>
      <c r="CV79" s="41"/>
      <c r="CW79" s="41"/>
      <c r="CX79" s="41"/>
      <c r="CY79" s="51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</row>
    <row r="80" ht="12.75" customHeight="1">
      <c r="A80" s="70" t="s">
        <v>221</v>
      </c>
      <c r="B80" s="54">
        <v>49.0</v>
      </c>
      <c r="C80" s="55">
        <f>IF(B80&gt;B81,B80-B81,0)</f>
        <v>2</v>
      </c>
      <c r="D80" s="47"/>
      <c r="E80" s="56">
        <v>13.0</v>
      </c>
      <c r="F80" s="56">
        <v>17.0</v>
      </c>
      <c r="G80" s="57"/>
      <c r="H80" s="56">
        <v>13.0</v>
      </c>
      <c r="I80" s="56">
        <v>17.0</v>
      </c>
      <c r="J80" s="56">
        <v>17.0</v>
      </c>
      <c r="K80" s="56"/>
      <c r="L80" s="56"/>
      <c r="M80" s="56"/>
      <c r="N80" s="56">
        <v>11.0</v>
      </c>
      <c r="O80" s="56"/>
      <c r="P80" s="56">
        <v>6.0</v>
      </c>
      <c r="Q80" s="56">
        <v>17.0</v>
      </c>
      <c r="R80" s="56">
        <v>9.0</v>
      </c>
      <c r="S80" s="56"/>
      <c r="T80" s="56"/>
      <c r="U80" s="56"/>
      <c r="V80" s="56">
        <v>13.0</v>
      </c>
      <c r="W80" s="56"/>
      <c r="X80" s="56">
        <v>7.0</v>
      </c>
      <c r="Y80" s="56"/>
      <c r="Z80" s="56">
        <v>10.0</v>
      </c>
      <c r="AA80" s="56">
        <v>13.0</v>
      </c>
      <c r="AB80" s="56">
        <v>16.0</v>
      </c>
      <c r="AC80" s="56">
        <v>10.0</v>
      </c>
      <c r="AD80" s="56">
        <v>17.0</v>
      </c>
      <c r="AE80" s="56"/>
      <c r="AF80" s="56"/>
      <c r="AG80" s="56">
        <v>10.0</v>
      </c>
      <c r="AH80" s="56"/>
      <c r="AI80" s="56"/>
      <c r="AJ80" s="56"/>
      <c r="AK80" s="56">
        <v>7.0</v>
      </c>
      <c r="AL80" s="56">
        <v>7.0</v>
      </c>
      <c r="AM80" s="56">
        <v>14.0</v>
      </c>
      <c r="AN80" s="56">
        <v>19.0</v>
      </c>
      <c r="AO80" s="56">
        <v>7.0</v>
      </c>
      <c r="AP80" s="56"/>
      <c r="AQ80" s="56">
        <v>14.0</v>
      </c>
      <c r="AR80" s="56">
        <v>10.0</v>
      </c>
      <c r="AS80" s="56">
        <v>1.0</v>
      </c>
      <c r="AT80" s="56">
        <v>10.0</v>
      </c>
      <c r="AU80" s="56">
        <v>17.0</v>
      </c>
      <c r="AV80" s="56">
        <v>10.0</v>
      </c>
      <c r="AW80" s="56">
        <v>11.0</v>
      </c>
      <c r="AX80" s="56"/>
      <c r="AY80" s="56">
        <v>10.0</v>
      </c>
      <c r="AZ80" s="56">
        <v>13.0</v>
      </c>
      <c r="BA80" s="56"/>
      <c r="BB80" s="56"/>
      <c r="BC80" s="56"/>
      <c r="BD80" s="56"/>
      <c r="BE80" s="56">
        <v>10.0</v>
      </c>
      <c r="BF80" s="56">
        <v>10.0</v>
      </c>
      <c r="BG80" s="56">
        <v>7.0</v>
      </c>
      <c r="BH80" s="56">
        <v>13.0</v>
      </c>
      <c r="BI80" s="56">
        <v>10.0</v>
      </c>
      <c r="BJ80" s="56">
        <v>3.0</v>
      </c>
      <c r="BK80" s="56">
        <v>10.0</v>
      </c>
      <c r="BL80" s="56">
        <v>12.0</v>
      </c>
      <c r="BM80" s="56"/>
      <c r="BN80" s="56">
        <v>10.0</v>
      </c>
      <c r="BO80" s="56">
        <v>10.0</v>
      </c>
      <c r="BP80" s="56">
        <v>10.0</v>
      </c>
      <c r="BQ80" s="56"/>
      <c r="BR80" s="56"/>
      <c r="BS80" s="56">
        <v>9.0</v>
      </c>
      <c r="BT80" s="56">
        <v>10.0</v>
      </c>
      <c r="BU80" s="56">
        <v>13.0</v>
      </c>
      <c r="BV80" s="56"/>
      <c r="BW80" s="56">
        <v>7.0</v>
      </c>
      <c r="BX80" s="56"/>
      <c r="BY80" s="56">
        <v>10.0</v>
      </c>
      <c r="BZ80" s="56">
        <v>3.0</v>
      </c>
      <c r="CA80" s="59"/>
      <c r="CB80" s="60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61"/>
      <c r="CQ80" s="62"/>
      <c r="CR80" s="62"/>
      <c r="CS80" s="62"/>
      <c r="CT80" s="62"/>
      <c r="CU80" s="62"/>
      <c r="CV80" s="62"/>
      <c r="CW80" s="62"/>
      <c r="CX80" s="62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</row>
    <row r="81" ht="12.75" customHeight="1">
      <c r="A81" s="70" t="s">
        <v>229</v>
      </c>
      <c r="B81" s="54">
        <v>47.0</v>
      </c>
      <c r="C81" s="55">
        <f>IF(B81&gt;B80,B81-B80,0)</f>
        <v>0</v>
      </c>
      <c r="D81" s="47"/>
      <c r="E81" s="56"/>
      <c r="F81" s="56"/>
      <c r="G81" s="57">
        <v>7.0</v>
      </c>
      <c r="H81" s="56"/>
      <c r="I81" s="56"/>
      <c r="J81" s="56"/>
      <c r="K81" s="56">
        <v>7.0</v>
      </c>
      <c r="L81" s="56">
        <v>21.0</v>
      </c>
      <c r="M81" s="56">
        <v>7.0</v>
      </c>
      <c r="N81" s="56"/>
      <c r="O81" s="56">
        <v>6.0</v>
      </c>
      <c r="P81" s="56"/>
      <c r="Q81" s="56"/>
      <c r="R81" s="56"/>
      <c r="S81" s="56">
        <v>8.0</v>
      </c>
      <c r="T81" s="56">
        <v>13.0</v>
      </c>
      <c r="U81" s="56">
        <v>7.0</v>
      </c>
      <c r="V81" s="56"/>
      <c r="W81" s="56">
        <v>10.0</v>
      </c>
      <c r="X81" s="56"/>
      <c r="Y81" s="56">
        <v>8.0</v>
      </c>
      <c r="Z81" s="56"/>
      <c r="AA81" s="56"/>
      <c r="AB81" s="56"/>
      <c r="AC81" s="56"/>
      <c r="AD81" s="56"/>
      <c r="AE81" s="56">
        <v>7.0</v>
      </c>
      <c r="AF81" s="56">
        <v>7.0</v>
      </c>
      <c r="AG81" s="56"/>
      <c r="AH81" s="56">
        <v>14.0</v>
      </c>
      <c r="AI81" s="56">
        <v>7.0</v>
      </c>
      <c r="AJ81" s="56">
        <v>14.0</v>
      </c>
      <c r="AK81" s="56"/>
      <c r="AL81" s="56"/>
      <c r="AM81" s="56"/>
      <c r="AN81" s="56"/>
      <c r="AO81" s="56"/>
      <c r="AP81" s="56">
        <v>11.0</v>
      </c>
      <c r="AQ81" s="56"/>
      <c r="AR81" s="56"/>
      <c r="AS81" s="56"/>
      <c r="AT81" s="56"/>
      <c r="AU81" s="56"/>
      <c r="AV81" s="56"/>
      <c r="AW81" s="56"/>
      <c r="AX81" s="56">
        <v>6.0</v>
      </c>
      <c r="AY81" s="56"/>
      <c r="AZ81" s="56"/>
      <c r="BA81" s="56">
        <v>5.0</v>
      </c>
      <c r="BB81" s="56">
        <v>3.0</v>
      </c>
      <c r="BC81" s="56">
        <v>3.0</v>
      </c>
      <c r="BD81" s="56">
        <v>5.0</v>
      </c>
      <c r="BE81" s="56"/>
      <c r="BF81" s="56"/>
      <c r="BG81" s="56"/>
      <c r="BH81" s="56"/>
      <c r="BI81" s="56"/>
      <c r="BJ81" s="56"/>
      <c r="BK81" s="56"/>
      <c r="BL81" s="56"/>
      <c r="BM81" s="56">
        <v>10.0</v>
      </c>
      <c r="BN81" s="56"/>
      <c r="BO81" s="56"/>
      <c r="BP81" s="56"/>
      <c r="BQ81" s="56">
        <v>3.0</v>
      </c>
      <c r="BR81" s="56">
        <v>14.0</v>
      </c>
      <c r="BS81" s="56"/>
      <c r="BT81" s="79"/>
      <c r="BU81" s="56"/>
      <c r="BV81" s="56">
        <v>7.0</v>
      </c>
      <c r="BW81" s="56"/>
      <c r="BX81" s="56">
        <v>10.0</v>
      </c>
      <c r="BY81" s="56"/>
      <c r="BZ81" s="56"/>
      <c r="CA81" s="59"/>
      <c r="CB81" s="60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61"/>
      <c r="CQ81" s="41"/>
      <c r="CR81" s="41"/>
      <c r="CS81" s="41"/>
      <c r="CT81" s="41"/>
      <c r="CU81" s="41"/>
      <c r="CV81" s="41"/>
      <c r="CW81" s="41"/>
      <c r="CX81" s="41"/>
      <c r="CY81" s="51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</row>
    <row r="82" ht="12.75" customHeight="1">
      <c r="A82" s="63" t="s">
        <v>402</v>
      </c>
      <c r="B82" s="41"/>
      <c r="C82" s="55"/>
      <c r="D82" s="47"/>
      <c r="E82" s="64">
        <f t="shared" ref="E82:BZ82" si="38">IF($C80&gt;0,IF(E80*$C80&gt;0,IF(E80&lt;=$C80,E80+10,10),0),IF(E81*$C81&gt;0,IF(E81&lt;=$C81,E81+10,10),0))</f>
        <v>10</v>
      </c>
      <c r="F82" s="64">
        <f t="shared" si="38"/>
        <v>10</v>
      </c>
      <c r="G82" s="64">
        <f t="shared" si="38"/>
        <v>0</v>
      </c>
      <c r="H82" s="64">
        <f t="shared" si="38"/>
        <v>10</v>
      </c>
      <c r="I82" s="64">
        <f t="shared" si="38"/>
        <v>10</v>
      </c>
      <c r="J82" s="64">
        <f t="shared" si="38"/>
        <v>10</v>
      </c>
      <c r="K82" s="64">
        <f t="shared" si="38"/>
        <v>0</v>
      </c>
      <c r="L82" s="64">
        <f t="shared" si="38"/>
        <v>0</v>
      </c>
      <c r="M82" s="64">
        <f t="shared" si="38"/>
        <v>0</v>
      </c>
      <c r="N82" s="64">
        <f t="shared" si="38"/>
        <v>10</v>
      </c>
      <c r="O82" s="64">
        <f t="shared" si="38"/>
        <v>0</v>
      </c>
      <c r="P82" s="64">
        <f t="shared" si="38"/>
        <v>10</v>
      </c>
      <c r="Q82" s="64">
        <f t="shared" si="38"/>
        <v>10</v>
      </c>
      <c r="R82" s="64">
        <f t="shared" si="38"/>
        <v>10</v>
      </c>
      <c r="S82" s="64">
        <f t="shared" si="38"/>
        <v>0</v>
      </c>
      <c r="T82" s="64">
        <f t="shared" si="38"/>
        <v>0</v>
      </c>
      <c r="U82" s="64">
        <f t="shared" si="38"/>
        <v>0</v>
      </c>
      <c r="V82" s="64">
        <f t="shared" si="38"/>
        <v>10</v>
      </c>
      <c r="W82" s="64">
        <f t="shared" si="38"/>
        <v>0</v>
      </c>
      <c r="X82" s="64">
        <f t="shared" si="38"/>
        <v>10</v>
      </c>
      <c r="Y82" s="64">
        <f t="shared" si="38"/>
        <v>0</v>
      </c>
      <c r="Z82" s="64">
        <f t="shared" si="38"/>
        <v>10</v>
      </c>
      <c r="AA82" s="64">
        <f t="shared" si="38"/>
        <v>10</v>
      </c>
      <c r="AB82" s="64">
        <f t="shared" si="38"/>
        <v>10</v>
      </c>
      <c r="AC82" s="64">
        <f t="shared" si="38"/>
        <v>10</v>
      </c>
      <c r="AD82" s="64">
        <f t="shared" si="38"/>
        <v>10</v>
      </c>
      <c r="AE82" s="64">
        <f t="shared" si="38"/>
        <v>0</v>
      </c>
      <c r="AF82" s="64">
        <f t="shared" si="38"/>
        <v>0</v>
      </c>
      <c r="AG82" s="64">
        <f t="shared" si="38"/>
        <v>10</v>
      </c>
      <c r="AH82" s="64">
        <f t="shared" si="38"/>
        <v>0</v>
      </c>
      <c r="AI82" s="64">
        <f t="shared" si="38"/>
        <v>0</v>
      </c>
      <c r="AJ82" s="64">
        <f t="shared" si="38"/>
        <v>0</v>
      </c>
      <c r="AK82" s="64">
        <f t="shared" si="38"/>
        <v>10</v>
      </c>
      <c r="AL82" s="64">
        <f t="shared" si="38"/>
        <v>10</v>
      </c>
      <c r="AM82" s="64">
        <f t="shared" si="38"/>
        <v>10</v>
      </c>
      <c r="AN82" s="64">
        <f t="shared" si="38"/>
        <v>10</v>
      </c>
      <c r="AO82" s="64">
        <f t="shared" si="38"/>
        <v>10</v>
      </c>
      <c r="AP82" s="64">
        <f t="shared" si="38"/>
        <v>0</v>
      </c>
      <c r="AQ82" s="64">
        <f t="shared" si="38"/>
        <v>10</v>
      </c>
      <c r="AR82" s="64">
        <f t="shared" si="38"/>
        <v>10</v>
      </c>
      <c r="AS82" s="64">
        <f t="shared" si="38"/>
        <v>11</v>
      </c>
      <c r="AT82" s="64">
        <f t="shared" si="38"/>
        <v>10</v>
      </c>
      <c r="AU82" s="64">
        <f t="shared" si="38"/>
        <v>10</v>
      </c>
      <c r="AV82" s="64">
        <f t="shared" si="38"/>
        <v>10</v>
      </c>
      <c r="AW82" s="64">
        <f t="shared" si="38"/>
        <v>10</v>
      </c>
      <c r="AX82" s="64">
        <f t="shared" si="38"/>
        <v>0</v>
      </c>
      <c r="AY82" s="64">
        <f t="shared" si="38"/>
        <v>10</v>
      </c>
      <c r="AZ82" s="64">
        <f t="shared" si="38"/>
        <v>10</v>
      </c>
      <c r="BA82" s="64">
        <f t="shared" si="38"/>
        <v>0</v>
      </c>
      <c r="BB82" s="64">
        <f t="shared" si="38"/>
        <v>0</v>
      </c>
      <c r="BC82" s="64">
        <f t="shared" si="38"/>
        <v>0</v>
      </c>
      <c r="BD82" s="64">
        <f t="shared" si="38"/>
        <v>0</v>
      </c>
      <c r="BE82" s="64">
        <f t="shared" si="38"/>
        <v>10</v>
      </c>
      <c r="BF82" s="64">
        <f t="shared" si="38"/>
        <v>10</v>
      </c>
      <c r="BG82" s="64">
        <f t="shared" si="38"/>
        <v>10</v>
      </c>
      <c r="BH82" s="64">
        <f t="shared" si="38"/>
        <v>10</v>
      </c>
      <c r="BI82" s="64">
        <f t="shared" si="38"/>
        <v>10</v>
      </c>
      <c r="BJ82" s="64">
        <f t="shared" si="38"/>
        <v>10</v>
      </c>
      <c r="BK82" s="64">
        <f t="shared" si="38"/>
        <v>10</v>
      </c>
      <c r="BL82" s="64">
        <f t="shared" si="38"/>
        <v>10</v>
      </c>
      <c r="BM82" s="64">
        <f t="shared" si="38"/>
        <v>0</v>
      </c>
      <c r="BN82" s="64">
        <f t="shared" si="38"/>
        <v>10</v>
      </c>
      <c r="BO82" s="64">
        <f t="shared" si="38"/>
        <v>10</v>
      </c>
      <c r="BP82" s="64">
        <f t="shared" si="38"/>
        <v>10</v>
      </c>
      <c r="BQ82" s="64">
        <f t="shared" si="38"/>
        <v>0</v>
      </c>
      <c r="BR82" s="64">
        <f t="shared" si="38"/>
        <v>0</v>
      </c>
      <c r="BS82" s="64">
        <f t="shared" si="38"/>
        <v>10</v>
      </c>
      <c r="BT82" s="64">
        <f t="shared" si="38"/>
        <v>10</v>
      </c>
      <c r="BU82" s="64">
        <f t="shared" si="38"/>
        <v>10</v>
      </c>
      <c r="BV82" s="64">
        <f t="shared" si="38"/>
        <v>0</v>
      </c>
      <c r="BW82" s="64">
        <f t="shared" si="38"/>
        <v>10</v>
      </c>
      <c r="BX82" s="64">
        <f t="shared" si="38"/>
        <v>0</v>
      </c>
      <c r="BY82" s="64">
        <f t="shared" si="38"/>
        <v>10</v>
      </c>
      <c r="BZ82" s="64">
        <f t="shared" si="38"/>
        <v>10</v>
      </c>
      <c r="CA82" s="65"/>
      <c r="CB82" s="60"/>
      <c r="CC82" s="66"/>
      <c r="CD82" s="66"/>
      <c r="CE82" s="66"/>
      <c r="CF82" s="66"/>
      <c r="CG82" s="66"/>
      <c r="CH82" s="66"/>
      <c r="CI82" s="66">
        <f t="shared" ref="CI82:CN82" si="39">IF($C80&gt;0,IF(CI80*$C80&gt;0,IF(CI80&lt;=$C80,CI80+10,10),0),IF(CI81*$C81&gt;0,IF(CI81&lt;=$C81,CI81+10,10),0))</f>
        <v>0</v>
      </c>
      <c r="CJ82" s="66">
        <f t="shared" si="39"/>
        <v>0</v>
      </c>
      <c r="CK82" s="66">
        <f t="shared" si="39"/>
        <v>0</v>
      </c>
      <c r="CL82" s="66">
        <f t="shared" si="39"/>
        <v>0</v>
      </c>
      <c r="CM82" s="66">
        <f t="shared" si="39"/>
        <v>0</v>
      </c>
      <c r="CN82" s="66">
        <f t="shared" si="39"/>
        <v>0</v>
      </c>
      <c r="CO82" s="66"/>
      <c r="CP82" s="66"/>
      <c r="CQ82" s="66">
        <f t="shared" ref="CQ82:CR82" si="40">IF($C80&gt;0,IF(CQ80*$C80&gt;0,IF(CQ80&lt;=$C80,CQ80+10,10),0),IF(CQ81*$C81&gt;0,IF(CQ81&lt;=$C81,CQ81+10,10),0))</f>
        <v>0</v>
      </c>
      <c r="CR82" s="66">
        <f t="shared" si="40"/>
        <v>0</v>
      </c>
      <c r="CS82" s="66"/>
      <c r="CT82" s="66"/>
      <c r="CU82" s="66"/>
      <c r="CV82" s="66"/>
      <c r="CW82" s="66"/>
      <c r="CX82" s="66"/>
      <c r="CY82" s="51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</row>
    <row r="83" ht="12.75" customHeight="1">
      <c r="A83" s="63"/>
      <c r="B83" s="41"/>
      <c r="C83" s="55"/>
      <c r="D83" s="47"/>
      <c r="E83" s="67"/>
      <c r="F83" s="67"/>
      <c r="G83" s="72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59"/>
      <c r="CB83" s="60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61"/>
      <c r="CQ83" s="41"/>
      <c r="CR83" s="41"/>
      <c r="CS83" s="41"/>
      <c r="CT83" s="41"/>
      <c r="CU83" s="41"/>
      <c r="CV83" s="41"/>
      <c r="CW83" s="41"/>
      <c r="CX83" s="41"/>
      <c r="CY83" s="51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</row>
    <row r="84" ht="12.75" customHeight="1">
      <c r="A84" s="45" t="s">
        <v>403</v>
      </c>
      <c r="B84" s="41"/>
      <c r="C84" s="55"/>
      <c r="D84" s="47"/>
      <c r="E84" s="67"/>
      <c r="F84" s="67"/>
      <c r="G84" s="72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59"/>
      <c r="CB84" s="60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61"/>
      <c r="CQ84" s="41"/>
      <c r="CR84" s="41"/>
      <c r="CS84" s="41"/>
      <c r="CT84" s="41"/>
      <c r="CU84" s="41"/>
      <c r="CV84" s="41"/>
      <c r="CW84" s="41"/>
      <c r="CX84" s="41"/>
      <c r="CY84" s="51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</row>
    <row r="85" ht="12.75" customHeight="1">
      <c r="A85" s="70" t="s">
        <v>246</v>
      </c>
      <c r="B85" s="54">
        <v>13.0</v>
      </c>
      <c r="C85" s="55">
        <f>IF(B85&gt;B86,B85-B86,0)</f>
        <v>6</v>
      </c>
      <c r="D85" s="47"/>
      <c r="E85" s="56"/>
      <c r="F85" s="56"/>
      <c r="G85" s="57"/>
      <c r="H85" s="56"/>
      <c r="I85" s="56">
        <v>21.0</v>
      </c>
      <c r="J85" s="56"/>
      <c r="K85" s="56"/>
      <c r="L85" s="56"/>
      <c r="M85" s="56"/>
      <c r="N85" s="56"/>
      <c r="O85" s="56"/>
      <c r="P85" s="56"/>
      <c r="Q85" s="56">
        <v>10.0</v>
      </c>
      <c r="R85" s="56"/>
      <c r="S85" s="56"/>
      <c r="T85" s="56"/>
      <c r="U85" s="56"/>
      <c r="V85" s="56"/>
      <c r="W85" s="56">
        <v>10.0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>
        <v>7.0</v>
      </c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>
        <v>7.0</v>
      </c>
      <c r="AV85" s="56"/>
      <c r="AW85" s="56"/>
      <c r="AX85" s="56"/>
      <c r="AY85" s="56"/>
      <c r="AZ85" s="56"/>
      <c r="BA85" s="56">
        <v>4.0</v>
      </c>
      <c r="BB85" s="56"/>
      <c r="BC85" s="56"/>
      <c r="BD85" s="56"/>
      <c r="BE85" s="56"/>
      <c r="BF85" s="56"/>
      <c r="BG85" s="56"/>
      <c r="BH85" s="56"/>
      <c r="BI85" s="56">
        <v>14.0</v>
      </c>
      <c r="BJ85" s="56">
        <v>3.0</v>
      </c>
      <c r="BK85" s="56"/>
      <c r="BL85" s="56"/>
      <c r="BM85" s="56"/>
      <c r="BN85" s="56"/>
      <c r="BO85" s="56"/>
      <c r="BP85" s="56"/>
      <c r="BQ85" s="56">
        <v>3.0</v>
      </c>
      <c r="BR85" s="56"/>
      <c r="BS85" s="56"/>
      <c r="BT85" s="56"/>
      <c r="BU85" s="56"/>
      <c r="BV85" s="56"/>
      <c r="BW85" s="56"/>
      <c r="BX85" s="56">
        <v>10.0</v>
      </c>
      <c r="BY85" s="56">
        <v>10.0</v>
      </c>
      <c r="BZ85" s="56"/>
      <c r="CA85" s="59"/>
      <c r="CB85" s="60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61"/>
      <c r="CQ85" s="41"/>
      <c r="CR85" s="41"/>
      <c r="CS85" s="41"/>
      <c r="CT85" s="41"/>
      <c r="CU85" s="41"/>
      <c r="CV85" s="41"/>
      <c r="CW85" s="41"/>
      <c r="CX85" s="41"/>
      <c r="CY85" s="51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</row>
    <row r="86" ht="12.75" customHeight="1">
      <c r="A86" s="70" t="s">
        <v>217</v>
      </c>
      <c r="B86" s="54">
        <v>7.0</v>
      </c>
      <c r="C86" s="55">
        <f>IF(B86&gt;B85,B86-B85,0)</f>
        <v>0</v>
      </c>
      <c r="D86" s="47"/>
      <c r="E86" s="56">
        <v>17.0</v>
      </c>
      <c r="F86" s="56">
        <v>13.0</v>
      </c>
      <c r="G86" s="57">
        <v>10.0</v>
      </c>
      <c r="H86" s="56">
        <v>9.0</v>
      </c>
      <c r="I86" s="56"/>
      <c r="J86" s="56">
        <v>13.0</v>
      </c>
      <c r="K86" s="56">
        <v>6.0</v>
      </c>
      <c r="L86" s="56">
        <v>21.0</v>
      </c>
      <c r="M86" s="56">
        <v>14.0</v>
      </c>
      <c r="N86" s="56">
        <v>8.0</v>
      </c>
      <c r="O86" s="56">
        <v>9.0</v>
      </c>
      <c r="P86" s="56">
        <v>9.0</v>
      </c>
      <c r="Q86" s="56"/>
      <c r="R86" s="56">
        <v>13.0</v>
      </c>
      <c r="S86" s="56">
        <v>17.0</v>
      </c>
      <c r="T86" s="56">
        <v>17.0</v>
      </c>
      <c r="U86" s="56">
        <v>13.0</v>
      </c>
      <c r="V86" s="56">
        <v>10.0</v>
      </c>
      <c r="W86" s="56"/>
      <c r="X86" s="56">
        <v>10.0</v>
      </c>
      <c r="Y86" s="56">
        <v>10.0</v>
      </c>
      <c r="Z86" s="56">
        <v>16.0</v>
      </c>
      <c r="AA86" s="56">
        <v>16.0</v>
      </c>
      <c r="AB86" s="56">
        <v>14.0</v>
      </c>
      <c r="AC86" s="56">
        <v>13.0</v>
      </c>
      <c r="AD86" s="56">
        <v>13.0</v>
      </c>
      <c r="AE86" s="56">
        <v>10.0</v>
      </c>
      <c r="AF86" s="56">
        <v>10.0</v>
      </c>
      <c r="AG86" s="56">
        <v>10.0</v>
      </c>
      <c r="AH86" s="56">
        <v>14.0</v>
      </c>
      <c r="AI86" s="56"/>
      <c r="AJ86" s="56">
        <v>14.0</v>
      </c>
      <c r="AK86" s="56">
        <v>14.0</v>
      </c>
      <c r="AL86" s="56">
        <v>13.0</v>
      </c>
      <c r="AM86" s="56">
        <v>9.0</v>
      </c>
      <c r="AN86" s="56">
        <v>9.0</v>
      </c>
      <c r="AO86" s="56">
        <v>10.0</v>
      </c>
      <c r="AP86" s="56">
        <v>17.0</v>
      </c>
      <c r="AQ86" s="56">
        <v>11.0</v>
      </c>
      <c r="AR86" s="56">
        <v>13.0</v>
      </c>
      <c r="AS86" s="56">
        <v>3.0</v>
      </c>
      <c r="AT86" s="56">
        <v>17.0</v>
      </c>
      <c r="AU86" s="56"/>
      <c r="AV86" s="56">
        <v>7.0</v>
      </c>
      <c r="AW86" s="56">
        <v>13.0</v>
      </c>
      <c r="AX86" s="56">
        <v>10.0</v>
      </c>
      <c r="AY86" s="56">
        <v>18.0</v>
      </c>
      <c r="AZ86" s="56">
        <v>8.0</v>
      </c>
      <c r="BA86" s="56"/>
      <c r="BB86" s="56">
        <v>8.0</v>
      </c>
      <c r="BC86" s="56">
        <v>8.0</v>
      </c>
      <c r="BD86" s="56">
        <v>8.0</v>
      </c>
      <c r="BE86" s="56">
        <v>20.0</v>
      </c>
      <c r="BF86" s="56">
        <v>17.0</v>
      </c>
      <c r="BG86" s="56">
        <v>6.0</v>
      </c>
      <c r="BH86" s="56">
        <v>16.0</v>
      </c>
      <c r="BI86" s="56"/>
      <c r="BJ86" s="56"/>
      <c r="BK86" s="56">
        <v>10.0</v>
      </c>
      <c r="BL86" s="56">
        <v>14.0</v>
      </c>
      <c r="BM86" s="56">
        <v>10.0</v>
      </c>
      <c r="BN86" s="56">
        <v>13.0</v>
      </c>
      <c r="BO86" s="56">
        <v>7.0</v>
      </c>
      <c r="BP86" s="56">
        <v>17.0</v>
      </c>
      <c r="BQ86" s="56"/>
      <c r="BR86" s="56">
        <v>24.0</v>
      </c>
      <c r="BS86" s="56">
        <v>9.0</v>
      </c>
      <c r="BT86" s="56">
        <v>14.0</v>
      </c>
      <c r="BU86" s="56">
        <v>13.0</v>
      </c>
      <c r="BV86" s="56">
        <v>7.0</v>
      </c>
      <c r="BW86" s="56">
        <v>17.0</v>
      </c>
      <c r="BX86" s="56"/>
      <c r="BY86" s="56"/>
      <c r="BZ86" s="56">
        <v>3.0</v>
      </c>
      <c r="CA86" s="59"/>
      <c r="CB86" s="60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61"/>
      <c r="CQ86" s="62"/>
      <c r="CR86" s="62"/>
      <c r="CS86" s="62"/>
      <c r="CT86" s="62"/>
      <c r="CU86" s="62"/>
      <c r="CV86" s="62"/>
      <c r="CW86" s="62"/>
      <c r="CX86" s="62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</row>
    <row r="87" ht="12.75" customHeight="1">
      <c r="A87" s="63" t="s">
        <v>404</v>
      </c>
      <c r="B87" s="41"/>
      <c r="C87" s="55"/>
      <c r="D87" s="47"/>
      <c r="E87" s="64">
        <f t="shared" ref="E87:BZ87" si="41">IF($C85&gt;0,IF(E85*$C85&gt;0,IF(E85&lt;=$C85,E85+10,10),0),IF(E86*$C86&gt;0,IF(E86&lt;=$C86,E86+10,10),0))</f>
        <v>0</v>
      </c>
      <c r="F87" s="64">
        <f t="shared" si="41"/>
        <v>0</v>
      </c>
      <c r="G87" s="64">
        <f t="shared" si="41"/>
        <v>0</v>
      </c>
      <c r="H87" s="64">
        <f t="shared" si="41"/>
        <v>0</v>
      </c>
      <c r="I87" s="64">
        <f t="shared" si="41"/>
        <v>10</v>
      </c>
      <c r="J87" s="64">
        <f t="shared" si="41"/>
        <v>0</v>
      </c>
      <c r="K87" s="64">
        <f t="shared" si="41"/>
        <v>0</v>
      </c>
      <c r="L87" s="64">
        <f t="shared" si="41"/>
        <v>0</v>
      </c>
      <c r="M87" s="64">
        <f t="shared" si="41"/>
        <v>0</v>
      </c>
      <c r="N87" s="64">
        <f t="shared" si="41"/>
        <v>0</v>
      </c>
      <c r="O87" s="64">
        <f t="shared" si="41"/>
        <v>0</v>
      </c>
      <c r="P87" s="64">
        <f t="shared" si="41"/>
        <v>0</v>
      </c>
      <c r="Q87" s="64">
        <f t="shared" si="41"/>
        <v>10</v>
      </c>
      <c r="R87" s="64">
        <f t="shared" si="41"/>
        <v>0</v>
      </c>
      <c r="S87" s="64">
        <f t="shared" si="41"/>
        <v>0</v>
      </c>
      <c r="T87" s="64">
        <f t="shared" si="41"/>
        <v>0</v>
      </c>
      <c r="U87" s="64">
        <f t="shared" si="41"/>
        <v>0</v>
      </c>
      <c r="V87" s="64">
        <f t="shared" si="41"/>
        <v>0</v>
      </c>
      <c r="W87" s="64">
        <f t="shared" si="41"/>
        <v>10</v>
      </c>
      <c r="X87" s="64">
        <f t="shared" si="41"/>
        <v>0</v>
      </c>
      <c r="Y87" s="64">
        <f t="shared" si="41"/>
        <v>0</v>
      </c>
      <c r="Z87" s="64">
        <f t="shared" si="41"/>
        <v>0</v>
      </c>
      <c r="AA87" s="64">
        <f t="shared" si="41"/>
        <v>0</v>
      </c>
      <c r="AB87" s="64">
        <f t="shared" si="41"/>
        <v>0</v>
      </c>
      <c r="AC87" s="64">
        <f t="shared" si="41"/>
        <v>0</v>
      </c>
      <c r="AD87" s="64">
        <f t="shared" si="41"/>
        <v>0</v>
      </c>
      <c r="AE87" s="64">
        <f t="shared" si="41"/>
        <v>0</v>
      </c>
      <c r="AF87" s="64">
        <f t="shared" si="41"/>
        <v>0</v>
      </c>
      <c r="AG87" s="64">
        <f t="shared" si="41"/>
        <v>0</v>
      </c>
      <c r="AH87" s="64">
        <f t="shared" si="41"/>
        <v>0</v>
      </c>
      <c r="AI87" s="64">
        <f t="shared" si="41"/>
        <v>10</v>
      </c>
      <c r="AJ87" s="64">
        <f t="shared" si="41"/>
        <v>0</v>
      </c>
      <c r="AK87" s="64">
        <f t="shared" si="41"/>
        <v>0</v>
      </c>
      <c r="AL87" s="64">
        <f t="shared" si="41"/>
        <v>0</v>
      </c>
      <c r="AM87" s="64">
        <f t="shared" si="41"/>
        <v>0</v>
      </c>
      <c r="AN87" s="64">
        <f t="shared" si="41"/>
        <v>0</v>
      </c>
      <c r="AO87" s="64">
        <f t="shared" si="41"/>
        <v>0</v>
      </c>
      <c r="AP87" s="64">
        <f t="shared" si="41"/>
        <v>0</v>
      </c>
      <c r="AQ87" s="64">
        <f t="shared" si="41"/>
        <v>0</v>
      </c>
      <c r="AR87" s="64">
        <f t="shared" si="41"/>
        <v>0</v>
      </c>
      <c r="AS87" s="64">
        <f t="shared" si="41"/>
        <v>0</v>
      </c>
      <c r="AT87" s="64">
        <f t="shared" si="41"/>
        <v>0</v>
      </c>
      <c r="AU87" s="64">
        <f t="shared" si="41"/>
        <v>10</v>
      </c>
      <c r="AV87" s="64">
        <f t="shared" si="41"/>
        <v>0</v>
      </c>
      <c r="AW87" s="64">
        <f t="shared" si="41"/>
        <v>0</v>
      </c>
      <c r="AX87" s="64">
        <f t="shared" si="41"/>
        <v>0</v>
      </c>
      <c r="AY87" s="64">
        <f t="shared" si="41"/>
        <v>0</v>
      </c>
      <c r="AZ87" s="64">
        <f t="shared" si="41"/>
        <v>0</v>
      </c>
      <c r="BA87" s="64">
        <f t="shared" si="41"/>
        <v>14</v>
      </c>
      <c r="BB87" s="64">
        <f t="shared" si="41"/>
        <v>0</v>
      </c>
      <c r="BC87" s="64">
        <f t="shared" si="41"/>
        <v>0</v>
      </c>
      <c r="BD87" s="64">
        <f t="shared" si="41"/>
        <v>0</v>
      </c>
      <c r="BE87" s="64">
        <f t="shared" si="41"/>
        <v>0</v>
      </c>
      <c r="BF87" s="64">
        <f t="shared" si="41"/>
        <v>0</v>
      </c>
      <c r="BG87" s="64">
        <f t="shared" si="41"/>
        <v>0</v>
      </c>
      <c r="BH87" s="64">
        <f t="shared" si="41"/>
        <v>0</v>
      </c>
      <c r="BI87" s="64">
        <f t="shared" si="41"/>
        <v>10</v>
      </c>
      <c r="BJ87" s="64">
        <f t="shared" si="41"/>
        <v>13</v>
      </c>
      <c r="BK87" s="64">
        <f t="shared" si="41"/>
        <v>0</v>
      </c>
      <c r="BL87" s="64">
        <f t="shared" si="41"/>
        <v>0</v>
      </c>
      <c r="BM87" s="64">
        <f t="shared" si="41"/>
        <v>0</v>
      </c>
      <c r="BN87" s="64">
        <f t="shared" si="41"/>
        <v>0</v>
      </c>
      <c r="BO87" s="64">
        <f t="shared" si="41"/>
        <v>0</v>
      </c>
      <c r="BP87" s="64">
        <f t="shared" si="41"/>
        <v>0</v>
      </c>
      <c r="BQ87" s="64">
        <f t="shared" si="41"/>
        <v>13</v>
      </c>
      <c r="BR87" s="64">
        <f t="shared" si="41"/>
        <v>0</v>
      </c>
      <c r="BS87" s="64">
        <f t="shared" si="41"/>
        <v>0</v>
      </c>
      <c r="BT87" s="64">
        <f t="shared" si="41"/>
        <v>0</v>
      </c>
      <c r="BU87" s="64">
        <f t="shared" si="41"/>
        <v>0</v>
      </c>
      <c r="BV87" s="64">
        <f t="shared" si="41"/>
        <v>0</v>
      </c>
      <c r="BW87" s="64">
        <f t="shared" si="41"/>
        <v>0</v>
      </c>
      <c r="BX87" s="64">
        <f t="shared" si="41"/>
        <v>10</v>
      </c>
      <c r="BY87" s="64">
        <f t="shared" si="41"/>
        <v>10</v>
      </c>
      <c r="BZ87" s="64">
        <f t="shared" si="41"/>
        <v>0</v>
      </c>
      <c r="CA87" s="65"/>
      <c r="CB87" s="60"/>
      <c r="CC87" s="66"/>
      <c r="CD87" s="66"/>
      <c r="CE87" s="66"/>
      <c r="CF87" s="66"/>
      <c r="CG87" s="66"/>
      <c r="CH87" s="66"/>
      <c r="CI87" s="66">
        <f t="shared" ref="CI87:CN87" si="42">IF($C85&gt;0,IF(CI85*$C85&gt;0,IF(CI85&lt;=$C85,CI85+10,10),0),IF(CI86*$C86&gt;0,IF(CI86&lt;=$C86,CI86+10,10),0))</f>
        <v>0</v>
      </c>
      <c r="CJ87" s="66">
        <f t="shared" si="42"/>
        <v>0</v>
      </c>
      <c r="CK87" s="66">
        <f t="shared" si="42"/>
        <v>0</v>
      </c>
      <c r="CL87" s="66">
        <f t="shared" si="42"/>
        <v>0</v>
      </c>
      <c r="CM87" s="66">
        <f t="shared" si="42"/>
        <v>0</v>
      </c>
      <c r="CN87" s="66">
        <f t="shared" si="42"/>
        <v>0</v>
      </c>
      <c r="CO87" s="66"/>
      <c r="CP87" s="66"/>
      <c r="CQ87" s="66">
        <f t="shared" ref="CQ87:CR87" si="43">IF($C85&gt;0,IF(CQ85*$C85&gt;0,IF(CQ85&lt;=$C85,CQ85+10,10),0),IF(CQ86*$C86&gt;0,IF(CQ86&lt;=$C86,CQ86+10,10),0))</f>
        <v>0</v>
      </c>
      <c r="CR87" s="66">
        <f t="shared" si="43"/>
        <v>0</v>
      </c>
      <c r="CS87" s="66"/>
      <c r="CT87" s="66"/>
      <c r="CU87" s="66"/>
      <c r="CV87" s="66"/>
      <c r="CW87" s="66"/>
      <c r="CX87" s="66"/>
      <c r="CY87" s="51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</row>
    <row r="88" ht="12.75" customHeight="1">
      <c r="A88" s="63"/>
      <c r="B88" s="41"/>
      <c r="C88" s="55"/>
      <c r="D88" s="47"/>
      <c r="E88" s="67"/>
      <c r="F88" s="67"/>
      <c r="G88" s="72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59"/>
      <c r="CB88" s="60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61"/>
      <c r="CQ88" s="41"/>
      <c r="CR88" s="41"/>
      <c r="CS88" s="41"/>
      <c r="CT88" s="41"/>
      <c r="CU88" s="41"/>
      <c r="CV88" s="41"/>
      <c r="CW88" s="41"/>
      <c r="CX88" s="41"/>
      <c r="CY88" s="51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</row>
    <row r="89" ht="12.75" customHeight="1">
      <c r="A89" s="45" t="s">
        <v>233</v>
      </c>
      <c r="B89" s="41"/>
      <c r="C89" s="55"/>
      <c r="D89" s="47"/>
      <c r="E89" s="67"/>
      <c r="F89" s="67"/>
      <c r="G89" s="72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59"/>
      <c r="CB89" s="60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61"/>
      <c r="CQ89" s="41"/>
      <c r="CR89" s="41"/>
      <c r="CS89" s="41"/>
      <c r="CT89" s="41"/>
      <c r="CU89" s="41"/>
      <c r="CV89" s="41"/>
      <c r="CW89" s="41"/>
      <c r="CX89" s="41"/>
      <c r="CY89" s="51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</row>
    <row r="90" ht="12.75" customHeight="1">
      <c r="A90" s="70" t="s">
        <v>208</v>
      </c>
      <c r="B90" s="54">
        <v>35.0</v>
      </c>
      <c r="C90" s="55">
        <f>IF(B90&gt;B91,B90-B91,0)</f>
        <v>0</v>
      </c>
      <c r="D90" s="47"/>
      <c r="E90" s="56">
        <v>13.0</v>
      </c>
      <c r="F90" s="56">
        <v>17.0</v>
      </c>
      <c r="G90" s="57"/>
      <c r="H90" s="56"/>
      <c r="I90" s="56"/>
      <c r="J90" s="56"/>
      <c r="K90" s="56"/>
      <c r="L90" s="56"/>
      <c r="M90" s="56"/>
      <c r="N90" s="56"/>
      <c r="O90" s="56"/>
      <c r="P90" s="56"/>
      <c r="Q90" s="56">
        <v>7.0</v>
      </c>
      <c r="R90" s="56">
        <v>6.0</v>
      </c>
      <c r="S90" s="56">
        <v>8.0</v>
      </c>
      <c r="T90" s="56"/>
      <c r="U90" s="56"/>
      <c r="V90" s="56"/>
      <c r="W90" s="56"/>
      <c r="X90" s="56"/>
      <c r="Y90" s="56">
        <v>14.0</v>
      </c>
      <c r="Z90" s="56"/>
      <c r="AA90" s="56"/>
      <c r="AB90" s="56"/>
      <c r="AC90" s="56">
        <v>9.0</v>
      </c>
      <c r="AD90" s="56"/>
      <c r="AE90" s="56">
        <v>14.0</v>
      </c>
      <c r="AF90" s="56"/>
      <c r="AG90" s="56">
        <v>10.0</v>
      </c>
      <c r="AH90" s="56">
        <v>14.0</v>
      </c>
      <c r="AI90" s="56">
        <v>10.0</v>
      </c>
      <c r="AJ90" s="56"/>
      <c r="AK90" s="56"/>
      <c r="AL90" s="56"/>
      <c r="AM90" s="56">
        <v>8.0</v>
      </c>
      <c r="AN90" s="56">
        <v>6.0</v>
      </c>
      <c r="AO90" s="56"/>
      <c r="AP90" s="56"/>
      <c r="AQ90" s="56"/>
      <c r="AR90" s="56">
        <v>10.0</v>
      </c>
      <c r="AS90" s="56"/>
      <c r="AT90" s="56">
        <v>10.0</v>
      </c>
      <c r="AU90" s="56">
        <v>10.0</v>
      </c>
      <c r="AV90" s="56">
        <v>7.0</v>
      </c>
      <c r="AW90" s="56"/>
      <c r="AX90" s="56"/>
      <c r="AY90" s="56"/>
      <c r="AZ90" s="56">
        <v>5.0</v>
      </c>
      <c r="BA90" s="56"/>
      <c r="BB90" s="56"/>
      <c r="BC90" s="56"/>
      <c r="BD90" s="56">
        <v>6.0</v>
      </c>
      <c r="BE90" s="56">
        <v>7.0</v>
      </c>
      <c r="BF90" s="56"/>
      <c r="BG90" s="56">
        <v>10.0</v>
      </c>
      <c r="BH90" s="56"/>
      <c r="BI90" s="56"/>
      <c r="BJ90" s="56"/>
      <c r="BK90" s="56"/>
      <c r="BL90" s="56">
        <v>7.0</v>
      </c>
      <c r="BM90" s="56">
        <v>7.0</v>
      </c>
      <c r="BN90" s="56"/>
      <c r="BO90" s="56"/>
      <c r="BP90" s="56"/>
      <c r="BQ90" s="56"/>
      <c r="BR90" s="56">
        <v>14.0</v>
      </c>
      <c r="BS90" s="56">
        <v>28.0</v>
      </c>
      <c r="BT90" s="56"/>
      <c r="BU90" s="56">
        <v>10.0</v>
      </c>
      <c r="BV90" s="56">
        <v>5.0</v>
      </c>
      <c r="BW90" s="56">
        <v>24.0</v>
      </c>
      <c r="BX90" s="56"/>
      <c r="BY90" s="56"/>
      <c r="BZ90" s="56">
        <v>3.0</v>
      </c>
      <c r="CA90" s="59"/>
      <c r="CB90" s="60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61"/>
      <c r="CQ90" s="41"/>
      <c r="CR90" s="41"/>
      <c r="CS90" s="41"/>
      <c r="CT90" s="41"/>
      <c r="CU90" s="41"/>
      <c r="CV90" s="41"/>
      <c r="CW90" s="41"/>
      <c r="CX90" s="41"/>
      <c r="CY90" s="51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</row>
    <row r="91" ht="12.75" customHeight="1">
      <c r="A91" s="70" t="s">
        <v>202</v>
      </c>
      <c r="B91" s="54">
        <v>38.0</v>
      </c>
      <c r="C91" s="55">
        <f>IF(B91&gt;B90,B91-B90,0)</f>
        <v>3</v>
      </c>
      <c r="D91" s="47"/>
      <c r="E91" s="56"/>
      <c r="F91" s="56"/>
      <c r="G91" s="57">
        <v>10.0</v>
      </c>
      <c r="H91" s="56">
        <v>7.0</v>
      </c>
      <c r="I91" s="56">
        <v>17.0</v>
      </c>
      <c r="J91" s="56">
        <v>10.0</v>
      </c>
      <c r="K91" s="56">
        <v>10.0</v>
      </c>
      <c r="L91" s="56">
        <v>14.0</v>
      </c>
      <c r="M91" s="56">
        <v>7.0</v>
      </c>
      <c r="N91" s="56">
        <v>7.0</v>
      </c>
      <c r="O91" s="56">
        <v>6.0</v>
      </c>
      <c r="P91" s="56">
        <v>6.0</v>
      </c>
      <c r="Q91" s="56"/>
      <c r="R91" s="56"/>
      <c r="S91" s="56"/>
      <c r="T91" s="56">
        <v>20.0</v>
      </c>
      <c r="U91" s="56">
        <v>7.0</v>
      </c>
      <c r="V91" s="56">
        <v>7.0</v>
      </c>
      <c r="W91" s="56">
        <v>10.0</v>
      </c>
      <c r="X91" s="56">
        <v>6.0</v>
      </c>
      <c r="Y91" s="56"/>
      <c r="Z91" s="56">
        <v>9.0</v>
      </c>
      <c r="AA91" s="56">
        <v>13.0</v>
      </c>
      <c r="AB91" s="56">
        <v>7.0</v>
      </c>
      <c r="AC91" s="56"/>
      <c r="AD91" s="56">
        <v>7.0</v>
      </c>
      <c r="AE91" s="56"/>
      <c r="AF91" s="56">
        <v>7.0</v>
      </c>
      <c r="AG91" s="56"/>
      <c r="AH91" s="56"/>
      <c r="AI91" s="56"/>
      <c r="AJ91" s="56">
        <v>14.0</v>
      </c>
      <c r="AK91" s="56">
        <v>7.0</v>
      </c>
      <c r="AL91" s="56">
        <v>7.0</v>
      </c>
      <c r="AM91" s="56"/>
      <c r="AN91" s="56"/>
      <c r="AO91" s="56">
        <v>7.0</v>
      </c>
      <c r="AP91" s="56">
        <v>16.0</v>
      </c>
      <c r="AQ91" s="56">
        <v>11.0</v>
      </c>
      <c r="AR91" s="56"/>
      <c r="AS91" s="56">
        <v>1.0</v>
      </c>
      <c r="AT91" s="56"/>
      <c r="AU91" s="56"/>
      <c r="AV91" s="56"/>
      <c r="AW91" s="56">
        <v>12.0</v>
      </c>
      <c r="AX91" s="56">
        <v>6.0</v>
      </c>
      <c r="AY91" s="56">
        <v>10.0</v>
      </c>
      <c r="AZ91" s="56"/>
      <c r="BA91" s="56">
        <v>7.0</v>
      </c>
      <c r="BB91" s="56">
        <v>10.0</v>
      </c>
      <c r="BC91" s="56">
        <v>10.0</v>
      </c>
      <c r="BD91" s="56"/>
      <c r="BE91" s="56"/>
      <c r="BF91" s="56">
        <v>7.0</v>
      </c>
      <c r="BG91" s="56"/>
      <c r="BH91" s="56">
        <v>6.0</v>
      </c>
      <c r="BI91" s="56">
        <v>10.0</v>
      </c>
      <c r="BJ91" s="56">
        <v>3.0</v>
      </c>
      <c r="BK91" s="56">
        <v>7.0</v>
      </c>
      <c r="BL91" s="56"/>
      <c r="BM91" s="56"/>
      <c r="BN91" s="56">
        <v>13.0</v>
      </c>
      <c r="BO91" s="56">
        <v>7.0</v>
      </c>
      <c r="BP91" s="56">
        <v>10.0</v>
      </c>
      <c r="BQ91" s="56">
        <v>7.0</v>
      </c>
      <c r="BR91" s="56"/>
      <c r="BS91" s="56"/>
      <c r="BT91" s="56">
        <v>7.0</v>
      </c>
      <c r="BU91" s="56"/>
      <c r="BV91" s="56"/>
      <c r="BW91" s="56"/>
      <c r="BX91" s="56">
        <v>10.0</v>
      </c>
      <c r="BY91" s="56">
        <v>7.0</v>
      </c>
      <c r="BZ91" s="56"/>
      <c r="CA91" s="59"/>
      <c r="CB91" s="60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61"/>
      <c r="CQ91" s="62"/>
      <c r="CR91" s="62"/>
      <c r="CS91" s="62"/>
      <c r="CT91" s="62"/>
      <c r="CU91" s="62"/>
      <c r="CV91" s="62"/>
      <c r="CW91" s="62"/>
      <c r="CX91" s="62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</row>
    <row r="92" ht="12.75" customHeight="1">
      <c r="A92" s="63" t="s">
        <v>405</v>
      </c>
      <c r="B92" s="41"/>
      <c r="C92" s="55"/>
      <c r="D92" s="47"/>
      <c r="E92" s="64">
        <f t="shared" ref="E92:BZ92" si="44">IF($C90&gt;0,IF(E90*$C90&gt;0,IF(E90&lt;=$C90,E90+10,10),0),IF(E91*$C91&gt;0,IF(E91&lt;=$C91,E91+10,10),0))</f>
        <v>0</v>
      </c>
      <c r="F92" s="64">
        <f t="shared" si="44"/>
        <v>0</v>
      </c>
      <c r="G92" s="64">
        <f t="shared" si="44"/>
        <v>10</v>
      </c>
      <c r="H92" s="64">
        <f t="shared" si="44"/>
        <v>10</v>
      </c>
      <c r="I92" s="64">
        <f t="shared" si="44"/>
        <v>10</v>
      </c>
      <c r="J92" s="64">
        <f t="shared" si="44"/>
        <v>10</v>
      </c>
      <c r="K92" s="64">
        <f t="shared" si="44"/>
        <v>10</v>
      </c>
      <c r="L92" s="64">
        <f t="shared" si="44"/>
        <v>10</v>
      </c>
      <c r="M92" s="64">
        <f t="shared" si="44"/>
        <v>10</v>
      </c>
      <c r="N92" s="64">
        <f t="shared" si="44"/>
        <v>10</v>
      </c>
      <c r="O92" s="64">
        <f t="shared" si="44"/>
        <v>10</v>
      </c>
      <c r="P92" s="64">
        <f t="shared" si="44"/>
        <v>10</v>
      </c>
      <c r="Q92" s="64">
        <f t="shared" si="44"/>
        <v>0</v>
      </c>
      <c r="R92" s="64">
        <f t="shared" si="44"/>
        <v>0</v>
      </c>
      <c r="S92" s="64">
        <f t="shared" si="44"/>
        <v>0</v>
      </c>
      <c r="T92" s="64">
        <f t="shared" si="44"/>
        <v>10</v>
      </c>
      <c r="U92" s="64">
        <f t="shared" si="44"/>
        <v>10</v>
      </c>
      <c r="V92" s="64">
        <f t="shared" si="44"/>
        <v>10</v>
      </c>
      <c r="W92" s="64">
        <f t="shared" si="44"/>
        <v>10</v>
      </c>
      <c r="X92" s="64">
        <f t="shared" si="44"/>
        <v>10</v>
      </c>
      <c r="Y92" s="64">
        <f t="shared" si="44"/>
        <v>0</v>
      </c>
      <c r="Z92" s="64">
        <f t="shared" si="44"/>
        <v>10</v>
      </c>
      <c r="AA92" s="64">
        <f t="shared" si="44"/>
        <v>10</v>
      </c>
      <c r="AB92" s="64">
        <f t="shared" si="44"/>
        <v>10</v>
      </c>
      <c r="AC92" s="64">
        <f t="shared" si="44"/>
        <v>0</v>
      </c>
      <c r="AD92" s="64">
        <f t="shared" si="44"/>
        <v>10</v>
      </c>
      <c r="AE92" s="64">
        <f t="shared" si="44"/>
        <v>0</v>
      </c>
      <c r="AF92" s="64">
        <f t="shared" si="44"/>
        <v>10</v>
      </c>
      <c r="AG92" s="64">
        <f t="shared" si="44"/>
        <v>0</v>
      </c>
      <c r="AH92" s="64">
        <f t="shared" si="44"/>
        <v>0</v>
      </c>
      <c r="AI92" s="64">
        <f t="shared" si="44"/>
        <v>0</v>
      </c>
      <c r="AJ92" s="64">
        <f t="shared" si="44"/>
        <v>10</v>
      </c>
      <c r="AK92" s="64">
        <f t="shared" si="44"/>
        <v>10</v>
      </c>
      <c r="AL92" s="64">
        <f t="shared" si="44"/>
        <v>10</v>
      </c>
      <c r="AM92" s="64">
        <f t="shared" si="44"/>
        <v>0</v>
      </c>
      <c r="AN92" s="64">
        <f t="shared" si="44"/>
        <v>0</v>
      </c>
      <c r="AO92" s="64">
        <f t="shared" si="44"/>
        <v>10</v>
      </c>
      <c r="AP92" s="64">
        <f t="shared" si="44"/>
        <v>10</v>
      </c>
      <c r="AQ92" s="64">
        <f t="shared" si="44"/>
        <v>10</v>
      </c>
      <c r="AR92" s="64">
        <f t="shared" si="44"/>
        <v>0</v>
      </c>
      <c r="AS92" s="64">
        <f t="shared" si="44"/>
        <v>11</v>
      </c>
      <c r="AT92" s="64">
        <f t="shared" si="44"/>
        <v>0</v>
      </c>
      <c r="AU92" s="64">
        <f t="shared" si="44"/>
        <v>0</v>
      </c>
      <c r="AV92" s="64">
        <f t="shared" si="44"/>
        <v>0</v>
      </c>
      <c r="AW92" s="64">
        <f t="shared" si="44"/>
        <v>10</v>
      </c>
      <c r="AX92" s="64">
        <f t="shared" si="44"/>
        <v>10</v>
      </c>
      <c r="AY92" s="64">
        <f t="shared" si="44"/>
        <v>10</v>
      </c>
      <c r="AZ92" s="64">
        <f t="shared" si="44"/>
        <v>0</v>
      </c>
      <c r="BA92" s="64">
        <f t="shared" si="44"/>
        <v>10</v>
      </c>
      <c r="BB92" s="64">
        <f t="shared" si="44"/>
        <v>10</v>
      </c>
      <c r="BC92" s="64">
        <f t="shared" si="44"/>
        <v>10</v>
      </c>
      <c r="BD92" s="64">
        <f t="shared" si="44"/>
        <v>0</v>
      </c>
      <c r="BE92" s="64">
        <f t="shared" si="44"/>
        <v>0</v>
      </c>
      <c r="BF92" s="64">
        <f t="shared" si="44"/>
        <v>10</v>
      </c>
      <c r="BG92" s="64">
        <f t="shared" si="44"/>
        <v>0</v>
      </c>
      <c r="BH92" s="64">
        <f t="shared" si="44"/>
        <v>10</v>
      </c>
      <c r="BI92" s="64">
        <f t="shared" si="44"/>
        <v>10</v>
      </c>
      <c r="BJ92" s="64">
        <f t="shared" si="44"/>
        <v>13</v>
      </c>
      <c r="BK92" s="64">
        <f t="shared" si="44"/>
        <v>10</v>
      </c>
      <c r="BL92" s="64">
        <f t="shared" si="44"/>
        <v>0</v>
      </c>
      <c r="BM92" s="64">
        <f t="shared" si="44"/>
        <v>0</v>
      </c>
      <c r="BN92" s="64">
        <f t="shared" si="44"/>
        <v>10</v>
      </c>
      <c r="BO92" s="64">
        <f t="shared" si="44"/>
        <v>10</v>
      </c>
      <c r="BP92" s="64">
        <f t="shared" si="44"/>
        <v>10</v>
      </c>
      <c r="BQ92" s="64">
        <f t="shared" si="44"/>
        <v>10</v>
      </c>
      <c r="BR92" s="64">
        <f t="shared" si="44"/>
        <v>0</v>
      </c>
      <c r="BS92" s="64">
        <f t="shared" si="44"/>
        <v>0</v>
      </c>
      <c r="BT92" s="64">
        <f t="shared" si="44"/>
        <v>10</v>
      </c>
      <c r="BU92" s="64">
        <f t="shared" si="44"/>
        <v>0</v>
      </c>
      <c r="BV92" s="64">
        <f t="shared" si="44"/>
        <v>0</v>
      </c>
      <c r="BW92" s="64">
        <f t="shared" si="44"/>
        <v>0</v>
      </c>
      <c r="BX92" s="64">
        <f t="shared" si="44"/>
        <v>10</v>
      </c>
      <c r="BY92" s="64">
        <f t="shared" si="44"/>
        <v>10</v>
      </c>
      <c r="BZ92" s="64">
        <f t="shared" si="44"/>
        <v>0</v>
      </c>
      <c r="CA92" s="65"/>
      <c r="CB92" s="60"/>
      <c r="CC92" s="66"/>
      <c r="CD92" s="66"/>
      <c r="CE92" s="66"/>
      <c r="CF92" s="66"/>
      <c r="CG92" s="66"/>
      <c r="CH92" s="66"/>
      <c r="CI92" s="66">
        <f t="shared" ref="CI92:CN92" si="45">IF($C90&gt;0,IF(CI90*$C90&gt;0,IF(CI90&lt;=$C90,CI90+10,10),0),IF(CI91*$C91&gt;0,IF(CI91&lt;=$C91,CI91+10,10),0))</f>
        <v>0</v>
      </c>
      <c r="CJ92" s="66">
        <f t="shared" si="45"/>
        <v>0</v>
      </c>
      <c r="CK92" s="66">
        <f t="shared" si="45"/>
        <v>0</v>
      </c>
      <c r="CL92" s="66">
        <f t="shared" si="45"/>
        <v>0</v>
      </c>
      <c r="CM92" s="66">
        <f t="shared" si="45"/>
        <v>0</v>
      </c>
      <c r="CN92" s="66">
        <f t="shared" si="45"/>
        <v>0</v>
      </c>
      <c r="CO92" s="66"/>
      <c r="CP92" s="66"/>
      <c r="CQ92" s="66">
        <f t="shared" ref="CQ92:CR92" si="46">IF($C90&gt;0,IF(CQ90*$C90&gt;0,IF(CQ90&lt;=$C90,CQ90+10,10),0),IF(CQ91*$C91&gt;0,IF(CQ91&lt;=$C91,CQ91+10,10),0))</f>
        <v>0</v>
      </c>
      <c r="CR92" s="66">
        <f t="shared" si="46"/>
        <v>0</v>
      </c>
      <c r="CS92" s="66"/>
      <c r="CT92" s="66"/>
      <c r="CU92" s="66"/>
      <c r="CV92" s="66"/>
      <c r="CW92" s="66"/>
      <c r="CX92" s="66"/>
      <c r="CY92" s="51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</row>
    <row r="93" ht="12.75" customHeight="1">
      <c r="A93" s="63"/>
      <c r="B93" s="41"/>
      <c r="C93" s="55"/>
      <c r="D93" s="47"/>
      <c r="E93" s="67"/>
      <c r="F93" s="67"/>
      <c r="G93" s="72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59"/>
      <c r="CB93" s="60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61"/>
      <c r="CQ93" s="41"/>
      <c r="CR93" s="41"/>
      <c r="CS93" s="41"/>
      <c r="CT93" s="41"/>
      <c r="CU93" s="41"/>
      <c r="CV93" s="41"/>
      <c r="CW93" s="41"/>
      <c r="CX93" s="41"/>
      <c r="CY93" s="51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</row>
    <row r="94" ht="12.75" customHeight="1">
      <c r="A94" s="45" t="s">
        <v>406</v>
      </c>
      <c r="B94" s="41"/>
      <c r="C94" s="55"/>
      <c r="D94" s="47"/>
      <c r="E94" s="67"/>
      <c r="F94" s="67"/>
      <c r="G94" s="72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59"/>
      <c r="CB94" s="60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61"/>
      <c r="CQ94" s="41"/>
      <c r="CR94" s="41"/>
      <c r="CS94" s="41"/>
      <c r="CT94" s="41"/>
      <c r="CU94" s="41"/>
      <c r="CV94" s="41"/>
      <c r="CW94" s="41"/>
      <c r="CX94" s="41"/>
      <c r="CY94" s="51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</row>
    <row r="95" ht="12.75" customHeight="1">
      <c r="A95" s="70" t="s">
        <v>199</v>
      </c>
      <c r="B95" s="54">
        <v>29.0</v>
      </c>
      <c r="C95" s="55">
        <f>IF(B95&gt;B96,B95-B96,0)</f>
        <v>19</v>
      </c>
      <c r="D95" s="47"/>
      <c r="E95" s="56">
        <v>14.0</v>
      </c>
      <c r="F95" s="56">
        <v>24.0</v>
      </c>
      <c r="G95" s="57">
        <v>13.0</v>
      </c>
      <c r="H95" s="56">
        <v>13.0</v>
      </c>
      <c r="I95" s="56"/>
      <c r="J95" s="56">
        <v>16.0</v>
      </c>
      <c r="K95" s="56">
        <v>13.0</v>
      </c>
      <c r="L95" s="56">
        <v>21.0</v>
      </c>
      <c r="M95" s="56">
        <v>7.0</v>
      </c>
      <c r="N95" s="56">
        <v>8.0</v>
      </c>
      <c r="O95" s="56">
        <v>9.0</v>
      </c>
      <c r="P95" s="56">
        <v>9.0</v>
      </c>
      <c r="Q95" s="56">
        <v>6.0</v>
      </c>
      <c r="R95" s="56">
        <v>13.0</v>
      </c>
      <c r="S95" s="56">
        <v>14.0</v>
      </c>
      <c r="T95" s="56">
        <v>13.0</v>
      </c>
      <c r="U95" s="56">
        <v>7.0</v>
      </c>
      <c r="V95" s="56">
        <v>7.0</v>
      </c>
      <c r="W95" s="56">
        <v>10.0</v>
      </c>
      <c r="X95" s="56">
        <v>5.0</v>
      </c>
      <c r="Y95" s="56"/>
      <c r="Z95" s="56">
        <v>20.0</v>
      </c>
      <c r="AA95" s="56">
        <v>16.0</v>
      </c>
      <c r="AB95" s="56">
        <v>9.0</v>
      </c>
      <c r="AC95" s="56">
        <v>13.0</v>
      </c>
      <c r="AD95" s="56">
        <v>10.0</v>
      </c>
      <c r="AE95" s="56">
        <v>10.0</v>
      </c>
      <c r="AF95" s="56">
        <v>7.0</v>
      </c>
      <c r="AG95" s="56"/>
      <c r="AH95" s="56">
        <v>7.0</v>
      </c>
      <c r="AI95" s="56">
        <v>3.0</v>
      </c>
      <c r="AJ95" s="56">
        <v>14.0</v>
      </c>
      <c r="AK95" s="56"/>
      <c r="AL95" s="56">
        <v>13.0</v>
      </c>
      <c r="AM95" s="56"/>
      <c r="AN95" s="56">
        <v>6.0</v>
      </c>
      <c r="AO95" s="56">
        <v>10.0</v>
      </c>
      <c r="AP95" s="56">
        <v>15.0</v>
      </c>
      <c r="AQ95" s="56">
        <v>16.0</v>
      </c>
      <c r="AR95" s="56">
        <v>13.0</v>
      </c>
      <c r="AS95" s="56">
        <v>1.0</v>
      </c>
      <c r="AT95" s="56"/>
      <c r="AU95" s="56">
        <v>10.0</v>
      </c>
      <c r="AV95" s="56">
        <v>7.0</v>
      </c>
      <c r="AW95" s="56">
        <v>17.0</v>
      </c>
      <c r="AX95" s="56"/>
      <c r="AY95" s="56">
        <v>16.0</v>
      </c>
      <c r="AZ95" s="56">
        <v>9.0</v>
      </c>
      <c r="BA95" s="56">
        <v>4.0</v>
      </c>
      <c r="BB95" s="56">
        <v>14.0</v>
      </c>
      <c r="BC95" s="56">
        <v>4.0</v>
      </c>
      <c r="BD95" s="56">
        <v>9.0</v>
      </c>
      <c r="BE95" s="56"/>
      <c r="BF95" s="56">
        <v>16.0</v>
      </c>
      <c r="BG95" s="56">
        <v>10.0</v>
      </c>
      <c r="BH95" s="56">
        <v>10.0</v>
      </c>
      <c r="BI95" s="56">
        <v>10.0</v>
      </c>
      <c r="BJ95" s="56">
        <v>7.0</v>
      </c>
      <c r="BK95" s="56">
        <v>13.0</v>
      </c>
      <c r="BL95" s="56"/>
      <c r="BM95" s="56">
        <v>10.0</v>
      </c>
      <c r="BN95" s="56">
        <v>12.0</v>
      </c>
      <c r="BO95" s="56">
        <v>14.0</v>
      </c>
      <c r="BP95" s="56">
        <v>10.0</v>
      </c>
      <c r="BQ95" s="56">
        <v>7.0</v>
      </c>
      <c r="BR95" s="56">
        <v>17.0</v>
      </c>
      <c r="BS95" s="56"/>
      <c r="BT95" s="56">
        <v>7.0</v>
      </c>
      <c r="BU95" s="56"/>
      <c r="BV95" s="56">
        <v>10.0</v>
      </c>
      <c r="BW95" s="56">
        <v>17.0</v>
      </c>
      <c r="BX95" s="56">
        <v>13.0</v>
      </c>
      <c r="BY95" s="56">
        <v>10.0</v>
      </c>
      <c r="BZ95" s="56">
        <v>6.0</v>
      </c>
      <c r="CA95" s="59"/>
      <c r="CB95" s="60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61"/>
      <c r="CQ95" s="41"/>
      <c r="CR95" s="41"/>
      <c r="CS95" s="41"/>
      <c r="CT95" s="41"/>
      <c r="CU95" s="41"/>
      <c r="CV95" s="41"/>
      <c r="CW95" s="41"/>
      <c r="CX95" s="41"/>
      <c r="CY95" s="51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</row>
    <row r="96" ht="12.75" customHeight="1">
      <c r="A96" s="70" t="s">
        <v>184</v>
      </c>
      <c r="B96" s="54">
        <v>10.0</v>
      </c>
      <c r="C96" s="55">
        <f>IF(B96&gt;B95,B96-B95,0)</f>
        <v>0</v>
      </c>
      <c r="D96" s="47"/>
      <c r="E96" s="56"/>
      <c r="F96" s="56"/>
      <c r="G96" s="57"/>
      <c r="H96" s="56"/>
      <c r="I96" s="56">
        <v>21.0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>
        <v>10.0</v>
      </c>
      <c r="Z96" s="56"/>
      <c r="AA96" s="56"/>
      <c r="AB96" s="56"/>
      <c r="AC96" s="56"/>
      <c r="AD96" s="56"/>
      <c r="AE96" s="56"/>
      <c r="AF96" s="56"/>
      <c r="AG96" s="56">
        <v>10.0</v>
      </c>
      <c r="AH96" s="56"/>
      <c r="AI96" s="56"/>
      <c r="AJ96" s="56"/>
      <c r="AK96" s="56">
        <v>10.0</v>
      </c>
      <c r="AL96" s="56"/>
      <c r="AM96" s="56">
        <v>6.0</v>
      </c>
      <c r="AN96" s="56"/>
      <c r="AO96" s="56"/>
      <c r="AP96" s="56"/>
      <c r="AQ96" s="56"/>
      <c r="AR96" s="56"/>
      <c r="AS96" s="56"/>
      <c r="AT96" s="56">
        <v>15.0</v>
      </c>
      <c r="AU96" s="56"/>
      <c r="AV96" s="56"/>
      <c r="AW96" s="56"/>
      <c r="AX96" s="56">
        <v>6.0</v>
      </c>
      <c r="AY96" s="56"/>
      <c r="AZ96" s="56"/>
      <c r="BA96" s="56"/>
      <c r="BB96" s="56"/>
      <c r="BC96" s="56"/>
      <c r="BD96" s="56"/>
      <c r="BE96" s="56">
        <v>10.0</v>
      </c>
      <c r="BF96" s="56"/>
      <c r="BG96" s="56"/>
      <c r="BH96" s="56"/>
      <c r="BI96" s="56"/>
      <c r="BJ96" s="56"/>
      <c r="BK96" s="56"/>
      <c r="BL96" s="56">
        <v>11.0</v>
      </c>
      <c r="BM96" s="56"/>
      <c r="BN96" s="56"/>
      <c r="BO96" s="56"/>
      <c r="BP96" s="56"/>
      <c r="BQ96" s="56"/>
      <c r="BR96" s="56"/>
      <c r="BS96" s="56">
        <v>7.0</v>
      </c>
      <c r="BT96" s="56"/>
      <c r="BU96" s="56">
        <v>10.0</v>
      </c>
      <c r="BV96" s="56"/>
      <c r="BW96" s="56"/>
      <c r="BX96" s="56"/>
      <c r="BY96" s="56"/>
      <c r="BZ96" s="56"/>
      <c r="CA96" s="59"/>
      <c r="CB96" s="60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61"/>
      <c r="CQ96" s="62"/>
      <c r="CR96" s="62"/>
      <c r="CS96" s="62"/>
      <c r="CT96" s="62"/>
      <c r="CU96" s="62"/>
      <c r="CV96" s="62"/>
      <c r="CW96" s="62"/>
      <c r="CX96" s="62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</row>
    <row r="97" ht="12.75" customHeight="1">
      <c r="A97" s="63" t="s">
        <v>407</v>
      </c>
      <c r="B97" s="41"/>
      <c r="C97" s="55"/>
      <c r="D97" s="47"/>
      <c r="E97" s="64">
        <f t="shared" ref="E97:BZ97" si="47">IF($C95&gt;0,IF(E95*$C95&gt;0,IF(E95&lt;=$C95,E95+10,10),0),IF(E96*$C96&gt;0,IF(E96&lt;=$C96,E96+10,10),0))</f>
        <v>24</v>
      </c>
      <c r="F97" s="64">
        <f t="shared" si="47"/>
        <v>10</v>
      </c>
      <c r="G97" s="64">
        <f t="shared" si="47"/>
        <v>23</v>
      </c>
      <c r="H97" s="64">
        <f t="shared" si="47"/>
        <v>23</v>
      </c>
      <c r="I97" s="64">
        <f t="shared" si="47"/>
        <v>0</v>
      </c>
      <c r="J97" s="64">
        <f t="shared" si="47"/>
        <v>26</v>
      </c>
      <c r="K97" s="64">
        <f t="shared" si="47"/>
        <v>23</v>
      </c>
      <c r="L97" s="64">
        <f t="shared" si="47"/>
        <v>10</v>
      </c>
      <c r="M97" s="64">
        <f t="shared" si="47"/>
        <v>17</v>
      </c>
      <c r="N97" s="64">
        <f t="shared" si="47"/>
        <v>18</v>
      </c>
      <c r="O97" s="64">
        <f t="shared" si="47"/>
        <v>19</v>
      </c>
      <c r="P97" s="64">
        <f t="shared" si="47"/>
        <v>19</v>
      </c>
      <c r="Q97" s="64">
        <f t="shared" si="47"/>
        <v>16</v>
      </c>
      <c r="R97" s="64">
        <f t="shared" si="47"/>
        <v>23</v>
      </c>
      <c r="S97" s="64">
        <f t="shared" si="47"/>
        <v>24</v>
      </c>
      <c r="T97" s="64">
        <f t="shared" si="47"/>
        <v>23</v>
      </c>
      <c r="U97" s="64">
        <f t="shared" si="47"/>
        <v>17</v>
      </c>
      <c r="V97" s="64">
        <f t="shared" si="47"/>
        <v>17</v>
      </c>
      <c r="W97" s="64">
        <f t="shared" si="47"/>
        <v>20</v>
      </c>
      <c r="X97" s="64">
        <f t="shared" si="47"/>
        <v>15</v>
      </c>
      <c r="Y97" s="64">
        <f t="shared" si="47"/>
        <v>0</v>
      </c>
      <c r="Z97" s="64">
        <f t="shared" si="47"/>
        <v>10</v>
      </c>
      <c r="AA97" s="64">
        <f t="shared" si="47"/>
        <v>26</v>
      </c>
      <c r="AB97" s="64">
        <f t="shared" si="47"/>
        <v>19</v>
      </c>
      <c r="AC97" s="64">
        <f t="shared" si="47"/>
        <v>23</v>
      </c>
      <c r="AD97" s="64">
        <f t="shared" si="47"/>
        <v>20</v>
      </c>
      <c r="AE97" s="64">
        <f t="shared" si="47"/>
        <v>20</v>
      </c>
      <c r="AF97" s="64">
        <f t="shared" si="47"/>
        <v>17</v>
      </c>
      <c r="AG97" s="64">
        <f t="shared" si="47"/>
        <v>0</v>
      </c>
      <c r="AH97" s="64">
        <f t="shared" si="47"/>
        <v>17</v>
      </c>
      <c r="AI97" s="64">
        <f t="shared" si="47"/>
        <v>13</v>
      </c>
      <c r="AJ97" s="64">
        <f t="shared" si="47"/>
        <v>24</v>
      </c>
      <c r="AK97" s="64">
        <f t="shared" si="47"/>
        <v>0</v>
      </c>
      <c r="AL97" s="64">
        <f t="shared" si="47"/>
        <v>23</v>
      </c>
      <c r="AM97" s="64">
        <f t="shared" si="47"/>
        <v>0</v>
      </c>
      <c r="AN97" s="64">
        <f t="shared" si="47"/>
        <v>16</v>
      </c>
      <c r="AO97" s="64">
        <f t="shared" si="47"/>
        <v>20</v>
      </c>
      <c r="AP97" s="64">
        <f t="shared" si="47"/>
        <v>25</v>
      </c>
      <c r="AQ97" s="64">
        <f t="shared" si="47"/>
        <v>26</v>
      </c>
      <c r="AR97" s="64">
        <f t="shared" si="47"/>
        <v>23</v>
      </c>
      <c r="AS97" s="64">
        <f t="shared" si="47"/>
        <v>11</v>
      </c>
      <c r="AT97" s="64">
        <f t="shared" si="47"/>
        <v>0</v>
      </c>
      <c r="AU97" s="64">
        <f t="shared" si="47"/>
        <v>20</v>
      </c>
      <c r="AV97" s="64">
        <f t="shared" si="47"/>
        <v>17</v>
      </c>
      <c r="AW97" s="64">
        <f t="shared" si="47"/>
        <v>27</v>
      </c>
      <c r="AX97" s="64">
        <f t="shared" si="47"/>
        <v>0</v>
      </c>
      <c r="AY97" s="64">
        <f t="shared" si="47"/>
        <v>26</v>
      </c>
      <c r="AZ97" s="64">
        <f t="shared" si="47"/>
        <v>19</v>
      </c>
      <c r="BA97" s="64">
        <f t="shared" si="47"/>
        <v>14</v>
      </c>
      <c r="BB97" s="64">
        <f t="shared" si="47"/>
        <v>24</v>
      </c>
      <c r="BC97" s="64">
        <f t="shared" si="47"/>
        <v>14</v>
      </c>
      <c r="BD97" s="64">
        <f t="shared" si="47"/>
        <v>19</v>
      </c>
      <c r="BE97" s="64">
        <f t="shared" si="47"/>
        <v>0</v>
      </c>
      <c r="BF97" s="64">
        <f t="shared" si="47"/>
        <v>26</v>
      </c>
      <c r="BG97" s="64">
        <f t="shared" si="47"/>
        <v>20</v>
      </c>
      <c r="BH97" s="64">
        <f t="shared" si="47"/>
        <v>20</v>
      </c>
      <c r="BI97" s="64">
        <f t="shared" si="47"/>
        <v>20</v>
      </c>
      <c r="BJ97" s="64">
        <f t="shared" si="47"/>
        <v>17</v>
      </c>
      <c r="BK97" s="64">
        <f t="shared" si="47"/>
        <v>23</v>
      </c>
      <c r="BL97" s="64">
        <f t="shared" si="47"/>
        <v>0</v>
      </c>
      <c r="BM97" s="64">
        <f t="shared" si="47"/>
        <v>20</v>
      </c>
      <c r="BN97" s="64">
        <f t="shared" si="47"/>
        <v>22</v>
      </c>
      <c r="BO97" s="64">
        <f t="shared" si="47"/>
        <v>24</v>
      </c>
      <c r="BP97" s="64">
        <f t="shared" si="47"/>
        <v>20</v>
      </c>
      <c r="BQ97" s="64">
        <f t="shared" si="47"/>
        <v>17</v>
      </c>
      <c r="BR97" s="64">
        <f t="shared" si="47"/>
        <v>27</v>
      </c>
      <c r="BS97" s="64">
        <f t="shared" si="47"/>
        <v>0</v>
      </c>
      <c r="BT97" s="64">
        <f t="shared" si="47"/>
        <v>17</v>
      </c>
      <c r="BU97" s="64">
        <f t="shared" si="47"/>
        <v>0</v>
      </c>
      <c r="BV97" s="64">
        <f t="shared" si="47"/>
        <v>20</v>
      </c>
      <c r="BW97" s="64">
        <f t="shared" si="47"/>
        <v>27</v>
      </c>
      <c r="BX97" s="64">
        <f t="shared" si="47"/>
        <v>23</v>
      </c>
      <c r="BY97" s="64">
        <f t="shared" si="47"/>
        <v>20</v>
      </c>
      <c r="BZ97" s="64">
        <f t="shared" si="47"/>
        <v>16</v>
      </c>
      <c r="CA97" s="65"/>
      <c r="CB97" s="60"/>
      <c r="CC97" s="66"/>
      <c r="CD97" s="66"/>
      <c r="CE97" s="66"/>
      <c r="CF97" s="66"/>
      <c r="CG97" s="66"/>
      <c r="CH97" s="66"/>
      <c r="CI97" s="66">
        <f t="shared" ref="CI97:CN97" si="48">IF($C95&gt;0,IF(CI95*$C95&gt;0,IF(CI95&lt;=$C95,CI95+10,10),0),IF(CI96*$C96&gt;0,IF(CI96&lt;=$C96,CI96+10,10),0))</f>
        <v>0</v>
      </c>
      <c r="CJ97" s="66">
        <f t="shared" si="48"/>
        <v>0</v>
      </c>
      <c r="CK97" s="66">
        <f t="shared" si="48"/>
        <v>0</v>
      </c>
      <c r="CL97" s="66">
        <f t="shared" si="48"/>
        <v>0</v>
      </c>
      <c r="CM97" s="66">
        <f t="shared" si="48"/>
        <v>0</v>
      </c>
      <c r="CN97" s="66">
        <f t="shared" si="48"/>
        <v>0</v>
      </c>
      <c r="CO97" s="66"/>
      <c r="CP97" s="66"/>
      <c r="CQ97" s="66">
        <f t="shared" ref="CQ97:CR97" si="49">IF($C95&gt;0,IF(CQ95*$C95&gt;0,IF(CQ95&lt;=$C95,CQ95+10,10),0),IF(CQ96*$C96&gt;0,IF(CQ96&lt;=$C96,CQ96+10,10),0))</f>
        <v>0</v>
      </c>
      <c r="CR97" s="66">
        <f t="shared" si="49"/>
        <v>0</v>
      </c>
      <c r="CS97" s="66"/>
      <c r="CT97" s="66"/>
      <c r="CU97" s="66"/>
      <c r="CV97" s="66"/>
      <c r="CW97" s="66"/>
      <c r="CX97" s="66"/>
      <c r="CY97" s="51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</row>
    <row r="98" ht="12.75" customHeight="1">
      <c r="A98" s="63"/>
      <c r="B98" s="41"/>
      <c r="C98" s="55"/>
      <c r="D98" s="47"/>
      <c r="E98" s="67"/>
      <c r="F98" s="67"/>
      <c r="G98" s="72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59"/>
      <c r="CB98" s="60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61"/>
      <c r="CQ98" s="41"/>
      <c r="CR98" s="41"/>
      <c r="CS98" s="41"/>
      <c r="CT98" s="41"/>
      <c r="CU98" s="41"/>
      <c r="CV98" s="41"/>
      <c r="CW98" s="41"/>
      <c r="CX98" s="41"/>
      <c r="CY98" s="51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</row>
    <row r="99" ht="12.75" customHeight="1">
      <c r="A99" s="45" t="s">
        <v>408</v>
      </c>
      <c r="B99" s="41"/>
      <c r="C99" s="55"/>
      <c r="D99" s="47"/>
      <c r="E99" s="67"/>
      <c r="F99" s="67"/>
      <c r="G99" s="72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59"/>
      <c r="CB99" s="60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61"/>
      <c r="CQ99" s="41"/>
      <c r="CR99" s="41"/>
      <c r="CS99" s="41"/>
      <c r="CT99" s="41"/>
      <c r="CU99" s="41"/>
      <c r="CV99" s="41"/>
      <c r="CW99" s="41"/>
      <c r="CX99" s="41"/>
      <c r="CY99" s="51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</row>
    <row r="100" ht="12.75" customHeight="1">
      <c r="A100" s="70" t="s">
        <v>193</v>
      </c>
      <c r="B100" s="54">
        <v>14.0</v>
      </c>
      <c r="C100" s="55">
        <f>IF(B100&gt;B101,B100-B101,0)</f>
        <v>0</v>
      </c>
      <c r="D100" s="47"/>
      <c r="E100" s="56"/>
      <c r="F100" s="56"/>
      <c r="G100" s="57"/>
      <c r="H100" s="56"/>
      <c r="I100" s="56"/>
      <c r="J100" s="56"/>
      <c r="K100" s="56"/>
      <c r="L100" s="56"/>
      <c r="M100" s="56"/>
      <c r="N100" s="56">
        <v>7.0</v>
      </c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>
        <v>8.0</v>
      </c>
      <c r="Z100" s="56"/>
      <c r="AA100" s="56"/>
      <c r="AB100" s="56"/>
      <c r="AC100" s="56"/>
      <c r="AD100" s="56"/>
      <c r="AE100" s="56"/>
      <c r="AF100" s="56"/>
      <c r="AG100" s="56">
        <v>10.0</v>
      </c>
      <c r="AH100" s="56">
        <v>10.0</v>
      </c>
      <c r="AI100" s="56">
        <v>10.0</v>
      </c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>
        <v>10.0</v>
      </c>
      <c r="BJ100" s="56"/>
      <c r="BK100" s="56"/>
      <c r="BL100" s="56"/>
      <c r="BM100" s="56"/>
      <c r="BN100" s="56"/>
      <c r="BO100" s="56"/>
      <c r="BP100" s="56"/>
      <c r="BQ100" s="56"/>
      <c r="BR100" s="56"/>
      <c r="BS100" s="56">
        <v>13.0</v>
      </c>
      <c r="BT100" s="56"/>
      <c r="BU100" s="56"/>
      <c r="BV100" s="56"/>
      <c r="BW100" s="56">
        <v>10.0</v>
      </c>
      <c r="BX100" s="56"/>
      <c r="BY100" s="56"/>
      <c r="BZ100" s="56"/>
      <c r="CA100" s="59"/>
      <c r="CB100" s="60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61"/>
      <c r="CQ100" s="41"/>
      <c r="CR100" s="41"/>
      <c r="CS100" s="41"/>
      <c r="CT100" s="41"/>
      <c r="CU100" s="41"/>
      <c r="CV100" s="41"/>
      <c r="CW100" s="41"/>
      <c r="CX100" s="41"/>
      <c r="CY100" s="51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</row>
    <row r="101" ht="12.75" customHeight="1">
      <c r="A101" s="70" t="s">
        <v>209</v>
      </c>
      <c r="B101" s="54">
        <v>23.0</v>
      </c>
      <c r="C101" s="55">
        <f>IF(B101&gt;B100,B101-B100,0)</f>
        <v>9</v>
      </c>
      <c r="D101" s="47"/>
      <c r="E101" s="56">
        <v>23.0</v>
      </c>
      <c r="F101" s="56">
        <v>20.0</v>
      </c>
      <c r="G101" s="57">
        <v>13.0</v>
      </c>
      <c r="H101" s="56">
        <v>17.0</v>
      </c>
      <c r="I101" s="56">
        <v>28.0</v>
      </c>
      <c r="J101" s="56">
        <v>20.0</v>
      </c>
      <c r="K101" s="56">
        <v>12.0</v>
      </c>
      <c r="L101" s="56">
        <v>14.0</v>
      </c>
      <c r="M101" s="56">
        <v>12.0</v>
      </c>
      <c r="N101" s="56"/>
      <c r="O101" s="56">
        <v>13.0</v>
      </c>
      <c r="P101" s="56">
        <v>12.0</v>
      </c>
      <c r="Q101" s="56">
        <v>8.0</v>
      </c>
      <c r="R101" s="56">
        <v>13.0</v>
      </c>
      <c r="S101" s="56">
        <v>10.0</v>
      </c>
      <c r="T101" s="56">
        <v>20.0</v>
      </c>
      <c r="U101" s="56">
        <v>17.0</v>
      </c>
      <c r="V101" s="56">
        <v>17.0</v>
      </c>
      <c r="W101" s="56">
        <v>10.0</v>
      </c>
      <c r="X101" s="56">
        <v>10.0</v>
      </c>
      <c r="Y101" s="56"/>
      <c r="Z101" s="56">
        <v>13.0</v>
      </c>
      <c r="AA101" s="56">
        <v>16.0</v>
      </c>
      <c r="AB101" s="56">
        <v>24.0</v>
      </c>
      <c r="AC101" s="56">
        <v>7.0</v>
      </c>
      <c r="AD101" s="56">
        <v>14.0</v>
      </c>
      <c r="AE101" s="56">
        <v>17.0</v>
      </c>
      <c r="AF101" s="56">
        <v>10.0</v>
      </c>
      <c r="AG101" s="56"/>
      <c r="AH101" s="56"/>
      <c r="AI101" s="56"/>
      <c r="AJ101" s="56">
        <v>14.0</v>
      </c>
      <c r="AK101" s="56">
        <v>14.0</v>
      </c>
      <c r="AL101" s="56">
        <v>13.0</v>
      </c>
      <c r="AM101" s="56">
        <v>15.0</v>
      </c>
      <c r="AN101" s="56">
        <v>13.0</v>
      </c>
      <c r="AO101" s="56">
        <v>14.0</v>
      </c>
      <c r="AP101" s="56">
        <v>14.0</v>
      </c>
      <c r="AQ101" s="56">
        <v>17.0</v>
      </c>
      <c r="AR101" s="56">
        <v>17.0</v>
      </c>
      <c r="AS101" s="56">
        <v>7.0</v>
      </c>
      <c r="AT101" s="56">
        <v>16.0</v>
      </c>
      <c r="AU101" s="56">
        <v>17.0</v>
      </c>
      <c r="AV101" s="56">
        <v>10.0</v>
      </c>
      <c r="AW101" s="56">
        <v>17.0</v>
      </c>
      <c r="AX101" s="56">
        <v>10.0</v>
      </c>
      <c r="AY101" s="56">
        <v>20.0</v>
      </c>
      <c r="AZ101" s="56">
        <v>8.0</v>
      </c>
      <c r="BA101" s="56">
        <v>7.0</v>
      </c>
      <c r="BB101" s="56">
        <v>20.0</v>
      </c>
      <c r="BC101" s="56">
        <v>13.0</v>
      </c>
      <c r="BD101" s="56">
        <v>13.0</v>
      </c>
      <c r="BE101" s="56">
        <v>18.0</v>
      </c>
      <c r="BF101" s="56">
        <v>14.0</v>
      </c>
      <c r="BG101" s="56">
        <v>6.0</v>
      </c>
      <c r="BH101" s="56">
        <v>14.0</v>
      </c>
      <c r="BI101" s="79"/>
      <c r="BJ101" s="56">
        <v>7.0</v>
      </c>
      <c r="BK101" s="56">
        <v>20.0</v>
      </c>
      <c r="BL101" s="56">
        <v>13.0</v>
      </c>
      <c r="BM101" s="56">
        <v>14.0</v>
      </c>
      <c r="BN101" s="56">
        <v>7.0</v>
      </c>
      <c r="BO101" s="56">
        <v>13.0</v>
      </c>
      <c r="BP101" s="56">
        <v>14.0</v>
      </c>
      <c r="BQ101" s="56">
        <v>10.0</v>
      </c>
      <c r="BR101" s="56">
        <v>28.0</v>
      </c>
      <c r="BS101" s="56"/>
      <c r="BT101" s="56">
        <v>17.0</v>
      </c>
      <c r="BU101" s="56">
        <v>14.0</v>
      </c>
      <c r="BV101" s="56">
        <v>10.0</v>
      </c>
      <c r="BW101" s="56"/>
      <c r="BX101" s="56">
        <v>17.0</v>
      </c>
      <c r="BY101" s="56">
        <v>7.0</v>
      </c>
      <c r="BZ101" s="56">
        <v>6.0</v>
      </c>
      <c r="CA101" s="59"/>
      <c r="CB101" s="60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61"/>
      <c r="CQ101" s="62"/>
      <c r="CR101" s="62"/>
      <c r="CS101" s="62"/>
      <c r="CT101" s="62"/>
      <c r="CU101" s="62"/>
      <c r="CV101" s="62"/>
      <c r="CW101" s="62"/>
      <c r="CX101" s="62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</row>
    <row r="102" ht="12.75" customHeight="1">
      <c r="A102" s="63" t="s">
        <v>409</v>
      </c>
      <c r="B102" s="41"/>
      <c r="C102" s="55"/>
      <c r="D102" s="47"/>
      <c r="E102" s="64">
        <f t="shared" ref="E102:BZ102" si="50">IF($C100&gt;0,IF(E100*$C100&gt;0,IF(E100&lt;=$C100,E100+10,10),0),IF(E101*$C101&gt;0,IF(E101&lt;=$C101,E101+10,10),0))</f>
        <v>10</v>
      </c>
      <c r="F102" s="64">
        <f t="shared" si="50"/>
        <v>10</v>
      </c>
      <c r="G102" s="64">
        <f t="shared" si="50"/>
        <v>10</v>
      </c>
      <c r="H102" s="64">
        <f t="shared" si="50"/>
        <v>10</v>
      </c>
      <c r="I102" s="64">
        <f t="shared" si="50"/>
        <v>10</v>
      </c>
      <c r="J102" s="64">
        <f t="shared" si="50"/>
        <v>10</v>
      </c>
      <c r="K102" s="64">
        <f t="shared" si="50"/>
        <v>10</v>
      </c>
      <c r="L102" s="64">
        <f t="shared" si="50"/>
        <v>10</v>
      </c>
      <c r="M102" s="64">
        <f t="shared" si="50"/>
        <v>10</v>
      </c>
      <c r="N102" s="64">
        <f t="shared" si="50"/>
        <v>0</v>
      </c>
      <c r="O102" s="64">
        <f t="shared" si="50"/>
        <v>10</v>
      </c>
      <c r="P102" s="64">
        <f t="shared" si="50"/>
        <v>10</v>
      </c>
      <c r="Q102" s="64">
        <f t="shared" si="50"/>
        <v>18</v>
      </c>
      <c r="R102" s="64">
        <f t="shared" si="50"/>
        <v>10</v>
      </c>
      <c r="S102" s="64">
        <f t="shared" si="50"/>
        <v>10</v>
      </c>
      <c r="T102" s="64">
        <f t="shared" si="50"/>
        <v>10</v>
      </c>
      <c r="U102" s="64">
        <f t="shared" si="50"/>
        <v>10</v>
      </c>
      <c r="V102" s="64">
        <f t="shared" si="50"/>
        <v>10</v>
      </c>
      <c r="W102" s="64">
        <f t="shared" si="50"/>
        <v>10</v>
      </c>
      <c r="X102" s="64">
        <f t="shared" si="50"/>
        <v>10</v>
      </c>
      <c r="Y102" s="64">
        <f t="shared" si="50"/>
        <v>0</v>
      </c>
      <c r="Z102" s="64">
        <f t="shared" si="50"/>
        <v>10</v>
      </c>
      <c r="AA102" s="64">
        <f t="shared" si="50"/>
        <v>10</v>
      </c>
      <c r="AB102" s="64">
        <f t="shared" si="50"/>
        <v>10</v>
      </c>
      <c r="AC102" s="64">
        <f t="shared" si="50"/>
        <v>17</v>
      </c>
      <c r="AD102" s="64">
        <f t="shared" si="50"/>
        <v>10</v>
      </c>
      <c r="AE102" s="64">
        <f t="shared" si="50"/>
        <v>10</v>
      </c>
      <c r="AF102" s="64">
        <f t="shared" si="50"/>
        <v>10</v>
      </c>
      <c r="AG102" s="64">
        <f t="shared" si="50"/>
        <v>0</v>
      </c>
      <c r="AH102" s="64">
        <f t="shared" si="50"/>
        <v>0</v>
      </c>
      <c r="AI102" s="64">
        <f t="shared" si="50"/>
        <v>0</v>
      </c>
      <c r="AJ102" s="64">
        <f t="shared" si="50"/>
        <v>10</v>
      </c>
      <c r="AK102" s="64">
        <f t="shared" si="50"/>
        <v>10</v>
      </c>
      <c r="AL102" s="64">
        <f t="shared" si="50"/>
        <v>10</v>
      </c>
      <c r="AM102" s="64">
        <f t="shared" si="50"/>
        <v>10</v>
      </c>
      <c r="AN102" s="64">
        <f t="shared" si="50"/>
        <v>10</v>
      </c>
      <c r="AO102" s="64">
        <f t="shared" si="50"/>
        <v>10</v>
      </c>
      <c r="AP102" s="64">
        <f t="shared" si="50"/>
        <v>10</v>
      </c>
      <c r="AQ102" s="64">
        <f t="shared" si="50"/>
        <v>10</v>
      </c>
      <c r="AR102" s="64">
        <f t="shared" si="50"/>
        <v>10</v>
      </c>
      <c r="AS102" s="64">
        <f t="shared" si="50"/>
        <v>17</v>
      </c>
      <c r="AT102" s="64">
        <f t="shared" si="50"/>
        <v>10</v>
      </c>
      <c r="AU102" s="64">
        <f t="shared" si="50"/>
        <v>10</v>
      </c>
      <c r="AV102" s="64">
        <f t="shared" si="50"/>
        <v>10</v>
      </c>
      <c r="AW102" s="64">
        <f t="shared" si="50"/>
        <v>10</v>
      </c>
      <c r="AX102" s="64">
        <f t="shared" si="50"/>
        <v>10</v>
      </c>
      <c r="AY102" s="64">
        <f t="shared" si="50"/>
        <v>10</v>
      </c>
      <c r="AZ102" s="64">
        <f t="shared" si="50"/>
        <v>18</v>
      </c>
      <c r="BA102" s="64">
        <f t="shared" si="50"/>
        <v>17</v>
      </c>
      <c r="BB102" s="64">
        <f t="shared" si="50"/>
        <v>10</v>
      </c>
      <c r="BC102" s="64">
        <f t="shared" si="50"/>
        <v>10</v>
      </c>
      <c r="BD102" s="64">
        <f t="shared" si="50"/>
        <v>10</v>
      </c>
      <c r="BE102" s="64">
        <f t="shared" si="50"/>
        <v>10</v>
      </c>
      <c r="BF102" s="64">
        <f t="shared" si="50"/>
        <v>10</v>
      </c>
      <c r="BG102" s="64">
        <f t="shared" si="50"/>
        <v>16</v>
      </c>
      <c r="BH102" s="64">
        <f t="shared" si="50"/>
        <v>10</v>
      </c>
      <c r="BI102" s="64">
        <f t="shared" si="50"/>
        <v>0</v>
      </c>
      <c r="BJ102" s="64">
        <f t="shared" si="50"/>
        <v>17</v>
      </c>
      <c r="BK102" s="64">
        <f t="shared" si="50"/>
        <v>10</v>
      </c>
      <c r="BL102" s="64">
        <f t="shared" si="50"/>
        <v>10</v>
      </c>
      <c r="BM102" s="64">
        <f t="shared" si="50"/>
        <v>10</v>
      </c>
      <c r="BN102" s="64">
        <f t="shared" si="50"/>
        <v>17</v>
      </c>
      <c r="BO102" s="64">
        <f t="shared" si="50"/>
        <v>10</v>
      </c>
      <c r="BP102" s="64">
        <f t="shared" si="50"/>
        <v>10</v>
      </c>
      <c r="BQ102" s="64">
        <f t="shared" si="50"/>
        <v>10</v>
      </c>
      <c r="BR102" s="64">
        <f t="shared" si="50"/>
        <v>10</v>
      </c>
      <c r="BS102" s="64">
        <f t="shared" si="50"/>
        <v>0</v>
      </c>
      <c r="BT102" s="64">
        <f t="shared" si="50"/>
        <v>10</v>
      </c>
      <c r="BU102" s="64">
        <f t="shared" si="50"/>
        <v>10</v>
      </c>
      <c r="BV102" s="64">
        <f t="shared" si="50"/>
        <v>10</v>
      </c>
      <c r="BW102" s="64">
        <f t="shared" si="50"/>
        <v>0</v>
      </c>
      <c r="BX102" s="64">
        <f t="shared" si="50"/>
        <v>10</v>
      </c>
      <c r="BY102" s="64">
        <f t="shared" si="50"/>
        <v>17</v>
      </c>
      <c r="BZ102" s="64">
        <f t="shared" si="50"/>
        <v>16</v>
      </c>
      <c r="CA102" s="65"/>
      <c r="CB102" s="60"/>
      <c r="CC102" s="66"/>
      <c r="CD102" s="66"/>
      <c r="CE102" s="66"/>
      <c r="CF102" s="66"/>
      <c r="CG102" s="66"/>
      <c r="CH102" s="66"/>
      <c r="CI102" s="66">
        <f t="shared" ref="CI102:CN102" si="51">IF($C100&gt;0,IF(CI100*$C100&gt;0,IF(CI100&lt;=$C100,CI100+10,10),0),IF(CI101*$C101&gt;0,IF(CI101&lt;=$C101,CI101+10,10),0))</f>
        <v>0</v>
      </c>
      <c r="CJ102" s="66">
        <f t="shared" si="51"/>
        <v>0</v>
      </c>
      <c r="CK102" s="66">
        <f t="shared" si="51"/>
        <v>0</v>
      </c>
      <c r="CL102" s="66">
        <f t="shared" si="51"/>
        <v>0</v>
      </c>
      <c r="CM102" s="66">
        <f t="shared" si="51"/>
        <v>0</v>
      </c>
      <c r="CN102" s="66">
        <f t="shared" si="51"/>
        <v>0</v>
      </c>
      <c r="CO102" s="66"/>
      <c r="CP102" s="66"/>
      <c r="CQ102" s="66">
        <f t="shared" ref="CQ102:CR102" si="52">IF($C100&gt;0,IF(CQ100*$C100&gt;0,IF(CQ100&lt;=$C100,CQ100+10,10),0),IF(CQ101*$C101&gt;0,IF(CQ101&lt;=$C101,CQ101+10,10),0))</f>
        <v>0</v>
      </c>
      <c r="CR102" s="66">
        <f t="shared" si="52"/>
        <v>0</v>
      </c>
      <c r="CS102" s="66"/>
      <c r="CT102" s="66"/>
      <c r="CU102" s="66"/>
      <c r="CV102" s="66"/>
      <c r="CW102" s="66"/>
      <c r="CX102" s="66"/>
      <c r="CY102" s="51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</row>
    <row r="103" ht="12.75" customHeight="1">
      <c r="A103" s="63"/>
      <c r="B103" s="41"/>
      <c r="C103" s="55"/>
      <c r="D103" s="47"/>
      <c r="E103" s="67"/>
      <c r="F103" s="67"/>
      <c r="G103" s="72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59"/>
      <c r="CB103" s="60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61"/>
      <c r="CQ103" s="41"/>
      <c r="CR103" s="41"/>
      <c r="CS103" s="41"/>
      <c r="CT103" s="41"/>
      <c r="CU103" s="41"/>
      <c r="CV103" s="41"/>
      <c r="CW103" s="41"/>
      <c r="CX103" s="41"/>
      <c r="CY103" s="51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</row>
    <row r="104" ht="12.75" customHeight="1">
      <c r="A104" s="45" t="s">
        <v>410</v>
      </c>
      <c r="B104" s="41"/>
      <c r="C104" s="55"/>
      <c r="D104" s="47"/>
      <c r="E104" s="67"/>
      <c r="F104" s="67"/>
      <c r="G104" s="72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59"/>
      <c r="CB104" s="60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61"/>
      <c r="CQ104" s="41"/>
      <c r="CR104" s="41"/>
      <c r="CS104" s="41"/>
      <c r="CT104" s="41"/>
      <c r="CU104" s="41"/>
      <c r="CV104" s="41"/>
      <c r="CW104" s="41"/>
      <c r="CX104" s="41"/>
      <c r="CY104" s="51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</row>
    <row r="105" ht="12.75" customHeight="1">
      <c r="A105" s="70" t="s">
        <v>232</v>
      </c>
      <c r="B105" s="54">
        <v>28.0</v>
      </c>
      <c r="C105" s="55">
        <f>IF(B105&gt;B106,B105-B106,0)</f>
        <v>0</v>
      </c>
      <c r="D105" s="47"/>
      <c r="E105" s="56">
        <v>14.0</v>
      </c>
      <c r="F105" s="56">
        <v>17.0</v>
      </c>
      <c r="G105" s="57">
        <v>10.0</v>
      </c>
      <c r="H105" s="56">
        <v>13.0</v>
      </c>
      <c r="I105" s="56">
        <v>21.0</v>
      </c>
      <c r="J105" s="56">
        <v>14.0</v>
      </c>
      <c r="K105" s="56"/>
      <c r="L105" s="56">
        <v>21.0</v>
      </c>
      <c r="M105" s="56">
        <v>7.0</v>
      </c>
      <c r="N105" s="56"/>
      <c r="O105" s="56">
        <v>9.0</v>
      </c>
      <c r="P105" s="56">
        <v>9.0</v>
      </c>
      <c r="Q105" s="56">
        <v>6.0</v>
      </c>
      <c r="R105" s="56">
        <v>6.0</v>
      </c>
      <c r="S105" s="56">
        <v>14.0</v>
      </c>
      <c r="T105" s="56">
        <v>13.0</v>
      </c>
      <c r="U105" s="56"/>
      <c r="V105" s="56">
        <v>13.0</v>
      </c>
      <c r="W105" s="56">
        <v>10.0</v>
      </c>
      <c r="X105" s="56">
        <v>7.0</v>
      </c>
      <c r="Y105" s="56">
        <v>10.0</v>
      </c>
      <c r="Z105" s="56">
        <v>9.0</v>
      </c>
      <c r="AA105" s="56">
        <v>13.0</v>
      </c>
      <c r="AB105" s="56">
        <v>16.0</v>
      </c>
      <c r="AC105" s="56">
        <v>12.0</v>
      </c>
      <c r="AD105" s="56">
        <v>12.0</v>
      </c>
      <c r="AE105" s="56"/>
      <c r="AF105" s="56">
        <v>7.0</v>
      </c>
      <c r="AG105" s="56"/>
      <c r="AH105" s="56">
        <v>14.0</v>
      </c>
      <c r="AI105" s="56">
        <v>20.0</v>
      </c>
      <c r="AJ105" s="56">
        <v>14.0</v>
      </c>
      <c r="AK105" s="56">
        <v>7.0</v>
      </c>
      <c r="AL105" s="56">
        <v>13.0</v>
      </c>
      <c r="AM105" s="56">
        <v>12.0</v>
      </c>
      <c r="AN105" s="56">
        <v>16.0</v>
      </c>
      <c r="AO105" s="56">
        <v>10.0</v>
      </c>
      <c r="AP105" s="56"/>
      <c r="AQ105" s="56">
        <v>10.0</v>
      </c>
      <c r="AR105" s="56">
        <v>13.0</v>
      </c>
      <c r="AS105" s="56">
        <v>3.0</v>
      </c>
      <c r="AT105" s="56"/>
      <c r="AU105" s="56">
        <v>10.0</v>
      </c>
      <c r="AV105" s="56">
        <v>7.0</v>
      </c>
      <c r="AW105" s="56">
        <v>8.0</v>
      </c>
      <c r="AX105" s="56">
        <v>13.0</v>
      </c>
      <c r="AY105" s="56">
        <v>9.0</v>
      </c>
      <c r="AZ105" s="56">
        <v>6.0</v>
      </c>
      <c r="BA105" s="56"/>
      <c r="BB105" s="56">
        <v>7.0</v>
      </c>
      <c r="BC105" s="56">
        <v>8.0</v>
      </c>
      <c r="BD105" s="56">
        <v>7.0</v>
      </c>
      <c r="BE105" s="56">
        <v>12.0</v>
      </c>
      <c r="BF105" s="56">
        <v>21.0</v>
      </c>
      <c r="BG105" s="56">
        <v>10.0</v>
      </c>
      <c r="BH105" s="56">
        <v>14.0</v>
      </c>
      <c r="BI105" s="56">
        <v>14.0</v>
      </c>
      <c r="BJ105" s="56">
        <v>3.0</v>
      </c>
      <c r="BK105" s="56">
        <v>12.0</v>
      </c>
      <c r="BL105" s="56">
        <v>17.0</v>
      </c>
      <c r="BM105" s="56">
        <v>6.0</v>
      </c>
      <c r="BN105" s="56">
        <v>3.0</v>
      </c>
      <c r="BO105" s="56">
        <v>7.0</v>
      </c>
      <c r="BP105" s="56">
        <v>12.0</v>
      </c>
      <c r="BQ105" s="56">
        <v>6.0</v>
      </c>
      <c r="BR105" s="56">
        <v>17.0</v>
      </c>
      <c r="BS105" s="56">
        <v>14.0</v>
      </c>
      <c r="BT105" s="56">
        <v>10.0</v>
      </c>
      <c r="BU105" s="56">
        <v>12.0</v>
      </c>
      <c r="BV105" s="56">
        <v>6.0</v>
      </c>
      <c r="BW105" s="56">
        <v>13.0</v>
      </c>
      <c r="BX105" s="56">
        <v>13.0</v>
      </c>
      <c r="BY105" s="56">
        <v>12.0</v>
      </c>
      <c r="BZ105" s="56">
        <v>3.0</v>
      </c>
      <c r="CA105" s="59"/>
      <c r="CB105" s="60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61"/>
      <c r="CQ105" s="41"/>
      <c r="CR105" s="41"/>
      <c r="CS105" s="41"/>
      <c r="CT105" s="41"/>
      <c r="CU105" s="41"/>
      <c r="CV105" s="41"/>
      <c r="CW105" s="41"/>
      <c r="CX105" s="41"/>
      <c r="CY105" s="51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</row>
    <row r="106" ht="12.75" customHeight="1">
      <c r="A106" s="70" t="s">
        <v>203</v>
      </c>
      <c r="B106" s="54">
        <v>30.0</v>
      </c>
      <c r="C106" s="55">
        <f>IF(B106&gt;B105,B106-B105,0)</f>
        <v>2</v>
      </c>
      <c r="D106" s="47"/>
      <c r="E106" s="56"/>
      <c r="F106" s="56"/>
      <c r="G106" s="57"/>
      <c r="H106" s="56"/>
      <c r="I106" s="56"/>
      <c r="J106" s="56"/>
      <c r="K106" s="56">
        <v>3.0</v>
      </c>
      <c r="L106" s="56"/>
      <c r="M106" s="56"/>
      <c r="N106" s="56">
        <v>4.0</v>
      </c>
      <c r="O106" s="56"/>
      <c r="P106" s="56"/>
      <c r="Q106" s="56"/>
      <c r="R106" s="56"/>
      <c r="S106" s="56"/>
      <c r="T106" s="56"/>
      <c r="U106" s="56">
        <v>7.0</v>
      </c>
      <c r="V106" s="56"/>
      <c r="W106" s="56"/>
      <c r="X106" s="56"/>
      <c r="Y106" s="56"/>
      <c r="Z106" s="56"/>
      <c r="AA106" s="56"/>
      <c r="AB106" s="56"/>
      <c r="AC106" s="56"/>
      <c r="AD106" s="56"/>
      <c r="AE106" s="56">
        <v>10.0</v>
      </c>
      <c r="AF106" s="56"/>
      <c r="AG106" s="56">
        <v>20.0</v>
      </c>
      <c r="AH106" s="56"/>
      <c r="AI106" s="56"/>
      <c r="AJ106" s="56"/>
      <c r="AK106" s="56"/>
      <c r="AL106" s="56"/>
      <c r="AM106" s="56"/>
      <c r="AN106" s="56"/>
      <c r="AO106" s="56"/>
      <c r="AP106" s="56">
        <v>11.0</v>
      </c>
      <c r="AQ106" s="56"/>
      <c r="AR106" s="56"/>
      <c r="AS106" s="56"/>
      <c r="AT106" s="56">
        <v>10.0</v>
      </c>
      <c r="AU106" s="56"/>
      <c r="AV106" s="56"/>
      <c r="AW106" s="56"/>
      <c r="AX106" s="56"/>
      <c r="AY106" s="56"/>
      <c r="AZ106" s="56"/>
      <c r="BA106" s="56">
        <v>3.0</v>
      </c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9"/>
      <c r="CB106" s="60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61"/>
      <c r="CQ106" s="62"/>
      <c r="CR106" s="62"/>
      <c r="CS106" s="62"/>
      <c r="CT106" s="62"/>
      <c r="CU106" s="62"/>
      <c r="CV106" s="62"/>
      <c r="CW106" s="62"/>
      <c r="CX106" s="62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</row>
    <row r="107" ht="12.75" customHeight="1">
      <c r="A107" s="63" t="s">
        <v>411</v>
      </c>
      <c r="B107" s="41"/>
      <c r="C107" s="55"/>
      <c r="D107" s="47"/>
      <c r="E107" s="64">
        <f t="shared" ref="E107:BZ107" si="53">IF($C105&gt;0,IF(E105*$C105&gt;0,IF(E105&lt;=$C105,E105+10,10),0),IF(E106*$C106&gt;0,IF(E106&lt;=$C106,E106+10,10),0))</f>
        <v>0</v>
      </c>
      <c r="F107" s="64">
        <f t="shared" si="53"/>
        <v>0</v>
      </c>
      <c r="G107" s="64">
        <f t="shared" si="53"/>
        <v>0</v>
      </c>
      <c r="H107" s="64">
        <f t="shared" si="53"/>
        <v>0</v>
      </c>
      <c r="I107" s="64">
        <f t="shared" si="53"/>
        <v>0</v>
      </c>
      <c r="J107" s="64">
        <f t="shared" si="53"/>
        <v>0</v>
      </c>
      <c r="K107" s="64">
        <f t="shared" si="53"/>
        <v>10</v>
      </c>
      <c r="L107" s="64">
        <f t="shared" si="53"/>
        <v>0</v>
      </c>
      <c r="M107" s="64">
        <f t="shared" si="53"/>
        <v>0</v>
      </c>
      <c r="N107" s="64">
        <f t="shared" si="53"/>
        <v>10</v>
      </c>
      <c r="O107" s="64">
        <f t="shared" si="53"/>
        <v>0</v>
      </c>
      <c r="P107" s="64">
        <f t="shared" si="53"/>
        <v>0</v>
      </c>
      <c r="Q107" s="64">
        <f t="shared" si="53"/>
        <v>0</v>
      </c>
      <c r="R107" s="64">
        <f t="shared" si="53"/>
        <v>0</v>
      </c>
      <c r="S107" s="64">
        <f t="shared" si="53"/>
        <v>0</v>
      </c>
      <c r="T107" s="64">
        <f t="shared" si="53"/>
        <v>0</v>
      </c>
      <c r="U107" s="64">
        <f t="shared" si="53"/>
        <v>10</v>
      </c>
      <c r="V107" s="64">
        <f t="shared" si="53"/>
        <v>0</v>
      </c>
      <c r="W107" s="64">
        <f t="shared" si="53"/>
        <v>0</v>
      </c>
      <c r="X107" s="64">
        <f t="shared" si="53"/>
        <v>0</v>
      </c>
      <c r="Y107" s="64">
        <f t="shared" si="53"/>
        <v>0</v>
      </c>
      <c r="Z107" s="64">
        <f t="shared" si="53"/>
        <v>0</v>
      </c>
      <c r="AA107" s="64">
        <f t="shared" si="53"/>
        <v>0</v>
      </c>
      <c r="AB107" s="64">
        <f t="shared" si="53"/>
        <v>0</v>
      </c>
      <c r="AC107" s="64">
        <f t="shared" si="53"/>
        <v>0</v>
      </c>
      <c r="AD107" s="64">
        <f t="shared" si="53"/>
        <v>0</v>
      </c>
      <c r="AE107" s="64">
        <f t="shared" si="53"/>
        <v>10</v>
      </c>
      <c r="AF107" s="64">
        <f t="shared" si="53"/>
        <v>0</v>
      </c>
      <c r="AG107" s="64">
        <f t="shared" si="53"/>
        <v>10</v>
      </c>
      <c r="AH107" s="64">
        <f t="shared" si="53"/>
        <v>0</v>
      </c>
      <c r="AI107" s="64">
        <f t="shared" si="53"/>
        <v>0</v>
      </c>
      <c r="AJ107" s="64">
        <f t="shared" si="53"/>
        <v>0</v>
      </c>
      <c r="AK107" s="64">
        <f t="shared" si="53"/>
        <v>0</v>
      </c>
      <c r="AL107" s="64">
        <f t="shared" si="53"/>
        <v>0</v>
      </c>
      <c r="AM107" s="64">
        <f t="shared" si="53"/>
        <v>0</v>
      </c>
      <c r="AN107" s="64">
        <f t="shared" si="53"/>
        <v>0</v>
      </c>
      <c r="AO107" s="64">
        <f t="shared" si="53"/>
        <v>0</v>
      </c>
      <c r="AP107" s="64">
        <f t="shared" si="53"/>
        <v>10</v>
      </c>
      <c r="AQ107" s="64">
        <f t="shared" si="53"/>
        <v>0</v>
      </c>
      <c r="AR107" s="64">
        <f t="shared" si="53"/>
        <v>0</v>
      </c>
      <c r="AS107" s="64">
        <f t="shared" si="53"/>
        <v>0</v>
      </c>
      <c r="AT107" s="64">
        <f t="shared" si="53"/>
        <v>10</v>
      </c>
      <c r="AU107" s="64">
        <f t="shared" si="53"/>
        <v>0</v>
      </c>
      <c r="AV107" s="64">
        <f t="shared" si="53"/>
        <v>0</v>
      </c>
      <c r="AW107" s="64">
        <f t="shared" si="53"/>
        <v>0</v>
      </c>
      <c r="AX107" s="64">
        <f t="shared" si="53"/>
        <v>0</v>
      </c>
      <c r="AY107" s="64">
        <f t="shared" si="53"/>
        <v>0</v>
      </c>
      <c r="AZ107" s="64">
        <f t="shared" si="53"/>
        <v>0</v>
      </c>
      <c r="BA107" s="64">
        <f t="shared" si="53"/>
        <v>10</v>
      </c>
      <c r="BB107" s="64">
        <f t="shared" si="53"/>
        <v>0</v>
      </c>
      <c r="BC107" s="64">
        <f t="shared" si="53"/>
        <v>0</v>
      </c>
      <c r="BD107" s="64">
        <f t="shared" si="53"/>
        <v>0</v>
      </c>
      <c r="BE107" s="64">
        <f t="shared" si="53"/>
        <v>0</v>
      </c>
      <c r="BF107" s="64">
        <f t="shared" si="53"/>
        <v>0</v>
      </c>
      <c r="BG107" s="64">
        <f t="shared" si="53"/>
        <v>0</v>
      </c>
      <c r="BH107" s="64">
        <f t="shared" si="53"/>
        <v>0</v>
      </c>
      <c r="BI107" s="64">
        <f t="shared" si="53"/>
        <v>0</v>
      </c>
      <c r="BJ107" s="64">
        <f t="shared" si="53"/>
        <v>0</v>
      </c>
      <c r="BK107" s="64">
        <f t="shared" si="53"/>
        <v>0</v>
      </c>
      <c r="BL107" s="64">
        <f t="shared" si="53"/>
        <v>0</v>
      </c>
      <c r="BM107" s="64">
        <f t="shared" si="53"/>
        <v>0</v>
      </c>
      <c r="BN107" s="64">
        <f t="shared" si="53"/>
        <v>0</v>
      </c>
      <c r="BO107" s="64">
        <f t="shared" si="53"/>
        <v>0</v>
      </c>
      <c r="BP107" s="64">
        <f t="shared" si="53"/>
        <v>0</v>
      </c>
      <c r="BQ107" s="64">
        <f t="shared" si="53"/>
        <v>0</v>
      </c>
      <c r="BR107" s="64">
        <f t="shared" si="53"/>
        <v>0</v>
      </c>
      <c r="BS107" s="64">
        <f t="shared" si="53"/>
        <v>0</v>
      </c>
      <c r="BT107" s="64">
        <f t="shared" si="53"/>
        <v>0</v>
      </c>
      <c r="BU107" s="64">
        <f t="shared" si="53"/>
        <v>0</v>
      </c>
      <c r="BV107" s="64">
        <f t="shared" si="53"/>
        <v>0</v>
      </c>
      <c r="BW107" s="64">
        <f t="shared" si="53"/>
        <v>0</v>
      </c>
      <c r="BX107" s="64">
        <f t="shared" si="53"/>
        <v>0</v>
      </c>
      <c r="BY107" s="64">
        <f t="shared" si="53"/>
        <v>0</v>
      </c>
      <c r="BZ107" s="64">
        <f t="shared" si="53"/>
        <v>0</v>
      </c>
      <c r="CA107" s="65"/>
      <c r="CB107" s="60"/>
      <c r="CC107" s="66"/>
      <c r="CD107" s="66"/>
      <c r="CE107" s="66"/>
      <c r="CF107" s="66"/>
      <c r="CG107" s="66"/>
      <c r="CH107" s="66"/>
      <c r="CI107" s="66">
        <f t="shared" ref="CI107:CN107" si="54">IF($C105&gt;0,IF(CI105*$C105&gt;0,IF(CI105&lt;=$C105,CI105+10,10),0),IF(CI106*$C106&gt;0,IF(CI106&lt;=$C106,CI106+10,10),0))</f>
        <v>0</v>
      </c>
      <c r="CJ107" s="66">
        <f t="shared" si="54"/>
        <v>0</v>
      </c>
      <c r="CK107" s="66">
        <f t="shared" si="54"/>
        <v>0</v>
      </c>
      <c r="CL107" s="66">
        <f t="shared" si="54"/>
        <v>0</v>
      </c>
      <c r="CM107" s="66">
        <f t="shared" si="54"/>
        <v>0</v>
      </c>
      <c r="CN107" s="66">
        <f t="shared" si="54"/>
        <v>0</v>
      </c>
      <c r="CO107" s="66"/>
      <c r="CP107" s="66"/>
      <c r="CQ107" s="66">
        <f t="shared" ref="CQ107:CR107" si="55">IF($C105&gt;0,IF(CQ105*$C105&gt;0,IF(CQ105&lt;=$C105,CQ105+10,10),0),IF(CQ106*$C106&gt;0,IF(CQ106&lt;=$C106,CQ106+10,10),0))</f>
        <v>0</v>
      </c>
      <c r="CR107" s="66">
        <f t="shared" si="55"/>
        <v>0</v>
      </c>
      <c r="CS107" s="66"/>
      <c r="CT107" s="66"/>
      <c r="CU107" s="66"/>
      <c r="CV107" s="66"/>
      <c r="CW107" s="66"/>
      <c r="CX107" s="66"/>
      <c r="CY107" s="51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</row>
    <row r="108" ht="12.75" customHeight="1">
      <c r="A108" s="63"/>
      <c r="B108" s="41"/>
      <c r="C108" s="55"/>
      <c r="D108" s="47"/>
      <c r="E108" s="67"/>
      <c r="F108" s="67"/>
      <c r="G108" s="72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59"/>
      <c r="CB108" s="60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61"/>
      <c r="CQ108" s="41"/>
      <c r="CR108" s="41"/>
      <c r="CS108" s="41"/>
      <c r="CT108" s="41"/>
      <c r="CU108" s="41"/>
      <c r="CV108" s="41"/>
      <c r="CW108" s="41"/>
      <c r="CX108" s="41"/>
      <c r="CY108" s="51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</row>
    <row r="109" ht="12.75" customHeight="1">
      <c r="A109" s="45" t="s">
        <v>412</v>
      </c>
      <c r="B109" s="41"/>
      <c r="C109" s="55"/>
      <c r="D109" s="47"/>
      <c r="E109" s="67"/>
      <c r="F109" s="67"/>
      <c r="G109" s="72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59"/>
      <c r="CB109" s="60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61"/>
      <c r="CQ109" s="41"/>
      <c r="CR109" s="41"/>
      <c r="CS109" s="41"/>
      <c r="CT109" s="41"/>
      <c r="CU109" s="41"/>
      <c r="CV109" s="41"/>
      <c r="CW109" s="41"/>
      <c r="CX109" s="41"/>
      <c r="CY109" s="51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</row>
    <row r="110" ht="12.75" customHeight="1">
      <c r="A110" s="70" t="s">
        <v>241</v>
      </c>
      <c r="B110" s="54">
        <v>27.0</v>
      </c>
      <c r="C110" s="55">
        <f>IF(B110&gt;B111,B110-B111,0)</f>
        <v>0</v>
      </c>
      <c r="D110" s="47"/>
      <c r="E110" s="56">
        <v>17.0</v>
      </c>
      <c r="F110" s="56">
        <v>13.0</v>
      </c>
      <c r="G110" s="57">
        <v>10.0</v>
      </c>
      <c r="H110" s="56">
        <v>17.0</v>
      </c>
      <c r="I110" s="56">
        <v>28.0</v>
      </c>
      <c r="J110" s="56">
        <v>17.0</v>
      </c>
      <c r="K110" s="56">
        <v>12.0</v>
      </c>
      <c r="L110" s="56">
        <v>21.0</v>
      </c>
      <c r="M110" s="56">
        <v>7.0</v>
      </c>
      <c r="N110" s="56">
        <v>7.0</v>
      </c>
      <c r="O110" s="56"/>
      <c r="P110" s="56">
        <v>6.0</v>
      </c>
      <c r="Q110" s="56">
        <v>16.0</v>
      </c>
      <c r="R110" s="56"/>
      <c r="S110" s="56">
        <v>10.0</v>
      </c>
      <c r="T110" s="56">
        <v>17.0</v>
      </c>
      <c r="U110" s="56"/>
      <c r="V110" s="56">
        <v>13.0</v>
      </c>
      <c r="W110" s="56"/>
      <c r="X110" s="56">
        <v>7.0</v>
      </c>
      <c r="Y110" s="56">
        <v>10.0</v>
      </c>
      <c r="Z110" s="56">
        <v>20.0</v>
      </c>
      <c r="AA110" s="56">
        <v>16.0</v>
      </c>
      <c r="AB110" s="56">
        <v>20.0</v>
      </c>
      <c r="AC110" s="56">
        <v>10.0</v>
      </c>
      <c r="AD110" s="56">
        <v>17.0</v>
      </c>
      <c r="AE110" s="56">
        <v>14.0</v>
      </c>
      <c r="AF110" s="56">
        <v>7.0</v>
      </c>
      <c r="AG110" s="56"/>
      <c r="AH110" s="56">
        <v>10.0</v>
      </c>
      <c r="AI110" s="56"/>
      <c r="AJ110" s="56">
        <v>14.0</v>
      </c>
      <c r="AK110" s="56">
        <v>10.0</v>
      </c>
      <c r="AL110" s="56"/>
      <c r="AM110" s="56">
        <v>13.0</v>
      </c>
      <c r="AN110" s="56">
        <v>10.0</v>
      </c>
      <c r="AO110" s="56">
        <v>14.0</v>
      </c>
      <c r="AP110" s="56">
        <v>14.0</v>
      </c>
      <c r="AQ110" s="56">
        <v>15.0</v>
      </c>
      <c r="AR110" s="56">
        <v>14.0</v>
      </c>
      <c r="AS110" s="56">
        <v>3.0</v>
      </c>
      <c r="AT110" s="56">
        <v>12.0</v>
      </c>
      <c r="AU110" s="56">
        <v>17.0</v>
      </c>
      <c r="AV110" s="56">
        <v>10.0</v>
      </c>
      <c r="AW110" s="56">
        <v>12.0</v>
      </c>
      <c r="AX110" s="56">
        <v>13.0</v>
      </c>
      <c r="AY110" s="56">
        <v>12.0</v>
      </c>
      <c r="AZ110" s="56">
        <v>9.0</v>
      </c>
      <c r="BA110" s="56">
        <v>3.0</v>
      </c>
      <c r="BB110" s="56">
        <v>13.0</v>
      </c>
      <c r="BC110" s="56"/>
      <c r="BD110" s="56">
        <v>6.0</v>
      </c>
      <c r="BE110" s="56"/>
      <c r="BF110" s="56">
        <v>17.0</v>
      </c>
      <c r="BG110" s="56">
        <v>6.0</v>
      </c>
      <c r="BH110" s="56">
        <v>20.0</v>
      </c>
      <c r="BI110" s="56">
        <v>10.0</v>
      </c>
      <c r="BJ110" s="56">
        <v>9.0</v>
      </c>
      <c r="BK110" s="56">
        <v>13.0</v>
      </c>
      <c r="BL110" s="56">
        <v>14.0</v>
      </c>
      <c r="BM110" s="56">
        <v>7.0</v>
      </c>
      <c r="BN110" s="56">
        <v>6.0</v>
      </c>
      <c r="BO110" s="56"/>
      <c r="BP110" s="56">
        <v>14.0</v>
      </c>
      <c r="BQ110" s="56">
        <v>10.0</v>
      </c>
      <c r="BR110" s="56">
        <v>20.0</v>
      </c>
      <c r="BS110" s="56">
        <v>7.0</v>
      </c>
      <c r="BT110" s="56">
        <v>14.0</v>
      </c>
      <c r="BU110" s="56">
        <v>13.0</v>
      </c>
      <c r="BV110" s="56">
        <v>14.0</v>
      </c>
      <c r="BW110" s="56">
        <v>13.0</v>
      </c>
      <c r="BX110" s="56">
        <v>20.0</v>
      </c>
      <c r="BY110" s="56">
        <v>12.0</v>
      </c>
      <c r="BZ110" s="56">
        <v>3.0</v>
      </c>
      <c r="CA110" s="59"/>
      <c r="CB110" s="60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61"/>
      <c r="CQ110" s="41"/>
      <c r="CR110" s="41"/>
      <c r="CS110" s="41"/>
      <c r="CT110" s="41"/>
      <c r="CU110" s="41"/>
      <c r="CV110" s="41"/>
      <c r="CW110" s="41"/>
      <c r="CX110" s="41"/>
      <c r="CY110" s="51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</row>
    <row r="111" ht="12.75" customHeight="1">
      <c r="A111" s="70" t="s">
        <v>231</v>
      </c>
      <c r="B111" s="54">
        <v>30.0</v>
      </c>
      <c r="C111" s="55">
        <f>IF(B111&gt;B110,B111-B110,0)</f>
        <v>3</v>
      </c>
      <c r="D111" s="47"/>
      <c r="E111" s="56"/>
      <c r="F111" s="56"/>
      <c r="G111" s="57"/>
      <c r="H111" s="56"/>
      <c r="I111" s="56"/>
      <c r="J111" s="56"/>
      <c r="K111" s="56"/>
      <c r="L111" s="56"/>
      <c r="M111" s="56"/>
      <c r="N111" s="56"/>
      <c r="O111" s="56">
        <v>6.0</v>
      </c>
      <c r="P111" s="56"/>
      <c r="Q111" s="56"/>
      <c r="R111" s="56">
        <v>9.0</v>
      </c>
      <c r="S111" s="56"/>
      <c r="T111" s="56"/>
      <c r="U111" s="56">
        <v>7.0</v>
      </c>
      <c r="V111" s="56"/>
      <c r="W111" s="56">
        <v>10.0</v>
      </c>
      <c r="X111" s="56"/>
      <c r="Y111" s="56"/>
      <c r="Z111" s="56"/>
      <c r="AA111" s="56"/>
      <c r="AB111" s="56"/>
      <c r="AC111" s="56"/>
      <c r="AD111" s="56"/>
      <c r="AE111" s="56"/>
      <c r="AF111" s="56"/>
      <c r="AG111" s="56">
        <v>10.0</v>
      </c>
      <c r="AH111" s="56"/>
      <c r="AI111" s="56">
        <v>20.0</v>
      </c>
      <c r="AJ111" s="56"/>
      <c r="AK111" s="56"/>
      <c r="AL111" s="56">
        <v>7.0</v>
      </c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>
        <v>4.0</v>
      </c>
      <c r="BD111" s="56"/>
      <c r="BE111" s="56">
        <v>7.0</v>
      </c>
      <c r="BF111" s="56"/>
      <c r="BG111" s="56"/>
      <c r="BH111" s="56"/>
      <c r="BI111" s="56"/>
      <c r="BJ111" s="56"/>
      <c r="BK111" s="56"/>
      <c r="BL111" s="56"/>
      <c r="BM111" s="56"/>
      <c r="BN111" s="56"/>
      <c r="BO111" s="56">
        <v>3.0</v>
      </c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9"/>
      <c r="CB111" s="60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61"/>
      <c r="CQ111" s="62"/>
      <c r="CR111" s="62"/>
      <c r="CS111" s="62"/>
      <c r="CT111" s="62"/>
      <c r="CU111" s="62"/>
      <c r="CV111" s="62"/>
      <c r="CW111" s="62"/>
      <c r="CX111" s="62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</row>
    <row r="112" ht="12.75" customHeight="1">
      <c r="A112" s="63" t="s">
        <v>413</v>
      </c>
      <c r="B112" s="41"/>
      <c r="C112" s="55"/>
      <c r="D112" s="47"/>
      <c r="E112" s="64">
        <f t="shared" ref="E112:BZ112" si="56">IF($C110&gt;0,IF(E110*$C110&gt;0,IF(E110&lt;=$C110,E110+10,10),0),IF(E111*$C111&gt;0,IF(E111&lt;=$C111,E111+10,10),0))</f>
        <v>0</v>
      </c>
      <c r="F112" s="64">
        <f t="shared" si="56"/>
        <v>0</v>
      </c>
      <c r="G112" s="64">
        <f t="shared" si="56"/>
        <v>0</v>
      </c>
      <c r="H112" s="64">
        <f t="shared" si="56"/>
        <v>0</v>
      </c>
      <c r="I112" s="64">
        <f t="shared" si="56"/>
        <v>0</v>
      </c>
      <c r="J112" s="64">
        <f t="shared" si="56"/>
        <v>0</v>
      </c>
      <c r="K112" s="64">
        <f t="shared" si="56"/>
        <v>0</v>
      </c>
      <c r="L112" s="64">
        <f t="shared" si="56"/>
        <v>0</v>
      </c>
      <c r="M112" s="64">
        <f t="shared" si="56"/>
        <v>0</v>
      </c>
      <c r="N112" s="64">
        <f t="shared" si="56"/>
        <v>0</v>
      </c>
      <c r="O112" s="64">
        <f t="shared" si="56"/>
        <v>10</v>
      </c>
      <c r="P112" s="64">
        <f t="shared" si="56"/>
        <v>0</v>
      </c>
      <c r="Q112" s="64">
        <f t="shared" si="56"/>
        <v>0</v>
      </c>
      <c r="R112" s="64">
        <f t="shared" si="56"/>
        <v>10</v>
      </c>
      <c r="S112" s="64">
        <f t="shared" si="56"/>
        <v>0</v>
      </c>
      <c r="T112" s="64">
        <f t="shared" si="56"/>
        <v>0</v>
      </c>
      <c r="U112" s="64">
        <f t="shared" si="56"/>
        <v>10</v>
      </c>
      <c r="V112" s="64">
        <f t="shared" si="56"/>
        <v>0</v>
      </c>
      <c r="W112" s="64">
        <f t="shared" si="56"/>
        <v>10</v>
      </c>
      <c r="X112" s="64">
        <f t="shared" si="56"/>
        <v>0</v>
      </c>
      <c r="Y112" s="64">
        <f t="shared" si="56"/>
        <v>0</v>
      </c>
      <c r="Z112" s="64">
        <f t="shared" si="56"/>
        <v>0</v>
      </c>
      <c r="AA112" s="64">
        <f t="shared" si="56"/>
        <v>0</v>
      </c>
      <c r="AB112" s="64">
        <f t="shared" si="56"/>
        <v>0</v>
      </c>
      <c r="AC112" s="64">
        <f t="shared" si="56"/>
        <v>0</v>
      </c>
      <c r="AD112" s="64">
        <f t="shared" si="56"/>
        <v>0</v>
      </c>
      <c r="AE112" s="64">
        <f t="shared" si="56"/>
        <v>0</v>
      </c>
      <c r="AF112" s="64">
        <f t="shared" si="56"/>
        <v>0</v>
      </c>
      <c r="AG112" s="64">
        <f t="shared" si="56"/>
        <v>10</v>
      </c>
      <c r="AH112" s="64">
        <f t="shared" si="56"/>
        <v>0</v>
      </c>
      <c r="AI112" s="64">
        <f t="shared" si="56"/>
        <v>10</v>
      </c>
      <c r="AJ112" s="64">
        <f t="shared" si="56"/>
        <v>0</v>
      </c>
      <c r="AK112" s="64">
        <f t="shared" si="56"/>
        <v>0</v>
      </c>
      <c r="AL112" s="64">
        <f t="shared" si="56"/>
        <v>10</v>
      </c>
      <c r="AM112" s="64">
        <f t="shared" si="56"/>
        <v>0</v>
      </c>
      <c r="AN112" s="64">
        <f t="shared" si="56"/>
        <v>0</v>
      </c>
      <c r="AO112" s="64">
        <f t="shared" si="56"/>
        <v>0</v>
      </c>
      <c r="AP112" s="64">
        <f t="shared" si="56"/>
        <v>0</v>
      </c>
      <c r="AQ112" s="64">
        <f t="shared" si="56"/>
        <v>0</v>
      </c>
      <c r="AR112" s="64">
        <f t="shared" si="56"/>
        <v>0</v>
      </c>
      <c r="AS112" s="64">
        <f t="shared" si="56"/>
        <v>0</v>
      </c>
      <c r="AT112" s="64">
        <f t="shared" si="56"/>
        <v>0</v>
      </c>
      <c r="AU112" s="64">
        <f t="shared" si="56"/>
        <v>0</v>
      </c>
      <c r="AV112" s="64">
        <f t="shared" si="56"/>
        <v>0</v>
      </c>
      <c r="AW112" s="64">
        <f t="shared" si="56"/>
        <v>0</v>
      </c>
      <c r="AX112" s="64">
        <f t="shared" si="56"/>
        <v>0</v>
      </c>
      <c r="AY112" s="64">
        <f t="shared" si="56"/>
        <v>0</v>
      </c>
      <c r="AZ112" s="64">
        <f t="shared" si="56"/>
        <v>0</v>
      </c>
      <c r="BA112" s="64">
        <f t="shared" si="56"/>
        <v>0</v>
      </c>
      <c r="BB112" s="64">
        <f t="shared" si="56"/>
        <v>0</v>
      </c>
      <c r="BC112" s="64">
        <f t="shared" si="56"/>
        <v>10</v>
      </c>
      <c r="BD112" s="64">
        <f t="shared" si="56"/>
        <v>0</v>
      </c>
      <c r="BE112" s="64">
        <f t="shared" si="56"/>
        <v>10</v>
      </c>
      <c r="BF112" s="64">
        <f t="shared" si="56"/>
        <v>0</v>
      </c>
      <c r="BG112" s="64">
        <f t="shared" si="56"/>
        <v>0</v>
      </c>
      <c r="BH112" s="64">
        <f t="shared" si="56"/>
        <v>0</v>
      </c>
      <c r="BI112" s="64">
        <f t="shared" si="56"/>
        <v>0</v>
      </c>
      <c r="BJ112" s="64">
        <f t="shared" si="56"/>
        <v>0</v>
      </c>
      <c r="BK112" s="64">
        <f t="shared" si="56"/>
        <v>0</v>
      </c>
      <c r="BL112" s="64">
        <f t="shared" si="56"/>
        <v>0</v>
      </c>
      <c r="BM112" s="64">
        <f t="shared" si="56"/>
        <v>0</v>
      </c>
      <c r="BN112" s="64">
        <f t="shared" si="56"/>
        <v>0</v>
      </c>
      <c r="BO112" s="64">
        <f t="shared" si="56"/>
        <v>13</v>
      </c>
      <c r="BP112" s="64">
        <f t="shared" si="56"/>
        <v>0</v>
      </c>
      <c r="BQ112" s="64">
        <f t="shared" si="56"/>
        <v>0</v>
      </c>
      <c r="BR112" s="64">
        <f t="shared" si="56"/>
        <v>0</v>
      </c>
      <c r="BS112" s="64">
        <f t="shared" si="56"/>
        <v>0</v>
      </c>
      <c r="BT112" s="64">
        <f t="shared" si="56"/>
        <v>0</v>
      </c>
      <c r="BU112" s="64">
        <f t="shared" si="56"/>
        <v>0</v>
      </c>
      <c r="BV112" s="64">
        <f t="shared" si="56"/>
        <v>0</v>
      </c>
      <c r="BW112" s="64">
        <f t="shared" si="56"/>
        <v>0</v>
      </c>
      <c r="BX112" s="64">
        <f t="shared" si="56"/>
        <v>0</v>
      </c>
      <c r="BY112" s="64">
        <f t="shared" si="56"/>
        <v>0</v>
      </c>
      <c r="BZ112" s="64">
        <f t="shared" si="56"/>
        <v>0</v>
      </c>
      <c r="CA112" s="65"/>
      <c r="CB112" s="60"/>
      <c r="CC112" s="66"/>
      <c r="CD112" s="66"/>
      <c r="CE112" s="66"/>
      <c r="CF112" s="66"/>
      <c r="CG112" s="66"/>
      <c r="CH112" s="66"/>
      <c r="CI112" s="66">
        <f t="shared" ref="CI112:CN112" si="57">IF($C110&gt;0,IF(CI110*$C110&gt;0,IF(CI110&lt;=$C110,CI110+10,10),0),IF(CI111*$C111&gt;0,IF(CI111&lt;=$C111,CI111+10,10),0))</f>
        <v>0</v>
      </c>
      <c r="CJ112" s="66">
        <f t="shared" si="57"/>
        <v>0</v>
      </c>
      <c r="CK112" s="66">
        <f t="shared" si="57"/>
        <v>0</v>
      </c>
      <c r="CL112" s="66">
        <f t="shared" si="57"/>
        <v>0</v>
      </c>
      <c r="CM112" s="66">
        <f t="shared" si="57"/>
        <v>0</v>
      </c>
      <c r="CN112" s="66">
        <f t="shared" si="57"/>
        <v>0</v>
      </c>
      <c r="CO112" s="66"/>
      <c r="CP112" s="66"/>
      <c r="CQ112" s="66">
        <f t="shared" ref="CQ112:CR112" si="58">IF($C110&gt;0,IF(CQ110*$C110&gt;0,IF(CQ110&lt;=$C110,CQ110+10,10),0),IF(CQ111*$C111&gt;0,IF(CQ111&lt;=$C111,CQ111+10,10),0))</f>
        <v>0</v>
      </c>
      <c r="CR112" s="66">
        <f t="shared" si="58"/>
        <v>0</v>
      </c>
      <c r="CS112" s="66"/>
      <c r="CT112" s="66"/>
      <c r="CU112" s="66"/>
      <c r="CV112" s="66"/>
      <c r="CW112" s="66"/>
      <c r="CX112" s="66"/>
      <c r="CY112" s="51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</row>
    <row r="113" ht="12.75" customHeight="1">
      <c r="A113" s="63"/>
      <c r="B113" s="41"/>
      <c r="C113" s="55"/>
      <c r="D113" s="47"/>
      <c r="E113" s="67"/>
      <c r="F113" s="67"/>
      <c r="G113" s="72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59"/>
      <c r="CB113" s="60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61"/>
      <c r="CQ113" s="41"/>
      <c r="CR113" s="41"/>
      <c r="CS113" s="41"/>
      <c r="CT113" s="41"/>
      <c r="CU113" s="41"/>
      <c r="CV113" s="41"/>
      <c r="CW113" s="41"/>
      <c r="CX113" s="41"/>
      <c r="CY113" s="51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</row>
    <row r="114" ht="12.75" customHeight="1">
      <c r="A114" s="45" t="s">
        <v>414</v>
      </c>
      <c r="B114" s="41"/>
      <c r="C114" s="55"/>
      <c r="D114" s="47"/>
      <c r="E114" s="67"/>
      <c r="F114" s="67"/>
      <c r="G114" s="72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59"/>
      <c r="CB114" s="60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61"/>
      <c r="CQ114" s="41"/>
      <c r="CR114" s="41"/>
      <c r="CS114" s="41"/>
      <c r="CT114" s="41"/>
      <c r="CU114" s="41"/>
      <c r="CV114" s="41"/>
      <c r="CW114" s="41"/>
      <c r="CX114" s="41"/>
      <c r="CY114" s="51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</row>
    <row r="115" ht="12.75" customHeight="1">
      <c r="A115" s="70" t="s">
        <v>205</v>
      </c>
      <c r="B115" s="54">
        <v>34.0</v>
      </c>
      <c r="C115" s="55">
        <f>IF(B115&gt;B116,B115-B116,0)</f>
        <v>7</v>
      </c>
      <c r="D115" s="47"/>
      <c r="E115" s="56"/>
      <c r="F115" s="56"/>
      <c r="G115" s="57"/>
      <c r="H115" s="56"/>
      <c r="I115" s="56"/>
      <c r="J115" s="56"/>
      <c r="K115" s="56">
        <v>3.0</v>
      </c>
      <c r="L115" s="56"/>
      <c r="M115" s="56"/>
      <c r="N115" s="56">
        <v>5.0</v>
      </c>
      <c r="O115" s="56"/>
      <c r="P115" s="56"/>
      <c r="Q115" s="56"/>
      <c r="R115" s="56"/>
      <c r="S115" s="56"/>
      <c r="T115" s="56"/>
      <c r="U115" s="56"/>
      <c r="V115" s="56"/>
      <c r="W115" s="56">
        <v>10.0</v>
      </c>
      <c r="X115" s="56"/>
      <c r="Y115" s="56">
        <v>8.0</v>
      </c>
      <c r="Z115" s="56"/>
      <c r="AA115" s="56"/>
      <c r="AB115" s="56"/>
      <c r="AC115" s="56"/>
      <c r="AD115" s="56">
        <v>7.0</v>
      </c>
      <c r="AE115" s="56"/>
      <c r="AF115" s="56"/>
      <c r="AG115" s="56">
        <v>7.0</v>
      </c>
      <c r="AH115" s="56"/>
      <c r="AI115" s="56"/>
      <c r="AJ115" s="56"/>
      <c r="AK115" s="56"/>
      <c r="AL115" s="56"/>
      <c r="AM115" s="56">
        <v>3.0</v>
      </c>
      <c r="AN115" s="56"/>
      <c r="AO115" s="56"/>
      <c r="AP115" s="56"/>
      <c r="AQ115" s="56"/>
      <c r="AR115" s="56"/>
      <c r="AS115" s="56"/>
      <c r="AT115" s="56"/>
      <c r="AU115" s="56">
        <v>7.0</v>
      </c>
      <c r="AV115" s="56"/>
      <c r="AW115" s="56">
        <v>7.0</v>
      </c>
      <c r="AX115" s="56"/>
      <c r="AY115" s="56"/>
      <c r="AZ115" s="56"/>
      <c r="BA115" s="56"/>
      <c r="BB115" s="56"/>
      <c r="BC115" s="56"/>
      <c r="BD115" s="56">
        <v>5.0</v>
      </c>
      <c r="BE115" s="56"/>
      <c r="BF115" s="56"/>
      <c r="BG115" s="56"/>
      <c r="BH115" s="56"/>
      <c r="BI115" s="56"/>
      <c r="BJ115" s="56">
        <v>3.0</v>
      </c>
      <c r="BK115" s="56"/>
      <c r="BL115" s="56">
        <v>6.0</v>
      </c>
      <c r="BM115" s="56">
        <v>7.0</v>
      </c>
      <c r="BN115" s="56"/>
      <c r="BO115" s="56"/>
      <c r="BP115" s="56"/>
      <c r="BQ115" s="56"/>
      <c r="BR115" s="56">
        <v>10.0</v>
      </c>
      <c r="BS115" s="56"/>
      <c r="BT115" s="56"/>
      <c r="BU115" s="56"/>
      <c r="BV115" s="56">
        <v>10.0</v>
      </c>
      <c r="BW115" s="56"/>
      <c r="BX115" s="56"/>
      <c r="BY115" s="56"/>
      <c r="BZ115" s="56"/>
      <c r="CA115" s="59"/>
      <c r="CB115" s="60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61"/>
      <c r="CQ115" s="41"/>
      <c r="CR115" s="41"/>
      <c r="CS115" s="41"/>
      <c r="CT115" s="41"/>
      <c r="CU115" s="41"/>
      <c r="CV115" s="41"/>
      <c r="CW115" s="41"/>
      <c r="CX115" s="41"/>
      <c r="CY115" s="51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</row>
    <row r="116" ht="12.75" customHeight="1">
      <c r="A116" s="70" t="s">
        <v>245</v>
      </c>
      <c r="B116" s="54">
        <v>27.0</v>
      </c>
      <c r="C116" s="55">
        <f>IF(B116&gt;B115,B116-B115,0)</f>
        <v>0</v>
      </c>
      <c r="D116" s="47"/>
      <c r="E116" s="56">
        <v>13.0</v>
      </c>
      <c r="F116" s="56">
        <v>9.0</v>
      </c>
      <c r="G116" s="57">
        <v>17.0</v>
      </c>
      <c r="H116" s="56">
        <v>7.0</v>
      </c>
      <c r="I116" s="56">
        <v>21.0</v>
      </c>
      <c r="J116" s="56">
        <v>16.0</v>
      </c>
      <c r="K116" s="56"/>
      <c r="L116" s="56">
        <v>14.0</v>
      </c>
      <c r="M116" s="56">
        <v>12.0</v>
      </c>
      <c r="N116" s="56"/>
      <c r="O116" s="56">
        <v>6.0</v>
      </c>
      <c r="P116" s="56">
        <v>6.0</v>
      </c>
      <c r="Q116" s="56">
        <v>17.0</v>
      </c>
      <c r="R116" s="56">
        <v>9.0</v>
      </c>
      <c r="S116" s="56">
        <v>7.0</v>
      </c>
      <c r="T116" s="56">
        <v>21.0</v>
      </c>
      <c r="U116" s="56">
        <v>17.0</v>
      </c>
      <c r="V116" s="56">
        <v>13.0</v>
      </c>
      <c r="W116" s="56"/>
      <c r="X116" s="56">
        <v>5.0</v>
      </c>
      <c r="Y116" s="56"/>
      <c r="Z116" s="56">
        <v>7.0</v>
      </c>
      <c r="AA116" s="56">
        <v>7.0</v>
      </c>
      <c r="AB116" s="56">
        <v>7.0</v>
      </c>
      <c r="AC116" s="56">
        <v>7.0</v>
      </c>
      <c r="AD116" s="56"/>
      <c r="AE116" s="56">
        <v>13.0</v>
      </c>
      <c r="AF116" s="56">
        <v>11.0</v>
      </c>
      <c r="AG116" s="56"/>
      <c r="AH116" s="56">
        <v>14.0</v>
      </c>
      <c r="AI116" s="56">
        <v>14.0</v>
      </c>
      <c r="AJ116" s="56">
        <v>14.0</v>
      </c>
      <c r="AK116" s="56">
        <v>10.0</v>
      </c>
      <c r="AL116" s="56">
        <v>13.0</v>
      </c>
      <c r="AM116" s="56"/>
      <c r="AN116" s="56">
        <v>9.0</v>
      </c>
      <c r="AO116" s="56">
        <v>10.0</v>
      </c>
      <c r="AP116" s="56">
        <v>11.0</v>
      </c>
      <c r="AQ116" s="56">
        <v>10.0</v>
      </c>
      <c r="AR116" s="56">
        <v>10.0</v>
      </c>
      <c r="AS116" s="56">
        <v>3.0</v>
      </c>
      <c r="AT116" s="56">
        <v>10.0</v>
      </c>
      <c r="AU116" s="56"/>
      <c r="AV116" s="56">
        <v>7.0</v>
      </c>
      <c r="AW116" s="56"/>
      <c r="AX116" s="56">
        <v>10.0</v>
      </c>
      <c r="AY116" s="56">
        <v>13.0</v>
      </c>
      <c r="AZ116" s="56">
        <v>7.0</v>
      </c>
      <c r="BA116" s="56">
        <v>5.0</v>
      </c>
      <c r="BB116" s="56">
        <v>7.0</v>
      </c>
      <c r="BC116" s="56">
        <v>7.0</v>
      </c>
      <c r="BD116" s="56"/>
      <c r="BE116" s="56">
        <v>8.0</v>
      </c>
      <c r="BF116" s="56">
        <v>10.0</v>
      </c>
      <c r="BG116" s="56">
        <v>6.0</v>
      </c>
      <c r="BH116" s="56">
        <v>10.0</v>
      </c>
      <c r="BI116" s="56">
        <v>14.0</v>
      </c>
      <c r="BJ116" s="56"/>
      <c r="BK116" s="56">
        <v>10.0</v>
      </c>
      <c r="BL116" s="56"/>
      <c r="BM116" s="56"/>
      <c r="BN116" s="56">
        <v>7.0</v>
      </c>
      <c r="BO116" s="56">
        <v>10.0</v>
      </c>
      <c r="BP116" s="56">
        <v>10.0</v>
      </c>
      <c r="BQ116" s="56">
        <v>3.0</v>
      </c>
      <c r="BR116" s="56"/>
      <c r="BS116" s="56">
        <v>18.0</v>
      </c>
      <c r="BT116" s="56">
        <v>17.0</v>
      </c>
      <c r="BU116" s="56">
        <v>7.0</v>
      </c>
      <c r="BV116" s="56"/>
      <c r="BW116" s="56">
        <v>17.0</v>
      </c>
      <c r="BX116" s="56">
        <v>13.0</v>
      </c>
      <c r="BY116" s="56">
        <v>10.0</v>
      </c>
      <c r="BZ116" s="56">
        <v>3.0</v>
      </c>
      <c r="CA116" s="59"/>
      <c r="CB116" s="60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61"/>
      <c r="CQ116" s="62"/>
      <c r="CR116" s="62"/>
      <c r="CS116" s="62"/>
      <c r="CT116" s="62"/>
      <c r="CU116" s="62"/>
      <c r="CV116" s="62"/>
      <c r="CW116" s="62"/>
      <c r="CX116" s="62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</row>
    <row r="117" ht="12.75" customHeight="1">
      <c r="A117" s="63" t="s">
        <v>415</v>
      </c>
      <c r="B117" s="41"/>
      <c r="C117" s="55"/>
      <c r="D117" s="47"/>
      <c r="E117" s="64">
        <f t="shared" ref="E117:BZ117" si="59">IF($C115&gt;0,IF(E115*$C115&gt;0,IF(E115&lt;=$C115,E115+10,10),0),IF(E116*$C116&gt;0,IF(E116&lt;=$C116,E116+10,10),0))</f>
        <v>0</v>
      </c>
      <c r="F117" s="64">
        <f t="shared" si="59"/>
        <v>0</v>
      </c>
      <c r="G117" s="64">
        <f t="shared" si="59"/>
        <v>0</v>
      </c>
      <c r="H117" s="64">
        <f t="shared" si="59"/>
        <v>0</v>
      </c>
      <c r="I117" s="64">
        <f t="shared" si="59"/>
        <v>0</v>
      </c>
      <c r="J117" s="64">
        <f t="shared" si="59"/>
        <v>0</v>
      </c>
      <c r="K117" s="64">
        <f t="shared" si="59"/>
        <v>13</v>
      </c>
      <c r="L117" s="64">
        <f t="shared" si="59"/>
        <v>0</v>
      </c>
      <c r="M117" s="64">
        <f t="shared" si="59"/>
        <v>0</v>
      </c>
      <c r="N117" s="64">
        <f t="shared" si="59"/>
        <v>15</v>
      </c>
      <c r="O117" s="64">
        <f t="shared" si="59"/>
        <v>0</v>
      </c>
      <c r="P117" s="64">
        <f t="shared" si="59"/>
        <v>0</v>
      </c>
      <c r="Q117" s="64">
        <f t="shared" si="59"/>
        <v>0</v>
      </c>
      <c r="R117" s="64">
        <f t="shared" si="59"/>
        <v>0</v>
      </c>
      <c r="S117" s="64">
        <f t="shared" si="59"/>
        <v>0</v>
      </c>
      <c r="T117" s="64">
        <f t="shared" si="59"/>
        <v>0</v>
      </c>
      <c r="U117" s="64">
        <f t="shared" si="59"/>
        <v>0</v>
      </c>
      <c r="V117" s="64">
        <f t="shared" si="59"/>
        <v>0</v>
      </c>
      <c r="W117" s="64">
        <f t="shared" si="59"/>
        <v>10</v>
      </c>
      <c r="X117" s="64">
        <f t="shared" si="59"/>
        <v>0</v>
      </c>
      <c r="Y117" s="64">
        <f t="shared" si="59"/>
        <v>10</v>
      </c>
      <c r="Z117" s="64">
        <f t="shared" si="59"/>
        <v>0</v>
      </c>
      <c r="AA117" s="64">
        <f t="shared" si="59"/>
        <v>0</v>
      </c>
      <c r="AB117" s="64">
        <f t="shared" si="59"/>
        <v>0</v>
      </c>
      <c r="AC117" s="64">
        <f t="shared" si="59"/>
        <v>0</v>
      </c>
      <c r="AD117" s="64">
        <f t="shared" si="59"/>
        <v>17</v>
      </c>
      <c r="AE117" s="64">
        <f t="shared" si="59"/>
        <v>0</v>
      </c>
      <c r="AF117" s="64">
        <f t="shared" si="59"/>
        <v>0</v>
      </c>
      <c r="AG117" s="64">
        <f t="shared" si="59"/>
        <v>17</v>
      </c>
      <c r="AH117" s="64">
        <f t="shared" si="59"/>
        <v>0</v>
      </c>
      <c r="AI117" s="64">
        <f t="shared" si="59"/>
        <v>0</v>
      </c>
      <c r="AJ117" s="64">
        <f t="shared" si="59"/>
        <v>0</v>
      </c>
      <c r="AK117" s="64">
        <f t="shared" si="59"/>
        <v>0</v>
      </c>
      <c r="AL117" s="64">
        <f t="shared" si="59"/>
        <v>0</v>
      </c>
      <c r="AM117" s="64">
        <f t="shared" si="59"/>
        <v>13</v>
      </c>
      <c r="AN117" s="64">
        <f t="shared" si="59"/>
        <v>0</v>
      </c>
      <c r="AO117" s="64">
        <f t="shared" si="59"/>
        <v>0</v>
      </c>
      <c r="AP117" s="64">
        <f t="shared" si="59"/>
        <v>0</v>
      </c>
      <c r="AQ117" s="64">
        <f t="shared" si="59"/>
        <v>0</v>
      </c>
      <c r="AR117" s="64">
        <f t="shared" si="59"/>
        <v>0</v>
      </c>
      <c r="AS117" s="64">
        <f t="shared" si="59"/>
        <v>0</v>
      </c>
      <c r="AT117" s="64">
        <f t="shared" si="59"/>
        <v>0</v>
      </c>
      <c r="AU117" s="64">
        <f t="shared" si="59"/>
        <v>17</v>
      </c>
      <c r="AV117" s="64">
        <f t="shared" si="59"/>
        <v>0</v>
      </c>
      <c r="AW117" s="64">
        <f t="shared" si="59"/>
        <v>17</v>
      </c>
      <c r="AX117" s="64">
        <f t="shared" si="59"/>
        <v>0</v>
      </c>
      <c r="AY117" s="64">
        <f t="shared" si="59"/>
        <v>0</v>
      </c>
      <c r="AZ117" s="64">
        <f t="shared" si="59"/>
        <v>0</v>
      </c>
      <c r="BA117" s="64">
        <f t="shared" si="59"/>
        <v>0</v>
      </c>
      <c r="BB117" s="64">
        <f t="shared" si="59"/>
        <v>0</v>
      </c>
      <c r="BC117" s="64">
        <f t="shared" si="59"/>
        <v>0</v>
      </c>
      <c r="BD117" s="64">
        <f t="shared" si="59"/>
        <v>15</v>
      </c>
      <c r="BE117" s="64">
        <f t="shared" si="59"/>
        <v>0</v>
      </c>
      <c r="BF117" s="64">
        <f t="shared" si="59"/>
        <v>0</v>
      </c>
      <c r="BG117" s="64">
        <f t="shared" si="59"/>
        <v>0</v>
      </c>
      <c r="BH117" s="64">
        <f t="shared" si="59"/>
        <v>0</v>
      </c>
      <c r="BI117" s="64">
        <f t="shared" si="59"/>
        <v>0</v>
      </c>
      <c r="BJ117" s="64">
        <f t="shared" si="59"/>
        <v>13</v>
      </c>
      <c r="BK117" s="64">
        <f t="shared" si="59"/>
        <v>0</v>
      </c>
      <c r="BL117" s="64">
        <f t="shared" si="59"/>
        <v>16</v>
      </c>
      <c r="BM117" s="64">
        <f t="shared" si="59"/>
        <v>17</v>
      </c>
      <c r="BN117" s="64">
        <f t="shared" si="59"/>
        <v>0</v>
      </c>
      <c r="BO117" s="64">
        <f t="shared" si="59"/>
        <v>0</v>
      </c>
      <c r="BP117" s="64">
        <f t="shared" si="59"/>
        <v>0</v>
      </c>
      <c r="BQ117" s="64">
        <f t="shared" si="59"/>
        <v>0</v>
      </c>
      <c r="BR117" s="64">
        <f t="shared" si="59"/>
        <v>10</v>
      </c>
      <c r="BS117" s="64">
        <f t="shared" si="59"/>
        <v>0</v>
      </c>
      <c r="BT117" s="64">
        <f t="shared" si="59"/>
        <v>0</v>
      </c>
      <c r="BU117" s="64">
        <f t="shared" si="59"/>
        <v>0</v>
      </c>
      <c r="BV117" s="64">
        <f t="shared" si="59"/>
        <v>10</v>
      </c>
      <c r="BW117" s="64">
        <f t="shared" si="59"/>
        <v>0</v>
      </c>
      <c r="BX117" s="64">
        <f t="shared" si="59"/>
        <v>0</v>
      </c>
      <c r="BY117" s="64">
        <f t="shared" si="59"/>
        <v>0</v>
      </c>
      <c r="BZ117" s="64">
        <f t="shared" si="59"/>
        <v>0</v>
      </c>
      <c r="CA117" s="65"/>
      <c r="CB117" s="60"/>
      <c r="CC117" s="66"/>
      <c r="CD117" s="66"/>
      <c r="CE117" s="66"/>
      <c r="CF117" s="66"/>
      <c r="CG117" s="66"/>
      <c r="CH117" s="66"/>
      <c r="CI117" s="66">
        <f t="shared" ref="CI117:CN117" si="60">IF($C115&gt;0,IF(CI115*$C115&gt;0,IF(CI115&lt;=$C115,CI115+10,10),0),IF(CI116*$C116&gt;0,IF(CI116&lt;=$C116,CI116+10,10),0))</f>
        <v>0</v>
      </c>
      <c r="CJ117" s="66">
        <f t="shared" si="60"/>
        <v>0</v>
      </c>
      <c r="CK117" s="66">
        <f t="shared" si="60"/>
        <v>0</v>
      </c>
      <c r="CL117" s="66">
        <f t="shared" si="60"/>
        <v>0</v>
      </c>
      <c r="CM117" s="66">
        <f t="shared" si="60"/>
        <v>0</v>
      </c>
      <c r="CN117" s="66">
        <f t="shared" si="60"/>
        <v>0</v>
      </c>
      <c r="CO117" s="66"/>
      <c r="CP117" s="66"/>
      <c r="CQ117" s="66">
        <f t="shared" ref="CQ117:CR117" si="61">IF($C115&gt;0,IF(CQ115*$C115&gt;0,IF(CQ115&lt;=$C115,CQ115+10,10),0),IF(CQ116*$C116&gt;0,IF(CQ116&lt;=$C116,CQ116+10,10),0))</f>
        <v>0</v>
      </c>
      <c r="CR117" s="66">
        <f t="shared" si="61"/>
        <v>0</v>
      </c>
      <c r="CS117" s="66"/>
      <c r="CT117" s="66"/>
      <c r="CU117" s="66"/>
      <c r="CV117" s="66"/>
      <c r="CW117" s="66"/>
      <c r="CX117" s="66"/>
      <c r="CY117" s="51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</row>
    <row r="118" ht="12.75" customHeight="1">
      <c r="A118" s="80"/>
      <c r="B118" s="41"/>
      <c r="C118" s="55"/>
      <c r="D118" s="47"/>
      <c r="E118" s="67"/>
      <c r="F118" s="67"/>
      <c r="G118" s="72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59"/>
      <c r="CB118" s="60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61"/>
      <c r="CQ118" s="41"/>
      <c r="CR118" s="41"/>
      <c r="CS118" s="41"/>
      <c r="CT118" s="41"/>
      <c r="CU118" s="41"/>
      <c r="CV118" s="41"/>
      <c r="CW118" s="41"/>
      <c r="CX118" s="41"/>
      <c r="CY118" s="51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</row>
    <row r="119" ht="12.75" customHeight="1">
      <c r="A119" s="45" t="s">
        <v>416</v>
      </c>
      <c r="B119" s="41"/>
      <c r="C119" s="55"/>
      <c r="D119" s="47"/>
      <c r="E119" s="67"/>
      <c r="F119" s="67"/>
      <c r="G119" s="72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73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59"/>
      <c r="CB119" s="60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61"/>
      <c r="CQ119" s="41"/>
      <c r="CR119" s="41"/>
      <c r="CS119" s="41"/>
      <c r="CT119" s="41"/>
      <c r="CU119" s="41"/>
      <c r="CV119" s="41"/>
      <c r="CW119" s="41"/>
      <c r="CX119" s="41"/>
      <c r="CY119" s="51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</row>
    <row r="120" ht="12.75" customHeight="1">
      <c r="A120" s="70" t="s">
        <v>186</v>
      </c>
      <c r="B120" s="54">
        <v>39.0</v>
      </c>
      <c r="C120" s="55">
        <f>IF(B120&gt;B121,B120-B121,0)</f>
        <v>0</v>
      </c>
      <c r="D120" s="47"/>
      <c r="E120" s="56">
        <v>13.0</v>
      </c>
      <c r="F120" s="56"/>
      <c r="G120" s="57"/>
      <c r="H120" s="56">
        <v>7.0</v>
      </c>
      <c r="I120" s="56">
        <v>17.0</v>
      </c>
      <c r="J120" s="56"/>
      <c r="K120" s="56"/>
      <c r="L120" s="56">
        <v>14.0</v>
      </c>
      <c r="M120" s="56"/>
      <c r="N120" s="56"/>
      <c r="O120" s="56">
        <v>9.0</v>
      </c>
      <c r="P120" s="56"/>
      <c r="Q120" s="56"/>
      <c r="R120" s="56">
        <v>6.0</v>
      </c>
      <c r="S120" s="56">
        <v>7.0</v>
      </c>
      <c r="T120" s="56"/>
      <c r="U120" s="56"/>
      <c r="V120" s="56"/>
      <c r="W120" s="56"/>
      <c r="X120" s="56"/>
      <c r="Y120" s="56">
        <v>6.0</v>
      </c>
      <c r="Z120" s="56"/>
      <c r="AA120" s="56"/>
      <c r="AB120" s="56"/>
      <c r="AC120" s="56">
        <v>7.0</v>
      </c>
      <c r="AD120" s="56"/>
      <c r="AE120" s="56"/>
      <c r="AF120" s="56"/>
      <c r="AG120" s="56">
        <v>20.0</v>
      </c>
      <c r="AH120" s="56">
        <v>10.0</v>
      </c>
      <c r="AI120" s="56"/>
      <c r="AJ120" s="56">
        <v>14.0</v>
      </c>
      <c r="AK120" s="56">
        <v>7.0</v>
      </c>
      <c r="AL120" s="56">
        <v>7.0</v>
      </c>
      <c r="AM120" s="56">
        <v>13.0</v>
      </c>
      <c r="AN120" s="56"/>
      <c r="AO120" s="56">
        <v>7.0</v>
      </c>
      <c r="AP120" s="56"/>
      <c r="AQ120" s="56"/>
      <c r="AR120" s="56"/>
      <c r="AS120" s="56"/>
      <c r="AT120" s="56"/>
      <c r="AU120" s="56">
        <v>7.0</v>
      </c>
      <c r="AV120" s="56"/>
      <c r="AW120" s="56">
        <v>12.0</v>
      </c>
      <c r="AX120" s="56"/>
      <c r="AY120" s="56"/>
      <c r="AZ120" s="56">
        <v>4.0</v>
      </c>
      <c r="BA120" s="56">
        <v>3.0</v>
      </c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>
        <v>8.0</v>
      </c>
      <c r="BM120" s="56"/>
      <c r="BN120" s="56"/>
      <c r="BO120" s="56">
        <v>7.0</v>
      </c>
      <c r="BP120" s="56"/>
      <c r="BQ120" s="56"/>
      <c r="BR120" s="56">
        <v>14.0</v>
      </c>
      <c r="BS120" s="56">
        <v>8.0</v>
      </c>
      <c r="BT120" s="56"/>
      <c r="BU120" s="56">
        <v>8.0</v>
      </c>
      <c r="BV120" s="56"/>
      <c r="BW120" s="56">
        <v>10.0</v>
      </c>
      <c r="BX120" s="56"/>
      <c r="BY120" s="56"/>
      <c r="BZ120" s="56"/>
      <c r="CA120" s="59"/>
      <c r="CB120" s="60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61"/>
      <c r="CQ120" s="62"/>
      <c r="CR120" s="62"/>
      <c r="CS120" s="62"/>
      <c r="CT120" s="62"/>
      <c r="CU120" s="62"/>
      <c r="CV120" s="62"/>
      <c r="CW120" s="62"/>
      <c r="CX120" s="62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</row>
    <row r="121" ht="12.75" customHeight="1">
      <c r="A121" s="70" t="s">
        <v>194</v>
      </c>
      <c r="B121" s="54">
        <v>42.0</v>
      </c>
      <c r="C121" s="55">
        <f>IF(B121&gt;B120,B121-B120,0)</f>
        <v>3</v>
      </c>
      <c r="D121" s="47"/>
      <c r="E121" s="56"/>
      <c r="F121" s="56">
        <v>13.0</v>
      </c>
      <c r="G121" s="57">
        <v>7.0</v>
      </c>
      <c r="H121" s="56"/>
      <c r="I121" s="56"/>
      <c r="J121" s="56">
        <v>10.0</v>
      </c>
      <c r="K121" s="56">
        <v>6.0</v>
      </c>
      <c r="L121" s="56"/>
      <c r="M121" s="56">
        <v>7.0</v>
      </c>
      <c r="N121" s="56">
        <v>6.0</v>
      </c>
      <c r="O121" s="56"/>
      <c r="P121" s="56">
        <v>3.0</v>
      </c>
      <c r="Q121" s="56">
        <v>3.0</v>
      </c>
      <c r="R121" s="56"/>
      <c r="S121" s="56"/>
      <c r="T121" s="56">
        <v>13.0</v>
      </c>
      <c r="U121" s="56">
        <v>10.0</v>
      </c>
      <c r="V121" s="56">
        <v>10.0</v>
      </c>
      <c r="W121" s="56">
        <v>10.0</v>
      </c>
      <c r="X121" s="56">
        <v>3.0</v>
      </c>
      <c r="Y121" s="56"/>
      <c r="Z121" s="56">
        <v>7.0</v>
      </c>
      <c r="AA121" s="56">
        <v>7.0</v>
      </c>
      <c r="AB121" s="56">
        <v>9.0</v>
      </c>
      <c r="AC121" s="56"/>
      <c r="AD121" s="56">
        <v>10.0</v>
      </c>
      <c r="AE121" s="56">
        <v>14.0</v>
      </c>
      <c r="AF121" s="56">
        <v>7.0</v>
      </c>
      <c r="AG121" s="56"/>
      <c r="AH121" s="56"/>
      <c r="AI121" s="56">
        <v>20.0</v>
      </c>
      <c r="AJ121" s="56"/>
      <c r="AK121" s="56"/>
      <c r="AL121" s="56"/>
      <c r="AM121" s="56"/>
      <c r="AN121" s="56">
        <v>6.0</v>
      </c>
      <c r="AO121" s="56"/>
      <c r="AP121" s="56">
        <v>17.0</v>
      </c>
      <c r="AQ121" s="56">
        <v>6.0</v>
      </c>
      <c r="AR121" s="56">
        <v>7.0</v>
      </c>
      <c r="AS121" s="56">
        <v>1.0</v>
      </c>
      <c r="AT121" s="56">
        <v>12.0</v>
      </c>
      <c r="AU121" s="56"/>
      <c r="AV121" s="56">
        <v>7.0</v>
      </c>
      <c r="AW121" s="56"/>
      <c r="AX121" s="56">
        <v>6.0</v>
      </c>
      <c r="AY121" s="56">
        <v>9.0</v>
      </c>
      <c r="AZ121" s="56"/>
      <c r="BA121" s="56"/>
      <c r="BB121" s="56">
        <v>10.0</v>
      </c>
      <c r="BC121" s="56">
        <v>4.0</v>
      </c>
      <c r="BD121" s="56">
        <v>4.0</v>
      </c>
      <c r="BE121" s="56">
        <v>8.0</v>
      </c>
      <c r="BF121" s="56">
        <v>10.0</v>
      </c>
      <c r="BG121" s="56">
        <v>6.0</v>
      </c>
      <c r="BH121" s="56">
        <v>10.0</v>
      </c>
      <c r="BI121" s="56">
        <v>10.0</v>
      </c>
      <c r="BJ121" s="56">
        <v>3.0</v>
      </c>
      <c r="BK121" s="56">
        <v>6.0</v>
      </c>
      <c r="BL121" s="56"/>
      <c r="BM121" s="56">
        <v>7.0</v>
      </c>
      <c r="BN121" s="56">
        <v>10.0</v>
      </c>
      <c r="BO121" s="56"/>
      <c r="BP121" s="56">
        <v>10.0</v>
      </c>
      <c r="BQ121" s="56">
        <v>6.0</v>
      </c>
      <c r="BR121" s="56"/>
      <c r="BS121" s="56"/>
      <c r="BT121" s="56">
        <v>7.0</v>
      </c>
      <c r="BU121" s="56"/>
      <c r="BV121" s="56">
        <v>5.0</v>
      </c>
      <c r="BW121" s="56"/>
      <c r="BX121" s="56">
        <v>13.0</v>
      </c>
      <c r="BY121" s="56">
        <v>5.0</v>
      </c>
      <c r="BZ121" s="56">
        <v>3.0</v>
      </c>
      <c r="CA121" s="59"/>
      <c r="CB121" s="60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61"/>
      <c r="CQ121" s="41"/>
      <c r="CR121" s="41"/>
      <c r="CS121" s="41"/>
      <c r="CT121" s="41"/>
      <c r="CU121" s="41"/>
      <c r="CV121" s="41"/>
      <c r="CW121" s="41"/>
      <c r="CX121" s="41"/>
      <c r="CY121" s="51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</row>
    <row r="122" ht="12.75" customHeight="1">
      <c r="A122" s="63" t="s">
        <v>417</v>
      </c>
      <c r="B122" s="41"/>
      <c r="C122" s="55"/>
      <c r="D122" s="47"/>
      <c r="E122" s="64">
        <f t="shared" ref="E122:BZ122" si="62">IF($C120&gt;0,IF(E120*$C120&gt;0,IF(E120&lt;=$C120,E120+10,10),0),IF(E121*$C121&gt;0,IF(E121&lt;=$C121,E121+10,10),0))</f>
        <v>0</v>
      </c>
      <c r="F122" s="64">
        <f t="shared" si="62"/>
        <v>10</v>
      </c>
      <c r="G122" s="64">
        <f t="shared" si="62"/>
        <v>10</v>
      </c>
      <c r="H122" s="64">
        <f t="shared" si="62"/>
        <v>0</v>
      </c>
      <c r="I122" s="64">
        <f t="shared" si="62"/>
        <v>0</v>
      </c>
      <c r="J122" s="64">
        <f t="shared" si="62"/>
        <v>10</v>
      </c>
      <c r="K122" s="64">
        <f t="shared" si="62"/>
        <v>10</v>
      </c>
      <c r="L122" s="64">
        <f t="shared" si="62"/>
        <v>0</v>
      </c>
      <c r="M122" s="64">
        <f t="shared" si="62"/>
        <v>10</v>
      </c>
      <c r="N122" s="64">
        <f t="shared" si="62"/>
        <v>10</v>
      </c>
      <c r="O122" s="64">
        <f t="shared" si="62"/>
        <v>0</v>
      </c>
      <c r="P122" s="64">
        <f t="shared" si="62"/>
        <v>13</v>
      </c>
      <c r="Q122" s="64">
        <f t="shared" si="62"/>
        <v>13</v>
      </c>
      <c r="R122" s="64">
        <f t="shared" si="62"/>
        <v>0</v>
      </c>
      <c r="S122" s="64">
        <f t="shared" si="62"/>
        <v>0</v>
      </c>
      <c r="T122" s="64">
        <f t="shared" si="62"/>
        <v>10</v>
      </c>
      <c r="U122" s="64">
        <f t="shared" si="62"/>
        <v>10</v>
      </c>
      <c r="V122" s="64">
        <f t="shared" si="62"/>
        <v>10</v>
      </c>
      <c r="W122" s="64">
        <f t="shared" si="62"/>
        <v>10</v>
      </c>
      <c r="X122" s="64">
        <f t="shared" si="62"/>
        <v>13</v>
      </c>
      <c r="Y122" s="64">
        <f t="shared" si="62"/>
        <v>0</v>
      </c>
      <c r="Z122" s="64">
        <f t="shared" si="62"/>
        <v>10</v>
      </c>
      <c r="AA122" s="64">
        <f t="shared" si="62"/>
        <v>10</v>
      </c>
      <c r="AB122" s="64">
        <f t="shared" si="62"/>
        <v>10</v>
      </c>
      <c r="AC122" s="64">
        <f t="shared" si="62"/>
        <v>0</v>
      </c>
      <c r="AD122" s="64">
        <f t="shared" si="62"/>
        <v>10</v>
      </c>
      <c r="AE122" s="64">
        <f t="shared" si="62"/>
        <v>10</v>
      </c>
      <c r="AF122" s="64">
        <f t="shared" si="62"/>
        <v>10</v>
      </c>
      <c r="AG122" s="64">
        <f t="shared" si="62"/>
        <v>0</v>
      </c>
      <c r="AH122" s="64">
        <f t="shared" si="62"/>
        <v>0</v>
      </c>
      <c r="AI122" s="64">
        <f t="shared" si="62"/>
        <v>10</v>
      </c>
      <c r="AJ122" s="64">
        <f t="shared" si="62"/>
        <v>0</v>
      </c>
      <c r="AK122" s="64">
        <f t="shared" si="62"/>
        <v>0</v>
      </c>
      <c r="AL122" s="64">
        <f t="shared" si="62"/>
        <v>0</v>
      </c>
      <c r="AM122" s="64">
        <f t="shared" si="62"/>
        <v>0</v>
      </c>
      <c r="AN122" s="64">
        <f t="shared" si="62"/>
        <v>10</v>
      </c>
      <c r="AO122" s="64">
        <f t="shared" si="62"/>
        <v>0</v>
      </c>
      <c r="AP122" s="64">
        <f t="shared" si="62"/>
        <v>10</v>
      </c>
      <c r="AQ122" s="64">
        <f t="shared" si="62"/>
        <v>10</v>
      </c>
      <c r="AR122" s="64">
        <f t="shared" si="62"/>
        <v>10</v>
      </c>
      <c r="AS122" s="64">
        <f t="shared" si="62"/>
        <v>11</v>
      </c>
      <c r="AT122" s="64">
        <f t="shared" si="62"/>
        <v>10</v>
      </c>
      <c r="AU122" s="64">
        <f t="shared" si="62"/>
        <v>0</v>
      </c>
      <c r="AV122" s="64">
        <f t="shared" si="62"/>
        <v>10</v>
      </c>
      <c r="AW122" s="64">
        <f t="shared" si="62"/>
        <v>0</v>
      </c>
      <c r="AX122" s="64">
        <f t="shared" si="62"/>
        <v>10</v>
      </c>
      <c r="AY122" s="64">
        <f t="shared" si="62"/>
        <v>10</v>
      </c>
      <c r="AZ122" s="64">
        <f t="shared" si="62"/>
        <v>0</v>
      </c>
      <c r="BA122" s="64">
        <f t="shared" si="62"/>
        <v>0</v>
      </c>
      <c r="BB122" s="64">
        <f t="shared" si="62"/>
        <v>10</v>
      </c>
      <c r="BC122" s="64">
        <f t="shared" si="62"/>
        <v>10</v>
      </c>
      <c r="BD122" s="64">
        <f t="shared" si="62"/>
        <v>10</v>
      </c>
      <c r="BE122" s="64">
        <f t="shared" si="62"/>
        <v>10</v>
      </c>
      <c r="BF122" s="64">
        <f t="shared" si="62"/>
        <v>10</v>
      </c>
      <c r="BG122" s="64">
        <f t="shared" si="62"/>
        <v>10</v>
      </c>
      <c r="BH122" s="64">
        <f t="shared" si="62"/>
        <v>10</v>
      </c>
      <c r="BI122" s="64">
        <f t="shared" si="62"/>
        <v>10</v>
      </c>
      <c r="BJ122" s="64">
        <f t="shared" si="62"/>
        <v>13</v>
      </c>
      <c r="BK122" s="64">
        <f t="shared" si="62"/>
        <v>10</v>
      </c>
      <c r="BL122" s="64">
        <f t="shared" si="62"/>
        <v>0</v>
      </c>
      <c r="BM122" s="64">
        <f t="shared" si="62"/>
        <v>10</v>
      </c>
      <c r="BN122" s="64">
        <f t="shared" si="62"/>
        <v>10</v>
      </c>
      <c r="BO122" s="64">
        <f t="shared" si="62"/>
        <v>0</v>
      </c>
      <c r="BP122" s="64">
        <f t="shared" si="62"/>
        <v>10</v>
      </c>
      <c r="BQ122" s="64">
        <f t="shared" si="62"/>
        <v>10</v>
      </c>
      <c r="BR122" s="64">
        <f t="shared" si="62"/>
        <v>0</v>
      </c>
      <c r="BS122" s="64">
        <f t="shared" si="62"/>
        <v>0</v>
      </c>
      <c r="BT122" s="64">
        <f t="shared" si="62"/>
        <v>10</v>
      </c>
      <c r="BU122" s="64">
        <f t="shared" si="62"/>
        <v>0</v>
      </c>
      <c r="BV122" s="64">
        <f t="shared" si="62"/>
        <v>10</v>
      </c>
      <c r="BW122" s="64">
        <f t="shared" si="62"/>
        <v>0</v>
      </c>
      <c r="BX122" s="64">
        <f t="shared" si="62"/>
        <v>10</v>
      </c>
      <c r="BY122" s="64">
        <f t="shared" si="62"/>
        <v>10</v>
      </c>
      <c r="BZ122" s="64">
        <f t="shared" si="62"/>
        <v>13</v>
      </c>
      <c r="CA122" s="65"/>
      <c r="CB122" s="60"/>
      <c r="CC122" s="66"/>
      <c r="CD122" s="66"/>
      <c r="CE122" s="66"/>
      <c r="CF122" s="66"/>
      <c r="CG122" s="66"/>
      <c r="CH122" s="66"/>
      <c r="CI122" s="66">
        <f t="shared" ref="CI122:CN122" si="63">IF($C120&gt;0,IF(CI120*$C120&gt;0,IF(CI120&lt;=$C120,CI120+10,10),0),IF(CI121*$C121&gt;0,IF(CI121&lt;=$C121,CI121+10,10),0))</f>
        <v>0</v>
      </c>
      <c r="CJ122" s="66">
        <f t="shared" si="63"/>
        <v>0</v>
      </c>
      <c r="CK122" s="66">
        <f t="shared" si="63"/>
        <v>0</v>
      </c>
      <c r="CL122" s="66">
        <f t="shared" si="63"/>
        <v>0</v>
      </c>
      <c r="CM122" s="66">
        <f t="shared" si="63"/>
        <v>0</v>
      </c>
      <c r="CN122" s="66">
        <f t="shared" si="63"/>
        <v>0</v>
      </c>
      <c r="CO122" s="66"/>
      <c r="CP122" s="66"/>
      <c r="CQ122" s="66">
        <f t="shared" ref="CQ122:CR122" si="64">IF($C120&gt;0,IF(CQ120*$C120&gt;0,IF(CQ120&lt;=$C120,CQ120+10,10),0),IF(CQ121*$C121&gt;0,IF(CQ121&lt;=$C121,CQ121+10,10),0))</f>
        <v>0</v>
      </c>
      <c r="CR122" s="66">
        <f t="shared" si="64"/>
        <v>0</v>
      </c>
      <c r="CS122" s="66"/>
      <c r="CT122" s="66"/>
      <c r="CU122" s="66"/>
      <c r="CV122" s="66"/>
      <c r="CW122" s="66"/>
      <c r="CX122" s="66"/>
      <c r="CY122" s="51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</row>
    <row r="123" ht="12.75" customHeight="1">
      <c r="A123" s="63"/>
      <c r="B123" s="41"/>
      <c r="C123" s="55"/>
      <c r="D123" s="47"/>
      <c r="E123" s="64">
        <f t="shared" ref="E123:BZ123" si="65">SUM(E17,E22,E27,E32,E37,E42,E47,E52,E57,E62,E67,E72,E77,E82,E87,E92,E97,E102,E107,E112,E117,E122)</f>
        <v>174</v>
      </c>
      <c r="F123" s="64">
        <f t="shared" si="65"/>
        <v>192</v>
      </c>
      <c r="G123" s="64">
        <f t="shared" si="65"/>
        <v>213</v>
      </c>
      <c r="H123" s="64">
        <f t="shared" si="65"/>
        <v>190</v>
      </c>
      <c r="I123" s="64">
        <f t="shared" si="65"/>
        <v>159</v>
      </c>
      <c r="J123" s="64">
        <f t="shared" si="65"/>
        <v>226</v>
      </c>
      <c r="K123" s="64">
        <f t="shared" si="65"/>
        <v>199</v>
      </c>
      <c r="L123" s="64">
        <f t="shared" si="65"/>
        <v>190</v>
      </c>
      <c r="M123" s="64">
        <f t="shared" si="65"/>
        <v>194</v>
      </c>
      <c r="N123" s="64">
        <f t="shared" si="65"/>
        <v>226</v>
      </c>
      <c r="O123" s="64">
        <f t="shared" si="65"/>
        <v>134</v>
      </c>
      <c r="P123" s="64">
        <f t="shared" si="65"/>
        <v>198</v>
      </c>
      <c r="Q123" s="64">
        <f t="shared" si="65"/>
        <v>164</v>
      </c>
      <c r="R123" s="64">
        <f t="shared" si="65"/>
        <v>151</v>
      </c>
      <c r="S123" s="64">
        <f t="shared" si="65"/>
        <v>188</v>
      </c>
      <c r="T123" s="64">
        <f t="shared" si="65"/>
        <v>149</v>
      </c>
      <c r="U123" s="64">
        <f t="shared" si="65"/>
        <v>227</v>
      </c>
      <c r="V123" s="64">
        <f t="shared" si="65"/>
        <v>208</v>
      </c>
      <c r="W123" s="64">
        <f t="shared" si="65"/>
        <v>190</v>
      </c>
      <c r="X123" s="64">
        <f t="shared" si="65"/>
        <v>153</v>
      </c>
      <c r="Y123" s="64">
        <f t="shared" si="65"/>
        <v>146</v>
      </c>
      <c r="Z123" s="64">
        <f t="shared" si="65"/>
        <v>253</v>
      </c>
      <c r="AA123" s="64">
        <f t="shared" si="65"/>
        <v>220</v>
      </c>
      <c r="AB123" s="64">
        <f t="shared" si="65"/>
        <v>240</v>
      </c>
      <c r="AC123" s="64">
        <f t="shared" si="65"/>
        <v>209</v>
      </c>
      <c r="AD123" s="64">
        <f t="shared" si="65"/>
        <v>232</v>
      </c>
      <c r="AE123" s="64">
        <f t="shared" si="65"/>
        <v>211</v>
      </c>
      <c r="AF123" s="64">
        <f t="shared" si="65"/>
        <v>186</v>
      </c>
      <c r="AG123" s="64">
        <f t="shared" si="65"/>
        <v>161</v>
      </c>
      <c r="AH123" s="64">
        <f t="shared" si="65"/>
        <v>91</v>
      </c>
      <c r="AI123" s="64">
        <f t="shared" si="65"/>
        <v>177</v>
      </c>
      <c r="AJ123" s="64">
        <f t="shared" si="65"/>
        <v>170</v>
      </c>
      <c r="AK123" s="64">
        <f t="shared" si="65"/>
        <v>175</v>
      </c>
      <c r="AL123" s="64">
        <f t="shared" si="65"/>
        <v>183</v>
      </c>
      <c r="AM123" s="64">
        <f t="shared" si="65"/>
        <v>127</v>
      </c>
      <c r="AN123" s="64">
        <f t="shared" si="65"/>
        <v>136</v>
      </c>
      <c r="AO123" s="64">
        <f t="shared" si="65"/>
        <v>185</v>
      </c>
      <c r="AP123" s="64">
        <f t="shared" si="65"/>
        <v>219</v>
      </c>
      <c r="AQ123" s="64">
        <f t="shared" si="65"/>
        <v>229</v>
      </c>
      <c r="AR123" s="64">
        <f t="shared" si="65"/>
        <v>185</v>
      </c>
      <c r="AS123" s="64">
        <f t="shared" si="65"/>
        <v>169</v>
      </c>
      <c r="AT123" s="64">
        <f t="shared" si="65"/>
        <v>235</v>
      </c>
      <c r="AU123" s="64">
        <f t="shared" si="65"/>
        <v>208</v>
      </c>
      <c r="AV123" s="64">
        <f t="shared" si="65"/>
        <v>188</v>
      </c>
      <c r="AW123" s="64">
        <f t="shared" si="65"/>
        <v>230</v>
      </c>
      <c r="AX123" s="64">
        <f t="shared" si="65"/>
        <v>171</v>
      </c>
      <c r="AY123" s="64">
        <f t="shared" si="65"/>
        <v>210</v>
      </c>
      <c r="AZ123" s="64">
        <f t="shared" si="65"/>
        <v>220</v>
      </c>
      <c r="BA123" s="64">
        <f t="shared" si="65"/>
        <v>199</v>
      </c>
      <c r="BB123" s="64">
        <f t="shared" si="65"/>
        <v>229</v>
      </c>
      <c r="BC123" s="64">
        <f t="shared" si="65"/>
        <v>192</v>
      </c>
      <c r="BD123" s="64">
        <f t="shared" si="65"/>
        <v>182</v>
      </c>
      <c r="BE123" s="64">
        <f t="shared" si="65"/>
        <v>121</v>
      </c>
      <c r="BF123" s="64">
        <f t="shared" si="65"/>
        <v>219</v>
      </c>
      <c r="BG123" s="64">
        <f t="shared" si="65"/>
        <v>155</v>
      </c>
      <c r="BH123" s="64">
        <f t="shared" si="65"/>
        <v>238</v>
      </c>
      <c r="BI123" s="64">
        <f t="shared" si="65"/>
        <v>150</v>
      </c>
      <c r="BJ123" s="64">
        <f t="shared" si="65"/>
        <v>211</v>
      </c>
      <c r="BK123" s="64">
        <f t="shared" si="65"/>
        <v>228</v>
      </c>
      <c r="BL123" s="64">
        <f t="shared" si="65"/>
        <v>161</v>
      </c>
      <c r="BM123" s="64">
        <f t="shared" si="65"/>
        <v>192</v>
      </c>
      <c r="BN123" s="64">
        <f t="shared" si="65"/>
        <v>214</v>
      </c>
      <c r="BO123" s="64">
        <f t="shared" si="65"/>
        <v>211</v>
      </c>
      <c r="BP123" s="64">
        <f t="shared" si="65"/>
        <v>211</v>
      </c>
      <c r="BQ123" s="64">
        <f t="shared" si="65"/>
        <v>152</v>
      </c>
      <c r="BR123" s="64">
        <f t="shared" si="65"/>
        <v>181</v>
      </c>
      <c r="BS123" s="64">
        <f t="shared" si="65"/>
        <v>109</v>
      </c>
      <c r="BT123" s="64">
        <f t="shared" si="65"/>
        <v>188</v>
      </c>
      <c r="BU123" s="64">
        <f t="shared" si="65"/>
        <v>154</v>
      </c>
      <c r="BV123" s="64">
        <f t="shared" si="65"/>
        <v>191</v>
      </c>
      <c r="BW123" s="64">
        <f t="shared" si="65"/>
        <v>203</v>
      </c>
      <c r="BX123" s="64">
        <f t="shared" si="65"/>
        <v>193</v>
      </c>
      <c r="BY123" s="64">
        <f t="shared" si="65"/>
        <v>208</v>
      </c>
      <c r="BZ123" s="64">
        <f t="shared" si="65"/>
        <v>178</v>
      </c>
      <c r="CA123" s="65"/>
      <c r="CB123" s="60"/>
      <c r="CC123" s="66"/>
      <c r="CD123" s="66"/>
      <c r="CE123" s="66"/>
      <c r="CF123" s="66"/>
      <c r="CG123" s="66"/>
      <c r="CH123" s="66"/>
      <c r="CI123" s="66">
        <f t="shared" ref="CI123:CN123" si="66">SUM(CI17,CI22,CI32,CI37,CI42,CI47,CI52,CI57,CI62,CI67,CI72,CI77,CI82,CI87,CI92,CI97,CI102,CI107,CI112,CI117,CI122)</f>
        <v>0</v>
      </c>
      <c r="CJ123" s="66">
        <f t="shared" si="66"/>
        <v>0</v>
      </c>
      <c r="CK123" s="66">
        <f t="shared" si="66"/>
        <v>0</v>
      </c>
      <c r="CL123" s="66">
        <f t="shared" si="66"/>
        <v>0</v>
      </c>
      <c r="CM123" s="66">
        <f t="shared" si="66"/>
        <v>0</v>
      </c>
      <c r="CN123" s="66">
        <f t="shared" si="66"/>
        <v>0</v>
      </c>
      <c r="CO123" s="66"/>
      <c r="CP123" s="66"/>
      <c r="CQ123" s="66">
        <f t="shared" ref="CQ123:CR123" si="67">SUM(CQ17,CQ22,CQ32,CQ37,CQ42,CQ47,CQ52,CQ57,CQ62,CQ67,CQ72,CQ77,CQ82,CQ87,CQ92,CQ97,CQ102,CQ107,CQ112,CQ117,CQ122)</f>
        <v>0</v>
      </c>
      <c r="CR123" s="66">
        <f t="shared" si="67"/>
        <v>0</v>
      </c>
      <c r="CS123" s="66"/>
      <c r="CT123" s="66"/>
      <c r="CU123" s="66"/>
      <c r="CV123" s="66"/>
      <c r="CW123" s="66"/>
      <c r="CX123" s="66"/>
      <c r="CY123" s="51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</row>
    <row r="124" ht="12.75" customHeight="1">
      <c r="A124" s="45" t="s">
        <v>418</v>
      </c>
      <c r="B124" s="41"/>
      <c r="C124" s="55"/>
      <c r="D124" s="47"/>
      <c r="E124" s="64"/>
      <c r="F124" s="67"/>
      <c r="G124" s="72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5"/>
      <c r="CB124" s="60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51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</row>
    <row r="125" ht="12.75" customHeight="1">
      <c r="A125" s="70" t="s">
        <v>214</v>
      </c>
      <c r="B125" s="54">
        <v>27.0</v>
      </c>
      <c r="C125" s="55">
        <f>IF(B125&gt;B126,B125-B126,0)</f>
        <v>0</v>
      </c>
      <c r="D125" s="47"/>
      <c r="E125" s="56"/>
      <c r="F125" s="56"/>
      <c r="G125" s="57"/>
      <c r="H125" s="56"/>
      <c r="I125" s="56"/>
      <c r="J125" s="56"/>
      <c r="K125" s="56"/>
      <c r="L125" s="56"/>
      <c r="M125" s="56"/>
      <c r="N125" s="56"/>
      <c r="O125" s="56">
        <v>6.0</v>
      </c>
      <c r="P125" s="56"/>
      <c r="Q125" s="56"/>
      <c r="R125" s="56"/>
      <c r="S125" s="56"/>
      <c r="T125" s="56"/>
      <c r="U125" s="56"/>
      <c r="V125" s="56"/>
      <c r="W125" s="56">
        <v>10.0</v>
      </c>
      <c r="X125" s="56"/>
      <c r="Y125" s="56">
        <v>10.0</v>
      </c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>
        <v>7.0</v>
      </c>
      <c r="BX125" s="56"/>
      <c r="BY125" s="56"/>
      <c r="BZ125" s="56"/>
      <c r="CA125" s="59"/>
      <c r="CB125" s="60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51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</row>
    <row r="126" ht="12.75" customHeight="1">
      <c r="A126" s="70" t="s">
        <v>233</v>
      </c>
      <c r="B126" s="54">
        <v>41.0</v>
      </c>
      <c r="C126" s="55">
        <f>IF(B126&gt;B125,B126-B125,0)</f>
        <v>14</v>
      </c>
      <c r="D126" s="47"/>
      <c r="E126" s="56">
        <v>14.0</v>
      </c>
      <c r="F126" s="56">
        <v>17.0</v>
      </c>
      <c r="G126" s="57">
        <v>14.0</v>
      </c>
      <c r="H126" s="56">
        <v>17.0</v>
      </c>
      <c r="I126" s="56">
        <v>21.0</v>
      </c>
      <c r="J126" s="56">
        <v>13.0</v>
      </c>
      <c r="K126" s="56">
        <v>12.0</v>
      </c>
      <c r="L126" s="56">
        <v>28.0</v>
      </c>
      <c r="M126" s="56">
        <v>7.0</v>
      </c>
      <c r="N126" s="56">
        <v>13.0</v>
      </c>
      <c r="O126" s="56"/>
      <c r="P126" s="56">
        <v>9.0</v>
      </c>
      <c r="Q126" s="56">
        <v>7.0</v>
      </c>
      <c r="R126" s="56">
        <v>13.0</v>
      </c>
      <c r="S126" s="56">
        <v>14.0</v>
      </c>
      <c r="T126" s="56">
        <v>21.0</v>
      </c>
      <c r="U126" s="56">
        <v>13.0</v>
      </c>
      <c r="V126" s="56">
        <v>13.0</v>
      </c>
      <c r="W126" s="56"/>
      <c r="X126" s="56">
        <v>7.0</v>
      </c>
      <c r="Y126" s="56"/>
      <c r="Z126" s="56">
        <v>13.0</v>
      </c>
      <c r="AA126" s="56">
        <v>16.0</v>
      </c>
      <c r="AB126" s="56">
        <v>28.0</v>
      </c>
      <c r="AC126" s="56">
        <v>10.0</v>
      </c>
      <c r="AD126" s="56">
        <v>16.0</v>
      </c>
      <c r="AE126" s="56">
        <v>17.0</v>
      </c>
      <c r="AF126" s="56">
        <v>8.0</v>
      </c>
      <c r="AG126" s="56">
        <v>10.0</v>
      </c>
      <c r="AH126" s="56">
        <v>14.0</v>
      </c>
      <c r="AI126" s="56">
        <v>14.0</v>
      </c>
      <c r="AJ126" s="56">
        <v>14.0</v>
      </c>
      <c r="AK126" s="56">
        <v>14.0</v>
      </c>
      <c r="AL126" s="56">
        <v>13.0</v>
      </c>
      <c r="AM126" s="56">
        <v>12.0</v>
      </c>
      <c r="AN126" s="56">
        <v>9.0</v>
      </c>
      <c r="AO126" s="56">
        <v>14.0</v>
      </c>
      <c r="AP126" s="56">
        <v>14.0</v>
      </c>
      <c r="AQ126" s="56">
        <v>16.0</v>
      </c>
      <c r="AR126" s="56">
        <v>14.0</v>
      </c>
      <c r="AS126" s="56">
        <v>3.0</v>
      </c>
      <c r="AT126" s="56">
        <v>13.0</v>
      </c>
      <c r="AU126" s="56">
        <v>17.0</v>
      </c>
      <c r="AV126" s="56">
        <v>10.0</v>
      </c>
      <c r="AW126" s="56">
        <v>13.0</v>
      </c>
      <c r="AX126" s="56">
        <v>10.0</v>
      </c>
      <c r="AY126" s="56">
        <v>16.0</v>
      </c>
      <c r="AZ126" s="56">
        <v>13.0</v>
      </c>
      <c r="BA126" s="56">
        <v>6.0</v>
      </c>
      <c r="BB126" s="56">
        <v>10.0</v>
      </c>
      <c r="BC126" s="56">
        <v>7.0</v>
      </c>
      <c r="BD126" s="56">
        <v>6.0</v>
      </c>
      <c r="BE126" s="56">
        <v>7.0</v>
      </c>
      <c r="BF126" s="56">
        <v>21.0</v>
      </c>
      <c r="BG126" s="56">
        <v>17.0</v>
      </c>
      <c r="BH126" s="56">
        <v>7.0</v>
      </c>
      <c r="BI126" s="56">
        <v>14.0</v>
      </c>
      <c r="BJ126" s="56">
        <v>7.0</v>
      </c>
      <c r="BK126" s="56">
        <v>13.0</v>
      </c>
      <c r="BL126" s="56">
        <v>13.0</v>
      </c>
      <c r="BM126" s="56">
        <v>14.0</v>
      </c>
      <c r="BN126" s="56">
        <v>7.0</v>
      </c>
      <c r="BO126" s="56">
        <v>14.0</v>
      </c>
      <c r="BP126" s="56">
        <v>17.0</v>
      </c>
      <c r="BQ126" s="56">
        <v>10.0</v>
      </c>
      <c r="BR126" s="56">
        <v>20.0</v>
      </c>
      <c r="BS126" s="56">
        <v>6.0</v>
      </c>
      <c r="BT126" s="56">
        <v>10.0</v>
      </c>
      <c r="BU126" s="56">
        <v>13.0</v>
      </c>
      <c r="BV126" s="56">
        <v>10.0</v>
      </c>
      <c r="BW126" s="56"/>
      <c r="BX126" s="56">
        <v>23.0</v>
      </c>
      <c r="BY126" s="56">
        <v>10.0</v>
      </c>
      <c r="BZ126" s="56">
        <v>6.0</v>
      </c>
      <c r="CA126" s="59"/>
      <c r="CB126" s="60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51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</row>
    <row r="127" ht="12.75" customHeight="1">
      <c r="A127" s="63" t="s">
        <v>419</v>
      </c>
      <c r="B127" s="41"/>
      <c r="C127" s="55"/>
      <c r="D127" s="47"/>
      <c r="E127" s="64">
        <f t="shared" ref="E127:BZ127" si="68">IF($C125&gt;0,IF(E125*$C125&gt;0,IF(E125&lt;=$C125,E125+10,10),0),IF(E126*$C126&gt;0,IF(E126&lt;=$C126,E126+10,10),0))</f>
        <v>24</v>
      </c>
      <c r="F127" s="64">
        <f t="shared" si="68"/>
        <v>10</v>
      </c>
      <c r="G127" s="64">
        <f t="shared" si="68"/>
        <v>24</v>
      </c>
      <c r="H127" s="64">
        <f t="shared" si="68"/>
        <v>10</v>
      </c>
      <c r="I127" s="64">
        <f t="shared" si="68"/>
        <v>10</v>
      </c>
      <c r="J127" s="64">
        <f t="shared" si="68"/>
        <v>23</v>
      </c>
      <c r="K127" s="64">
        <f t="shared" si="68"/>
        <v>22</v>
      </c>
      <c r="L127" s="64">
        <f t="shared" si="68"/>
        <v>10</v>
      </c>
      <c r="M127" s="64">
        <f t="shared" si="68"/>
        <v>17</v>
      </c>
      <c r="N127" s="64">
        <f t="shared" si="68"/>
        <v>23</v>
      </c>
      <c r="O127" s="64">
        <f t="shared" si="68"/>
        <v>0</v>
      </c>
      <c r="P127" s="64">
        <f t="shared" si="68"/>
        <v>19</v>
      </c>
      <c r="Q127" s="64">
        <f t="shared" si="68"/>
        <v>17</v>
      </c>
      <c r="R127" s="64">
        <f t="shared" si="68"/>
        <v>23</v>
      </c>
      <c r="S127" s="64">
        <f t="shared" si="68"/>
        <v>24</v>
      </c>
      <c r="T127" s="64">
        <f t="shared" si="68"/>
        <v>10</v>
      </c>
      <c r="U127" s="64">
        <f t="shared" si="68"/>
        <v>23</v>
      </c>
      <c r="V127" s="64">
        <f t="shared" si="68"/>
        <v>23</v>
      </c>
      <c r="W127" s="64">
        <f t="shared" si="68"/>
        <v>0</v>
      </c>
      <c r="X127" s="64">
        <f t="shared" si="68"/>
        <v>17</v>
      </c>
      <c r="Y127" s="64">
        <f t="shared" si="68"/>
        <v>0</v>
      </c>
      <c r="Z127" s="64">
        <f t="shared" si="68"/>
        <v>23</v>
      </c>
      <c r="AA127" s="64">
        <f t="shared" si="68"/>
        <v>10</v>
      </c>
      <c r="AB127" s="64">
        <f t="shared" si="68"/>
        <v>10</v>
      </c>
      <c r="AC127" s="64">
        <f t="shared" si="68"/>
        <v>20</v>
      </c>
      <c r="AD127" s="64">
        <f t="shared" si="68"/>
        <v>10</v>
      </c>
      <c r="AE127" s="64">
        <f t="shared" si="68"/>
        <v>10</v>
      </c>
      <c r="AF127" s="64">
        <f t="shared" si="68"/>
        <v>18</v>
      </c>
      <c r="AG127" s="64">
        <f t="shared" si="68"/>
        <v>20</v>
      </c>
      <c r="AH127" s="64">
        <f t="shared" si="68"/>
        <v>24</v>
      </c>
      <c r="AI127" s="64">
        <f t="shared" si="68"/>
        <v>24</v>
      </c>
      <c r="AJ127" s="64">
        <f t="shared" si="68"/>
        <v>24</v>
      </c>
      <c r="AK127" s="64">
        <f t="shared" si="68"/>
        <v>24</v>
      </c>
      <c r="AL127" s="64">
        <f t="shared" si="68"/>
        <v>23</v>
      </c>
      <c r="AM127" s="64">
        <f t="shared" si="68"/>
        <v>22</v>
      </c>
      <c r="AN127" s="64">
        <f t="shared" si="68"/>
        <v>19</v>
      </c>
      <c r="AO127" s="64">
        <f t="shared" si="68"/>
        <v>24</v>
      </c>
      <c r="AP127" s="64">
        <f t="shared" si="68"/>
        <v>24</v>
      </c>
      <c r="AQ127" s="64">
        <f t="shared" si="68"/>
        <v>10</v>
      </c>
      <c r="AR127" s="64">
        <f t="shared" si="68"/>
        <v>24</v>
      </c>
      <c r="AS127" s="64">
        <f t="shared" si="68"/>
        <v>13</v>
      </c>
      <c r="AT127" s="64">
        <f t="shared" si="68"/>
        <v>23</v>
      </c>
      <c r="AU127" s="64">
        <f t="shared" si="68"/>
        <v>10</v>
      </c>
      <c r="AV127" s="64">
        <f t="shared" si="68"/>
        <v>20</v>
      </c>
      <c r="AW127" s="64">
        <f t="shared" si="68"/>
        <v>23</v>
      </c>
      <c r="AX127" s="64">
        <f t="shared" si="68"/>
        <v>20</v>
      </c>
      <c r="AY127" s="64">
        <f t="shared" si="68"/>
        <v>10</v>
      </c>
      <c r="AZ127" s="64">
        <f t="shared" si="68"/>
        <v>23</v>
      </c>
      <c r="BA127" s="64">
        <f t="shared" si="68"/>
        <v>16</v>
      </c>
      <c r="BB127" s="64">
        <f t="shared" si="68"/>
        <v>20</v>
      </c>
      <c r="BC127" s="64">
        <f t="shared" si="68"/>
        <v>17</v>
      </c>
      <c r="BD127" s="64">
        <f t="shared" si="68"/>
        <v>16</v>
      </c>
      <c r="BE127" s="64">
        <f t="shared" si="68"/>
        <v>17</v>
      </c>
      <c r="BF127" s="64">
        <f t="shared" si="68"/>
        <v>10</v>
      </c>
      <c r="BG127" s="64">
        <f t="shared" si="68"/>
        <v>10</v>
      </c>
      <c r="BH127" s="64">
        <f t="shared" si="68"/>
        <v>17</v>
      </c>
      <c r="BI127" s="64">
        <f t="shared" si="68"/>
        <v>24</v>
      </c>
      <c r="BJ127" s="64">
        <f t="shared" si="68"/>
        <v>17</v>
      </c>
      <c r="BK127" s="64">
        <f t="shared" si="68"/>
        <v>23</v>
      </c>
      <c r="BL127" s="64">
        <f t="shared" si="68"/>
        <v>23</v>
      </c>
      <c r="BM127" s="64">
        <f t="shared" si="68"/>
        <v>24</v>
      </c>
      <c r="BN127" s="64">
        <f t="shared" si="68"/>
        <v>17</v>
      </c>
      <c r="BO127" s="64">
        <f t="shared" si="68"/>
        <v>24</v>
      </c>
      <c r="BP127" s="64">
        <f t="shared" si="68"/>
        <v>10</v>
      </c>
      <c r="BQ127" s="64">
        <f t="shared" si="68"/>
        <v>20</v>
      </c>
      <c r="BR127" s="64">
        <f t="shared" si="68"/>
        <v>10</v>
      </c>
      <c r="BS127" s="64">
        <f t="shared" si="68"/>
        <v>16</v>
      </c>
      <c r="BT127" s="64">
        <f t="shared" si="68"/>
        <v>20</v>
      </c>
      <c r="BU127" s="64">
        <f t="shared" si="68"/>
        <v>23</v>
      </c>
      <c r="BV127" s="64">
        <f t="shared" si="68"/>
        <v>20</v>
      </c>
      <c r="BW127" s="64">
        <f t="shared" si="68"/>
        <v>0</v>
      </c>
      <c r="BX127" s="64">
        <f t="shared" si="68"/>
        <v>10</v>
      </c>
      <c r="BY127" s="64">
        <f t="shared" si="68"/>
        <v>20</v>
      </c>
      <c r="BZ127" s="64">
        <f t="shared" si="68"/>
        <v>16</v>
      </c>
      <c r="CA127" s="65"/>
      <c r="CB127" s="60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51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</row>
    <row r="128" ht="12.75" customHeight="1">
      <c r="A128" s="81"/>
      <c r="B128" s="41"/>
      <c r="C128" s="55"/>
      <c r="D128" s="47"/>
      <c r="E128" s="64"/>
      <c r="F128" s="67"/>
      <c r="G128" s="72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5"/>
      <c r="CB128" s="60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51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</row>
    <row r="129" ht="12.75" customHeight="1">
      <c r="A129" s="45" t="s">
        <v>420</v>
      </c>
      <c r="B129" s="41"/>
      <c r="C129" s="55"/>
      <c r="D129" s="47"/>
      <c r="E129" s="67"/>
      <c r="F129" s="67"/>
      <c r="G129" s="72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59"/>
      <c r="CB129" s="60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61"/>
      <c r="CQ129" s="41"/>
      <c r="CR129" s="41"/>
      <c r="CS129" s="41"/>
      <c r="CT129" s="41"/>
      <c r="CU129" s="41"/>
      <c r="CV129" s="41"/>
      <c r="CW129" s="41"/>
      <c r="CX129" s="41"/>
      <c r="CY129" s="51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</row>
    <row r="130" ht="12.75" customHeight="1">
      <c r="A130" s="82" t="s">
        <v>219</v>
      </c>
      <c r="B130" s="54">
        <v>22.0</v>
      </c>
      <c r="C130" s="55">
        <f>IF(B130&gt;B131,B130-B131,0)</f>
        <v>0</v>
      </c>
      <c r="D130" s="47"/>
      <c r="E130" s="56"/>
      <c r="F130" s="56"/>
      <c r="G130" s="57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>
        <v>10.0</v>
      </c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9"/>
      <c r="CB130" s="60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61"/>
      <c r="CQ130" s="83"/>
      <c r="CR130" s="83"/>
      <c r="CS130" s="83"/>
      <c r="CT130" s="83"/>
      <c r="CU130" s="83"/>
      <c r="CV130" s="83"/>
      <c r="CW130" s="83"/>
      <c r="CX130" s="83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</row>
    <row r="131" ht="12.75" customHeight="1">
      <c r="A131" s="82" t="s">
        <v>243</v>
      </c>
      <c r="B131" s="54">
        <v>44.0</v>
      </c>
      <c r="C131" s="55">
        <f>IF(B131&gt;B130,B131-B130,0)</f>
        <v>22</v>
      </c>
      <c r="D131" s="47"/>
      <c r="E131" s="56">
        <v>24.0</v>
      </c>
      <c r="F131" s="56">
        <v>24.0</v>
      </c>
      <c r="G131" s="57">
        <v>21.0</v>
      </c>
      <c r="H131" s="56">
        <v>17.0</v>
      </c>
      <c r="I131" s="56">
        <v>31.0</v>
      </c>
      <c r="J131" s="56">
        <v>20.0</v>
      </c>
      <c r="K131" s="56">
        <v>15.0</v>
      </c>
      <c r="L131" s="56">
        <v>14.0</v>
      </c>
      <c r="M131" s="56">
        <v>18.0</v>
      </c>
      <c r="N131" s="56">
        <v>13.0</v>
      </c>
      <c r="O131" s="56">
        <v>20.0</v>
      </c>
      <c r="P131" s="56">
        <v>20.0</v>
      </c>
      <c r="Q131" s="56">
        <v>4.0</v>
      </c>
      <c r="R131" s="56">
        <v>23.0</v>
      </c>
      <c r="S131" s="56">
        <v>20.0</v>
      </c>
      <c r="T131" s="56">
        <v>17.0</v>
      </c>
      <c r="U131" s="56">
        <v>20.0</v>
      </c>
      <c r="V131" s="56">
        <v>20.0</v>
      </c>
      <c r="W131" s="56">
        <v>10.0</v>
      </c>
      <c r="X131" s="56">
        <v>14.0</v>
      </c>
      <c r="Y131" s="56">
        <v>8.0</v>
      </c>
      <c r="Z131" s="56">
        <v>17.0</v>
      </c>
      <c r="AA131" s="56">
        <v>23.0</v>
      </c>
      <c r="AB131" s="56">
        <v>27.0</v>
      </c>
      <c r="AC131" s="56">
        <v>13.0</v>
      </c>
      <c r="AD131" s="56">
        <v>20.0</v>
      </c>
      <c r="AE131" s="56">
        <v>24.0</v>
      </c>
      <c r="AF131" s="56">
        <v>8.0</v>
      </c>
      <c r="AG131" s="56">
        <v>20.0</v>
      </c>
      <c r="AH131" s="56"/>
      <c r="AI131" s="56">
        <v>10.0</v>
      </c>
      <c r="AJ131" s="56">
        <v>14.0</v>
      </c>
      <c r="AK131" s="56">
        <v>17.0</v>
      </c>
      <c r="AL131" s="56">
        <v>17.0</v>
      </c>
      <c r="AM131" s="56">
        <v>24.0</v>
      </c>
      <c r="AN131" s="56">
        <v>17.0</v>
      </c>
      <c r="AO131" s="56">
        <v>14.0</v>
      </c>
      <c r="AP131" s="56">
        <v>14.0</v>
      </c>
      <c r="AQ131" s="56">
        <v>21.0</v>
      </c>
      <c r="AR131" s="56">
        <v>21.0</v>
      </c>
      <c r="AS131" s="56">
        <v>13.0</v>
      </c>
      <c r="AT131" s="56">
        <v>25.0</v>
      </c>
      <c r="AU131" s="56">
        <v>10.0</v>
      </c>
      <c r="AV131" s="56">
        <v>17.0</v>
      </c>
      <c r="AW131" s="56">
        <v>20.0</v>
      </c>
      <c r="AX131" s="56">
        <v>21.0</v>
      </c>
      <c r="AY131" s="56">
        <v>24.0</v>
      </c>
      <c r="AZ131" s="56">
        <v>20.0</v>
      </c>
      <c r="BA131" s="56">
        <v>14.0</v>
      </c>
      <c r="BB131" s="56">
        <v>20.0</v>
      </c>
      <c r="BC131" s="56">
        <v>12.0</v>
      </c>
      <c r="BD131" s="56">
        <v>14.0</v>
      </c>
      <c r="BE131" s="56">
        <v>20.0</v>
      </c>
      <c r="BF131" s="56">
        <v>16.0</v>
      </c>
      <c r="BG131" s="56">
        <v>10.0</v>
      </c>
      <c r="BH131" s="56">
        <v>26.0</v>
      </c>
      <c r="BI131" s="56">
        <v>20.0</v>
      </c>
      <c r="BJ131" s="56">
        <v>10.0</v>
      </c>
      <c r="BK131" s="56">
        <v>20.0</v>
      </c>
      <c r="BL131" s="56">
        <v>21.0</v>
      </c>
      <c r="BM131" s="56">
        <v>24.0</v>
      </c>
      <c r="BN131" s="56">
        <v>23.0</v>
      </c>
      <c r="BO131" s="56">
        <v>20.0</v>
      </c>
      <c r="BP131" s="56">
        <v>14.0</v>
      </c>
      <c r="BQ131" s="56">
        <v>17.0</v>
      </c>
      <c r="BR131" s="56">
        <v>27.0</v>
      </c>
      <c r="BS131" s="56">
        <v>23.0</v>
      </c>
      <c r="BT131" s="56">
        <v>20.0</v>
      </c>
      <c r="BU131" s="56">
        <v>21.0</v>
      </c>
      <c r="BV131" s="56">
        <v>14.0</v>
      </c>
      <c r="BW131" s="56">
        <v>24.0</v>
      </c>
      <c r="BX131" s="56">
        <v>27.0</v>
      </c>
      <c r="BY131" s="56">
        <v>12.0</v>
      </c>
      <c r="BZ131" s="56">
        <v>9.0</v>
      </c>
      <c r="CA131" s="59"/>
      <c r="CB131" s="60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61"/>
      <c r="CQ131" s="41"/>
      <c r="CR131" s="41"/>
      <c r="CS131" s="41"/>
      <c r="CT131" s="41"/>
      <c r="CU131" s="41"/>
      <c r="CV131" s="41"/>
      <c r="CW131" s="41"/>
      <c r="CX131" s="41"/>
      <c r="CY131" s="51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</row>
    <row r="132" ht="12.75" customHeight="1">
      <c r="A132" s="63" t="s">
        <v>421</v>
      </c>
      <c r="B132" s="41"/>
      <c r="C132" s="55"/>
      <c r="D132" s="47"/>
      <c r="E132" s="64">
        <f t="shared" ref="E132:BZ132" si="69">IF($C130&gt;0,IF(E130*$C130&gt;0,IF(E130&lt;=$C130,E130+10,10),0),IF(E131*$C131&gt;0,IF(E131&lt;=$C131,E131+10,10),0))</f>
        <v>10</v>
      </c>
      <c r="F132" s="64">
        <f t="shared" si="69"/>
        <v>10</v>
      </c>
      <c r="G132" s="64">
        <f t="shared" si="69"/>
        <v>31</v>
      </c>
      <c r="H132" s="64">
        <f t="shared" si="69"/>
        <v>27</v>
      </c>
      <c r="I132" s="64">
        <f t="shared" si="69"/>
        <v>10</v>
      </c>
      <c r="J132" s="64">
        <f t="shared" si="69"/>
        <v>30</v>
      </c>
      <c r="K132" s="64">
        <f t="shared" si="69"/>
        <v>25</v>
      </c>
      <c r="L132" s="64">
        <f t="shared" si="69"/>
        <v>24</v>
      </c>
      <c r="M132" s="64">
        <f t="shared" si="69"/>
        <v>28</v>
      </c>
      <c r="N132" s="64">
        <f t="shared" si="69"/>
        <v>23</v>
      </c>
      <c r="O132" s="64">
        <f t="shared" si="69"/>
        <v>30</v>
      </c>
      <c r="P132" s="64">
        <f t="shared" si="69"/>
        <v>30</v>
      </c>
      <c r="Q132" s="64">
        <f t="shared" si="69"/>
        <v>14</v>
      </c>
      <c r="R132" s="64">
        <f t="shared" si="69"/>
        <v>10</v>
      </c>
      <c r="S132" s="64">
        <f t="shared" si="69"/>
        <v>30</v>
      </c>
      <c r="T132" s="64">
        <f t="shared" si="69"/>
        <v>27</v>
      </c>
      <c r="U132" s="64">
        <f t="shared" si="69"/>
        <v>30</v>
      </c>
      <c r="V132" s="64">
        <f t="shared" si="69"/>
        <v>30</v>
      </c>
      <c r="W132" s="64">
        <f t="shared" si="69"/>
        <v>20</v>
      </c>
      <c r="X132" s="64">
        <f t="shared" si="69"/>
        <v>24</v>
      </c>
      <c r="Y132" s="64">
        <f t="shared" si="69"/>
        <v>18</v>
      </c>
      <c r="Z132" s="64">
        <f t="shared" si="69"/>
        <v>27</v>
      </c>
      <c r="AA132" s="64">
        <f t="shared" si="69"/>
        <v>10</v>
      </c>
      <c r="AB132" s="64">
        <f t="shared" si="69"/>
        <v>10</v>
      </c>
      <c r="AC132" s="64">
        <f t="shared" si="69"/>
        <v>23</v>
      </c>
      <c r="AD132" s="64">
        <f t="shared" si="69"/>
        <v>30</v>
      </c>
      <c r="AE132" s="64">
        <f t="shared" si="69"/>
        <v>10</v>
      </c>
      <c r="AF132" s="64">
        <f t="shared" si="69"/>
        <v>18</v>
      </c>
      <c r="AG132" s="64">
        <f t="shared" si="69"/>
        <v>30</v>
      </c>
      <c r="AH132" s="64">
        <f t="shared" si="69"/>
        <v>0</v>
      </c>
      <c r="AI132" s="64">
        <f t="shared" si="69"/>
        <v>20</v>
      </c>
      <c r="AJ132" s="64">
        <f t="shared" si="69"/>
        <v>24</v>
      </c>
      <c r="AK132" s="64">
        <f t="shared" si="69"/>
        <v>27</v>
      </c>
      <c r="AL132" s="64">
        <f t="shared" si="69"/>
        <v>27</v>
      </c>
      <c r="AM132" s="64">
        <f t="shared" si="69"/>
        <v>10</v>
      </c>
      <c r="AN132" s="64">
        <f t="shared" si="69"/>
        <v>27</v>
      </c>
      <c r="AO132" s="64">
        <f t="shared" si="69"/>
        <v>24</v>
      </c>
      <c r="AP132" s="64">
        <f t="shared" si="69"/>
        <v>24</v>
      </c>
      <c r="AQ132" s="64">
        <f t="shared" si="69"/>
        <v>31</v>
      </c>
      <c r="AR132" s="64">
        <f t="shared" si="69"/>
        <v>31</v>
      </c>
      <c r="AS132" s="64">
        <f t="shared" si="69"/>
        <v>23</v>
      </c>
      <c r="AT132" s="64">
        <f t="shared" si="69"/>
        <v>10</v>
      </c>
      <c r="AU132" s="64">
        <f t="shared" si="69"/>
        <v>20</v>
      </c>
      <c r="AV132" s="64">
        <f t="shared" si="69"/>
        <v>27</v>
      </c>
      <c r="AW132" s="64">
        <f t="shared" si="69"/>
        <v>30</v>
      </c>
      <c r="AX132" s="64">
        <f t="shared" si="69"/>
        <v>31</v>
      </c>
      <c r="AY132" s="64">
        <f t="shared" si="69"/>
        <v>10</v>
      </c>
      <c r="AZ132" s="64">
        <f t="shared" si="69"/>
        <v>30</v>
      </c>
      <c r="BA132" s="64">
        <f t="shared" si="69"/>
        <v>24</v>
      </c>
      <c r="BB132" s="64">
        <f t="shared" si="69"/>
        <v>30</v>
      </c>
      <c r="BC132" s="64">
        <f t="shared" si="69"/>
        <v>22</v>
      </c>
      <c r="BD132" s="64">
        <f t="shared" si="69"/>
        <v>24</v>
      </c>
      <c r="BE132" s="64">
        <f t="shared" si="69"/>
        <v>30</v>
      </c>
      <c r="BF132" s="64">
        <f t="shared" si="69"/>
        <v>26</v>
      </c>
      <c r="BG132" s="64">
        <f t="shared" si="69"/>
        <v>20</v>
      </c>
      <c r="BH132" s="64">
        <f t="shared" si="69"/>
        <v>10</v>
      </c>
      <c r="BI132" s="64">
        <f t="shared" si="69"/>
        <v>30</v>
      </c>
      <c r="BJ132" s="64">
        <f t="shared" si="69"/>
        <v>20</v>
      </c>
      <c r="BK132" s="64">
        <f t="shared" si="69"/>
        <v>30</v>
      </c>
      <c r="BL132" s="64">
        <f t="shared" si="69"/>
        <v>31</v>
      </c>
      <c r="BM132" s="64">
        <f t="shared" si="69"/>
        <v>10</v>
      </c>
      <c r="BN132" s="64">
        <f t="shared" si="69"/>
        <v>10</v>
      </c>
      <c r="BO132" s="64">
        <f t="shared" si="69"/>
        <v>30</v>
      </c>
      <c r="BP132" s="64">
        <f t="shared" si="69"/>
        <v>24</v>
      </c>
      <c r="BQ132" s="64">
        <f t="shared" si="69"/>
        <v>27</v>
      </c>
      <c r="BR132" s="64">
        <f t="shared" si="69"/>
        <v>10</v>
      </c>
      <c r="BS132" s="64">
        <f t="shared" si="69"/>
        <v>10</v>
      </c>
      <c r="BT132" s="64">
        <f t="shared" si="69"/>
        <v>30</v>
      </c>
      <c r="BU132" s="64">
        <f t="shared" si="69"/>
        <v>31</v>
      </c>
      <c r="BV132" s="64">
        <f t="shared" si="69"/>
        <v>24</v>
      </c>
      <c r="BW132" s="64">
        <f t="shared" si="69"/>
        <v>10</v>
      </c>
      <c r="BX132" s="64">
        <f t="shared" si="69"/>
        <v>10</v>
      </c>
      <c r="BY132" s="64">
        <f t="shared" si="69"/>
        <v>22</v>
      </c>
      <c r="BZ132" s="64">
        <f t="shared" si="69"/>
        <v>19</v>
      </c>
      <c r="CA132" s="65"/>
      <c r="CB132" s="60"/>
      <c r="CC132" s="66"/>
      <c r="CD132" s="66"/>
      <c r="CE132" s="66"/>
      <c r="CF132" s="66"/>
      <c r="CG132" s="66"/>
      <c r="CH132" s="66"/>
      <c r="CI132" s="66">
        <f t="shared" ref="CI132:CN132" si="70">IF($C130&gt;0,IF(CI130*$C130&gt;0,IF(CI130&lt;=$C130,CI130+10,10),0),IF(CI131*$C131&gt;0,IF(CI131&lt;=$C131,CI131+10,10),0))</f>
        <v>0</v>
      </c>
      <c r="CJ132" s="66">
        <f t="shared" si="70"/>
        <v>0</v>
      </c>
      <c r="CK132" s="66">
        <f t="shared" si="70"/>
        <v>0</v>
      </c>
      <c r="CL132" s="66">
        <f t="shared" si="70"/>
        <v>0</v>
      </c>
      <c r="CM132" s="66">
        <f t="shared" si="70"/>
        <v>0</v>
      </c>
      <c r="CN132" s="66">
        <f t="shared" si="70"/>
        <v>0</v>
      </c>
      <c r="CO132" s="66"/>
      <c r="CP132" s="66"/>
      <c r="CQ132" s="66">
        <f t="shared" ref="CQ132:CR132" si="71">IF($C130&gt;0,IF(CQ130*$C130&gt;0,IF(CQ130&lt;=$C130,CQ130+10,10),0),IF(CQ131*$C131&gt;0,IF(CQ131&lt;=$C131,CQ131+10,10),0))</f>
        <v>0</v>
      </c>
      <c r="CR132" s="66">
        <f t="shared" si="71"/>
        <v>0</v>
      </c>
      <c r="CS132" s="66"/>
      <c r="CT132" s="66"/>
      <c r="CU132" s="66"/>
      <c r="CV132" s="66"/>
      <c r="CW132" s="66"/>
      <c r="CX132" s="66"/>
      <c r="CY132" s="51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</row>
    <row r="133" ht="12.75" customHeight="1">
      <c r="A133" s="48"/>
      <c r="B133" s="41"/>
      <c r="C133" s="46"/>
      <c r="D133" s="47"/>
      <c r="E133" s="67"/>
      <c r="F133" s="67"/>
      <c r="G133" s="72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59"/>
      <c r="CB133" s="60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61"/>
      <c r="CQ133" s="41"/>
      <c r="CR133" s="41"/>
      <c r="CS133" s="41"/>
      <c r="CT133" s="41"/>
      <c r="CU133" s="41"/>
      <c r="CV133" s="41"/>
      <c r="CW133" s="41"/>
      <c r="CX133" s="41"/>
      <c r="CY133" s="51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</row>
    <row r="134" ht="12.75" customHeight="1">
      <c r="A134" s="84" t="s">
        <v>422</v>
      </c>
      <c r="B134" s="41"/>
      <c r="C134" s="55"/>
      <c r="D134" s="47"/>
      <c r="E134" s="67"/>
      <c r="F134" s="67"/>
      <c r="G134" s="72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59"/>
      <c r="CB134" s="60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61"/>
      <c r="CQ134" s="41"/>
      <c r="CR134" s="41"/>
      <c r="CS134" s="41"/>
      <c r="CT134" s="41"/>
      <c r="CU134" s="41"/>
      <c r="CV134" s="41"/>
      <c r="CW134" s="41"/>
      <c r="CX134" s="41"/>
      <c r="CY134" s="51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</row>
    <row r="135" ht="12.75" customHeight="1">
      <c r="A135" s="85" t="s">
        <v>423</v>
      </c>
      <c r="B135" s="86">
        <v>24.0</v>
      </c>
      <c r="C135" s="55">
        <f>IF(B135&gt;B136,B135-B136,0)</f>
        <v>10</v>
      </c>
      <c r="D135" s="47"/>
      <c r="E135" s="56"/>
      <c r="F135" s="56"/>
      <c r="G135" s="57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>
        <v>6.0</v>
      </c>
      <c r="T135" s="56"/>
      <c r="U135" s="56"/>
      <c r="V135" s="56"/>
      <c r="W135" s="56">
        <v>10.0</v>
      </c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>
        <v>7.0</v>
      </c>
      <c r="AW135" s="56"/>
      <c r="AX135" s="56"/>
      <c r="AY135" s="56"/>
      <c r="AZ135" s="56"/>
      <c r="BA135" s="56"/>
      <c r="BB135" s="56"/>
      <c r="BC135" s="56"/>
      <c r="BD135" s="56"/>
      <c r="BE135" s="56">
        <v>7.0</v>
      </c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>
        <v>7.0</v>
      </c>
      <c r="BT135" s="56"/>
      <c r="BU135" s="56"/>
      <c r="BV135" s="56"/>
      <c r="BW135" s="56"/>
      <c r="BX135" s="56"/>
      <c r="BY135" s="56"/>
      <c r="BZ135" s="56"/>
      <c r="CA135" s="59"/>
      <c r="CB135" s="60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61"/>
      <c r="CQ135" s="41"/>
      <c r="CR135" s="41"/>
      <c r="CS135" s="41"/>
      <c r="CT135" s="41"/>
      <c r="CU135" s="41"/>
      <c r="CV135" s="41"/>
      <c r="CW135" s="41"/>
      <c r="CX135" s="41"/>
      <c r="CY135" s="51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</row>
    <row r="136" ht="12.75" customHeight="1">
      <c r="A136" s="85" t="s">
        <v>424</v>
      </c>
      <c r="B136" s="86">
        <v>14.0</v>
      </c>
      <c r="C136" s="55">
        <f>IF(B136&gt;B135,B136-B135,0)</f>
        <v>0</v>
      </c>
      <c r="D136" s="47"/>
      <c r="E136" s="56">
        <v>17.0</v>
      </c>
      <c r="F136" s="56">
        <v>14.0</v>
      </c>
      <c r="G136" s="57">
        <v>13.0</v>
      </c>
      <c r="H136" s="56">
        <v>17.0</v>
      </c>
      <c r="I136" s="56">
        <v>21.0</v>
      </c>
      <c r="J136" s="56">
        <v>20.0</v>
      </c>
      <c r="K136" s="56">
        <v>12.0</v>
      </c>
      <c r="L136" s="56">
        <v>21.0</v>
      </c>
      <c r="M136" s="56">
        <v>10.0</v>
      </c>
      <c r="N136" s="56">
        <v>11.0</v>
      </c>
      <c r="O136" s="56">
        <v>6.0</v>
      </c>
      <c r="P136" s="56">
        <v>9.0</v>
      </c>
      <c r="Q136" s="56">
        <v>14.0</v>
      </c>
      <c r="R136" s="56">
        <v>13.0</v>
      </c>
      <c r="S136" s="56"/>
      <c r="T136" s="56">
        <v>10.0</v>
      </c>
      <c r="U136" s="56">
        <v>13.0</v>
      </c>
      <c r="V136" s="56">
        <v>10.0</v>
      </c>
      <c r="W136" s="56"/>
      <c r="X136" s="56">
        <v>6.0</v>
      </c>
      <c r="Y136" s="56">
        <v>6.0</v>
      </c>
      <c r="Z136" s="56">
        <v>20.0</v>
      </c>
      <c r="AA136" s="56">
        <v>20.0</v>
      </c>
      <c r="AB136" s="56">
        <v>13.0</v>
      </c>
      <c r="AC136" s="56">
        <v>12.0</v>
      </c>
      <c r="AD136" s="56">
        <v>14.0</v>
      </c>
      <c r="AE136" s="56">
        <v>17.0</v>
      </c>
      <c r="AF136" s="56">
        <v>3.0</v>
      </c>
      <c r="AG136" s="56">
        <v>20.0</v>
      </c>
      <c r="AH136" s="56">
        <v>7.0</v>
      </c>
      <c r="AI136" s="56">
        <v>28.0</v>
      </c>
      <c r="AJ136" s="56">
        <v>14.0</v>
      </c>
      <c r="AK136" s="56">
        <v>17.0</v>
      </c>
      <c r="AL136" s="56">
        <v>13.0</v>
      </c>
      <c r="AM136" s="56">
        <v>13.0</v>
      </c>
      <c r="AN136" s="56">
        <v>9.0</v>
      </c>
      <c r="AO136" s="56">
        <v>10.0</v>
      </c>
      <c r="AP136" s="56">
        <v>15.0</v>
      </c>
      <c r="AQ136" s="56">
        <v>14.0</v>
      </c>
      <c r="AR136" s="56">
        <v>10.0</v>
      </c>
      <c r="AS136" s="56">
        <v>7.0</v>
      </c>
      <c r="AT136" s="56">
        <v>13.0</v>
      </c>
      <c r="AU136" s="56">
        <v>7.0</v>
      </c>
      <c r="AV136" s="56"/>
      <c r="AW136" s="56">
        <v>24.0</v>
      </c>
      <c r="AX136" s="56">
        <v>13.0</v>
      </c>
      <c r="AY136" s="56">
        <v>16.0</v>
      </c>
      <c r="AZ136" s="56">
        <v>17.0</v>
      </c>
      <c r="BA136" s="56">
        <v>4.0</v>
      </c>
      <c r="BB136" s="56">
        <v>10.0</v>
      </c>
      <c r="BC136" s="56">
        <v>10.0</v>
      </c>
      <c r="BD136" s="56">
        <v>12.0</v>
      </c>
      <c r="BE136" s="56"/>
      <c r="BF136" s="56">
        <v>14.0</v>
      </c>
      <c r="BG136" s="56">
        <v>6.0</v>
      </c>
      <c r="BH136" s="56">
        <v>21.0</v>
      </c>
      <c r="BI136" s="56">
        <v>14.0</v>
      </c>
      <c r="BJ136" s="56">
        <v>10.0</v>
      </c>
      <c r="BK136" s="56">
        <v>13.0</v>
      </c>
      <c r="BL136" s="56">
        <v>13.0</v>
      </c>
      <c r="BM136" s="56">
        <v>14.0</v>
      </c>
      <c r="BN136" s="56">
        <v>13.0</v>
      </c>
      <c r="BO136" s="56">
        <v>7.0</v>
      </c>
      <c r="BP136" s="56">
        <v>18.0</v>
      </c>
      <c r="BQ136" s="56">
        <v>14.0</v>
      </c>
      <c r="BR136" s="56">
        <v>14.0</v>
      </c>
      <c r="BS136" s="56"/>
      <c r="BT136" s="56">
        <v>14.0</v>
      </c>
      <c r="BU136" s="56">
        <v>10.0</v>
      </c>
      <c r="BV136" s="56">
        <v>7.0</v>
      </c>
      <c r="BW136" s="56">
        <v>17.0</v>
      </c>
      <c r="BX136" s="56">
        <v>17.0</v>
      </c>
      <c r="BY136" s="56">
        <v>12.0</v>
      </c>
      <c r="BZ136" s="56">
        <v>6.0</v>
      </c>
      <c r="CA136" s="59"/>
      <c r="CB136" s="60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61"/>
      <c r="CQ136" s="62"/>
      <c r="CR136" s="62"/>
      <c r="CS136" s="62"/>
      <c r="CT136" s="62"/>
      <c r="CU136" s="62"/>
      <c r="CV136" s="62"/>
      <c r="CW136" s="62"/>
      <c r="CX136" s="62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</row>
    <row r="137" ht="12.75" customHeight="1">
      <c r="A137" s="63" t="s">
        <v>425</v>
      </c>
      <c r="B137" s="41"/>
      <c r="C137" s="55"/>
      <c r="D137" s="47"/>
      <c r="E137" s="64">
        <f t="shared" ref="E137:BZ137" si="72">IF($C135&gt;0,IF(E135*$C135&gt;0,IF(E135&lt;=$C135,E135+10,10),0),IF(E136*$C136&gt;0,IF(E136&lt;=$C136,E136+10,10),0))</f>
        <v>0</v>
      </c>
      <c r="F137" s="64">
        <f t="shared" si="72"/>
        <v>0</v>
      </c>
      <c r="G137" s="64">
        <f t="shared" si="72"/>
        <v>0</v>
      </c>
      <c r="H137" s="64">
        <f t="shared" si="72"/>
        <v>0</v>
      </c>
      <c r="I137" s="64">
        <f t="shared" si="72"/>
        <v>0</v>
      </c>
      <c r="J137" s="64">
        <f t="shared" si="72"/>
        <v>0</v>
      </c>
      <c r="K137" s="64">
        <f t="shared" si="72"/>
        <v>0</v>
      </c>
      <c r="L137" s="64">
        <f t="shared" si="72"/>
        <v>0</v>
      </c>
      <c r="M137" s="64">
        <f t="shared" si="72"/>
        <v>0</v>
      </c>
      <c r="N137" s="64">
        <f t="shared" si="72"/>
        <v>0</v>
      </c>
      <c r="O137" s="64">
        <f t="shared" si="72"/>
        <v>0</v>
      </c>
      <c r="P137" s="64">
        <f t="shared" si="72"/>
        <v>0</v>
      </c>
      <c r="Q137" s="64">
        <f t="shared" si="72"/>
        <v>0</v>
      </c>
      <c r="R137" s="64">
        <f t="shared" si="72"/>
        <v>0</v>
      </c>
      <c r="S137" s="64">
        <f t="shared" si="72"/>
        <v>16</v>
      </c>
      <c r="T137" s="64">
        <f t="shared" si="72"/>
        <v>0</v>
      </c>
      <c r="U137" s="64">
        <f t="shared" si="72"/>
        <v>0</v>
      </c>
      <c r="V137" s="64">
        <f t="shared" si="72"/>
        <v>0</v>
      </c>
      <c r="W137" s="64">
        <f t="shared" si="72"/>
        <v>20</v>
      </c>
      <c r="X137" s="64">
        <f t="shared" si="72"/>
        <v>0</v>
      </c>
      <c r="Y137" s="64">
        <f t="shared" si="72"/>
        <v>0</v>
      </c>
      <c r="Z137" s="64">
        <f t="shared" si="72"/>
        <v>0</v>
      </c>
      <c r="AA137" s="64">
        <f t="shared" si="72"/>
        <v>0</v>
      </c>
      <c r="AB137" s="64">
        <f t="shared" si="72"/>
        <v>0</v>
      </c>
      <c r="AC137" s="64">
        <f t="shared" si="72"/>
        <v>0</v>
      </c>
      <c r="AD137" s="64">
        <f t="shared" si="72"/>
        <v>0</v>
      </c>
      <c r="AE137" s="64">
        <f t="shared" si="72"/>
        <v>0</v>
      </c>
      <c r="AF137" s="64">
        <f t="shared" si="72"/>
        <v>0</v>
      </c>
      <c r="AG137" s="64">
        <f t="shared" si="72"/>
        <v>0</v>
      </c>
      <c r="AH137" s="64">
        <f t="shared" si="72"/>
        <v>0</v>
      </c>
      <c r="AI137" s="64">
        <f t="shared" si="72"/>
        <v>0</v>
      </c>
      <c r="AJ137" s="64">
        <f t="shared" si="72"/>
        <v>0</v>
      </c>
      <c r="AK137" s="64">
        <f t="shared" si="72"/>
        <v>0</v>
      </c>
      <c r="AL137" s="64">
        <f t="shared" si="72"/>
        <v>0</v>
      </c>
      <c r="AM137" s="64">
        <f t="shared" si="72"/>
        <v>0</v>
      </c>
      <c r="AN137" s="64">
        <f t="shared" si="72"/>
        <v>0</v>
      </c>
      <c r="AO137" s="64">
        <f t="shared" si="72"/>
        <v>0</v>
      </c>
      <c r="AP137" s="64">
        <f t="shared" si="72"/>
        <v>0</v>
      </c>
      <c r="AQ137" s="64">
        <f t="shared" si="72"/>
        <v>0</v>
      </c>
      <c r="AR137" s="64">
        <f t="shared" si="72"/>
        <v>0</v>
      </c>
      <c r="AS137" s="64">
        <f t="shared" si="72"/>
        <v>0</v>
      </c>
      <c r="AT137" s="64">
        <f t="shared" si="72"/>
        <v>0</v>
      </c>
      <c r="AU137" s="64">
        <f t="shared" si="72"/>
        <v>0</v>
      </c>
      <c r="AV137" s="64">
        <f t="shared" si="72"/>
        <v>17</v>
      </c>
      <c r="AW137" s="64">
        <f t="shared" si="72"/>
        <v>0</v>
      </c>
      <c r="AX137" s="64">
        <f t="shared" si="72"/>
        <v>0</v>
      </c>
      <c r="AY137" s="64">
        <f t="shared" si="72"/>
        <v>0</v>
      </c>
      <c r="AZ137" s="64">
        <f t="shared" si="72"/>
        <v>0</v>
      </c>
      <c r="BA137" s="64">
        <f t="shared" si="72"/>
        <v>0</v>
      </c>
      <c r="BB137" s="64">
        <f t="shared" si="72"/>
        <v>0</v>
      </c>
      <c r="BC137" s="64">
        <f t="shared" si="72"/>
        <v>0</v>
      </c>
      <c r="BD137" s="64">
        <f t="shared" si="72"/>
        <v>0</v>
      </c>
      <c r="BE137" s="64">
        <f t="shared" si="72"/>
        <v>17</v>
      </c>
      <c r="BF137" s="64">
        <f t="shared" si="72"/>
        <v>0</v>
      </c>
      <c r="BG137" s="64">
        <f t="shared" si="72"/>
        <v>0</v>
      </c>
      <c r="BH137" s="64">
        <f t="shared" si="72"/>
        <v>0</v>
      </c>
      <c r="BI137" s="64">
        <f t="shared" si="72"/>
        <v>0</v>
      </c>
      <c r="BJ137" s="64">
        <f t="shared" si="72"/>
        <v>0</v>
      </c>
      <c r="BK137" s="64">
        <f t="shared" si="72"/>
        <v>0</v>
      </c>
      <c r="BL137" s="64">
        <f t="shared" si="72"/>
        <v>0</v>
      </c>
      <c r="BM137" s="64">
        <f t="shared" si="72"/>
        <v>0</v>
      </c>
      <c r="BN137" s="64">
        <f t="shared" si="72"/>
        <v>0</v>
      </c>
      <c r="BO137" s="64">
        <f t="shared" si="72"/>
        <v>0</v>
      </c>
      <c r="BP137" s="64">
        <f t="shared" si="72"/>
        <v>0</v>
      </c>
      <c r="BQ137" s="64">
        <f t="shared" si="72"/>
        <v>0</v>
      </c>
      <c r="BR137" s="64">
        <f t="shared" si="72"/>
        <v>0</v>
      </c>
      <c r="BS137" s="64">
        <f t="shared" si="72"/>
        <v>17</v>
      </c>
      <c r="BT137" s="64">
        <f t="shared" si="72"/>
        <v>0</v>
      </c>
      <c r="BU137" s="64">
        <f t="shared" si="72"/>
        <v>0</v>
      </c>
      <c r="BV137" s="64">
        <f t="shared" si="72"/>
        <v>0</v>
      </c>
      <c r="BW137" s="64">
        <f t="shared" si="72"/>
        <v>0</v>
      </c>
      <c r="BX137" s="64">
        <f t="shared" si="72"/>
        <v>0</v>
      </c>
      <c r="BY137" s="64">
        <f t="shared" si="72"/>
        <v>0</v>
      </c>
      <c r="BZ137" s="64">
        <f t="shared" si="72"/>
        <v>0</v>
      </c>
      <c r="CA137" s="65"/>
      <c r="CB137" s="60"/>
      <c r="CC137" s="66"/>
      <c r="CD137" s="66"/>
      <c r="CE137" s="66"/>
      <c r="CF137" s="66"/>
      <c r="CG137" s="66"/>
      <c r="CH137" s="66"/>
      <c r="CI137" s="66">
        <f t="shared" ref="CI137:CN137" si="73">IF($C135&gt;0,IF(CI135*$C135&gt;0,IF(CI135&lt;=$C135,CI135+10,10),0),IF(CI136*$C136&gt;0,IF(CI136&lt;=$C136,CI136+10,10),0))</f>
        <v>0</v>
      </c>
      <c r="CJ137" s="66">
        <f t="shared" si="73"/>
        <v>0</v>
      </c>
      <c r="CK137" s="66">
        <f t="shared" si="73"/>
        <v>0</v>
      </c>
      <c r="CL137" s="66">
        <f t="shared" si="73"/>
        <v>0</v>
      </c>
      <c r="CM137" s="66">
        <f t="shared" si="73"/>
        <v>0</v>
      </c>
      <c r="CN137" s="66">
        <f t="shared" si="73"/>
        <v>0</v>
      </c>
      <c r="CO137" s="66"/>
      <c r="CP137" s="66"/>
      <c r="CQ137" s="66">
        <f t="shared" ref="CQ137:CR137" si="74">IF($C135&gt;0,IF(CQ135*$C135&gt;0,IF(CQ135&lt;=$C135,CQ135+10,10),0),IF(CQ136*$C136&gt;0,IF(CQ136&lt;=$C136,CQ136+10,10),0))</f>
        <v>0</v>
      </c>
      <c r="CR137" s="66">
        <f t="shared" si="74"/>
        <v>0</v>
      </c>
      <c r="CS137" s="66"/>
      <c r="CT137" s="66"/>
      <c r="CU137" s="66"/>
      <c r="CV137" s="66"/>
      <c r="CW137" s="66"/>
      <c r="CX137" s="66"/>
      <c r="CY137" s="51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</row>
    <row r="138" ht="12.75" customHeight="1">
      <c r="A138" s="48"/>
      <c r="B138" s="41"/>
      <c r="C138" s="46"/>
      <c r="D138" s="47"/>
      <c r="E138" s="67"/>
      <c r="F138" s="67"/>
      <c r="G138" s="72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59"/>
      <c r="CB138" s="60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61"/>
      <c r="CQ138" s="41"/>
      <c r="CR138" s="41"/>
      <c r="CS138" s="41"/>
      <c r="CT138" s="41"/>
      <c r="CU138" s="41"/>
      <c r="CV138" s="41"/>
      <c r="CW138" s="41"/>
      <c r="CX138" s="41"/>
      <c r="CY138" s="51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</row>
    <row r="139" ht="12.75" customHeight="1">
      <c r="A139" s="84" t="s">
        <v>426</v>
      </c>
      <c r="B139" s="41"/>
      <c r="C139" s="55"/>
      <c r="D139" s="47"/>
      <c r="E139" s="67"/>
      <c r="F139" s="67"/>
      <c r="G139" s="72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59"/>
      <c r="CB139" s="60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61"/>
      <c r="CQ139" s="41"/>
      <c r="CR139" s="41"/>
      <c r="CS139" s="41"/>
      <c r="CT139" s="41"/>
      <c r="CU139" s="41"/>
      <c r="CV139" s="41"/>
      <c r="CW139" s="41"/>
      <c r="CX139" s="41"/>
      <c r="CY139" s="51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</row>
    <row r="140" ht="12.75" customHeight="1">
      <c r="A140" s="85" t="s">
        <v>427</v>
      </c>
      <c r="B140" s="86">
        <v>23.0</v>
      </c>
      <c r="C140" s="55">
        <f>IF(B140&gt;B141,B140-B141,0)</f>
        <v>23</v>
      </c>
      <c r="D140" s="47"/>
      <c r="E140" s="56">
        <v>7.0</v>
      </c>
      <c r="F140" s="56">
        <v>13.0</v>
      </c>
      <c r="G140" s="57">
        <v>10.0</v>
      </c>
      <c r="H140" s="56">
        <v>13.0</v>
      </c>
      <c r="I140" s="56"/>
      <c r="J140" s="56">
        <v>14.0</v>
      </c>
      <c r="K140" s="56">
        <v>7.0</v>
      </c>
      <c r="L140" s="56">
        <v>21.0</v>
      </c>
      <c r="M140" s="56"/>
      <c r="N140" s="56">
        <v>4.0</v>
      </c>
      <c r="O140" s="56"/>
      <c r="P140" s="56">
        <v>6.0</v>
      </c>
      <c r="Q140" s="56"/>
      <c r="R140" s="56"/>
      <c r="S140" s="56"/>
      <c r="T140" s="56"/>
      <c r="U140" s="56"/>
      <c r="V140" s="56"/>
      <c r="W140" s="56"/>
      <c r="X140" s="56">
        <v>3.0</v>
      </c>
      <c r="Y140" s="56">
        <v>6.0</v>
      </c>
      <c r="Z140" s="56">
        <v>13.0</v>
      </c>
      <c r="AA140" s="56"/>
      <c r="AB140" s="56"/>
      <c r="AC140" s="56"/>
      <c r="AD140" s="56">
        <v>20.0</v>
      </c>
      <c r="AE140" s="56"/>
      <c r="AF140" s="56"/>
      <c r="AG140" s="56">
        <v>10.0</v>
      </c>
      <c r="AH140" s="56"/>
      <c r="AI140" s="56"/>
      <c r="AJ140" s="56">
        <v>14.0</v>
      </c>
      <c r="AK140" s="56">
        <v>14.0</v>
      </c>
      <c r="AL140" s="56">
        <v>13.0</v>
      </c>
      <c r="AM140" s="56"/>
      <c r="AN140" s="56">
        <v>9.0</v>
      </c>
      <c r="AO140" s="56">
        <v>10.0</v>
      </c>
      <c r="AP140" s="56"/>
      <c r="AQ140" s="56">
        <v>3.0</v>
      </c>
      <c r="AR140" s="56"/>
      <c r="AS140" s="56">
        <v>3.0</v>
      </c>
      <c r="AT140" s="56">
        <v>10.0</v>
      </c>
      <c r="AU140" s="56"/>
      <c r="AV140" s="56"/>
      <c r="AW140" s="56"/>
      <c r="AX140" s="56"/>
      <c r="AY140" s="56"/>
      <c r="AZ140" s="56">
        <v>6.0</v>
      </c>
      <c r="BA140" s="56"/>
      <c r="BB140" s="56"/>
      <c r="BC140" s="56"/>
      <c r="BD140" s="56"/>
      <c r="BE140" s="56"/>
      <c r="BF140" s="56">
        <v>14.0</v>
      </c>
      <c r="BG140" s="56"/>
      <c r="BH140" s="56"/>
      <c r="BI140" s="56">
        <v>14.0</v>
      </c>
      <c r="BJ140" s="56"/>
      <c r="BK140" s="56">
        <v>7.0</v>
      </c>
      <c r="BL140" s="56"/>
      <c r="BM140" s="56">
        <v>7.0</v>
      </c>
      <c r="BN140" s="56">
        <v>7.0</v>
      </c>
      <c r="BO140" s="56"/>
      <c r="BP140" s="56"/>
      <c r="BQ140" s="56"/>
      <c r="BR140" s="56"/>
      <c r="BS140" s="56">
        <v>9.0</v>
      </c>
      <c r="BT140" s="56">
        <v>14.0</v>
      </c>
      <c r="BU140" s="56"/>
      <c r="BV140" s="56">
        <v>3.0</v>
      </c>
      <c r="BW140" s="56">
        <v>6.0</v>
      </c>
      <c r="BX140" s="56"/>
      <c r="BY140" s="56">
        <v>6.0</v>
      </c>
      <c r="BZ140" s="56">
        <v>3.0</v>
      </c>
      <c r="CA140" s="59"/>
      <c r="CB140" s="60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61"/>
      <c r="CQ140" s="62"/>
      <c r="CR140" s="62"/>
      <c r="CS140" s="62"/>
      <c r="CT140" s="62"/>
      <c r="CU140" s="62"/>
      <c r="CV140" s="62"/>
      <c r="CW140" s="62"/>
      <c r="CX140" s="62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</row>
    <row r="141" ht="12.75" customHeight="1">
      <c r="A141" s="49" t="s">
        <v>235</v>
      </c>
      <c r="B141" s="86">
        <v>0.0</v>
      </c>
      <c r="C141" s="55">
        <f>IF(B141&gt;B140,B141-B140,0)</f>
        <v>0</v>
      </c>
      <c r="D141" s="47"/>
      <c r="E141" s="56"/>
      <c r="F141" s="56"/>
      <c r="G141" s="57"/>
      <c r="H141" s="56"/>
      <c r="I141" s="56">
        <v>21.0</v>
      </c>
      <c r="J141" s="56"/>
      <c r="K141" s="56"/>
      <c r="L141" s="56"/>
      <c r="M141" s="56">
        <v>10.0</v>
      </c>
      <c r="N141" s="56"/>
      <c r="O141" s="56">
        <v>6.0</v>
      </c>
      <c r="P141" s="56"/>
      <c r="Q141" s="56">
        <v>7.0</v>
      </c>
      <c r="R141" s="56">
        <v>9.0</v>
      </c>
      <c r="S141" s="56">
        <v>7.0</v>
      </c>
      <c r="T141" s="56">
        <v>13.0</v>
      </c>
      <c r="U141" s="56">
        <v>7.0</v>
      </c>
      <c r="V141" s="56">
        <v>7.0</v>
      </c>
      <c r="W141" s="56">
        <v>10.0</v>
      </c>
      <c r="X141" s="56"/>
      <c r="Y141" s="56"/>
      <c r="Z141" s="56"/>
      <c r="AA141" s="56">
        <v>9.0</v>
      </c>
      <c r="AB141" s="56">
        <v>7.0</v>
      </c>
      <c r="AC141" s="56">
        <v>10.0</v>
      </c>
      <c r="AD141" s="56"/>
      <c r="AE141" s="56">
        <v>10.0</v>
      </c>
      <c r="AF141" s="56">
        <v>7.0</v>
      </c>
      <c r="AG141" s="56"/>
      <c r="AH141" s="56">
        <v>14.0</v>
      </c>
      <c r="AI141" s="56">
        <v>20.0</v>
      </c>
      <c r="AJ141" s="56"/>
      <c r="AK141" s="56"/>
      <c r="AL141" s="56"/>
      <c r="AM141" s="56">
        <v>6.0</v>
      </c>
      <c r="AN141" s="56"/>
      <c r="AO141" s="56"/>
      <c r="AP141" s="56">
        <v>14.0</v>
      </c>
      <c r="AQ141" s="56"/>
      <c r="AR141" s="56">
        <v>10.0</v>
      </c>
      <c r="AS141" s="56"/>
      <c r="AT141" s="56"/>
      <c r="AU141" s="56">
        <v>10.0</v>
      </c>
      <c r="AV141" s="56">
        <v>7.0</v>
      </c>
      <c r="AW141" s="56">
        <v>13.0</v>
      </c>
      <c r="AX141" s="56">
        <v>6.0</v>
      </c>
      <c r="AY141" s="56">
        <v>8.0</v>
      </c>
      <c r="AZ141" s="56"/>
      <c r="BA141" s="56">
        <v>7.0</v>
      </c>
      <c r="BB141" s="56">
        <v>13.0</v>
      </c>
      <c r="BC141" s="56">
        <v>4.0</v>
      </c>
      <c r="BD141" s="56">
        <v>7.0</v>
      </c>
      <c r="BE141" s="56">
        <v>7.0</v>
      </c>
      <c r="BF141" s="56"/>
      <c r="BG141" s="56">
        <v>10.0</v>
      </c>
      <c r="BH141" s="56">
        <v>16.0</v>
      </c>
      <c r="BI141" s="56"/>
      <c r="BJ141" s="56">
        <v>3.0</v>
      </c>
      <c r="BK141" s="56"/>
      <c r="BL141" s="56">
        <v>6.0</v>
      </c>
      <c r="BM141" s="56"/>
      <c r="BN141" s="56"/>
      <c r="BO141" s="56">
        <v>7.0</v>
      </c>
      <c r="BP141" s="56">
        <v>17.0</v>
      </c>
      <c r="BQ141" s="56">
        <v>10.0</v>
      </c>
      <c r="BR141" s="56">
        <v>14.0</v>
      </c>
      <c r="BS141" s="56"/>
      <c r="BT141" s="56"/>
      <c r="BU141" s="56">
        <v>10.0</v>
      </c>
      <c r="BV141" s="56"/>
      <c r="BW141" s="56"/>
      <c r="BX141" s="56">
        <v>10.0</v>
      </c>
      <c r="BY141" s="56"/>
      <c r="BZ141" s="56"/>
      <c r="CA141" s="59"/>
      <c r="CB141" s="60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61"/>
      <c r="CQ141" s="41"/>
      <c r="CR141" s="41"/>
      <c r="CS141" s="41"/>
      <c r="CT141" s="41"/>
      <c r="CU141" s="41"/>
      <c r="CV141" s="41"/>
      <c r="CW141" s="41"/>
      <c r="CX141" s="41"/>
      <c r="CY141" s="51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</row>
    <row r="142" ht="12.75" customHeight="1">
      <c r="A142" s="63" t="s">
        <v>428</v>
      </c>
      <c r="B142" s="41"/>
      <c r="C142" s="55"/>
      <c r="D142" s="47"/>
      <c r="E142" s="64">
        <f t="shared" ref="E142:BZ142" si="75">IF($C140&gt;0,IF(E140*$C140&gt;0,IF(E140&lt;=$C140,E140+10,10),0),IF(E141*$C141&gt;0,IF(E141&lt;=$C141,E141+10,10),0))</f>
        <v>17</v>
      </c>
      <c r="F142" s="64">
        <f t="shared" si="75"/>
        <v>23</v>
      </c>
      <c r="G142" s="64">
        <f t="shared" si="75"/>
        <v>20</v>
      </c>
      <c r="H142" s="64">
        <f t="shared" si="75"/>
        <v>23</v>
      </c>
      <c r="I142" s="64">
        <f t="shared" si="75"/>
        <v>0</v>
      </c>
      <c r="J142" s="64">
        <f t="shared" si="75"/>
        <v>24</v>
      </c>
      <c r="K142" s="64">
        <f t="shared" si="75"/>
        <v>17</v>
      </c>
      <c r="L142" s="64">
        <f t="shared" si="75"/>
        <v>31</v>
      </c>
      <c r="M142" s="64">
        <f t="shared" si="75"/>
        <v>0</v>
      </c>
      <c r="N142" s="64">
        <f t="shared" si="75"/>
        <v>14</v>
      </c>
      <c r="O142" s="64">
        <f t="shared" si="75"/>
        <v>0</v>
      </c>
      <c r="P142" s="64">
        <f t="shared" si="75"/>
        <v>16</v>
      </c>
      <c r="Q142" s="64">
        <f t="shared" si="75"/>
        <v>0</v>
      </c>
      <c r="R142" s="64">
        <f t="shared" si="75"/>
        <v>0</v>
      </c>
      <c r="S142" s="64">
        <f t="shared" si="75"/>
        <v>0</v>
      </c>
      <c r="T142" s="64">
        <f t="shared" si="75"/>
        <v>0</v>
      </c>
      <c r="U142" s="64">
        <f t="shared" si="75"/>
        <v>0</v>
      </c>
      <c r="V142" s="64">
        <f t="shared" si="75"/>
        <v>0</v>
      </c>
      <c r="W142" s="64">
        <f t="shared" si="75"/>
        <v>0</v>
      </c>
      <c r="X142" s="64">
        <f t="shared" si="75"/>
        <v>13</v>
      </c>
      <c r="Y142" s="64">
        <f t="shared" si="75"/>
        <v>16</v>
      </c>
      <c r="Z142" s="64">
        <f t="shared" si="75"/>
        <v>23</v>
      </c>
      <c r="AA142" s="64">
        <f t="shared" si="75"/>
        <v>0</v>
      </c>
      <c r="AB142" s="64">
        <f t="shared" si="75"/>
        <v>0</v>
      </c>
      <c r="AC142" s="64">
        <f t="shared" si="75"/>
        <v>0</v>
      </c>
      <c r="AD142" s="64">
        <f t="shared" si="75"/>
        <v>30</v>
      </c>
      <c r="AE142" s="64">
        <f t="shared" si="75"/>
        <v>0</v>
      </c>
      <c r="AF142" s="64">
        <f t="shared" si="75"/>
        <v>0</v>
      </c>
      <c r="AG142" s="64">
        <f t="shared" si="75"/>
        <v>20</v>
      </c>
      <c r="AH142" s="64">
        <f t="shared" si="75"/>
        <v>0</v>
      </c>
      <c r="AI142" s="64">
        <f t="shared" si="75"/>
        <v>0</v>
      </c>
      <c r="AJ142" s="64">
        <f t="shared" si="75"/>
        <v>24</v>
      </c>
      <c r="AK142" s="64">
        <f t="shared" si="75"/>
        <v>24</v>
      </c>
      <c r="AL142" s="64">
        <f t="shared" si="75"/>
        <v>23</v>
      </c>
      <c r="AM142" s="64">
        <f t="shared" si="75"/>
        <v>0</v>
      </c>
      <c r="AN142" s="64">
        <f t="shared" si="75"/>
        <v>19</v>
      </c>
      <c r="AO142" s="64">
        <f t="shared" si="75"/>
        <v>20</v>
      </c>
      <c r="AP142" s="64">
        <f t="shared" si="75"/>
        <v>0</v>
      </c>
      <c r="AQ142" s="64">
        <f t="shared" si="75"/>
        <v>13</v>
      </c>
      <c r="AR142" s="64">
        <f t="shared" si="75"/>
        <v>0</v>
      </c>
      <c r="AS142" s="64">
        <f t="shared" si="75"/>
        <v>13</v>
      </c>
      <c r="AT142" s="64">
        <f t="shared" si="75"/>
        <v>20</v>
      </c>
      <c r="AU142" s="64">
        <f t="shared" si="75"/>
        <v>0</v>
      </c>
      <c r="AV142" s="64">
        <f t="shared" si="75"/>
        <v>0</v>
      </c>
      <c r="AW142" s="64">
        <f t="shared" si="75"/>
        <v>0</v>
      </c>
      <c r="AX142" s="64">
        <f t="shared" si="75"/>
        <v>0</v>
      </c>
      <c r="AY142" s="64">
        <f t="shared" si="75"/>
        <v>0</v>
      </c>
      <c r="AZ142" s="64">
        <f t="shared" si="75"/>
        <v>16</v>
      </c>
      <c r="BA142" s="64">
        <f t="shared" si="75"/>
        <v>0</v>
      </c>
      <c r="BB142" s="64">
        <f t="shared" si="75"/>
        <v>0</v>
      </c>
      <c r="BC142" s="64">
        <f t="shared" si="75"/>
        <v>0</v>
      </c>
      <c r="BD142" s="64">
        <f t="shared" si="75"/>
        <v>0</v>
      </c>
      <c r="BE142" s="64">
        <f t="shared" si="75"/>
        <v>0</v>
      </c>
      <c r="BF142" s="64">
        <f t="shared" si="75"/>
        <v>24</v>
      </c>
      <c r="BG142" s="64">
        <f t="shared" si="75"/>
        <v>0</v>
      </c>
      <c r="BH142" s="64">
        <f t="shared" si="75"/>
        <v>0</v>
      </c>
      <c r="BI142" s="64">
        <f t="shared" si="75"/>
        <v>24</v>
      </c>
      <c r="BJ142" s="64">
        <f t="shared" si="75"/>
        <v>0</v>
      </c>
      <c r="BK142" s="64">
        <f t="shared" si="75"/>
        <v>17</v>
      </c>
      <c r="BL142" s="64">
        <f t="shared" si="75"/>
        <v>0</v>
      </c>
      <c r="BM142" s="64">
        <f t="shared" si="75"/>
        <v>17</v>
      </c>
      <c r="BN142" s="64">
        <f t="shared" si="75"/>
        <v>17</v>
      </c>
      <c r="BO142" s="64">
        <f t="shared" si="75"/>
        <v>0</v>
      </c>
      <c r="BP142" s="64">
        <f t="shared" si="75"/>
        <v>0</v>
      </c>
      <c r="BQ142" s="64">
        <f t="shared" si="75"/>
        <v>0</v>
      </c>
      <c r="BR142" s="64">
        <f t="shared" si="75"/>
        <v>0</v>
      </c>
      <c r="BS142" s="64">
        <f t="shared" si="75"/>
        <v>19</v>
      </c>
      <c r="BT142" s="64">
        <f t="shared" si="75"/>
        <v>24</v>
      </c>
      <c r="BU142" s="64">
        <f t="shared" si="75"/>
        <v>0</v>
      </c>
      <c r="BV142" s="64">
        <f t="shared" si="75"/>
        <v>13</v>
      </c>
      <c r="BW142" s="64">
        <f t="shared" si="75"/>
        <v>16</v>
      </c>
      <c r="BX142" s="64">
        <f t="shared" si="75"/>
        <v>0</v>
      </c>
      <c r="BY142" s="64">
        <f t="shared" si="75"/>
        <v>16</v>
      </c>
      <c r="BZ142" s="64">
        <f t="shared" si="75"/>
        <v>13</v>
      </c>
      <c r="CA142" s="65"/>
      <c r="CB142" s="60"/>
      <c r="CC142" s="66"/>
      <c r="CD142" s="66"/>
      <c r="CE142" s="66"/>
      <c r="CF142" s="66"/>
      <c r="CG142" s="66"/>
      <c r="CH142" s="66"/>
      <c r="CI142" s="66">
        <f t="shared" ref="CI142:CN142" si="76">IF($C140&gt;0,IF(CI140*$C140&gt;0,IF(CI140&lt;=$C140,CI140+10,10),0),IF(CI141*$C141&gt;0,IF(CI141&lt;=$C141,CI141+10,10),0))</f>
        <v>0</v>
      </c>
      <c r="CJ142" s="66">
        <f t="shared" si="76"/>
        <v>0</v>
      </c>
      <c r="CK142" s="66">
        <f t="shared" si="76"/>
        <v>0</v>
      </c>
      <c r="CL142" s="66">
        <f t="shared" si="76"/>
        <v>0</v>
      </c>
      <c r="CM142" s="66">
        <f t="shared" si="76"/>
        <v>0</v>
      </c>
      <c r="CN142" s="66">
        <f t="shared" si="76"/>
        <v>0</v>
      </c>
      <c r="CO142" s="66"/>
      <c r="CP142" s="66"/>
      <c r="CQ142" s="66">
        <f t="shared" ref="CQ142:CR142" si="77">IF($C140&gt;0,IF(CQ140*$C140&gt;0,IF(CQ140&lt;=$C140,CQ140+10,10),0),IF(CQ141*$C141&gt;0,IF(CQ141&lt;=$C141,CQ141+10,10),0))</f>
        <v>0</v>
      </c>
      <c r="CR142" s="66">
        <f t="shared" si="77"/>
        <v>0</v>
      </c>
      <c r="CS142" s="66"/>
      <c r="CT142" s="66"/>
      <c r="CU142" s="66"/>
      <c r="CV142" s="66"/>
      <c r="CW142" s="66"/>
      <c r="CX142" s="66"/>
      <c r="CY142" s="51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</row>
    <row r="143" ht="12.75" customHeight="1">
      <c r="A143" s="48"/>
      <c r="B143" s="41"/>
      <c r="C143" s="55"/>
      <c r="D143" s="47"/>
      <c r="E143" s="67"/>
      <c r="F143" s="67"/>
      <c r="G143" s="72"/>
      <c r="H143" s="67"/>
      <c r="I143" s="67"/>
      <c r="J143" s="67"/>
      <c r="K143" s="67"/>
      <c r="L143" s="67"/>
      <c r="M143" s="67"/>
      <c r="N143" s="67"/>
      <c r="O143" s="73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59"/>
      <c r="CB143" s="60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61"/>
      <c r="CQ143" s="41"/>
      <c r="CR143" s="41"/>
      <c r="CS143" s="41"/>
      <c r="CT143" s="41"/>
      <c r="CU143" s="41"/>
      <c r="CV143" s="41"/>
      <c r="CW143" s="41"/>
      <c r="CX143" s="41"/>
      <c r="CY143" s="51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</row>
    <row r="144" ht="12.75" customHeight="1">
      <c r="A144" s="84" t="s">
        <v>429</v>
      </c>
      <c r="B144" s="41"/>
      <c r="C144" s="55"/>
      <c r="D144" s="47"/>
      <c r="E144" s="67"/>
      <c r="F144" s="67"/>
      <c r="G144" s="72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59"/>
      <c r="CB144" s="60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61"/>
      <c r="CQ144" s="41"/>
      <c r="CR144" s="41"/>
      <c r="CS144" s="41"/>
      <c r="CT144" s="41"/>
      <c r="CU144" s="41"/>
      <c r="CV144" s="41"/>
      <c r="CW144" s="41"/>
      <c r="CX144" s="41"/>
      <c r="CY144" s="51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</row>
    <row r="145" ht="12.75" customHeight="1">
      <c r="A145" s="85" t="s">
        <v>430</v>
      </c>
      <c r="B145" s="86">
        <v>3.0</v>
      </c>
      <c r="C145" s="55">
        <f>IF(B145&gt;B146,B145-B146,0)</f>
        <v>0</v>
      </c>
      <c r="D145" s="47"/>
      <c r="E145" s="56"/>
      <c r="F145" s="56"/>
      <c r="G145" s="57"/>
      <c r="H145" s="56"/>
      <c r="I145" s="56"/>
      <c r="J145" s="56"/>
      <c r="K145" s="56"/>
      <c r="L145" s="56"/>
      <c r="M145" s="56">
        <v>7.0</v>
      </c>
      <c r="N145" s="56"/>
      <c r="O145" s="56"/>
      <c r="P145" s="56"/>
      <c r="Q145" s="56"/>
      <c r="R145" s="56"/>
      <c r="S145" s="56"/>
      <c r="T145" s="56"/>
      <c r="U145" s="56"/>
      <c r="V145" s="56"/>
      <c r="W145" s="56">
        <v>10.0</v>
      </c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>
        <v>10.0</v>
      </c>
      <c r="AI145" s="56"/>
      <c r="AJ145" s="56">
        <v>14.0</v>
      </c>
      <c r="AK145" s="56"/>
      <c r="AL145" s="56"/>
      <c r="AM145" s="56"/>
      <c r="AN145" s="56"/>
      <c r="AO145" s="56"/>
      <c r="AP145" s="56"/>
      <c r="AQ145" s="56">
        <v>3.0</v>
      </c>
      <c r="AR145" s="56"/>
      <c r="AS145" s="56"/>
      <c r="AT145" s="56">
        <v>10.0</v>
      </c>
      <c r="AU145" s="56">
        <v>7.0</v>
      </c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>
        <v>6.0</v>
      </c>
      <c r="BH145" s="56"/>
      <c r="BI145" s="56"/>
      <c r="BJ145" s="56"/>
      <c r="BK145" s="56"/>
      <c r="BL145" s="56"/>
      <c r="BM145" s="56"/>
      <c r="BN145" s="56"/>
      <c r="BO145" s="56">
        <v>7.0</v>
      </c>
      <c r="BP145" s="56">
        <v>10.0</v>
      </c>
      <c r="BQ145" s="56"/>
      <c r="BR145" s="56"/>
      <c r="BS145" s="56">
        <v>16.0</v>
      </c>
      <c r="BT145" s="56"/>
      <c r="BU145" s="56"/>
      <c r="BV145" s="56"/>
      <c r="BW145" s="56"/>
      <c r="BX145" s="56"/>
      <c r="BY145" s="56"/>
      <c r="BZ145" s="56"/>
      <c r="CA145" s="59"/>
      <c r="CB145" s="60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61"/>
      <c r="CQ145" s="62"/>
      <c r="CR145" s="62"/>
      <c r="CS145" s="62"/>
      <c r="CT145" s="62"/>
      <c r="CU145" s="62"/>
      <c r="CV145" s="62"/>
      <c r="CW145" s="62"/>
      <c r="CX145" s="62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</row>
    <row r="146" ht="12.75" customHeight="1">
      <c r="A146" s="49" t="s">
        <v>204</v>
      </c>
      <c r="B146" s="86">
        <v>38.0</v>
      </c>
      <c r="C146" s="55">
        <f>IF(B146&gt;B145,B146-B145,0)</f>
        <v>35</v>
      </c>
      <c r="D146" s="47"/>
      <c r="E146" s="56">
        <v>13.0</v>
      </c>
      <c r="F146" s="56">
        <v>13.0</v>
      </c>
      <c r="G146" s="57">
        <v>7.0</v>
      </c>
      <c r="H146" s="56">
        <v>9.0</v>
      </c>
      <c r="I146" s="56">
        <v>21.0</v>
      </c>
      <c r="J146" s="56">
        <v>10.0</v>
      </c>
      <c r="K146" s="56">
        <v>15.0</v>
      </c>
      <c r="L146" s="56">
        <v>14.0</v>
      </c>
      <c r="M146" s="56"/>
      <c r="N146" s="56">
        <v>10.0</v>
      </c>
      <c r="O146" s="56">
        <v>9.0</v>
      </c>
      <c r="P146" s="56">
        <v>9.0</v>
      </c>
      <c r="Q146" s="56">
        <v>13.0</v>
      </c>
      <c r="R146" s="56">
        <v>6.0</v>
      </c>
      <c r="S146" s="56">
        <v>10.0</v>
      </c>
      <c r="T146" s="56">
        <v>13.0</v>
      </c>
      <c r="U146" s="56">
        <v>13.0</v>
      </c>
      <c r="V146" s="56">
        <v>13.0</v>
      </c>
      <c r="W146" s="56"/>
      <c r="X146" s="56">
        <v>10.0</v>
      </c>
      <c r="Y146" s="56">
        <v>6.0</v>
      </c>
      <c r="Z146" s="56">
        <v>16.0</v>
      </c>
      <c r="AA146" s="56">
        <v>13.0</v>
      </c>
      <c r="AB146" s="56">
        <v>15.0</v>
      </c>
      <c r="AC146" s="56">
        <v>7.0</v>
      </c>
      <c r="AD146" s="56">
        <v>10.0</v>
      </c>
      <c r="AE146" s="56">
        <v>14.0</v>
      </c>
      <c r="AF146" s="56">
        <v>8.0</v>
      </c>
      <c r="AG146" s="56">
        <v>20.0</v>
      </c>
      <c r="AH146" s="56"/>
      <c r="AI146" s="56">
        <v>27.0</v>
      </c>
      <c r="AJ146" s="56"/>
      <c r="AK146" s="56">
        <v>10.0</v>
      </c>
      <c r="AL146" s="56">
        <v>7.0</v>
      </c>
      <c r="AM146" s="56">
        <v>3.0</v>
      </c>
      <c r="AN146" s="56">
        <v>3.0</v>
      </c>
      <c r="AO146" s="56">
        <v>14.0</v>
      </c>
      <c r="AP146" s="56">
        <v>11.0</v>
      </c>
      <c r="AQ146" s="56"/>
      <c r="AR146" s="56">
        <v>7.0</v>
      </c>
      <c r="AS146" s="56">
        <v>3.0</v>
      </c>
      <c r="AT146" s="56"/>
      <c r="AU146" s="56"/>
      <c r="AV146" s="56">
        <v>7.0</v>
      </c>
      <c r="AW146" s="56">
        <v>21.0</v>
      </c>
      <c r="AX146" s="56">
        <v>10.0</v>
      </c>
      <c r="AY146" s="56">
        <v>14.0</v>
      </c>
      <c r="AZ146" s="56">
        <v>8.0</v>
      </c>
      <c r="BA146" s="56">
        <v>5.0</v>
      </c>
      <c r="BB146" s="56">
        <v>7.0</v>
      </c>
      <c r="BC146" s="56">
        <v>6.0</v>
      </c>
      <c r="BD146" s="56">
        <v>5.0</v>
      </c>
      <c r="BE146" s="56">
        <v>7.0</v>
      </c>
      <c r="BF146" s="56">
        <v>7.0</v>
      </c>
      <c r="BG146" s="56"/>
      <c r="BH146" s="56">
        <v>6.0</v>
      </c>
      <c r="BI146" s="56">
        <v>10.0</v>
      </c>
      <c r="BJ146" s="56">
        <v>7.0</v>
      </c>
      <c r="BK146" s="56">
        <v>10.0</v>
      </c>
      <c r="BL146" s="56">
        <v>10.0</v>
      </c>
      <c r="BM146" s="56">
        <v>10.0</v>
      </c>
      <c r="BN146" s="56">
        <v>3.0</v>
      </c>
      <c r="BO146" s="56"/>
      <c r="BP146" s="56"/>
      <c r="BQ146" s="56">
        <v>7.0</v>
      </c>
      <c r="BR146" s="56">
        <v>14.0</v>
      </c>
      <c r="BS146" s="56"/>
      <c r="BT146" s="56">
        <v>7.0</v>
      </c>
      <c r="BU146" s="56">
        <v>14.0</v>
      </c>
      <c r="BV146" s="56">
        <v>7.0</v>
      </c>
      <c r="BW146" s="56">
        <v>10.0</v>
      </c>
      <c r="BX146" s="56">
        <v>13.0</v>
      </c>
      <c r="BY146" s="56">
        <v>3.0</v>
      </c>
      <c r="BZ146" s="56">
        <v>3.0</v>
      </c>
      <c r="CA146" s="59"/>
      <c r="CB146" s="60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61"/>
      <c r="CQ146" s="41"/>
      <c r="CR146" s="41"/>
      <c r="CS146" s="41"/>
      <c r="CT146" s="41"/>
      <c r="CU146" s="41"/>
      <c r="CV146" s="41"/>
      <c r="CW146" s="41"/>
      <c r="CX146" s="41"/>
      <c r="CY146" s="51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</row>
    <row r="147" ht="12.75" customHeight="1">
      <c r="A147" s="63" t="s">
        <v>431</v>
      </c>
      <c r="B147" s="41"/>
      <c r="C147" s="55"/>
      <c r="D147" s="47"/>
      <c r="E147" s="64">
        <f t="shared" ref="E147:BZ147" si="78">IF($C145&gt;0,IF(E145*$C145&gt;0,IF(E145&lt;=$C145,E145+10,10),0),IF(E146*$C146&gt;0,IF(E146&lt;=$C146,E146+10,10),0))</f>
        <v>23</v>
      </c>
      <c r="F147" s="64">
        <f t="shared" si="78"/>
        <v>23</v>
      </c>
      <c r="G147" s="64">
        <f t="shared" si="78"/>
        <v>17</v>
      </c>
      <c r="H147" s="64">
        <f t="shared" si="78"/>
        <v>19</v>
      </c>
      <c r="I147" s="64">
        <f t="shared" si="78"/>
        <v>31</v>
      </c>
      <c r="J147" s="64">
        <f t="shared" si="78"/>
        <v>20</v>
      </c>
      <c r="K147" s="64">
        <f t="shared" si="78"/>
        <v>25</v>
      </c>
      <c r="L147" s="64">
        <f t="shared" si="78"/>
        <v>24</v>
      </c>
      <c r="M147" s="64">
        <f t="shared" si="78"/>
        <v>0</v>
      </c>
      <c r="N147" s="64">
        <f t="shared" si="78"/>
        <v>20</v>
      </c>
      <c r="O147" s="64">
        <f t="shared" si="78"/>
        <v>19</v>
      </c>
      <c r="P147" s="64">
        <f t="shared" si="78"/>
        <v>19</v>
      </c>
      <c r="Q147" s="64">
        <f t="shared" si="78"/>
        <v>23</v>
      </c>
      <c r="R147" s="64">
        <f t="shared" si="78"/>
        <v>16</v>
      </c>
      <c r="S147" s="64">
        <f t="shared" si="78"/>
        <v>20</v>
      </c>
      <c r="T147" s="64">
        <f t="shared" si="78"/>
        <v>23</v>
      </c>
      <c r="U147" s="64">
        <f t="shared" si="78"/>
        <v>23</v>
      </c>
      <c r="V147" s="64">
        <f t="shared" si="78"/>
        <v>23</v>
      </c>
      <c r="W147" s="64">
        <f t="shared" si="78"/>
        <v>0</v>
      </c>
      <c r="X147" s="64">
        <f t="shared" si="78"/>
        <v>20</v>
      </c>
      <c r="Y147" s="64">
        <f t="shared" si="78"/>
        <v>16</v>
      </c>
      <c r="Z147" s="64">
        <f t="shared" si="78"/>
        <v>26</v>
      </c>
      <c r="AA147" s="64">
        <f t="shared" si="78"/>
        <v>23</v>
      </c>
      <c r="AB147" s="64">
        <f t="shared" si="78"/>
        <v>25</v>
      </c>
      <c r="AC147" s="64">
        <f t="shared" si="78"/>
        <v>17</v>
      </c>
      <c r="AD147" s="64">
        <f t="shared" si="78"/>
        <v>20</v>
      </c>
      <c r="AE147" s="64">
        <f t="shared" si="78"/>
        <v>24</v>
      </c>
      <c r="AF147" s="64">
        <f t="shared" si="78"/>
        <v>18</v>
      </c>
      <c r="AG147" s="64">
        <f t="shared" si="78"/>
        <v>30</v>
      </c>
      <c r="AH147" s="64">
        <f t="shared" si="78"/>
        <v>0</v>
      </c>
      <c r="AI147" s="64">
        <f t="shared" si="78"/>
        <v>37</v>
      </c>
      <c r="AJ147" s="64">
        <f t="shared" si="78"/>
        <v>0</v>
      </c>
      <c r="AK147" s="64">
        <f t="shared" si="78"/>
        <v>20</v>
      </c>
      <c r="AL147" s="64">
        <f t="shared" si="78"/>
        <v>17</v>
      </c>
      <c r="AM147" s="64">
        <f t="shared" si="78"/>
        <v>13</v>
      </c>
      <c r="AN147" s="64">
        <f t="shared" si="78"/>
        <v>13</v>
      </c>
      <c r="AO147" s="64">
        <f t="shared" si="78"/>
        <v>24</v>
      </c>
      <c r="AP147" s="64">
        <f t="shared" si="78"/>
        <v>21</v>
      </c>
      <c r="AQ147" s="64">
        <f t="shared" si="78"/>
        <v>0</v>
      </c>
      <c r="AR147" s="64">
        <f t="shared" si="78"/>
        <v>17</v>
      </c>
      <c r="AS147" s="64">
        <f t="shared" si="78"/>
        <v>13</v>
      </c>
      <c r="AT147" s="64">
        <f t="shared" si="78"/>
        <v>0</v>
      </c>
      <c r="AU147" s="64">
        <f t="shared" si="78"/>
        <v>0</v>
      </c>
      <c r="AV147" s="64">
        <f t="shared" si="78"/>
        <v>17</v>
      </c>
      <c r="AW147" s="64">
        <f t="shared" si="78"/>
        <v>31</v>
      </c>
      <c r="AX147" s="64">
        <f t="shared" si="78"/>
        <v>20</v>
      </c>
      <c r="AY147" s="64">
        <f t="shared" si="78"/>
        <v>24</v>
      </c>
      <c r="AZ147" s="64">
        <f t="shared" si="78"/>
        <v>18</v>
      </c>
      <c r="BA147" s="64">
        <f t="shared" si="78"/>
        <v>15</v>
      </c>
      <c r="BB147" s="64">
        <f t="shared" si="78"/>
        <v>17</v>
      </c>
      <c r="BC147" s="64">
        <f t="shared" si="78"/>
        <v>16</v>
      </c>
      <c r="BD147" s="64">
        <f t="shared" si="78"/>
        <v>15</v>
      </c>
      <c r="BE147" s="64">
        <f t="shared" si="78"/>
        <v>17</v>
      </c>
      <c r="BF147" s="64">
        <f t="shared" si="78"/>
        <v>17</v>
      </c>
      <c r="BG147" s="64">
        <f t="shared" si="78"/>
        <v>0</v>
      </c>
      <c r="BH147" s="64">
        <f t="shared" si="78"/>
        <v>16</v>
      </c>
      <c r="BI147" s="64">
        <f t="shared" si="78"/>
        <v>20</v>
      </c>
      <c r="BJ147" s="64">
        <f t="shared" si="78"/>
        <v>17</v>
      </c>
      <c r="BK147" s="64">
        <f t="shared" si="78"/>
        <v>20</v>
      </c>
      <c r="BL147" s="64">
        <f t="shared" si="78"/>
        <v>20</v>
      </c>
      <c r="BM147" s="64">
        <f t="shared" si="78"/>
        <v>20</v>
      </c>
      <c r="BN147" s="64">
        <f t="shared" si="78"/>
        <v>13</v>
      </c>
      <c r="BO147" s="64">
        <f t="shared" si="78"/>
        <v>0</v>
      </c>
      <c r="BP147" s="64">
        <f t="shared" si="78"/>
        <v>0</v>
      </c>
      <c r="BQ147" s="64">
        <f t="shared" si="78"/>
        <v>17</v>
      </c>
      <c r="BR147" s="64">
        <f t="shared" si="78"/>
        <v>24</v>
      </c>
      <c r="BS147" s="64">
        <f t="shared" si="78"/>
        <v>0</v>
      </c>
      <c r="BT147" s="64">
        <f t="shared" si="78"/>
        <v>17</v>
      </c>
      <c r="BU147" s="64">
        <f t="shared" si="78"/>
        <v>24</v>
      </c>
      <c r="BV147" s="64">
        <f t="shared" si="78"/>
        <v>17</v>
      </c>
      <c r="BW147" s="64">
        <f t="shared" si="78"/>
        <v>20</v>
      </c>
      <c r="BX147" s="64">
        <f t="shared" si="78"/>
        <v>23</v>
      </c>
      <c r="BY147" s="64">
        <f t="shared" si="78"/>
        <v>13</v>
      </c>
      <c r="BZ147" s="64">
        <f t="shared" si="78"/>
        <v>13</v>
      </c>
      <c r="CA147" s="65"/>
      <c r="CB147" s="60"/>
      <c r="CC147" s="66"/>
      <c r="CD147" s="66"/>
      <c r="CE147" s="66"/>
      <c r="CF147" s="66"/>
      <c r="CG147" s="66"/>
      <c r="CH147" s="66"/>
      <c r="CI147" s="66">
        <f t="shared" ref="CI147:CN147" si="79">IF($C145&gt;0,IF(CI145*$C145&gt;0,IF(CI145&lt;=$C145,CI145+10,10),0),IF(CI146*$C146&gt;0,IF(CI146&lt;=$C146,CI146+10,10),0))</f>
        <v>0</v>
      </c>
      <c r="CJ147" s="66">
        <f t="shared" si="79"/>
        <v>0</v>
      </c>
      <c r="CK147" s="66">
        <f t="shared" si="79"/>
        <v>0</v>
      </c>
      <c r="CL147" s="66">
        <f t="shared" si="79"/>
        <v>0</v>
      </c>
      <c r="CM147" s="66">
        <f t="shared" si="79"/>
        <v>0</v>
      </c>
      <c r="CN147" s="66">
        <f t="shared" si="79"/>
        <v>0</v>
      </c>
      <c r="CO147" s="66"/>
      <c r="CP147" s="66"/>
      <c r="CQ147" s="66">
        <f t="shared" ref="CQ147:CR147" si="80">IF($C145&gt;0,IF(CQ145*$C145&gt;0,IF(CQ145&lt;=$C145,CQ145+10,10),0),IF(CQ146*$C146&gt;0,IF(CQ146&lt;=$C146,CQ146+10,10),0))</f>
        <v>0</v>
      </c>
      <c r="CR147" s="66">
        <f t="shared" si="80"/>
        <v>0</v>
      </c>
      <c r="CS147" s="66"/>
      <c r="CT147" s="66"/>
      <c r="CU147" s="66"/>
      <c r="CV147" s="66"/>
      <c r="CW147" s="66"/>
      <c r="CX147" s="66"/>
      <c r="CY147" s="51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</row>
    <row r="148" ht="12.75" customHeight="1">
      <c r="A148" s="48"/>
      <c r="B148" s="41"/>
      <c r="C148" s="55"/>
      <c r="D148" s="47"/>
      <c r="E148" s="67"/>
      <c r="F148" s="67"/>
      <c r="G148" s="72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59"/>
      <c r="CB148" s="60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61"/>
      <c r="CQ148" s="41"/>
      <c r="CR148" s="41"/>
      <c r="CS148" s="41"/>
      <c r="CT148" s="41"/>
      <c r="CU148" s="41"/>
      <c r="CV148" s="41"/>
      <c r="CW148" s="41"/>
      <c r="CX148" s="41"/>
      <c r="CY148" s="51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</row>
    <row r="149" ht="12.75" customHeight="1">
      <c r="A149" s="84" t="s">
        <v>432</v>
      </c>
      <c r="B149" s="41"/>
      <c r="C149" s="55"/>
      <c r="D149" s="47"/>
      <c r="E149" s="67"/>
      <c r="F149" s="67"/>
      <c r="G149" s="72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59"/>
      <c r="CB149" s="60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61"/>
      <c r="CQ149" s="41"/>
      <c r="CR149" s="41"/>
      <c r="CS149" s="41"/>
      <c r="CT149" s="41"/>
      <c r="CU149" s="41"/>
      <c r="CV149" s="41"/>
      <c r="CW149" s="41"/>
      <c r="CX149" s="41"/>
      <c r="CY149" s="51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</row>
    <row r="150" ht="12.75" customHeight="1">
      <c r="A150" s="85" t="s">
        <v>433</v>
      </c>
      <c r="B150" s="86">
        <v>39.0</v>
      </c>
      <c r="C150" s="55">
        <f>IF(B150&gt;B151,B150-B151,0)</f>
        <v>5</v>
      </c>
      <c r="D150" s="47"/>
      <c r="E150" s="56"/>
      <c r="F150" s="56"/>
      <c r="G150" s="57"/>
      <c r="H150" s="56"/>
      <c r="I150" s="56"/>
      <c r="J150" s="56"/>
      <c r="K150" s="56"/>
      <c r="L150" s="56"/>
      <c r="M150" s="56">
        <v>7.0</v>
      </c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>
        <v>4.0</v>
      </c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>
        <v>6.0</v>
      </c>
      <c r="BZ150" s="56"/>
      <c r="CA150" s="59"/>
      <c r="CB150" s="60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61"/>
      <c r="CQ150" s="41"/>
      <c r="CR150" s="41"/>
      <c r="CS150" s="41"/>
      <c r="CT150" s="41"/>
      <c r="CU150" s="41"/>
      <c r="CV150" s="41"/>
      <c r="CW150" s="41"/>
      <c r="CX150" s="41"/>
      <c r="CY150" s="51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</row>
    <row r="151" ht="12.75" customHeight="1">
      <c r="A151" s="49" t="s">
        <v>198</v>
      </c>
      <c r="B151" s="86">
        <v>34.0</v>
      </c>
      <c r="C151" s="55">
        <f>IF(B151&gt;B150,B151-B150,0)</f>
        <v>0</v>
      </c>
      <c r="D151" s="47"/>
      <c r="E151" s="56">
        <v>9.0</v>
      </c>
      <c r="F151" s="56">
        <v>9.0</v>
      </c>
      <c r="G151" s="57">
        <v>13.0</v>
      </c>
      <c r="H151" s="56">
        <v>17.0</v>
      </c>
      <c r="I151" s="56">
        <v>21.0</v>
      </c>
      <c r="J151" s="56">
        <v>14.0</v>
      </c>
      <c r="K151" s="56">
        <v>10.0</v>
      </c>
      <c r="L151" s="56">
        <v>14.0</v>
      </c>
      <c r="M151" s="56"/>
      <c r="N151" s="56">
        <v>13.0</v>
      </c>
      <c r="O151" s="56">
        <v>6.0</v>
      </c>
      <c r="P151" s="56">
        <v>13.0</v>
      </c>
      <c r="Q151" s="56">
        <v>6.0</v>
      </c>
      <c r="R151" s="56">
        <v>13.0</v>
      </c>
      <c r="S151" s="56">
        <v>10.0</v>
      </c>
      <c r="T151" s="56">
        <v>13.0</v>
      </c>
      <c r="U151" s="56">
        <v>13.0</v>
      </c>
      <c r="V151" s="56">
        <v>10.0</v>
      </c>
      <c r="W151" s="56">
        <v>10.0</v>
      </c>
      <c r="X151" s="56">
        <v>3.0</v>
      </c>
      <c r="Y151" s="56">
        <v>14.0</v>
      </c>
      <c r="Z151" s="56">
        <v>16.0</v>
      </c>
      <c r="AA151" s="56">
        <v>9.0</v>
      </c>
      <c r="AB151" s="56">
        <v>9.0</v>
      </c>
      <c r="AC151" s="56">
        <v>17.0</v>
      </c>
      <c r="AD151" s="56">
        <v>7.0</v>
      </c>
      <c r="AE151" s="56">
        <v>17.0</v>
      </c>
      <c r="AF151" s="56">
        <v>12.0</v>
      </c>
      <c r="AG151" s="56">
        <v>20.0</v>
      </c>
      <c r="AH151" s="56">
        <v>14.0</v>
      </c>
      <c r="AI151" s="56">
        <v>10.0</v>
      </c>
      <c r="AJ151" s="56">
        <v>14.0</v>
      </c>
      <c r="AK151" s="56">
        <v>14.0</v>
      </c>
      <c r="AL151" s="56">
        <v>17.0</v>
      </c>
      <c r="AM151" s="56">
        <v>11.0</v>
      </c>
      <c r="AN151" s="56">
        <v>9.0</v>
      </c>
      <c r="AO151" s="56">
        <v>10.0</v>
      </c>
      <c r="AP151" s="56">
        <v>21.0</v>
      </c>
      <c r="AQ151" s="56">
        <v>14.0</v>
      </c>
      <c r="AR151" s="56">
        <v>10.0</v>
      </c>
      <c r="AS151" s="56">
        <v>4.0</v>
      </c>
      <c r="AT151" s="56">
        <v>20.0</v>
      </c>
      <c r="AU151" s="56">
        <v>17.0</v>
      </c>
      <c r="AV151" s="56">
        <v>10.0</v>
      </c>
      <c r="AW151" s="56">
        <v>17.0</v>
      </c>
      <c r="AX151" s="56">
        <v>17.0</v>
      </c>
      <c r="AY151" s="56">
        <v>13.0</v>
      </c>
      <c r="AZ151" s="56">
        <v>7.0</v>
      </c>
      <c r="BA151" s="56">
        <v>10.0</v>
      </c>
      <c r="BB151" s="56">
        <v>14.0</v>
      </c>
      <c r="BC151" s="56"/>
      <c r="BD151" s="56">
        <v>9.0</v>
      </c>
      <c r="BE151" s="56">
        <v>10.0</v>
      </c>
      <c r="BF151" s="56">
        <v>14.0</v>
      </c>
      <c r="BG151" s="56">
        <v>7.0</v>
      </c>
      <c r="BH151" s="56">
        <v>16.0</v>
      </c>
      <c r="BI151" s="56">
        <v>14.0</v>
      </c>
      <c r="BJ151" s="56">
        <v>10.0</v>
      </c>
      <c r="BK151" s="56">
        <v>10.0</v>
      </c>
      <c r="BL151" s="56">
        <v>9.0</v>
      </c>
      <c r="BM151" s="56">
        <v>14.0</v>
      </c>
      <c r="BN151" s="56">
        <v>7.0</v>
      </c>
      <c r="BO151" s="56">
        <v>7.0</v>
      </c>
      <c r="BP151" s="56">
        <v>14.0</v>
      </c>
      <c r="BQ151" s="56">
        <v>14.0</v>
      </c>
      <c r="BR151" s="56">
        <v>14.0</v>
      </c>
      <c r="BS151" s="56">
        <v>17.0</v>
      </c>
      <c r="BT151" s="56">
        <v>10.0</v>
      </c>
      <c r="BU151" s="56">
        <v>13.0</v>
      </c>
      <c r="BV151" s="56">
        <v>7.0</v>
      </c>
      <c r="BW151" s="56">
        <v>10.0</v>
      </c>
      <c r="BX151" s="56">
        <v>13.0</v>
      </c>
      <c r="BY151" s="56"/>
      <c r="BZ151" s="56">
        <v>3.0</v>
      </c>
      <c r="CA151" s="59"/>
      <c r="CB151" s="60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61"/>
      <c r="CQ151" s="62"/>
      <c r="CR151" s="62"/>
      <c r="CS151" s="62"/>
      <c r="CT151" s="62"/>
      <c r="CU151" s="62"/>
      <c r="CV151" s="62"/>
      <c r="CW151" s="62"/>
      <c r="CX151" s="62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</row>
    <row r="152" ht="12.75" customHeight="1">
      <c r="A152" s="63" t="s">
        <v>434</v>
      </c>
      <c r="B152" s="41"/>
      <c r="C152" s="55"/>
      <c r="D152" s="47"/>
      <c r="E152" s="64">
        <f t="shared" ref="E152:BZ152" si="81">IF($C150&gt;0,IF(E150*$C150&gt;0,IF(E150&lt;=$C150,E150+10,10),0),IF(E151*$C151&gt;0,IF(E151&lt;=$C151,E151+10,10),0))</f>
        <v>0</v>
      </c>
      <c r="F152" s="64">
        <f t="shared" si="81"/>
        <v>0</v>
      </c>
      <c r="G152" s="64">
        <f t="shared" si="81"/>
        <v>0</v>
      </c>
      <c r="H152" s="64">
        <f t="shared" si="81"/>
        <v>0</v>
      </c>
      <c r="I152" s="64">
        <f t="shared" si="81"/>
        <v>0</v>
      </c>
      <c r="J152" s="64">
        <f t="shared" si="81"/>
        <v>0</v>
      </c>
      <c r="K152" s="64">
        <f t="shared" si="81"/>
        <v>0</v>
      </c>
      <c r="L152" s="64">
        <f t="shared" si="81"/>
        <v>0</v>
      </c>
      <c r="M152" s="64">
        <f t="shared" si="81"/>
        <v>10</v>
      </c>
      <c r="N152" s="64">
        <f t="shared" si="81"/>
        <v>0</v>
      </c>
      <c r="O152" s="64">
        <f t="shared" si="81"/>
        <v>0</v>
      </c>
      <c r="P152" s="64">
        <f t="shared" si="81"/>
        <v>0</v>
      </c>
      <c r="Q152" s="64">
        <f t="shared" si="81"/>
        <v>0</v>
      </c>
      <c r="R152" s="64">
        <f t="shared" si="81"/>
        <v>0</v>
      </c>
      <c r="S152" s="64">
        <f t="shared" si="81"/>
        <v>0</v>
      </c>
      <c r="T152" s="64">
        <f t="shared" si="81"/>
        <v>0</v>
      </c>
      <c r="U152" s="64">
        <f t="shared" si="81"/>
        <v>0</v>
      </c>
      <c r="V152" s="64">
        <f t="shared" si="81"/>
        <v>0</v>
      </c>
      <c r="W152" s="64">
        <f t="shared" si="81"/>
        <v>0</v>
      </c>
      <c r="X152" s="64">
        <f t="shared" si="81"/>
        <v>0</v>
      </c>
      <c r="Y152" s="64">
        <f t="shared" si="81"/>
        <v>0</v>
      </c>
      <c r="Z152" s="64">
        <f t="shared" si="81"/>
        <v>0</v>
      </c>
      <c r="AA152" s="64">
        <f t="shared" si="81"/>
        <v>0</v>
      </c>
      <c r="AB152" s="64">
        <f t="shared" si="81"/>
        <v>0</v>
      </c>
      <c r="AC152" s="64">
        <f t="shared" si="81"/>
        <v>0</v>
      </c>
      <c r="AD152" s="64">
        <f t="shared" si="81"/>
        <v>0</v>
      </c>
      <c r="AE152" s="64">
        <f t="shared" si="81"/>
        <v>0</v>
      </c>
      <c r="AF152" s="64">
        <f t="shared" si="81"/>
        <v>0</v>
      </c>
      <c r="AG152" s="64">
        <f t="shared" si="81"/>
        <v>0</v>
      </c>
      <c r="AH152" s="64">
        <f t="shared" si="81"/>
        <v>0</v>
      </c>
      <c r="AI152" s="64">
        <f t="shared" si="81"/>
        <v>0</v>
      </c>
      <c r="AJ152" s="64">
        <f t="shared" si="81"/>
        <v>0</v>
      </c>
      <c r="AK152" s="64">
        <f t="shared" si="81"/>
        <v>0</v>
      </c>
      <c r="AL152" s="64">
        <f t="shared" si="81"/>
        <v>0</v>
      </c>
      <c r="AM152" s="64">
        <f t="shared" si="81"/>
        <v>0</v>
      </c>
      <c r="AN152" s="64">
        <f t="shared" si="81"/>
        <v>0</v>
      </c>
      <c r="AO152" s="64">
        <f t="shared" si="81"/>
        <v>0</v>
      </c>
      <c r="AP152" s="64">
        <f t="shared" si="81"/>
        <v>0</v>
      </c>
      <c r="AQ152" s="64">
        <f t="shared" si="81"/>
        <v>0</v>
      </c>
      <c r="AR152" s="64">
        <f t="shared" si="81"/>
        <v>0</v>
      </c>
      <c r="AS152" s="64">
        <f t="shared" si="81"/>
        <v>0</v>
      </c>
      <c r="AT152" s="64">
        <f t="shared" si="81"/>
        <v>0</v>
      </c>
      <c r="AU152" s="64">
        <f t="shared" si="81"/>
        <v>0</v>
      </c>
      <c r="AV152" s="64">
        <f t="shared" si="81"/>
        <v>0</v>
      </c>
      <c r="AW152" s="64">
        <f t="shared" si="81"/>
        <v>0</v>
      </c>
      <c r="AX152" s="64">
        <f t="shared" si="81"/>
        <v>0</v>
      </c>
      <c r="AY152" s="64">
        <f t="shared" si="81"/>
        <v>0</v>
      </c>
      <c r="AZ152" s="64">
        <f t="shared" si="81"/>
        <v>0</v>
      </c>
      <c r="BA152" s="64">
        <f t="shared" si="81"/>
        <v>0</v>
      </c>
      <c r="BB152" s="64">
        <f t="shared" si="81"/>
        <v>0</v>
      </c>
      <c r="BC152" s="64">
        <f t="shared" si="81"/>
        <v>14</v>
      </c>
      <c r="BD152" s="64">
        <f t="shared" si="81"/>
        <v>0</v>
      </c>
      <c r="BE152" s="64">
        <f t="shared" si="81"/>
        <v>0</v>
      </c>
      <c r="BF152" s="64">
        <f t="shared" si="81"/>
        <v>0</v>
      </c>
      <c r="BG152" s="64">
        <f t="shared" si="81"/>
        <v>0</v>
      </c>
      <c r="BH152" s="64">
        <f t="shared" si="81"/>
        <v>0</v>
      </c>
      <c r="BI152" s="64">
        <f t="shared" si="81"/>
        <v>0</v>
      </c>
      <c r="BJ152" s="64">
        <f t="shared" si="81"/>
        <v>0</v>
      </c>
      <c r="BK152" s="64">
        <f t="shared" si="81"/>
        <v>0</v>
      </c>
      <c r="BL152" s="64">
        <f t="shared" si="81"/>
        <v>0</v>
      </c>
      <c r="BM152" s="64">
        <f t="shared" si="81"/>
        <v>0</v>
      </c>
      <c r="BN152" s="64">
        <f t="shared" si="81"/>
        <v>0</v>
      </c>
      <c r="BO152" s="64">
        <f t="shared" si="81"/>
        <v>0</v>
      </c>
      <c r="BP152" s="64">
        <f t="shared" si="81"/>
        <v>0</v>
      </c>
      <c r="BQ152" s="64">
        <f t="shared" si="81"/>
        <v>0</v>
      </c>
      <c r="BR152" s="64">
        <f t="shared" si="81"/>
        <v>0</v>
      </c>
      <c r="BS152" s="64">
        <f t="shared" si="81"/>
        <v>0</v>
      </c>
      <c r="BT152" s="64">
        <f t="shared" si="81"/>
        <v>0</v>
      </c>
      <c r="BU152" s="64">
        <f t="shared" si="81"/>
        <v>0</v>
      </c>
      <c r="BV152" s="64">
        <f t="shared" si="81"/>
        <v>0</v>
      </c>
      <c r="BW152" s="64">
        <f t="shared" si="81"/>
        <v>0</v>
      </c>
      <c r="BX152" s="64">
        <f t="shared" si="81"/>
        <v>0</v>
      </c>
      <c r="BY152" s="64">
        <f t="shared" si="81"/>
        <v>10</v>
      </c>
      <c r="BZ152" s="64">
        <f t="shared" si="81"/>
        <v>0</v>
      </c>
      <c r="CA152" s="65"/>
      <c r="CB152" s="60"/>
      <c r="CC152" s="66"/>
      <c r="CD152" s="66"/>
      <c r="CE152" s="66"/>
      <c r="CF152" s="66"/>
      <c r="CG152" s="66"/>
      <c r="CH152" s="66"/>
      <c r="CI152" s="66">
        <f t="shared" ref="CI152:CN152" si="82">IF($C150&gt;0,IF(CI150*$C150&gt;0,IF(CI150&lt;=$C150,CI150+10,10),0),IF(CI151*$C151&gt;0,IF(CI151&lt;=$C151,CI151+10,10),0))</f>
        <v>0</v>
      </c>
      <c r="CJ152" s="66">
        <f t="shared" si="82"/>
        <v>0</v>
      </c>
      <c r="CK152" s="66">
        <f t="shared" si="82"/>
        <v>0</v>
      </c>
      <c r="CL152" s="66">
        <f t="shared" si="82"/>
        <v>0</v>
      </c>
      <c r="CM152" s="66">
        <f t="shared" si="82"/>
        <v>0</v>
      </c>
      <c r="CN152" s="66">
        <f t="shared" si="82"/>
        <v>0</v>
      </c>
      <c r="CO152" s="66"/>
      <c r="CP152" s="66"/>
      <c r="CQ152" s="66">
        <f t="shared" ref="CQ152:CR152" si="83">IF($C150&gt;0,IF(CQ150*$C150&gt;0,IF(CQ150&lt;=$C150,CQ150+10,10),0),IF(CQ151*$C151&gt;0,IF(CQ151&lt;=$C151,CQ151+10,10),0))</f>
        <v>0</v>
      </c>
      <c r="CR152" s="66">
        <f t="shared" si="83"/>
        <v>0</v>
      </c>
      <c r="CS152" s="66"/>
      <c r="CT152" s="66"/>
      <c r="CU152" s="66"/>
      <c r="CV152" s="66"/>
      <c r="CW152" s="66"/>
      <c r="CX152" s="66"/>
      <c r="CY152" s="51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</row>
    <row r="153" ht="12.75" customHeight="1">
      <c r="A153" s="87"/>
      <c r="B153" s="88"/>
      <c r="C153" s="89"/>
      <c r="D153" s="90"/>
      <c r="E153" s="67"/>
      <c r="F153" s="67"/>
      <c r="G153" s="72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59"/>
      <c r="CB153" s="60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61"/>
      <c r="CQ153" s="41"/>
      <c r="CR153" s="41"/>
      <c r="CS153" s="41"/>
      <c r="CT153" s="41"/>
      <c r="CU153" s="41"/>
      <c r="CV153" s="41"/>
      <c r="CW153" s="41"/>
      <c r="CX153" s="41"/>
      <c r="CY153" s="91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</row>
    <row r="154" ht="12.75" customHeight="1">
      <c r="A154" s="45" t="s">
        <v>435</v>
      </c>
      <c r="B154" s="41"/>
      <c r="C154" s="93"/>
      <c r="D154" s="94"/>
      <c r="E154" s="67"/>
      <c r="F154" s="67"/>
      <c r="G154" s="72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59"/>
      <c r="CB154" s="60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61"/>
      <c r="CQ154" s="41"/>
      <c r="CR154" s="41"/>
      <c r="CS154" s="41"/>
      <c r="CT154" s="41"/>
      <c r="CU154" s="41"/>
      <c r="CV154" s="41"/>
      <c r="CW154" s="41"/>
      <c r="CX154" s="41"/>
      <c r="CY154" s="83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</row>
    <row r="155" ht="12.75" customHeight="1">
      <c r="A155" s="70" t="s">
        <v>227</v>
      </c>
      <c r="B155" s="86">
        <v>10.0</v>
      </c>
      <c r="C155" s="55">
        <f>IF(B155&gt;B156,B155-B156,0)</f>
        <v>0</v>
      </c>
      <c r="D155" s="47"/>
      <c r="E155" s="56"/>
      <c r="F155" s="56"/>
      <c r="G155" s="57"/>
      <c r="H155" s="56"/>
      <c r="I155" s="56"/>
      <c r="J155" s="56"/>
      <c r="K155" s="56"/>
      <c r="L155" s="56"/>
      <c r="M155" s="56"/>
      <c r="N155" s="56"/>
      <c r="O155" s="56">
        <v>9.0</v>
      </c>
      <c r="P155" s="56"/>
      <c r="Q155" s="56"/>
      <c r="R155" s="56"/>
      <c r="S155" s="56"/>
      <c r="T155" s="56"/>
      <c r="U155" s="56"/>
      <c r="V155" s="56"/>
      <c r="W155" s="56">
        <v>10.0</v>
      </c>
      <c r="X155" s="56"/>
      <c r="Y155" s="56"/>
      <c r="Z155" s="56"/>
      <c r="AA155" s="56"/>
      <c r="AB155" s="56"/>
      <c r="AC155" s="56"/>
      <c r="AD155" s="56"/>
      <c r="AE155" s="56"/>
      <c r="AF155" s="56"/>
      <c r="AG155" s="56">
        <v>10.0</v>
      </c>
      <c r="AH155" s="56">
        <v>7.0</v>
      </c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>
        <v>14.0</v>
      </c>
      <c r="BW155" s="56"/>
      <c r="BX155" s="56"/>
      <c r="BY155" s="56"/>
      <c r="BZ155" s="56"/>
      <c r="CA155" s="59"/>
      <c r="CB155" s="60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61"/>
      <c r="CQ155" s="62"/>
      <c r="CR155" s="62"/>
      <c r="CS155" s="62"/>
      <c r="CT155" s="62"/>
      <c r="CU155" s="62"/>
      <c r="CV155" s="62"/>
      <c r="CW155" s="62"/>
      <c r="CX155" s="62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</row>
    <row r="156" ht="12.75" customHeight="1">
      <c r="A156" s="70" t="s">
        <v>234</v>
      </c>
      <c r="B156" s="86">
        <v>41.0</v>
      </c>
      <c r="C156" s="55">
        <f>IF(B156&gt;B155,B156-B155,0)</f>
        <v>31</v>
      </c>
      <c r="D156" s="47"/>
      <c r="E156" s="56">
        <v>23.0</v>
      </c>
      <c r="F156" s="56">
        <v>24.0</v>
      </c>
      <c r="G156" s="57">
        <v>17.0</v>
      </c>
      <c r="H156" s="56">
        <v>17.0</v>
      </c>
      <c r="I156" s="56">
        <v>21.0</v>
      </c>
      <c r="J156" s="56">
        <v>17.0</v>
      </c>
      <c r="K156" s="56">
        <v>15.0</v>
      </c>
      <c r="L156" s="56">
        <v>21.0</v>
      </c>
      <c r="M156" s="56">
        <v>18.0</v>
      </c>
      <c r="N156" s="56">
        <v>12.0</v>
      </c>
      <c r="O156" s="56"/>
      <c r="P156" s="56">
        <v>13.0</v>
      </c>
      <c r="Q156" s="56">
        <v>10.0</v>
      </c>
      <c r="R156" s="56">
        <v>13.0</v>
      </c>
      <c r="S156" s="56">
        <v>12.0</v>
      </c>
      <c r="T156" s="56">
        <v>20.0</v>
      </c>
      <c r="U156" s="56">
        <v>27.0</v>
      </c>
      <c r="V156" s="56">
        <v>27.0</v>
      </c>
      <c r="W156" s="56"/>
      <c r="X156" s="56">
        <v>14.0</v>
      </c>
      <c r="Y156" s="56">
        <v>10.0</v>
      </c>
      <c r="Z156" s="56">
        <v>24.0</v>
      </c>
      <c r="AA156" s="56">
        <v>20.0</v>
      </c>
      <c r="AB156" s="56">
        <v>27.0</v>
      </c>
      <c r="AC156" s="56">
        <v>10.0</v>
      </c>
      <c r="AD156" s="56">
        <v>14.0</v>
      </c>
      <c r="AE156" s="56">
        <v>17.0</v>
      </c>
      <c r="AF156" s="56">
        <v>21.0</v>
      </c>
      <c r="AG156" s="56"/>
      <c r="AH156" s="56"/>
      <c r="AI156" s="56">
        <v>10.0</v>
      </c>
      <c r="AJ156" s="56">
        <v>14.0</v>
      </c>
      <c r="AK156" s="56">
        <v>17.0</v>
      </c>
      <c r="AL156" s="56">
        <v>13.0</v>
      </c>
      <c r="AM156" s="56">
        <v>21.0</v>
      </c>
      <c r="AN156" s="56">
        <v>18.0</v>
      </c>
      <c r="AO156" s="56">
        <v>14.0</v>
      </c>
      <c r="AP156" s="56">
        <v>20.0</v>
      </c>
      <c r="AQ156" s="56">
        <v>24.0</v>
      </c>
      <c r="AR156" s="56">
        <v>17.0</v>
      </c>
      <c r="AS156" s="56">
        <v>10.0</v>
      </c>
      <c r="AT156" s="56">
        <v>22.0</v>
      </c>
      <c r="AU156" s="56">
        <v>17.0</v>
      </c>
      <c r="AV156" s="56">
        <v>10.0</v>
      </c>
      <c r="AW156" s="56">
        <v>21.0</v>
      </c>
      <c r="AX156" s="56">
        <v>10.0</v>
      </c>
      <c r="AY156" s="56">
        <v>21.0</v>
      </c>
      <c r="AZ156" s="56">
        <v>13.0</v>
      </c>
      <c r="BA156" s="56">
        <v>14.0</v>
      </c>
      <c r="BB156" s="56">
        <v>21.0</v>
      </c>
      <c r="BC156" s="56">
        <v>9.0</v>
      </c>
      <c r="BD156" s="56">
        <v>14.0</v>
      </c>
      <c r="BE156" s="56">
        <v>14.0</v>
      </c>
      <c r="BF156" s="56">
        <v>14.0</v>
      </c>
      <c r="BG156" s="56">
        <v>7.0</v>
      </c>
      <c r="BH156" s="56">
        <v>24.0</v>
      </c>
      <c r="BI156" s="56">
        <v>14.0</v>
      </c>
      <c r="BJ156" s="56">
        <v>17.0</v>
      </c>
      <c r="BK156" s="56">
        <v>18.0</v>
      </c>
      <c r="BL156" s="56">
        <v>17.0</v>
      </c>
      <c r="BM156" s="56">
        <v>17.0</v>
      </c>
      <c r="BN156" s="56">
        <v>13.0</v>
      </c>
      <c r="BO156" s="56">
        <v>14.0</v>
      </c>
      <c r="BP156" s="56">
        <v>17.0</v>
      </c>
      <c r="BQ156" s="56">
        <v>3.0</v>
      </c>
      <c r="BR156" s="56">
        <v>27.0</v>
      </c>
      <c r="BS156" s="56">
        <v>7.0</v>
      </c>
      <c r="BT156" s="56">
        <v>14.0</v>
      </c>
      <c r="BU156" s="56">
        <v>15.0</v>
      </c>
      <c r="BV156" s="56"/>
      <c r="BW156" s="56">
        <v>28.0</v>
      </c>
      <c r="BX156" s="56">
        <v>21.0</v>
      </c>
      <c r="BY156" s="56">
        <v>12.0</v>
      </c>
      <c r="BZ156" s="56">
        <v>9.0</v>
      </c>
      <c r="CA156" s="59"/>
      <c r="CB156" s="60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61"/>
      <c r="CQ156" s="41"/>
      <c r="CR156" s="41"/>
      <c r="CS156" s="41"/>
      <c r="CT156" s="41"/>
      <c r="CU156" s="41"/>
      <c r="CV156" s="41"/>
      <c r="CW156" s="41"/>
      <c r="CX156" s="41"/>
      <c r="CY156" s="51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</row>
    <row r="157" ht="12.75" customHeight="1">
      <c r="A157" s="63" t="s">
        <v>436</v>
      </c>
      <c r="B157" s="41"/>
      <c r="C157" s="46"/>
      <c r="D157" s="47"/>
      <c r="E157" s="64">
        <f t="shared" ref="E157:BZ157" si="84">IF($C155&gt;0,IF(E155*$C155&gt;0,IF(E155&lt;=$C155,E155+10,10),0),IF(E156*$C156&gt;0,IF(E156&lt;=$C156,E156+10,10),0))</f>
        <v>33</v>
      </c>
      <c r="F157" s="64">
        <f t="shared" si="84"/>
        <v>34</v>
      </c>
      <c r="G157" s="64">
        <f t="shared" si="84"/>
        <v>27</v>
      </c>
      <c r="H157" s="64">
        <f t="shared" si="84"/>
        <v>27</v>
      </c>
      <c r="I157" s="64">
        <f t="shared" si="84"/>
        <v>31</v>
      </c>
      <c r="J157" s="64">
        <f t="shared" si="84"/>
        <v>27</v>
      </c>
      <c r="K157" s="64">
        <f t="shared" si="84"/>
        <v>25</v>
      </c>
      <c r="L157" s="64">
        <f t="shared" si="84"/>
        <v>31</v>
      </c>
      <c r="M157" s="64">
        <f t="shared" si="84"/>
        <v>28</v>
      </c>
      <c r="N157" s="64">
        <f t="shared" si="84"/>
        <v>22</v>
      </c>
      <c r="O157" s="64">
        <f t="shared" si="84"/>
        <v>0</v>
      </c>
      <c r="P157" s="64">
        <f t="shared" si="84"/>
        <v>23</v>
      </c>
      <c r="Q157" s="64">
        <f t="shared" si="84"/>
        <v>20</v>
      </c>
      <c r="R157" s="64">
        <f t="shared" si="84"/>
        <v>23</v>
      </c>
      <c r="S157" s="64">
        <f t="shared" si="84"/>
        <v>22</v>
      </c>
      <c r="T157" s="64">
        <f t="shared" si="84"/>
        <v>30</v>
      </c>
      <c r="U157" s="64">
        <f t="shared" si="84"/>
        <v>37</v>
      </c>
      <c r="V157" s="64">
        <f t="shared" si="84"/>
        <v>37</v>
      </c>
      <c r="W157" s="64">
        <f t="shared" si="84"/>
        <v>0</v>
      </c>
      <c r="X157" s="64">
        <f t="shared" si="84"/>
        <v>24</v>
      </c>
      <c r="Y157" s="64">
        <f t="shared" si="84"/>
        <v>20</v>
      </c>
      <c r="Z157" s="64">
        <f t="shared" si="84"/>
        <v>34</v>
      </c>
      <c r="AA157" s="64">
        <f t="shared" si="84"/>
        <v>30</v>
      </c>
      <c r="AB157" s="64">
        <f t="shared" si="84"/>
        <v>37</v>
      </c>
      <c r="AC157" s="64">
        <f t="shared" si="84"/>
        <v>20</v>
      </c>
      <c r="AD157" s="64">
        <f t="shared" si="84"/>
        <v>24</v>
      </c>
      <c r="AE157" s="64">
        <f t="shared" si="84"/>
        <v>27</v>
      </c>
      <c r="AF157" s="64">
        <f t="shared" si="84"/>
        <v>31</v>
      </c>
      <c r="AG157" s="64">
        <f t="shared" si="84"/>
        <v>0</v>
      </c>
      <c r="AH157" s="64">
        <f t="shared" si="84"/>
        <v>0</v>
      </c>
      <c r="AI157" s="64">
        <f t="shared" si="84"/>
        <v>20</v>
      </c>
      <c r="AJ157" s="64">
        <f t="shared" si="84"/>
        <v>24</v>
      </c>
      <c r="AK157" s="64">
        <f t="shared" si="84"/>
        <v>27</v>
      </c>
      <c r="AL157" s="64">
        <f t="shared" si="84"/>
        <v>23</v>
      </c>
      <c r="AM157" s="64">
        <f t="shared" si="84"/>
        <v>31</v>
      </c>
      <c r="AN157" s="64">
        <f t="shared" si="84"/>
        <v>28</v>
      </c>
      <c r="AO157" s="64">
        <f t="shared" si="84"/>
        <v>24</v>
      </c>
      <c r="AP157" s="64">
        <f t="shared" si="84"/>
        <v>30</v>
      </c>
      <c r="AQ157" s="64">
        <f t="shared" si="84"/>
        <v>34</v>
      </c>
      <c r="AR157" s="64">
        <f t="shared" si="84"/>
        <v>27</v>
      </c>
      <c r="AS157" s="64">
        <f t="shared" si="84"/>
        <v>20</v>
      </c>
      <c r="AT157" s="64">
        <f t="shared" si="84"/>
        <v>32</v>
      </c>
      <c r="AU157" s="64">
        <f t="shared" si="84"/>
        <v>27</v>
      </c>
      <c r="AV157" s="64">
        <f t="shared" si="84"/>
        <v>20</v>
      </c>
      <c r="AW157" s="64">
        <f t="shared" si="84"/>
        <v>31</v>
      </c>
      <c r="AX157" s="64">
        <f t="shared" si="84"/>
        <v>20</v>
      </c>
      <c r="AY157" s="64">
        <f t="shared" si="84"/>
        <v>31</v>
      </c>
      <c r="AZ157" s="64">
        <f t="shared" si="84"/>
        <v>23</v>
      </c>
      <c r="BA157" s="64">
        <f t="shared" si="84"/>
        <v>24</v>
      </c>
      <c r="BB157" s="64">
        <f t="shared" si="84"/>
        <v>31</v>
      </c>
      <c r="BC157" s="64">
        <f t="shared" si="84"/>
        <v>19</v>
      </c>
      <c r="BD157" s="64">
        <f t="shared" si="84"/>
        <v>24</v>
      </c>
      <c r="BE157" s="64">
        <f t="shared" si="84"/>
        <v>24</v>
      </c>
      <c r="BF157" s="64">
        <f t="shared" si="84"/>
        <v>24</v>
      </c>
      <c r="BG157" s="64">
        <f t="shared" si="84"/>
        <v>17</v>
      </c>
      <c r="BH157" s="64">
        <f t="shared" si="84"/>
        <v>34</v>
      </c>
      <c r="BI157" s="64">
        <f t="shared" si="84"/>
        <v>24</v>
      </c>
      <c r="BJ157" s="64">
        <f t="shared" si="84"/>
        <v>27</v>
      </c>
      <c r="BK157" s="64">
        <f t="shared" si="84"/>
        <v>28</v>
      </c>
      <c r="BL157" s="64">
        <f t="shared" si="84"/>
        <v>27</v>
      </c>
      <c r="BM157" s="64">
        <f t="shared" si="84"/>
        <v>27</v>
      </c>
      <c r="BN157" s="64">
        <f t="shared" si="84"/>
        <v>23</v>
      </c>
      <c r="BO157" s="64">
        <f t="shared" si="84"/>
        <v>24</v>
      </c>
      <c r="BP157" s="64">
        <f t="shared" si="84"/>
        <v>27</v>
      </c>
      <c r="BQ157" s="64">
        <f t="shared" si="84"/>
        <v>13</v>
      </c>
      <c r="BR157" s="64">
        <f t="shared" si="84"/>
        <v>37</v>
      </c>
      <c r="BS157" s="64">
        <f t="shared" si="84"/>
        <v>17</v>
      </c>
      <c r="BT157" s="64">
        <f t="shared" si="84"/>
        <v>24</v>
      </c>
      <c r="BU157" s="64">
        <f t="shared" si="84"/>
        <v>25</v>
      </c>
      <c r="BV157" s="64">
        <f t="shared" si="84"/>
        <v>0</v>
      </c>
      <c r="BW157" s="64">
        <f t="shared" si="84"/>
        <v>38</v>
      </c>
      <c r="BX157" s="64">
        <f t="shared" si="84"/>
        <v>31</v>
      </c>
      <c r="BY157" s="64">
        <f t="shared" si="84"/>
        <v>22</v>
      </c>
      <c r="BZ157" s="64">
        <f t="shared" si="84"/>
        <v>19</v>
      </c>
      <c r="CA157" s="65"/>
      <c r="CB157" s="60"/>
      <c r="CC157" s="66"/>
      <c r="CD157" s="66"/>
      <c r="CE157" s="66"/>
      <c r="CF157" s="66"/>
      <c r="CG157" s="66"/>
      <c r="CH157" s="66"/>
      <c r="CI157" s="66">
        <f t="shared" ref="CI157:CN157" si="85">IF($C155&gt;0,IF(CI155*$C155&gt;0,IF(CI155&lt;=$C155,CI155+10,10),0),IF(CI156*$C156&gt;0,IF(CI156&lt;=$C156,CI156+10,10),0))</f>
        <v>0</v>
      </c>
      <c r="CJ157" s="66">
        <f t="shared" si="85"/>
        <v>0</v>
      </c>
      <c r="CK157" s="66">
        <f t="shared" si="85"/>
        <v>0</v>
      </c>
      <c r="CL157" s="66">
        <f t="shared" si="85"/>
        <v>0</v>
      </c>
      <c r="CM157" s="66">
        <f t="shared" si="85"/>
        <v>0</v>
      </c>
      <c r="CN157" s="66">
        <f t="shared" si="85"/>
        <v>0</v>
      </c>
      <c r="CO157" s="66"/>
      <c r="CP157" s="66"/>
      <c r="CQ157" s="66">
        <f t="shared" ref="CQ157:CR157" si="86">IF($C155&gt;0,IF(CQ155*$C155&gt;0,IF(CQ155&lt;=$C155,CQ155+10,10),0),IF(CQ156*$C156&gt;0,IF(CQ156&lt;=$C156,CQ156+10,10),0))</f>
        <v>0</v>
      </c>
      <c r="CR157" s="66">
        <f t="shared" si="86"/>
        <v>0</v>
      </c>
      <c r="CS157" s="66"/>
      <c r="CT157" s="66"/>
      <c r="CU157" s="66"/>
      <c r="CV157" s="66"/>
      <c r="CW157" s="66"/>
      <c r="CX157" s="66"/>
      <c r="CY157" s="51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</row>
    <row r="158" ht="12.75" customHeight="1">
      <c r="A158" s="95"/>
      <c r="B158" s="41"/>
      <c r="C158" s="46"/>
      <c r="D158" s="47"/>
      <c r="E158" s="67"/>
      <c r="F158" s="73"/>
      <c r="G158" s="73"/>
      <c r="H158" s="73"/>
      <c r="I158" s="73"/>
      <c r="J158" s="73"/>
      <c r="K158" s="67"/>
      <c r="L158" s="73"/>
      <c r="M158" s="67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96"/>
      <c r="AE158" s="73"/>
      <c r="AF158" s="73"/>
      <c r="AG158" s="73"/>
      <c r="AH158" s="73"/>
      <c r="AI158" s="96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96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96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96"/>
      <c r="BU158" s="67"/>
      <c r="BV158" s="73"/>
      <c r="BW158" s="96"/>
      <c r="BX158" s="73"/>
      <c r="BY158" s="73"/>
      <c r="BZ158" s="73"/>
      <c r="CA158" s="59"/>
      <c r="CB158" s="52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61"/>
      <c r="CQ158" s="41"/>
      <c r="CR158" s="41"/>
      <c r="CS158" s="41"/>
      <c r="CT158" s="41"/>
      <c r="CU158" s="41"/>
      <c r="CV158" s="41"/>
      <c r="CW158" s="41"/>
      <c r="CX158" s="41"/>
      <c r="CY158" s="51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</row>
    <row r="159" ht="12.75" customHeight="1">
      <c r="A159" s="45" t="s">
        <v>437</v>
      </c>
      <c r="B159" s="41"/>
      <c r="C159" s="46"/>
      <c r="D159" s="47"/>
      <c r="E159" s="67"/>
      <c r="F159" s="67"/>
      <c r="G159" s="72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59"/>
      <c r="CB159" s="60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61"/>
      <c r="CQ159" s="41"/>
      <c r="CR159" s="41"/>
      <c r="CS159" s="41"/>
      <c r="CT159" s="41"/>
      <c r="CU159" s="41"/>
      <c r="CV159" s="41"/>
      <c r="CW159" s="41"/>
      <c r="CX159" s="41"/>
      <c r="CY159" s="51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</row>
    <row r="160" ht="12.75" customHeight="1">
      <c r="A160" s="70" t="s">
        <v>218</v>
      </c>
      <c r="B160" s="86">
        <v>35.0</v>
      </c>
      <c r="C160" s="55">
        <f>IF(B160&gt;B161,B160-B161,0)</f>
        <v>22</v>
      </c>
      <c r="D160" s="47"/>
      <c r="E160" s="56">
        <v>13.0</v>
      </c>
      <c r="F160" s="56">
        <v>17.0</v>
      </c>
      <c r="G160" s="57">
        <v>10.0</v>
      </c>
      <c r="H160" s="56">
        <v>13.0</v>
      </c>
      <c r="I160" s="56">
        <v>21.0</v>
      </c>
      <c r="J160" s="56">
        <v>10.0</v>
      </c>
      <c r="K160" s="56">
        <v>10.0</v>
      </c>
      <c r="L160" s="56"/>
      <c r="M160" s="56">
        <v>7.0</v>
      </c>
      <c r="N160" s="56">
        <v>6.0</v>
      </c>
      <c r="O160" s="56"/>
      <c r="P160" s="56">
        <v>9.0</v>
      </c>
      <c r="Q160" s="56">
        <v>6.0</v>
      </c>
      <c r="R160" s="56"/>
      <c r="S160" s="56">
        <v>10.0</v>
      </c>
      <c r="T160" s="56"/>
      <c r="U160" s="56">
        <v>10.0</v>
      </c>
      <c r="V160" s="56">
        <v>7.0</v>
      </c>
      <c r="W160" s="56"/>
      <c r="X160" s="56"/>
      <c r="Y160" s="56"/>
      <c r="Z160" s="56">
        <v>13.0</v>
      </c>
      <c r="AA160" s="56">
        <v>16.0</v>
      </c>
      <c r="AB160" s="56">
        <v>21.0</v>
      </c>
      <c r="AC160" s="56">
        <v>7.0</v>
      </c>
      <c r="AD160" s="56">
        <v>10.0</v>
      </c>
      <c r="AE160" s="56"/>
      <c r="AF160" s="56">
        <v>7.0</v>
      </c>
      <c r="AG160" s="56">
        <v>10.0</v>
      </c>
      <c r="AH160" s="56"/>
      <c r="AI160" s="56">
        <v>7.0</v>
      </c>
      <c r="AJ160" s="56">
        <v>14.0</v>
      </c>
      <c r="AK160" s="56">
        <v>7.0</v>
      </c>
      <c r="AL160" s="56">
        <v>13.0</v>
      </c>
      <c r="AM160" s="56">
        <v>4.0</v>
      </c>
      <c r="AN160" s="56">
        <v>9.0</v>
      </c>
      <c r="AO160" s="56"/>
      <c r="AP160" s="56">
        <v>16.0</v>
      </c>
      <c r="AQ160" s="56">
        <v>15.0</v>
      </c>
      <c r="AR160" s="56">
        <v>9.0</v>
      </c>
      <c r="AS160" s="56">
        <v>1.0</v>
      </c>
      <c r="AT160" s="56"/>
      <c r="AU160" s="56">
        <v>10.0</v>
      </c>
      <c r="AV160" s="56">
        <v>7.0</v>
      </c>
      <c r="AW160" s="56">
        <v>7.0</v>
      </c>
      <c r="AX160" s="56">
        <v>10.0</v>
      </c>
      <c r="AY160" s="56">
        <v>16.0</v>
      </c>
      <c r="AZ160" s="56"/>
      <c r="BA160" s="56">
        <v>7.0</v>
      </c>
      <c r="BB160" s="56">
        <v>13.0</v>
      </c>
      <c r="BC160" s="56">
        <v>6.0</v>
      </c>
      <c r="BD160" s="56"/>
      <c r="BE160" s="56"/>
      <c r="BF160" s="56">
        <v>6.0</v>
      </c>
      <c r="BG160" s="56">
        <v>10.0</v>
      </c>
      <c r="BH160" s="56">
        <v>6.0</v>
      </c>
      <c r="BI160" s="56">
        <v>10.0</v>
      </c>
      <c r="BJ160" s="56">
        <v>3.0</v>
      </c>
      <c r="BK160" s="56"/>
      <c r="BL160" s="56">
        <v>5.0</v>
      </c>
      <c r="BM160" s="56">
        <v>10.0</v>
      </c>
      <c r="BN160" s="56">
        <v>10.0</v>
      </c>
      <c r="BO160" s="56">
        <v>14.0</v>
      </c>
      <c r="BP160" s="56"/>
      <c r="BQ160" s="56">
        <v>10.0</v>
      </c>
      <c r="BR160" s="56"/>
      <c r="BS160" s="56">
        <v>14.0</v>
      </c>
      <c r="BT160" s="56">
        <v>7.0</v>
      </c>
      <c r="BU160" s="56">
        <v>12.0</v>
      </c>
      <c r="BV160" s="56">
        <v>7.0</v>
      </c>
      <c r="BW160" s="56">
        <v>10.0</v>
      </c>
      <c r="BX160" s="56"/>
      <c r="BY160" s="56">
        <v>10.0</v>
      </c>
      <c r="BZ160" s="56">
        <v>3.0</v>
      </c>
      <c r="CA160" s="59"/>
      <c r="CB160" s="60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61"/>
      <c r="CQ160" s="41"/>
      <c r="CR160" s="41"/>
      <c r="CS160" s="41"/>
      <c r="CT160" s="41"/>
      <c r="CU160" s="41"/>
      <c r="CV160" s="41"/>
      <c r="CW160" s="41"/>
      <c r="CX160" s="41"/>
      <c r="CY160" s="51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</row>
    <row r="161" ht="12.75" customHeight="1">
      <c r="A161" s="70" t="s">
        <v>191</v>
      </c>
      <c r="B161" s="86">
        <v>13.0</v>
      </c>
      <c r="C161" s="55">
        <f>IF(B161&gt;B160,B161-B160,0)</f>
        <v>0</v>
      </c>
      <c r="D161" s="47"/>
      <c r="E161" s="56"/>
      <c r="F161" s="56"/>
      <c r="G161" s="57"/>
      <c r="H161" s="56"/>
      <c r="I161" s="56"/>
      <c r="J161" s="56"/>
      <c r="K161" s="56"/>
      <c r="L161" s="56">
        <v>14.0</v>
      </c>
      <c r="M161" s="56"/>
      <c r="N161" s="56"/>
      <c r="O161" s="56">
        <v>6.0</v>
      </c>
      <c r="P161" s="56"/>
      <c r="Q161" s="56"/>
      <c r="R161" s="56">
        <v>13.0</v>
      </c>
      <c r="S161" s="56"/>
      <c r="T161" s="56">
        <v>17.0</v>
      </c>
      <c r="U161" s="56"/>
      <c r="V161" s="56"/>
      <c r="W161" s="56">
        <v>10.0</v>
      </c>
      <c r="X161" s="56">
        <v>7.0</v>
      </c>
      <c r="Y161" s="56">
        <v>8.0</v>
      </c>
      <c r="Z161" s="56"/>
      <c r="AA161" s="56"/>
      <c r="AB161" s="56"/>
      <c r="AC161" s="56"/>
      <c r="AD161" s="56"/>
      <c r="AE161" s="56">
        <v>10.0</v>
      </c>
      <c r="AF161" s="56"/>
      <c r="AG161" s="56"/>
      <c r="AH161" s="56">
        <v>10.0</v>
      </c>
      <c r="AI161" s="56"/>
      <c r="AJ161" s="56"/>
      <c r="AK161" s="56"/>
      <c r="AL161" s="56"/>
      <c r="AM161" s="56"/>
      <c r="AN161" s="56"/>
      <c r="AO161" s="56">
        <v>10.0</v>
      </c>
      <c r="AP161" s="56"/>
      <c r="AQ161" s="56"/>
      <c r="AR161" s="56"/>
      <c r="AS161" s="56"/>
      <c r="AT161" s="56">
        <v>12.0</v>
      </c>
      <c r="AU161" s="56"/>
      <c r="AV161" s="56"/>
      <c r="AW161" s="56"/>
      <c r="AX161" s="56"/>
      <c r="AY161" s="56"/>
      <c r="AZ161" s="56">
        <v>8.0</v>
      </c>
      <c r="BA161" s="56"/>
      <c r="BB161" s="56"/>
      <c r="BC161" s="56"/>
      <c r="BD161" s="56">
        <v>4.0</v>
      </c>
      <c r="BE161" s="56">
        <v>6.0</v>
      </c>
      <c r="BF161" s="56"/>
      <c r="BG161" s="56"/>
      <c r="BH161" s="56"/>
      <c r="BI161" s="56"/>
      <c r="BJ161" s="56"/>
      <c r="BK161" s="56">
        <v>10.0</v>
      </c>
      <c r="BL161" s="56"/>
      <c r="BM161" s="56"/>
      <c r="BN161" s="56"/>
      <c r="BO161" s="56"/>
      <c r="BP161" s="56">
        <v>10.0</v>
      </c>
      <c r="BQ161" s="56"/>
      <c r="BR161" s="56">
        <v>20.0</v>
      </c>
      <c r="BS161" s="56"/>
      <c r="BT161" s="56"/>
      <c r="BU161" s="56"/>
      <c r="BV161" s="56"/>
      <c r="BW161" s="56"/>
      <c r="BX161" s="56">
        <v>7.0</v>
      </c>
      <c r="BY161" s="56"/>
      <c r="BZ161" s="56"/>
      <c r="CA161" s="59"/>
      <c r="CB161" s="60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61"/>
      <c r="CQ161" s="62"/>
      <c r="CR161" s="62"/>
      <c r="CS161" s="62"/>
      <c r="CT161" s="62"/>
      <c r="CU161" s="62"/>
      <c r="CV161" s="62"/>
      <c r="CW161" s="62"/>
      <c r="CX161" s="62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</row>
    <row r="162" ht="12.75" customHeight="1">
      <c r="A162" s="63" t="s">
        <v>438</v>
      </c>
      <c r="B162" s="41"/>
      <c r="C162" s="46"/>
      <c r="D162" s="47"/>
      <c r="E162" s="64">
        <f t="shared" ref="E162:BZ162" si="87">IF($C160&gt;0,IF(E160*$C160&gt;0,IF(E160&lt;=$C160,E160+10,10),0),IF(E161*$C161&gt;0,IF(E161&lt;=$C161,E161+10,10),0))</f>
        <v>23</v>
      </c>
      <c r="F162" s="64">
        <f t="shared" si="87"/>
        <v>27</v>
      </c>
      <c r="G162" s="64">
        <f t="shared" si="87"/>
        <v>20</v>
      </c>
      <c r="H162" s="64">
        <f t="shared" si="87"/>
        <v>23</v>
      </c>
      <c r="I162" s="64">
        <f t="shared" si="87"/>
        <v>31</v>
      </c>
      <c r="J162" s="64">
        <f t="shared" si="87"/>
        <v>20</v>
      </c>
      <c r="K162" s="64">
        <f t="shared" si="87"/>
        <v>20</v>
      </c>
      <c r="L162" s="64">
        <f t="shared" si="87"/>
        <v>0</v>
      </c>
      <c r="M162" s="64">
        <f t="shared" si="87"/>
        <v>17</v>
      </c>
      <c r="N162" s="64">
        <f t="shared" si="87"/>
        <v>16</v>
      </c>
      <c r="O162" s="64">
        <f t="shared" si="87"/>
        <v>0</v>
      </c>
      <c r="P162" s="64">
        <f t="shared" si="87"/>
        <v>19</v>
      </c>
      <c r="Q162" s="64">
        <f t="shared" si="87"/>
        <v>16</v>
      </c>
      <c r="R162" s="64">
        <f t="shared" si="87"/>
        <v>0</v>
      </c>
      <c r="S162" s="64">
        <f t="shared" si="87"/>
        <v>20</v>
      </c>
      <c r="T162" s="64">
        <f t="shared" si="87"/>
        <v>0</v>
      </c>
      <c r="U162" s="64">
        <f t="shared" si="87"/>
        <v>20</v>
      </c>
      <c r="V162" s="64">
        <f t="shared" si="87"/>
        <v>17</v>
      </c>
      <c r="W162" s="64">
        <f t="shared" si="87"/>
        <v>0</v>
      </c>
      <c r="X162" s="64">
        <f t="shared" si="87"/>
        <v>0</v>
      </c>
      <c r="Y162" s="64">
        <f t="shared" si="87"/>
        <v>0</v>
      </c>
      <c r="Z162" s="64">
        <f t="shared" si="87"/>
        <v>23</v>
      </c>
      <c r="AA162" s="64">
        <f t="shared" si="87"/>
        <v>26</v>
      </c>
      <c r="AB162" s="64">
        <f t="shared" si="87"/>
        <v>31</v>
      </c>
      <c r="AC162" s="64">
        <f t="shared" si="87"/>
        <v>17</v>
      </c>
      <c r="AD162" s="64">
        <f t="shared" si="87"/>
        <v>20</v>
      </c>
      <c r="AE162" s="64">
        <f t="shared" si="87"/>
        <v>0</v>
      </c>
      <c r="AF162" s="64">
        <f t="shared" si="87"/>
        <v>17</v>
      </c>
      <c r="AG162" s="64">
        <f t="shared" si="87"/>
        <v>20</v>
      </c>
      <c r="AH162" s="64">
        <f t="shared" si="87"/>
        <v>0</v>
      </c>
      <c r="AI162" s="64">
        <f t="shared" si="87"/>
        <v>17</v>
      </c>
      <c r="AJ162" s="64">
        <f t="shared" si="87"/>
        <v>24</v>
      </c>
      <c r="AK162" s="64">
        <f t="shared" si="87"/>
        <v>17</v>
      </c>
      <c r="AL162" s="64">
        <f t="shared" si="87"/>
        <v>23</v>
      </c>
      <c r="AM162" s="64">
        <f t="shared" si="87"/>
        <v>14</v>
      </c>
      <c r="AN162" s="64">
        <f t="shared" si="87"/>
        <v>19</v>
      </c>
      <c r="AO162" s="64">
        <f t="shared" si="87"/>
        <v>0</v>
      </c>
      <c r="AP162" s="64">
        <f t="shared" si="87"/>
        <v>26</v>
      </c>
      <c r="AQ162" s="64">
        <f t="shared" si="87"/>
        <v>25</v>
      </c>
      <c r="AR162" s="64">
        <f t="shared" si="87"/>
        <v>19</v>
      </c>
      <c r="AS162" s="64">
        <f t="shared" si="87"/>
        <v>11</v>
      </c>
      <c r="AT162" s="64">
        <f t="shared" si="87"/>
        <v>0</v>
      </c>
      <c r="AU162" s="64">
        <f t="shared" si="87"/>
        <v>20</v>
      </c>
      <c r="AV162" s="64">
        <f t="shared" si="87"/>
        <v>17</v>
      </c>
      <c r="AW162" s="64">
        <f t="shared" si="87"/>
        <v>17</v>
      </c>
      <c r="AX162" s="64">
        <f t="shared" si="87"/>
        <v>20</v>
      </c>
      <c r="AY162" s="64">
        <f t="shared" si="87"/>
        <v>26</v>
      </c>
      <c r="AZ162" s="64">
        <f t="shared" si="87"/>
        <v>0</v>
      </c>
      <c r="BA162" s="64">
        <f t="shared" si="87"/>
        <v>17</v>
      </c>
      <c r="BB162" s="64">
        <f t="shared" si="87"/>
        <v>23</v>
      </c>
      <c r="BC162" s="64">
        <f t="shared" si="87"/>
        <v>16</v>
      </c>
      <c r="BD162" s="64">
        <f t="shared" si="87"/>
        <v>0</v>
      </c>
      <c r="BE162" s="64">
        <f t="shared" si="87"/>
        <v>0</v>
      </c>
      <c r="BF162" s="64">
        <f t="shared" si="87"/>
        <v>16</v>
      </c>
      <c r="BG162" s="64">
        <f t="shared" si="87"/>
        <v>20</v>
      </c>
      <c r="BH162" s="64">
        <f t="shared" si="87"/>
        <v>16</v>
      </c>
      <c r="BI162" s="64">
        <f t="shared" si="87"/>
        <v>20</v>
      </c>
      <c r="BJ162" s="64">
        <f t="shared" si="87"/>
        <v>13</v>
      </c>
      <c r="BK162" s="64">
        <f t="shared" si="87"/>
        <v>0</v>
      </c>
      <c r="BL162" s="64">
        <f t="shared" si="87"/>
        <v>15</v>
      </c>
      <c r="BM162" s="64">
        <f t="shared" si="87"/>
        <v>20</v>
      </c>
      <c r="BN162" s="64">
        <f t="shared" si="87"/>
        <v>20</v>
      </c>
      <c r="BO162" s="64">
        <f t="shared" si="87"/>
        <v>24</v>
      </c>
      <c r="BP162" s="64">
        <f t="shared" si="87"/>
        <v>0</v>
      </c>
      <c r="BQ162" s="64">
        <f t="shared" si="87"/>
        <v>20</v>
      </c>
      <c r="BR162" s="64">
        <f t="shared" si="87"/>
        <v>0</v>
      </c>
      <c r="BS162" s="64">
        <f t="shared" si="87"/>
        <v>24</v>
      </c>
      <c r="BT162" s="64">
        <f t="shared" si="87"/>
        <v>17</v>
      </c>
      <c r="BU162" s="64">
        <f t="shared" si="87"/>
        <v>22</v>
      </c>
      <c r="BV162" s="64">
        <f t="shared" si="87"/>
        <v>17</v>
      </c>
      <c r="BW162" s="64">
        <f t="shared" si="87"/>
        <v>20</v>
      </c>
      <c r="BX162" s="64">
        <f t="shared" si="87"/>
        <v>0</v>
      </c>
      <c r="BY162" s="64">
        <f t="shared" si="87"/>
        <v>20</v>
      </c>
      <c r="BZ162" s="64">
        <f t="shared" si="87"/>
        <v>13</v>
      </c>
      <c r="CA162" s="65"/>
      <c r="CB162" s="60"/>
      <c r="CC162" s="66"/>
      <c r="CD162" s="66"/>
      <c r="CE162" s="66"/>
      <c r="CF162" s="66"/>
      <c r="CG162" s="66"/>
      <c r="CH162" s="66"/>
      <c r="CI162" s="66">
        <f t="shared" ref="CI162:CN162" si="88">IF($C160&gt;0,IF(CI160*$C160&gt;0,IF(CI160&lt;=$C160,CI160+10,10),0),IF(CI161*$C161&gt;0,IF(CI161&lt;=$C161,CI161+10,10),0))</f>
        <v>0</v>
      </c>
      <c r="CJ162" s="66">
        <f t="shared" si="88"/>
        <v>0</v>
      </c>
      <c r="CK162" s="66">
        <f t="shared" si="88"/>
        <v>0</v>
      </c>
      <c r="CL162" s="66">
        <f t="shared" si="88"/>
        <v>0</v>
      </c>
      <c r="CM162" s="66">
        <f t="shared" si="88"/>
        <v>0</v>
      </c>
      <c r="CN162" s="66">
        <f t="shared" si="88"/>
        <v>0</v>
      </c>
      <c r="CO162" s="66"/>
      <c r="CP162" s="66"/>
      <c r="CQ162" s="66">
        <f t="shared" ref="CQ162:CR162" si="89">IF($C160&gt;0,IF(CQ160*$C160&gt;0,IF(CQ160&lt;=$C160,CQ160+10,10),0),IF(CQ161*$C161&gt;0,IF(CQ161&lt;=$C161,CQ161+10,10),0))</f>
        <v>0</v>
      </c>
      <c r="CR162" s="66">
        <f t="shared" si="89"/>
        <v>0</v>
      </c>
      <c r="CS162" s="66"/>
      <c r="CT162" s="66"/>
      <c r="CU162" s="66"/>
      <c r="CV162" s="66"/>
      <c r="CW162" s="66"/>
      <c r="CX162" s="66"/>
      <c r="CY162" s="51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</row>
    <row r="163" ht="12.75" customHeight="1">
      <c r="A163" s="95"/>
      <c r="B163" s="41"/>
      <c r="C163" s="46"/>
      <c r="D163" s="47"/>
      <c r="E163" s="67"/>
      <c r="F163" s="73"/>
      <c r="G163" s="73"/>
      <c r="H163" s="73"/>
      <c r="I163" s="73"/>
      <c r="J163" s="73"/>
      <c r="K163" s="67"/>
      <c r="L163" s="73"/>
      <c r="M163" s="67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96"/>
      <c r="AE163" s="73"/>
      <c r="AF163" s="73"/>
      <c r="AG163" s="73"/>
      <c r="AH163" s="73"/>
      <c r="AI163" s="96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96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96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96"/>
      <c r="BU163" s="67"/>
      <c r="BV163" s="73"/>
      <c r="BW163" s="96"/>
      <c r="BX163" s="73"/>
      <c r="BY163" s="73"/>
      <c r="BZ163" s="73"/>
      <c r="CA163" s="59"/>
      <c r="CB163" s="52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61"/>
      <c r="CQ163" s="41"/>
      <c r="CR163" s="41"/>
      <c r="CS163" s="41"/>
      <c r="CT163" s="41"/>
      <c r="CU163" s="41"/>
      <c r="CV163" s="41"/>
      <c r="CW163" s="41"/>
      <c r="CX163" s="41"/>
      <c r="CY163" s="51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</row>
    <row r="164" ht="12.75" customHeight="1">
      <c r="A164" s="45" t="s">
        <v>439</v>
      </c>
      <c r="B164" s="41"/>
      <c r="C164" s="50"/>
      <c r="D164" s="47"/>
      <c r="E164" s="96"/>
      <c r="F164" s="67"/>
      <c r="G164" s="72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97"/>
      <c r="CB164" s="60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48"/>
      <c r="CO164" s="48"/>
      <c r="CP164" s="48"/>
      <c r="CQ164" s="48"/>
      <c r="CR164" s="48"/>
      <c r="CS164" s="48"/>
      <c r="CT164" s="48"/>
      <c r="CU164" s="51"/>
      <c r="CV164" s="51"/>
      <c r="CW164" s="51"/>
      <c r="CX164" s="51"/>
      <c r="CY164" s="51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</row>
    <row r="165" ht="12.75" customHeight="1">
      <c r="A165" s="70" t="s">
        <v>247</v>
      </c>
      <c r="B165" s="86">
        <v>43.0</v>
      </c>
      <c r="C165" s="55">
        <f>IF(B165&gt;B166,B165-B166,0)</f>
        <v>14</v>
      </c>
      <c r="D165" s="47"/>
      <c r="E165" s="56">
        <v>14.0</v>
      </c>
      <c r="F165" s="56">
        <v>17.0</v>
      </c>
      <c r="G165" s="57">
        <v>6.0</v>
      </c>
      <c r="H165" s="56"/>
      <c r="I165" s="56">
        <v>21.0</v>
      </c>
      <c r="J165" s="56"/>
      <c r="K165" s="56"/>
      <c r="L165" s="56"/>
      <c r="M165" s="56">
        <v>7.0</v>
      </c>
      <c r="N165" s="56"/>
      <c r="O165" s="56"/>
      <c r="P165" s="56"/>
      <c r="Q165" s="56"/>
      <c r="R165" s="56"/>
      <c r="S165" s="56">
        <v>7.0</v>
      </c>
      <c r="T165" s="56">
        <v>13.0</v>
      </c>
      <c r="U165" s="56">
        <v>7.0</v>
      </c>
      <c r="V165" s="56">
        <v>7.0</v>
      </c>
      <c r="W165" s="56">
        <v>10.0</v>
      </c>
      <c r="X165" s="56"/>
      <c r="Y165" s="56"/>
      <c r="Z165" s="56">
        <v>6.0</v>
      </c>
      <c r="AA165" s="56"/>
      <c r="AB165" s="56"/>
      <c r="AC165" s="56"/>
      <c r="AD165" s="56">
        <v>7.0</v>
      </c>
      <c r="AE165" s="56"/>
      <c r="AF165" s="56">
        <v>10.0</v>
      </c>
      <c r="AG165" s="56">
        <v>10.0</v>
      </c>
      <c r="AH165" s="56"/>
      <c r="AI165" s="56">
        <v>10.0</v>
      </c>
      <c r="AJ165" s="56"/>
      <c r="AK165" s="56"/>
      <c r="AL165" s="56">
        <v>7.0</v>
      </c>
      <c r="AM165" s="56">
        <v>9.0</v>
      </c>
      <c r="AN165" s="56"/>
      <c r="AO165" s="56"/>
      <c r="AP165" s="56">
        <v>11.0</v>
      </c>
      <c r="AQ165" s="56"/>
      <c r="AR165" s="56"/>
      <c r="AS165" s="56"/>
      <c r="AT165" s="56"/>
      <c r="AU165" s="56">
        <v>7.0</v>
      </c>
      <c r="AV165" s="56"/>
      <c r="AW165" s="56">
        <v>14.0</v>
      </c>
      <c r="AX165" s="56">
        <v>10.0</v>
      </c>
      <c r="AY165" s="56"/>
      <c r="AZ165" s="56"/>
      <c r="BA165" s="56">
        <v>3.0</v>
      </c>
      <c r="BB165" s="56">
        <v>5.0</v>
      </c>
      <c r="BC165" s="56">
        <v>3.0</v>
      </c>
      <c r="BD165" s="56"/>
      <c r="BE165" s="56">
        <v>10.0</v>
      </c>
      <c r="BF165" s="56"/>
      <c r="BG165" s="56"/>
      <c r="BH165" s="56"/>
      <c r="BI165" s="56"/>
      <c r="BJ165" s="56">
        <v>7.0</v>
      </c>
      <c r="BK165" s="56"/>
      <c r="BL165" s="56"/>
      <c r="BM165" s="56">
        <v>7.0</v>
      </c>
      <c r="BN165" s="56"/>
      <c r="BO165" s="56"/>
      <c r="BP165" s="56"/>
      <c r="BQ165" s="56"/>
      <c r="BR165" s="56"/>
      <c r="BS165" s="56">
        <v>9.0</v>
      </c>
      <c r="BT165" s="56"/>
      <c r="BU165" s="56"/>
      <c r="BV165" s="56"/>
      <c r="BW165" s="56">
        <v>13.0</v>
      </c>
      <c r="BX165" s="56">
        <v>10.0</v>
      </c>
      <c r="BY165" s="56"/>
      <c r="BZ165" s="56"/>
      <c r="CA165" s="97"/>
      <c r="CB165" s="60"/>
      <c r="CC165" s="51"/>
      <c r="CD165" s="51"/>
      <c r="CE165" s="51"/>
      <c r="CF165" s="51"/>
      <c r="CG165" s="51"/>
      <c r="CH165" s="51"/>
      <c r="CI165" s="51"/>
      <c r="CJ165" s="51"/>
      <c r="CK165" s="51"/>
      <c r="CL165" s="51"/>
      <c r="CM165" s="51"/>
      <c r="CN165" s="48"/>
      <c r="CO165" s="48"/>
      <c r="CP165" s="48"/>
      <c r="CQ165" s="48"/>
      <c r="CR165" s="48"/>
      <c r="CS165" s="48"/>
      <c r="CT165" s="48"/>
      <c r="CU165" s="51"/>
      <c r="CV165" s="51"/>
      <c r="CW165" s="51"/>
      <c r="CX165" s="51"/>
      <c r="CY165" s="51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</row>
    <row r="166" ht="12.75" customHeight="1">
      <c r="A166" s="70" t="s">
        <v>216</v>
      </c>
      <c r="B166" s="86">
        <v>29.0</v>
      </c>
      <c r="C166" s="55">
        <f>IF(B166&gt;B165,B166-B165,0)</f>
        <v>0</v>
      </c>
      <c r="D166" s="47"/>
      <c r="E166" s="56"/>
      <c r="F166" s="56"/>
      <c r="G166" s="57"/>
      <c r="H166" s="56">
        <v>9.0</v>
      </c>
      <c r="I166" s="56"/>
      <c r="J166" s="56">
        <v>10.0</v>
      </c>
      <c r="K166" s="56">
        <v>7.0</v>
      </c>
      <c r="L166" s="56">
        <v>14.0</v>
      </c>
      <c r="M166" s="56"/>
      <c r="N166" s="56">
        <v>8.0</v>
      </c>
      <c r="O166" s="56">
        <v>6.0</v>
      </c>
      <c r="P166" s="56">
        <v>6.0</v>
      </c>
      <c r="Q166" s="56">
        <v>3.0</v>
      </c>
      <c r="R166" s="56">
        <v>9.0</v>
      </c>
      <c r="S166" s="56"/>
      <c r="T166" s="56"/>
      <c r="U166" s="56"/>
      <c r="V166" s="56"/>
      <c r="W166" s="56"/>
      <c r="X166" s="56">
        <v>6.0</v>
      </c>
      <c r="Y166" s="56">
        <v>14.0</v>
      </c>
      <c r="Z166" s="56"/>
      <c r="AA166" s="56">
        <v>6.0</v>
      </c>
      <c r="AB166" s="56">
        <v>9.0</v>
      </c>
      <c r="AC166" s="56">
        <v>13.0</v>
      </c>
      <c r="AD166" s="56"/>
      <c r="AE166" s="56">
        <v>10.0</v>
      </c>
      <c r="AF166" s="56"/>
      <c r="AG166" s="56"/>
      <c r="AH166" s="56">
        <v>12.0</v>
      </c>
      <c r="AI166" s="56"/>
      <c r="AJ166" s="56">
        <v>14.0</v>
      </c>
      <c r="AK166" s="56">
        <v>7.0</v>
      </c>
      <c r="AL166" s="56"/>
      <c r="AM166" s="56"/>
      <c r="AN166" s="56">
        <v>6.0</v>
      </c>
      <c r="AO166" s="56">
        <v>7.0</v>
      </c>
      <c r="AP166" s="56"/>
      <c r="AQ166" s="56">
        <v>8.0</v>
      </c>
      <c r="AR166" s="56">
        <v>13.0</v>
      </c>
      <c r="AS166" s="56">
        <v>1.0</v>
      </c>
      <c r="AT166" s="56">
        <v>10.0</v>
      </c>
      <c r="AU166" s="56"/>
      <c r="AV166" s="56">
        <v>7.0</v>
      </c>
      <c r="AW166" s="56"/>
      <c r="AX166" s="56"/>
      <c r="AY166" s="56">
        <v>12.0</v>
      </c>
      <c r="AZ166" s="56">
        <v>4.0</v>
      </c>
      <c r="BA166" s="56"/>
      <c r="BB166" s="56"/>
      <c r="BC166" s="56"/>
      <c r="BD166" s="56">
        <v>6.0</v>
      </c>
      <c r="BE166" s="56"/>
      <c r="BF166" s="56">
        <v>7.0</v>
      </c>
      <c r="BG166" s="56">
        <v>6.0</v>
      </c>
      <c r="BH166" s="56">
        <v>10.0</v>
      </c>
      <c r="BI166" s="56">
        <v>10.0</v>
      </c>
      <c r="BJ166" s="56"/>
      <c r="BK166" s="56">
        <v>9.0</v>
      </c>
      <c r="BL166" s="56">
        <v>9.0</v>
      </c>
      <c r="BM166" s="56"/>
      <c r="BN166" s="56">
        <v>12.0</v>
      </c>
      <c r="BO166" s="56">
        <v>10.0</v>
      </c>
      <c r="BP166" s="56">
        <v>10.0</v>
      </c>
      <c r="BQ166" s="56">
        <v>3.0</v>
      </c>
      <c r="BR166" s="56">
        <v>20.0</v>
      </c>
      <c r="BS166" s="56"/>
      <c r="BT166" s="56">
        <v>7.0</v>
      </c>
      <c r="BU166" s="56">
        <v>7.0</v>
      </c>
      <c r="BV166" s="56">
        <v>7.0</v>
      </c>
      <c r="BW166" s="56"/>
      <c r="BX166" s="56"/>
      <c r="BY166" s="56">
        <v>6.0</v>
      </c>
      <c r="BZ166" s="56">
        <v>3.0</v>
      </c>
      <c r="CA166" s="59"/>
      <c r="CB166" s="60"/>
      <c r="CC166" s="51"/>
      <c r="CD166" s="51"/>
      <c r="CE166" s="51"/>
      <c r="CF166" s="51"/>
      <c r="CG166" s="51"/>
      <c r="CH166" s="51"/>
      <c r="CI166" s="51"/>
      <c r="CJ166" s="51"/>
      <c r="CK166" s="51"/>
      <c r="CL166" s="51"/>
      <c r="CM166" s="51"/>
      <c r="CN166" s="48"/>
      <c r="CO166" s="48"/>
      <c r="CP166" s="48"/>
      <c r="CQ166" s="48"/>
      <c r="CR166" s="48"/>
      <c r="CS166" s="48"/>
      <c r="CT166" s="48"/>
      <c r="CU166" s="51"/>
      <c r="CV166" s="51"/>
      <c r="CW166" s="51"/>
      <c r="CX166" s="51"/>
      <c r="CY166" s="51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</row>
    <row r="167" ht="12.75" customHeight="1">
      <c r="A167" s="63" t="s">
        <v>440</v>
      </c>
      <c r="B167" s="41"/>
      <c r="C167" s="50"/>
      <c r="D167" s="47"/>
      <c r="E167" s="64">
        <f t="shared" ref="E167:BZ167" si="90">IF($C165&gt;0,IF(E165*$C165&gt;0,IF(E165&lt;=$C165,E165+10,10),0),IF(E166*$C166&gt;0,IF(E166&lt;=$C166,E166+10,10),0))</f>
        <v>24</v>
      </c>
      <c r="F167" s="64">
        <f t="shared" si="90"/>
        <v>10</v>
      </c>
      <c r="G167" s="64">
        <f t="shared" si="90"/>
        <v>16</v>
      </c>
      <c r="H167" s="64">
        <f t="shared" si="90"/>
        <v>0</v>
      </c>
      <c r="I167" s="64">
        <f t="shared" si="90"/>
        <v>10</v>
      </c>
      <c r="J167" s="64">
        <f t="shared" si="90"/>
        <v>0</v>
      </c>
      <c r="K167" s="64">
        <f t="shared" si="90"/>
        <v>0</v>
      </c>
      <c r="L167" s="64">
        <f t="shared" si="90"/>
        <v>0</v>
      </c>
      <c r="M167" s="64">
        <f t="shared" si="90"/>
        <v>17</v>
      </c>
      <c r="N167" s="64">
        <f t="shared" si="90"/>
        <v>0</v>
      </c>
      <c r="O167" s="64">
        <f t="shared" si="90"/>
        <v>0</v>
      </c>
      <c r="P167" s="64">
        <f t="shared" si="90"/>
        <v>0</v>
      </c>
      <c r="Q167" s="64">
        <f t="shared" si="90"/>
        <v>0</v>
      </c>
      <c r="R167" s="64">
        <f t="shared" si="90"/>
        <v>0</v>
      </c>
      <c r="S167" s="64">
        <f t="shared" si="90"/>
        <v>17</v>
      </c>
      <c r="T167" s="64">
        <f t="shared" si="90"/>
        <v>23</v>
      </c>
      <c r="U167" s="64">
        <f t="shared" si="90"/>
        <v>17</v>
      </c>
      <c r="V167" s="64">
        <f t="shared" si="90"/>
        <v>17</v>
      </c>
      <c r="W167" s="64">
        <f t="shared" si="90"/>
        <v>20</v>
      </c>
      <c r="X167" s="64">
        <f t="shared" si="90"/>
        <v>0</v>
      </c>
      <c r="Y167" s="64">
        <f t="shared" si="90"/>
        <v>0</v>
      </c>
      <c r="Z167" s="64">
        <f t="shared" si="90"/>
        <v>16</v>
      </c>
      <c r="AA167" s="64">
        <f t="shared" si="90"/>
        <v>0</v>
      </c>
      <c r="AB167" s="64">
        <f t="shared" si="90"/>
        <v>0</v>
      </c>
      <c r="AC167" s="64">
        <f t="shared" si="90"/>
        <v>0</v>
      </c>
      <c r="AD167" s="64">
        <f t="shared" si="90"/>
        <v>17</v>
      </c>
      <c r="AE167" s="64">
        <f t="shared" si="90"/>
        <v>0</v>
      </c>
      <c r="AF167" s="64">
        <f t="shared" si="90"/>
        <v>20</v>
      </c>
      <c r="AG167" s="64">
        <f t="shared" si="90"/>
        <v>20</v>
      </c>
      <c r="AH167" s="64">
        <f t="shared" si="90"/>
        <v>0</v>
      </c>
      <c r="AI167" s="64">
        <f t="shared" si="90"/>
        <v>20</v>
      </c>
      <c r="AJ167" s="64">
        <f t="shared" si="90"/>
        <v>0</v>
      </c>
      <c r="AK167" s="64">
        <f t="shared" si="90"/>
        <v>0</v>
      </c>
      <c r="AL167" s="64">
        <f t="shared" si="90"/>
        <v>17</v>
      </c>
      <c r="AM167" s="64">
        <f t="shared" si="90"/>
        <v>19</v>
      </c>
      <c r="AN167" s="64">
        <f t="shared" si="90"/>
        <v>0</v>
      </c>
      <c r="AO167" s="64">
        <f t="shared" si="90"/>
        <v>0</v>
      </c>
      <c r="AP167" s="64">
        <f t="shared" si="90"/>
        <v>21</v>
      </c>
      <c r="AQ167" s="64">
        <f t="shared" si="90"/>
        <v>0</v>
      </c>
      <c r="AR167" s="64">
        <f t="shared" si="90"/>
        <v>0</v>
      </c>
      <c r="AS167" s="64">
        <f t="shared" si="90"/>
        <v>0</v>
      </c>
      <c r="AT167" s="64">
        <f t="shared" si="90"/>
        <v>0</v>
      </c>
      <c r="AU167" s="64">
        <f t="shared" si="90"/>
        <v>17</v>
      </c>
      <c r="AV167" s="64">
        <f t="shared" si="90"/>
        <v>0</v>
      </c>
      <c r="AW167" s="64">
        <f t="shared" si="90"/>
        <v>24</v>
      </c>
      <c r="AX167" s="64">
        <f t="shared" si="90"/>
        <v>20</v>
      </c>
      <c r="AY167" s="64">
        <f t="shared" si="90"/>
        <v>0</v>
      </c>
      <c r="AZ167" s="64">
        <f t="shared" si="90"/>
        <v>0</v>
      </c>
      <c r="BA167" s="64">
        <f t="shared" si="90"/>
        <v>13</v>
      </c>
      <c r="BB167" s="64">
        <f t="shared" si="90"/>
        <v>15</v>
      </c>
      <c r="BC167" s="64">
        <f t="shared" si="90"/>
        <v>13</v>
      </c>
      <c r="BD167" s="64">
        <f t="shared" si="90"/>
        <v>0</v>
      </c>
      <c r="BE167" s="64">
        <f t="shared" si="90"/>
        <v>20</v>
      </c>
      <c r="BF167" s="64">
        <f t="shared" si="90"/>
        <v>0</v>
      </c>
      <c r="BG167" s="64">
        <f t="shared" si="90"/>
        <v>0</v>
      </c>
      <c r="BH167" s="64">
        <f t="shared" si="90"/>
        <v>0</v>
      </c>
      <c r="BI167" s="64">
        <f t="shared" si="90"/>
        <v>0</v>
      </c>
      <c r="BJ167" s="64">
        <f t="shared" si="90"/>
        <v>17</v>
      </c>
      <c r="BK167" s="64">
        <f t="shared" si="90"/>
        <v>0</v>
      </c>
      <c r="BL167" s="64">
        <f t="shared" si="90"/>
        <v>0</v>
      </c>
      <c r="BM167" s="64">
        <f t="shared" si="90"/>
        <v>17</v>
      </c>
      <c r="BN167" s="64">
        <f t="shared" si="90"/>
        <v>0</v>
      </c>
      <c r="BO167" s="64">
        <f t="shared" si="90"/>
        <v>0</v>
      </c>
      <c r="BP167" s="64">
        <f t="shared" si="90"/>
        <v>0</v>
      </c>
      <c r="BQ167" s="64">
        <f t="shared" si="90"/>
        <v>0</v>
      </c>
      <c r="BR167" s="64">
        <f t="shared" si="90"/>
        <v>0</v>
      </c>
      <c r="BS167" s="64">
        <f t="shared" si="90"/>
        <v>19</v>
      </c>
      <c r="BT167" s="64">
        <f t="shared" si="90"/>
        <v>0</v>
      </c>
      <c r="BU167" s="64">
        <f t="shared" si="90"/>
        <v>0</v>
      </c>
      <c r="BV167" s="64">
        <f t="shared" si="90"/>
        <v>0</v>
      </c>
      <c r="BW167" s="64">
        <f t="shared" si="90"/>
        <v>23</v>
      </c>
      <c r="BX167" s="64">
        <f t="shared" si="90"/>
        <v>20</v>
      </c>
      <c r="BY167" s="64">
        <f t="shared" si="90"/>
        <v>0</v>
      </c>
      <c r="BZ167" s="64">
        <f t="shared" si="90"/>
        <v>0</v>
      </c>
      <c r="CA167" s="65"/>
      <c r="CB167" s="60"/>
      <c r="CC167" s="51"/>
      <c r="CD167" s="51"/>
      <c r="CE167" s="51"/>
      <c r="CF167" s="51"/>
      <c r="CG167" s="51"/>
      <c r="CH167" s="51"/>
      <c r="CI167" s="51"/>
      <c r="CJ167" s="51"/>
      <c r="CK167" s="51"/>
      <c r="CL167" s="51"/>
      <c r="CM167" s="51"/>
      <c r="CN167" s="48"/>
      <c r="CO167" s="48"/>
      <c r="CP167" s="48"/>
      <c r="CQ167" s="48"/>
      <c r="CR167" s="48"/>
      <c r="CS167" s="48"/>
      <c r="CT167" s="48"/>
      <c r="CU167" s="51"/>
      <c r="CV167" s="51"/>
      <c r="CW167" s="51"/>
      <c r="CX167" s="51"/>
      <c r="CY167" s="51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</row>
    <row r="168" ht="12.75" customHeight="1">
      <c r="A168" s="95"/>
      <c r="B168" s="41"/>
      <c r="C168" s="50"/>
      <c r="D168" s="47"/>
      <c r="E168" s="64"/>
      <c r="F168" s="73"/>
      <c r="G168" s="73"/>
      <c r="H168" s="73"/>
      <c r="I168" s="73"/>
      <c r="J168" s="73"/>
      <c r="K168" s="67"/>
      <c r="L168" s="73"/>
      <c r="M168" s="67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96"/>
      <c r="AE168" s="73"/>
      <c r="AF168" s="73"/>
      <c r="AG168" s="73"/>
      <c r="AH168" s="73"/>
      <c r="AI168" s="96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96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96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96"/>
      <c r="BU168" s="67"/>
      <c r="BV168" s="73"/>
      <c r="BW168" s="96"/>
      <c r="BX168" s="73"/>
      <c r="BY168" s="73"/>
      <c r="BZ168" s="73"/>
      <c r="CA168" s="97"/>
      <c r="CB168" s="52"/>
      <c r="CC168" s="51"/>
      <c r="CD168" s="51"/>
      <c r="CE168" s="51"/>
      <c r="CF168" s="51"/>
      <c r="CG168" s="51"/>
      <c r="CH168" s="51"/>
      <c r="CI168" s="51"/>
      <c r="CJ168" s="51"/>
      <c r="CK168" s="51"/>
      <c r="CL168" s="51"/>
      <c r="CM168" s="51"/>
      <c r="CN168" s="48"/>
      <c r="CO168" s="48"/>
      <c r="CP168" s="48"/>
      <c r="CQ168" s="48"/>
      <c r="CR168" s="48"/>
      <c r="CS168" s="48"/>
      <c r="CT168" s="48"/>
      <c r="CU168" s="51"/>
      <c r="CV168" s="51"/>
      <c r="CW168" s="51"/>
      <c r="CX168" s="51"/>
      <c r="CY168" s="51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</row>
    <row r="169" ht="12.75" customHeight="1">
      <c r="A169" s="45" t="s">
        <v>441</v>
      </c>
      <c r="B169" s="41"/>
      <c r="C169" s="46"/>
      <c r="D169" s="47"/>
      <c r="E169" s="67"/>
      <c r="F169" s="67"/>
      <c r="G169" s="72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97"/>
      <c r="CB169" s="60"/>
      <c r="CC169" s="51"/>
      <c r="CD169" s="51"/>
      <c r="CE169" s="51"/>
      <c r="CF169" s="51"/>
      <c r="CG169" s="51"/>
      <c r="CH169" s="51"/>
      <c r="CI169" s="51"/>
      <c r="CJ169" s="51"/>
      <c r="CK169" s="51"/>
      <c r="CL169" s="51"/>
      <c r="CM169" s="51"/>
      <c r="CN169" s="48"/>
      <c r="CO169" s="48"/>
      <c r="CP169" s="48"/>
      <c r="CQ169" s="48"/>
      <c r="CR169" s="48"/>
      <c r="CS169" s="48"/>
      <c r="CT169" s="48"/>
      <c r="CU169" s="51"/>
      <c r="CV169" s="51"/>
      <c r="CW169" s="51"/>
      <c r="CX169" s="51"/>
      <c r="CY169" s="51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</row>
    <row r="170" ht="12.75" customHeight="1">
      <c r="A170" s="70" t="s">
        <v>185</v>
      </c>
      <c r="B170" s="86">
        <v>19.0</v>
      </c>
      <c r="C170" s="55">
        <f>IF(B170&gt;B171,B170-B171,0)</f>
        <v>0</v>
      </c>
      <c r="D170" s="94"/>
      <c r="E170" s="56">
        <v>10.0</v>
      </c>
      <c r="F170" s="56"/>
      <c r="G170" s="57">
        <v>7.0</v>
      </c>
      <c r="H170" s="56">
        <v>7.0</v>
      </c>
      <c r="I170" s="56"/>
      <c r="J170" s="56">
        <v>10.0</v>
      </c>
      <c r="K170" s="56"/>
      <c r="L170" s="56">
        <v>14.0</v>
      </c>
      <c r="M170" s="56">
        <v>7.0</v>
      </c>
      <c r="N170" s="56"/>
      <c r="O170" s="56">
        <v>6.0</v>
      </c>
      <c r="P170" s="56">
        <v>3.0</v>
      </c>
      <c r="Q170" s="56">
        <v>13.0</v>
      </c>
      <c r="R170" s="56"/>
      <c r="S170" s="56">
        <v>14.0</v>
      </c>
      <c r="T170" s="56">
        <v>13.0</v>
      </c>
      <c r="U170" s="56">
        <v>7.0</v>
      </c>
      <c r="V170" s="56">
        <v>10.0</v>
      </c>
      <c r="W170" s="56"/>
      <c r="X170" s="56">
        <v>3.0</v>
      </c>
      <c r="Y170" s="56"/>
      <c r="Z170" s="56"/>
      <c r="AA170" s="56">
        <v>6.0</v>
      </c>
      <c r="AB170" s="56"/>
      <c r="AC170" s="56">
        <v>7.0</v>
      </c>
      <c r="AD170" s="56">
        <v>10.0</v>
      </c>
      <c r="AE170" s="56">
        <v>14.0</v>
      </c>
      <c r="AF170" s="56">
        <v>9.0</v>
      </c>
      <c r="AG170" s="56"/>
      <c r="AH170" s="56"/>
      <c r="AI170" s="56"/>
      <c r="AJ170" s="56"/>
      <c r="AK170" s="56">
        <v>14.0</v>
      </c>
      <c r="AL170" s="56">
        <v>13.0</v>
      </c>
      <c r="AM170" s="56">
        <v>8.0</v>
      </c>
      <c r="AN170" s="56"/>
      <c r="AO170" s="56">
        <v>7.0</v>
      </c>
      <c r="AP170" s="56"/>
      <c r="AQ170" s="56">
        <v>11.0</v>
      </c>
      <c r="AR170" s="56">
        <v>13.0</v>
      </c>
      <c r="AS170" s="56">
        <v>1.0</v>
      </c>
      <c r="AT170" s="56">
        <v>14.0</v>
      </c>
      <c r="AU170" s="56"/>
      <c r="AV170" s="56">
        <v>7.0</v>
      </c>
      <c r="AW170" s="56">
        <v>10.0</v>
      </c>
      <c r="AX170" s="56">
        <v>13.0</v>
      </c>
      <c r="AY170" s="56">
        <v>10.0</v>
      </c>
      <c r="AZ170" s="56">
        <v>6.0</v>
      </c>
      <c r="BA170" s="56">
        <v>5.0</v>
      </c>
      <c r="BB170" s="56">
        <v>7.0</v>
      </c>
      <c r="BC170" s="56"/>
      <c r="BD170" s="56">
        <v>5.0</v>
      </c>
      <c r="BE170" s="56">
        <v>12.0</v>
      </c>
      <c r="BF170" s="56">
        <v>6.0</v>
      </c>
      <c r="BG170" s="56">
        <v>7.0</v>
      </c>
      <c r="BH170" s="56">
        <v>20.0</v>
      </c>
      <c r="BI170" s="56">
        <v>10.0</v>
      </c>
      <c r="BJ170" s="56">
        <v>7.0</v>
      </c>
      <c r="BK170" s="56">
        <v>7.0</v>
      </c>
      <c r="BL170" s="56"/>
      <c r="BM170" s="56">
        <v>10.0</v>
      </c>
      <c r="BN170" s="56">
        <v>4.0</v>
      </c>
      <c r="BO170" s="56"/>
      <c r="BP170" s="56"/>
      <c r="BQ170" s="56"/>
      <c r="BR170" s="56"/>
      <c r="BS170" s="56">
        <v>19.0</v>
      </c>
      <c r="BT170" s="56">
        <v>10.0</v>
      </c>
      <c r="BU170" s="56"/>
      <c r="BV170" s="56">
        <v>7.0</v>
      </c>
      <c r="BW170" s="56"/>
      <c r="BX170" s="56">
        <v>6.0</v>
      </c>
      <c r="BY170" s="56"/>
      <c r="BZ170" s="56">
        <v>3.0</v>
      </c>
      <c r="CA170" s="59"/>
      <c r="CB170" s="60"/>
      <c r="CC170" s="51"/>
      <c r="CD170" s="51"/>
      <c r="CE170" s="51"/>
      <c r="CF170" s="51"/>
      <c r="CG170" s="51"/>
      <c r="CH170" s="51"/>
      <c r="CI170" s="51"/>
      <c r="CJ170" s="51"/>
      <c r="CK170" s="51"/>
      <c r="CL170" s="51"/>
      <c r="CM170" s="51"/>
      <c r="CN170" s="48"/>
      <c r="CO170" s="48"/>
      <c r="CP170" s="48"/>
      <c r="CQ170" s="48"/>
      <c r="CR170" s="48"/>
      <c r="CS170" s="48"/>
      <c r="CT170" s="48"/>
      <c r="CU170" s="51"/>
      <c r="CV170" s="51"/>
      <c r="CW170" s="51"/>
      <c r="CX170" s="51"/>
      <c r="CY170" s="51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</row>
    <row r="171" ht="12.75" customHeight="1">
      <c r="A171" s="70" t="s">
        <v>228</v>
      </c>
      <c r="B171" s="86">
        <v>24.0</v>
      </c>
      <c r="C171" s="55">
        <f>IF(B171&gt;B170,B171-B170,0)</f>
        <v>5</v>
      </c>
      <c r="D171" s="94"/>
      <c r="E171" s="56"/>
      <c r="F171" s="56">
        <v>9.0</v>
      </c>
      <c r="G171" s="57"/>
      <c r="H171" s="56"/>
      <c r="I171" s="56">
        <v>21.0</v>
      </c>
      <c r="J171" s="56"/>
      <c r="K171" s="56">
        <v>6.0</v>
      </c>
      <c r="L171" s="56"/>
      <c r="M171" s="56"/>
      <c r="N171" s="56">
        <v>11.0</v>
      </c>
      <c r="O171" s="56"/>
      <c r="P171" s="56"/>
      <c r="Q171" s="56"/>
      <c r="R171" s="56">
        <v>6.0</v>
      </c>
      <c r="S171" s="56"/>
      <c r="T171" s="56"/>
      <c r="U171" s="56"/>
      <c r="V171" s="56"/>
      <c r="W171" s="56">
        <v>10.0</v>
      </c>
      <c r="X171" s="56"/>
      <c r="Y171" s="56">
        <v>6.0</v>
      </c>
      <c r="Z171" s="56">
        <v>7.0</v>
      </c>
      <c r="AA171" s="56"/>
      <c r="AB171" s="56">
        <v>7.0</v>
      </c>
      <c r="AC171" s="56"/>
      <c r="AD171" s="56"/>
      <c r="AE171" s="56"/>
      <c r="AF171" s="56"/>
      <c r="AG171" s="56">
        <v>10.0</v>
      </c>
      <c r="AH171" s="56">
        <v>10.0</v>
      </c>
      <c r="AI171" s="56">
        <v>7.0</v>
      </c>
      <c r="AJ171" s="56">
        <v>14.0</v>
      </c>
      <c r="AK171" s="56"/>
      <c r="AL171" s="56"/>
      <c r="AM171" s="56"/>
      <c r="AN171" s="56">
        <v>6.0</v>
      </c>
      <c r="AO171" s="56"/>
      <c r="AP171" s="56">
        <v>14.0</v>
      </c>
      <c r="AQ171" s="56"/>
      <c r="AR171" s="56"/>
      <c r="AS171" s="56"/>
      <c r="AT171" s="56"/>
      <c r="AU171" s="56">
        <v>7.0</v>
      </c>
      <c r="AV171" s="56"/>
      <c r="AW171" s="56"/>
      <c r="AX171" s="56"/>
      <c r="AY171" s="56"/>
      <c r="AZ171" s="56"/>
      <c r="BA171" s="56"/>
      <c r="BB171" s="56"/>
      <c r="BC171" s="56">
        <v>4.0</v>
      </c>
      <c r="BD171" s="56"/>
      <c r="BE171" s="56"/>
      <c r="BF171" s="56"/>
      <c r="BG171" s="56"/>
      <c r="BH171" s="56"/>
      <c r="BI171" s="56"/>
      <c r="BJ171" s="56"/>
      <c r="BK171" s="56"/>
      <c r="BL171" s="56">
        <v>6.0</v>
      </c>
      <c r="BM171" s="56"/>
      <c r="BN171" s="56"/>
      <c r="BO171" s="56">
        <v>7.0</v>
      </c>
      <c r="BP171" s="56">
        <v>10.0</v>
      </c>
      <c r="BQ171" s="56">
        <v>3.0</v>
      </c>
      <c r="BR171" s="56">
        <v>10.0</v>
      </c>
      <c r="BS171" s="56"/>
      <c r="BT171" s="56"/>
      <c r="BU171" s="56">
        <v>10.0</v>
      </c>
      <c r="BV171" s="56"/>
      <c r="BW171" s="56">
        <v>13.0</v>
      </c>
      <c r="BX171" s="56"/>
      <c r="BY171" s="56">
        <v>3.0</v>
      </c>
      <c r="BZ171" s="56"/>
      <c r="CA171" s="97"/>
      <c r="CB171" s="60"/>
      <c r="CC171" s="51"/>
      <c r="CD171" s="51"/>
      <c r="CE171" s="51"/>
      <c r="CF171" s="51"/>
      <c r="CG171" s="51"/>
      <c r="CH171" s="51"/>
      <c r="CI171" s="51"/>
      <c r="CJ171" s="51"/>
      <c r="CK171" s="51"/>
      <c r="CL171" s="51"/>
      <c r="CM171" s="51"/>
      <c r="CN171" s="48"/>
      <c r="CO171" s="48"/>
      <c r="CP171" s="48"/>
      <c r="CQ171" s="48"/>
      <c r="CR171" s="48"/>
      <c r="CS171" s="48"/>
      <c r="CT171" s="48"/>
      <c r="CU171" s="51"/>
      <c r="CV171" s="51"/>
      <c r="CW171" s="51"/>
      <c r="CX171" s="51"/>
      <c r="CY171" s="51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</row>
    <row r="172" ht="12.75" customHeight="1">
      <c r="A172" s="63" t="s">
        <v>442</v>
      </c>
      <c r="B172" s="41"/>
      <c r="C172" s="55"/>
      <c r="D172" s="94"/>
      <c r="E172" s="66">
        <f t="shared" ref="E172:CA172" si="91">IF($C170&gt;0,IF(E170*$C170&gt;0,IF(E170&lt;=$C170,E170+10,10),0),IF(E171*$C171&gt;0,IF(E171&lt;=$C171,E171+10,10),0))</f>
        <v>0</v>
      </c>
      <c r="F172" s="66">
        <f t="shared" si="91"/>
        <v>10</v>
      </c>
      <c r="G172" s="66">
        <f t="shared" si="91"/>
        <v>0</v>
      </c>
      <c r="H172" s="66">
        <f t="shared" si="91"/>
        <v>0</v>
      </c>
      <c r="I172" s="66">
        <f t="shared" si="91"/>
        <v>10</v>
      </c>
      <c r="J172" s="66">
        <f t="shared" si="91"/>
        <v>0</v>
      </c>
      <c r="K172" s="66">
        <f t="shared" si="91"/>
        <v>10</v>
      </c>
      <c r="L172" s="66">
        <f t="shared" si="91"/>
        <v>0</v>
      </c>
      <c r="M172" s="66">
        <f t="shared" si="91"/>
        <v>0</v>
      </c>
      <c r="N172" s="66">
        <f t="shared" si="91"/>
        <v>10</v>
      </c>
      <c r="O172" s="66">
        <f t="shared" si="91"/>
        <v>0</v>
      </c>
      <c r="P172" s="66">
        <f t="shared" si="91"/>
        <v>0</v>
      </c>
      <c r="Q172" s="66">
        <f t="shared" si="91"/>
        <v>0</v>
      </c>
      <c r="R172" s="66">
        <f t="shared" si="91"/>
        <v>10</v>
      </c>
      <c r="S172" s="66">
        <f t="shared" si="91"/>
        <v>0</v>
      </c>
      <c r="T172" s="66">
        <f t="shared" si="91"/>
        <v>0</v>
      </c>
      <c r="U172" s="66">
        <f t="shared" si="91"/>
        <v>0</v>
      </c>
      <c r="V172" s="66">
        <f t="shared" si="91"/>
        <v>0</v>
      </c>
      <c r="W172" s="66">
        <f t="shared" si="91"/>
        <v>10</v>
      </c>
      <c r="X172" s="66">
        <f t="shared" si="91"/>
        <v>0</v>
      </c>
      <c r="Y172" s="66">
        <f t="shared" si="91"/>
        <v>10</v>
      </c>
      <c r="Z172" s="66">
        <f t="shared" si="91"/>
        <v>10</v>
      </c>
      <c r="AA172" s="66">
        <f t="shared" si="91"/>
        <v>0</v>
      </c>
      <c r="AB172" s="66">
        <f t="shared" si="91"/>
        <v>10</v>
      </c>
      <c r="AC172" s="66">
        <f t="shared" si="91"/>
        <v>0</v>
      </c>
      <c r="AD172" s="66">
        <f t="shared" si="91"/>
        <v>0</v>
      </c>
      <c r="AE172" s="66">
        <f t="shared" si="91"/>
        <v>0</v>
      </c>
      <c r="AF172" s="66">
        <f t="shared" si="91"/>
        <v>0</v>
      </c>
      <c r="AG172" s="66">
        <f t="shared" si="91"/>
        <v>10</v>
      </c>
      <c r="AH172" s="66">
        <f t="shared" si="91"/>
        <v>10</v>
      </c>
      <c r="AI172" s="66">
        <f t="shared" si="91"/>
        <v>10</v>
      </c>
      <c r="AJ172" s="66">
        <f t="shared" si="91"/>
        <v>10</v>
      </c>
      <c r="AK172" s="66">
        <f t="shared" si="91"/>
        <v>0</v>
      </c>
      <c r="AL172" s="66">
        <f t="shared" si="91"/>
        <v>0</v>
      </c>
      <c r="AM172" s="66">
        <f t="shared" si="91"/>
        <v>0</v>
      </c>
      <c r="AN172" s="66">
        <f t="shared" si="91"/>
        <v>10</v>
      </c>
      <c r="AO172" s="66">
        <f t="shared" si="91"/>
        <v>0</v>
      </c>
      <c r="AP172" s="66">
        <f t="shared" si="91"/>
        <v>10</v>
      </c>
      <c r="AQ172" s="66">
        <f t="shared" si="91"/>
        <v>0</v>
      </c>
      <c r="AR172" s="66">
        <f t="shared" si="91"/>
        <v>0</v>
      </c>
      <c r="AS172" s="66">
        <f t="shared" si="91"/>
        <v>0</v>
      </c>
      <c r="AT172" s="66">
        <f t="shared" si="91"/>
        <v>0</v>
      </c>
      <c r="AU172" s="66">
        <f t="shared" si="91"/>
        <v>10</v>
      </c>
      <c r="AV172" s="66">
        <f t="shared" si="91"/>
        <v>0</v>
      </c>
      <c r="AW172" s="66">
        <f t="shared" si="91"/>
        <v>0</v>
      </c>
      <c r="AX172" s="66">
        <f t="shared" si="91"/>
        <v>0</v>
      </c>
      <c r="AY172" s="66">
        <f t="shared" si="91"/>
        <v>0</v>
      </c>
      <c r="AZ172" s="66">
        <f t="shared" si="91"/>
        <v>0</v>
      </c>
      <c r="BA172" s="66">
        <f t="shared" si="91"/>
        <v>0</v>
      </c>
      <c r="BB172" s="66">
        <f t="shared" si="91"/>
        <v>0</v>
      </c>
      <c r="BC172" s="66">
        <f t="shared" si="91"/>
        <v>14</v>
      </c>
      <c r="BD172" s="66">
        <f t="shared" si="91"/>
        <v>0</v>
      </c>
      <c r="BE172" s="66">
        <f t="shared" si="91"/>
        <v>0</v>
      </c>
      <c r="BF172" s="66">
        <f t="shared" si="91"/>
        <v>0</v>
      </c>
      <c r="BG172" s="66">
        <f t="shared" si="91"/>
        <v>0</v>
      </c>
      <c r="BH172" s="66">
        <f t="shared" si="91"/>
        <v>0</v>
      </c>
      <c r="BI172" s="66">
        <f t="shared" si="91"/>
        <v>0</v>
      </c>
      <c r="BJ172" s="66">
        <f t="shared" si="91"/>
        <v>0</v>
      </c>
      <c r="BK172" s="66">
        <f t="shared" si="91"/>
        <v>0</v>
      </c>
      <c r="BL172" s="66">
        <f t="shared" si="91"/>
        <v>10</v>
      </c>
      <c r="BM172" s="66">
        <f t="shared" si="91"/>
        <v>0</v>
      </c>
      <c r="BN172" s="66">
        <f t="shared" si="91"/>
        <v>0</v>
      </c>
      <c r="BO172" s="66">
        <f t="shared" si="91"/>
        <v>10</v>
      </c>
      <c r="BP172" s="66">
        <f t="shared" si="91"/>
        <v>10</v>
      </c>
      <c r="BQ172" s="66">
        <f t="shared" si="91"/>
        <v>13</v>
      </c>
      <c r="BR172" s="66">
        <f t="shared" si="91"/>
        <v>10</v>
      </c>
      <c r="BS172" s="66">
        <f t="shared" si="91"/>
        <v>0</v>
      </c>
      <c r="BT172" s="66">
        <f t="shared" si="91"/>
        <v>0</v>
      </c>
      <c r="BU172" s="66">
        <f t="shared" si="91"/>
        <v>10</v>
      </c>
      <c r="BV172" s="66">
        <f t="shared" si="91"/>
        <v>0</v>
      </c>
      <c r="BW172" s="66">
        <f t="shared" si="91"/>
        <v>10</v>
      </c>
      <c r="BX172" s="66">
        <f t="shared" si="91"/>
        <v>0</v>
      </c>
      <c r="BY172" s="66">
        <f t="shared" si="91"/>
        <v>13</v>
      </c>
      <c r="BZ172" s="66">
        <f t="shared" si="91"/>
        <v>0</v>
      </c>
      <c r="CA172" s="98">
        <f t="shared" si="91"/>
        <v>0</v>
      </c>
      <c r="CB172" s="60"/>
      <c r="CC172" s="66">
        <f t="shared" ref="CC172:CN172" si="92">IF($C170&gt;0,IF(CC170*$C170&gt;0,IF(CC170&lt;=$C170,CC170+10,10),0),IF(CC171*$C171&gt;0,IF(CC171&lt;=$C171,CC171+10,10),0))</f>
        <v>0</v>
      </c>
      <c r="CD172" s="66">
        <f t="shared" si="92"/>
        <v>0</v>
      </c>
      <c r="CE172" s="66">
        <f t="shared" si="92"/>
        <v>0</v>
      </c>
      <c r="CF172" s="66">
        <f t="shared" si="92"/>
        <v>0</v>
      </c>
      <c r="CG172" s="66">
        <f t="shared" si="92"/>
        <v>0</v>
      </c>
      <c r="CH172" s="66">
        <f t="shared" si="92"/>
        <v>0</v>
      </c>
      <c r="CI172" s="66">
        <f t="shared" si="92"/>
        <v>0</v>
      </c>
      <c r="CJ172" s="66">
        <f t="shared" si="92"/>
        <v>0</v>
      </c>
      <c r="CK172" s="66">
        <f t="shared" si="92"/>
        <v>0</v>
      </c>
      <c r="CL172" s="66">
        <f t="shared" si="92"/>
        <v>0</v>
      </c>
      <c r="CM172" s="66">
        <f t="shared" si="92"/>
        <v>0</v>
      </c>
      <c r="CN172" s="66">
        <f t="shared" si="92"/>
        <v>0</v>
      </c>
      <c r="CO172" s="48"/>
      <c r="CP172" s="48"/>
      <c r="CQ172" s="48"/>
      <c r="CR172" s="48"/>
      <c r="CS172" s="48"/>
      <c r="CT172" s="48"/>
      <c r="CU172" s="51"/>
      <c r="CV172" s="51"/>
      <c r="CW172" s="51"/>
      <c r="CX172" s="51"/>
      <c r="CY172" s="51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</row>
    <row r="173" ht="12.75" customHeight="1">
      <c r="A173" s="48"/>
      <c r="B173" s="41"/>
      <c r="C173" s="55"/>
      <c r="D173" s="94"/>
      <c r="E173" s="99"/>
      <c r="F173" s="48"/>
      <c r="G173" s="48"/>
      <c r="H173" s="48"/>
      <c r="I173" s="48"/>
      <c r="J173" s="48"/>
      <c r="K173" s="99"/>
      <c r="L173" s="48"/>
      <c r="M173" s="99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11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11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11"/>
      <c r="BU173" s="99"/>
      <c r="BV173" s="48"/>
      <c r="BW173" s="48"/>
      <c r="BX173" s="48"/>
      <c r="BY173" s="48"/>
      <c r="BZ173" s="48"/>
      <c r="CA173" s="52"/>
      <c r="CB173" s="52"/>
      <c r="CC173" s="51"/>
      <c r="CD173" s="51"/>
      <c r="CE173" s="51"/>
      <c r="CF173" s="51"/>
      <c r="CG173" s="51"/>
      <c r="CH173" s="51"/>
      <c r="CI173" s="51"/>
      <c r="CJ173" s="51"/>
      <c r="CK173" s="51"/>
      <c r="CL173" s="51"/>
      <c r="CM173" s="51"/>
      <c r="CN173" s="48"/>
      <c r="CO173" s="48"/>
      <c r="CP173" s="48"/>
      <c r="CQ173" s="48"/>
      <c r="CR173" s="48"/>
      <c r="CS173" s="48"/>
      <c r="CT173" s="48"/>
      <c r="CU173" s="51"/>
      <c r="CV173" s="51"/>
      <c r="CW173" s="51"/>
      <c r="CX173" s="51"/>
      <c r="CY173" s="51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</row>
    <row r="174" ht="12.75" customHeight="1">
      <c r="A174" s="100" t="s">
        <v>443</v>
      </c>
      <c r="B174" s="41"/>
      <c r="C174" s="46"/>
      <c r="D174" s="101">
        <f>IF(C174="",0,IF(C174=MAX($B$170:$B$172),C174-LARGE($B$170:$B$172,2),0))</f>
        <v>0</v>
      </c>
      <c r="E174" s="102">
        <v>58.0</v>
      </c>
      <c r="F174" s="103">
        <v>55.0</v>
      </c>
      <c r="G174" s="104">
        <v>54.0</v>
      </c>
      <c r="H174" s="103">
        <v>52.0</v>
      </c>
      <c r="I174" s="103">
        <v>49.0</v>
      </c>
      <c r="J174" s="103">
        <v>52.0</v>
      </c>
      <c r="K174" s="102">
        <v>53.0</v>
      </c>
      <c r="L174" s="103">
        <v>49.0</v>
      </c>
      <c r="M174" s="102">
        <v>43.0</v>
      </c>
      <c r="N174" s="103">
        <v>57.0</v>
      </c>
      <c r="O174" s="103">
        <v>44.0</v>
      </c>
      <c r="P174" s="103">
        <v>52.0</v>
      </c>
      <c r="Q174" s="103">
        <v>27.0</v>
      </c>
      <c r="R174" s="103">
        <v>53.0</v>
      </c>
      <c r="S174" s="103">
        <v>54.0</v>
      </c>
      <c r="T174" s="103">
        <v>57.0</v>
      </c>
      <c r="U174" s="103">
        <v>54.0</v>
      </c>
      <c r="V174" s="103">
        <f>57</f>
        <v>57</v>
      </c>
      <c r="W174" s="103">
        <v>50.0</v>
      </c>
      <c r="X174" s="103">
        <v>56.0</v>
      </c>
      <c r="Y174" s="103">
        <v>34.0</v>
      </c>
      <c r="Z174" s="103">
        <v>57.0</v>
      </c>
      <c r="AA174" s="103">
        <v>56.0</v>
      </c>
      <c r="AB174" s="103">
        <v>58.0</v>
      </c>
      <c r="AC174" s="103">
        <v>42.0</v>
      </c>
      <c r="AD174" s="103">
        <v>55.0</v>
      </c>
      <c r="AE174" s="103">
        <v>55.0</v>
      </c>
      <c r="AF174" s="103">
        <v>42.0</v>
      </c>
      <c r="AG174" s="103">
        <v>43.0</v>
      </c>
      <c r="AH174" s="103">
        <v>39.0</v>
      </c>
      <c r="AI174" s="103">
        <v>10.0</v>
      </c>
      <c r="AJ174" s="103">
        <v>62.0</v>
      </c>
      <c r="AK174" s="103">
        <v>45.0</v>
      </c>
      <c r="AL174" s="103">
        <v>53.0</v>
      </c>
      <c r="AM174" s="103">
        <v>69.0</v>
      </c>
      <c r="AN174" s="103">
        <v>56.0</v>
      </c>
      <c r="AO174" s="103">
        <v>46.0</v>
      </c>
      <c r="AP174" s="103">
        <v>59.0</v>
      </c>
      <c r="AQ174" s="103">
        <v>52.0</v>
      </c>
      <c r="AR174" s="103">
        <v>60.0</v>
      </c>
      <c r="AS174" s="103">
        <v>54.0</v>
      </c>
      <c r="AT174" s="103">
        <v>69.0</v>
      </c>
      <c r="AU174" s="103">
        <v>69.0</v>
      </c>
      <c r="AV174" s="103">
        <v>77.0</v>
      </c>
      <c r="AW174" s="103">
        <v>67.0</v>
      </c>
      <c r="AX174" s="103">
        <v>47.0</v>
      </c>
      <c r="AY174" s="103">
        <v>52.0</v>
      </c>
      <c r="AZ174" s="103">
        <v>54.0</v>
      </c>
      <c r="BA174" s="103">
        <v>53.0</v>
      </c>
      <c r="BB174" s="103">
        <v>54.0</v>
      </c>
      <c r="BC174" s="103">
        <v>57.0</v>
      </c>
      <c r="BD174" s="103">
        <v>53.0</v>
      </c>
      <c r="BE174" s="103">
        <v>52.0</v>
      </c>
      <c r="BF174" s="103">
        <v>43.0</v>
      </c>
      <c r="BG174" s="103">
        <v>53.0</v>
      </c>
      <c r="BH174" s="103">
        <v>61.0</v>
      </c>
      <c r="BI174" s="103">
        <v>48.0</v>
      </c>
      <c r="BJ174" s="103">
        <v>37.0</v>
      </c>
      <c r="BK174" s="103">
        <v>51.0</v>
      </c>
      <c r="BL174" s="103">
        <v>69.0</v>
      </c>
      <c r="BM174" s="103">
        <v>60.0</v>
      </c>
      <c r="BN174" s="103">
        <v>57.0</v>
      </c>
      <c r="BO174" s="103">
        <v>55.0</v>
      </c>
      <c r="BP174" s="103">
        <v>49.0</v>
      </c>
      <c r="BQ174" s="103">
        <v>52.0</v>
      </c>
      <c r="BR174" s="103">
        <v>51.0</v>
      </c>
      <c r="BS174" s="103">
        <v>61.0</v>
      </c>
      <c r="BT174" s="103">
        <v>53.0</v>
      </c>
      <c r="BU174" s="102">
        <v>55.0</v>
      </c>
      <c r="BV174" s="103">
        <v>46.0</v>
      </c>
      <c r="BW174" s="105">
        <v>47.0</v>
      </c>
      <c r="BX174" s="103">
        <v>52.0</v>
      </c>
      <c r="BY174" s="106">
        <v>55.0</v>
      </c>
      <c r="BZ174" s="106">
        <v>52.0</v>
      </c>
      <c r="CA174" s="107"/>
      <c r="CB174" s="108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61"/>
      <c r="CQ174" s="41"/>
      <c r="CR174" s="41"/>
      <c r="CS174" s="41"/>
      <c r="CT174" s="41"/>
      <c r="CU174" s="41"/>
      <c r="CV174" s="41"/>
      <c r="CW174" s="41"/>
      <c r="CX174" s="41"/>
      <c r="CY174" s="51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</row>
    <row r="175" ht="12.75" customHeight="1">
      <c r="A175" s="109" t="s">
        <v>444</v>
      </c>
      <c r="B175" s="110" t="s">
        <v>445</v>
      </c>
      <c r="C175" s="111"/>
      <c r="D175" s="112"/>
      <c r="E175" s="113">
        <f t="shared" ref="E175:BZ175" si="93">SUM(E$123,E$127,E$132,E$137,E$142,E$147,E$152,E$157,E$162,E$167,E$172)</f>
        <v>328</v>
      </c>
      <c r="F175" s="113">
        <f t="shared" si="93"/>
        <v>339</v>
      </c>
      <c r="G175" s="113">
        <f t="shared" si="93"/>
        <v>368</v>
      </c>
      <c r="H175" s="113">
        <f t="shared" si="93"/>
        <v>319</v>
      </c>
      <c r="I175" s="113">
        <f t="shared" si="93"/>
        <v>292</v>
      </c>
      <c r="J175" s="113">
        <f t="shared" si="93"/>
        <v>370</v>
      </c>
      <c r="K175" s="113">
        <f t="shared" si="93"/>
        <v>343</v>
      </c>
      <c r="L175" s="113">
        <f t="shared" si="93"/>
        <v>310</v>
      </c>
      <c r="M175" s="113">
        <f t="shared" si="93"/>
        <v>311</v>
      </c>
      <c r="N175" s="113">
        <f t="shared" si="93"/>
        <v>354</v>
      </c>
      <c r="O175" s="113">
        <f t="shared" si="93"/>
        <v>183</v>
      </c>
      <c r="P175" s="113">
        <f t="shared" si="93"/>
        <v>324</v>
      </c>
      <c r="Q175" s="113">
        <f t="shared" si="93"/>
        <v>254</v>
      </c>
      <c r="R175" s="113">
        <f t="shared" si="93"/>
        <v>233</v>
      </c>
      <c r="S175" s="113">
        <f t="shared" si="93"/>
        <v>337</v>
      </c>
      <c r="T175" s="113">
        <f t="shared" si="93"/>
        <v>262</v>
      </c>
      <c r="U175" s="113">
        <f t="shared" si="93"/>
        <v>377</v>
      </c>
      <c r="V175" s="113">
        <f t="shared" si="93"/>
        <v>355</v>
      </c>
      <c r="W175" s="113">
        <f t="shared" si="93"/>
        <v>260</v>
      </c>
      <c r="X175" s="113">
        <f t="shared" si="93"/>
        <v>251</v>
      </c>
      <c r="Y175" s="113">
        <f t="shared" si="93"/>
        <v>226</v>
      </c>
      <c r="Z175" s="113">
        <f t="shared" si="93"/>
        <v>435</v>
      </c>
      <c r="AA175" s="113">
        <f t="shared" si="93"/>
        <v>319</v>
      </c>
      <c r="AB175" s="113">
        <f t="shared" si="93"/>
        <v>363</v>
      </c>
      <c r="AC175" s="113">
        <f t="shared" si="93"/>
        <v>306</v>
      </c>
      <c r="AD175" s="113">
        <f t="shared" si="93"/>
        <v>383</v>
      </c>
      <c r="AE175" s="113">
        <f t="shared" si="93"/>
        <v>282</v>
      </c>
      <c r="AF175" s="113">
        <f t="shared" si="93"/>
        <v>308</v>
      </c>
      <c r="AG175" s="113">
        <f t="shared" si="93"/>
        <v>311</v>
      </c>
      <c r="AH175" s="113">
        <f t="shared" si="93"/>
        <v>125</v>
      </c>
      <c r="AI175" s="113">
        <f t="shared" si="93"/>
        <v>325</v>
      </c>
      <c r="AJ175" s="113">
        <f t="shared" si="93"/>
        <v>300</v>
      </c>
      <c r="AK175" s="113">
        <f t="shared" si="93"/>
        <v>314</v>
      </c>
      <c r="AL175" s="113">
        <f t="shared" si="93"/>
        <v>336</v>
      </c>
      <c r="AM175" s="113">
        <f t="shared" si="93"/>
        <v>236</v>
      </c>
      <c r="AN175" s="113">
        <f t="shared" si="93"/>
        <v>271</v>
      </c>
      <c r="AO175" s="113">
        <f t="shared" si="93"/>
        <v>301</v>
      </c>
      <c r="AP175" s="113">
        <f t="shared" si="93"/>
        <v>375</v>
      </c>
      <c r="AQ175" s="113">
        <f t="shared" si="93"/>
        <v>342</v>
      </c>
      <c r="AR175" s="113">
        <f t="shared" si="93"/>
        <v>303</v>
      </c>
      <c r="AS175" s="113">
        <f t="shared" si="93"/>
        <v>262</v>
      </c>
      <c r="AT175" s="113">
        <f t="shared" si="93"/>
        <v>320</v>
      </c>
      <c r="AU175" s="113">
        <f t="shared" si="93"/>
        <v>312</v>
      </c>
      <c r="AV175" s="113">
        <f t="shared" si="93"/>
        <v>306</v>
      </c>
      <c r="AW175" s="113">
        <f t="shared" si="93"/>
        <v>386</v>
      </c>
      <c r="AX175" s="113">
        <f t="shared" si="93"/>
        <v>302</v>
      </c>
      <c r="AY175" s="113">
        <f t="shared" si="93"/>
        <v>311</v>
      </c>
      <c r="AZ175" s="113">
        <f t="shared" si="93"/>
        <v>330</v>
      </c>
      <c r="BA175" s="113">
        <f t="shared" si="93"/>
        <v>308</v>
      </c>
      <c r="BB175" s="113">
        <f t="shared" si="93"/>
        <v>365</v>
      </c>
      <c r="BC175" s="113">
        <f t="shared" si="93"/>
        <v>323</v>
      </c>
      <c r="BD175" s="113">
        <f t="shared" si="93"/>
        <v>261</v>
      </c>
      <c r="BE175" s="113">
        <f t="shared" si="93"/>
        <v>246</v>
      </c>
      <c r="BF175" s="113">
        <f t="shared" si="93"/>
        <v>336</v>
      </c>
      <c r="BG175" s="113">
        <f t="shared" si="93"/>
        <v>222</v>
      </c>
      <c r="BH175" s="113">
        <f t="shared" si="93"/>
        <v>331</v>
      </c>
      <c r="BI175" s="113">
        <f t="shared" si="93"/>
        <v>292</v>
      </c>
      <c r="BJ175" s="113">
        <f t="shared" si="93"/>
        <v>322</v>
      </c>
      <c r="BK175" s="113">
        <f t="shared" si="93"/>
        <v>346</v>
      </c>
      <c r="BL175" s="113">
        <f t="shared" si="93"/>
        <v>287</v>
      </c>
      <c r="BM175" s="113">
        <f t="shared" si="93"/>
        <v>327</v>
      </c>
      <c r="BN175" s="113">
        <f t="shared" si="93"/>
        <v>314</v>
      </c>
      <c r="BO175" s="113">
        <f t="shared" si="93"/>
        <v>323</v>
      </c>
      <c r="BP175" s="113">
        <f t="shared" si="93"/>
        <v>282</v>
      </c>
      <c r="BQ175" s="113">
        <f t="shared" si="93"/>
        <v>262</v>
      </c>
      <c r="BR175" s="113">
        <f t="shared" si="93"/>
        <v>272</v>
      </c>
      <c r="BS175" s="113">
        <f t="shared" si="93"/>
        <v>231</v>
      </c>
      <c r="BT175" s="113">
        <f t="shared" si="93"/>
        <v>320</v>
      </c>
      <c r="BU175" s="113">
        <f t="shared" si="93"/>
        <v>289</v>
      </c>
      <c r="BV175" s="113">
        <f t="shared" si="93"/>
        <v>282</v>
      </c>
      <c r="BW175" s="113">
        <f t="shared" si="93"/>
        <v>340</v>
      </c>
      <c r="BX175" s="113">
        <f t="shared" si="93"/>
        <v>287</v>
      </c>
      <c r="BY175" s="113">
        <f t="shared" si="93"/>
        <v>344</v>
      </c>
      <c r="BZ175" s="113">
        <f t="shared" si="93"/>
        <v>271</v>
      </c>
      <c r="CA175" s="114"/>
      <c r="CB175" s="115"/>
      <c r="CC175" s="116"/>
      <c r="CD175" s="116"/>
      <c r="CE175" s="116"/>
      <c r="CF175" s="117"/>
      <c r="CG175" s="117"/>
      <c r="CH175" s="116"/>
      <c r="CI175" s="116"/>
      <c r="CJ175" s="116"/>
      <c r="CK175" s="116"/>
      <c r="CL175" s="116"/>
      <c r="CM175" s="116"/>
      <c r="CN175" s="118"/>
      <c r="CO175" s="118"/>
      <c r="CP175" s="118"/>
      <c r="CQ175" s="118"/>
      <c r="CR175" s="118"/>
      <c r="CS175" s="118"/>
      <c r="CT175" s="118"/>
      <c r="CU175" s="116"/>
      <c r="CV175" s="116"/>
      <c r="CW175" s="116"/>
      <c r="CX175" s="116"/>
      <c r="CY175" s="116"/>
      <c r="CZ175" s="118"/>
      <c r="DA175" s="118"/>
      <c r="DB175" s="118"/>
      <c r="DC175" s="118"/>
      <c r="DD175" s="118"/>
      <c r="DE175" s="118"/>
      <c r="DF175" s="118"/>
      <c r="DG175" s="118"/>
      <c r="DH175" s="118"/>
      <c r="DI175" s="118"/>
      <c r="DJ175" s="118"/>
      <c r="DK175" s="118"/>
      <c r="DL175" s="118"/>
    </row>
    <row r="176" ht="15.0" customHeight="1">
      <c r="A176" s="119"/>
      <c r="B176" s="120" t="s">
        <v>446</v>
      </c>
      <c r="C176" s="120"/>
      <c r="D176" s="120"/>
      <c r="E176" s="120">
        <f t="shared" ref="E176:BZ176" si="94">RANK(E175,$E$175:$BY$175)</f>
        <v>23</v>
      </c>
      <c r="F176" s="120">
        <f t="shared" si="94"/>
        <v>17</v>
      </c>
      <c r="G176" s="120">
        <f t="shared" si="94"/>
        <v>7</v>
      </c>
      <c r="H176" s="120">
        <f t="shared" si="94"/>
        <v>32</v>
      </c>
      <c r="I176" s="120">
        <f t="shared" si="94"/>
        <v>49</v>
      </c>
      <c r="J176" s="120">
        <f t="shared" si="94"/>
        <v>6</v>
      </c>
      <c r="K176" s="120">
        <f t="shared" si="94"/>
        <v>14</v>
      </c>
      <c r="L176" s="120">
        <f t="shared" si="94"/>
        <v>40</v>
      </c>
      <c r="M176" s="120">
        <f t="shared" si="94"/>
        <v>37</v>
      </c>
      <c r="N176" s="120">
        <f t="shared" si="94"/>
        <v>11</v>
      </c>
      <c r="O176" s="120">
        <f t="shared" si="94"/>
        <v>72</v>
      </c>
      <c r="P176" s="120">
        <f t="shared" si="94"/>
        <v>26</v>
      </c>
      <c r="Q176" s="120">
        <f t="shared" si="94"/>
        <v>64</v>
      </c>
      <c r="R176" s="120">
        <f t="shared" si="94"/>
        <v>68</v>
      </c>
      <c r="S176" s="120">
        <f t="shared" si="94"/>
        <v>18</v>
      </c>
      <c r="T176" s="120">
        <f t="shared" si="94"/>
        <v>59</v>
      </c>
      <c r="U176" s="120">
        <f t="shared" si="94"/>
        <v>4</v>
      </c>
      <c r="V176" s="120">
        <f t="shared" si="94"/>
        <v>10</v>
      </c>
      <c r="W176" s="120">
        <f t="shared" si="94"/>
        <v>63</v>
      </c>
      <c r="X176" s="120">
        <f t="shared" si="94"/>
        <v>65</v>
      </c>
      <c r="Y176" s="120">
        <f t="shared" si="94"/>
        <v>70</v>
      </c>
      <c r="Z176" s="120">
        <f t="shared" si="94"/>
        <v>1</v>
      </c>
      <c r="AA176" s="120">
        <f t="shared" si="94"/>
        <v>32</v>
      </c>
      <c r="AB176" s="120">
        <f t="shared" si="94"/>
        <v>9</v>
      </c>
      <c r="AC176" s="120">
        <f t="shared" si="94"/>
        <v>43</v>
      </c>
      <c r="AD176" s="120">
        <f t="shared" si="94"/>
        <v>3</v>
      </c>
      <c r="AE176" s="120">
        <f t="shared" si="94"/>
        <v>54</v>
      </c>
      <c r="AF176" s="120">
        <f t="shared" si="94"/>
        <v>41</v>
      </c>
      <c r="AG176" s="120">
        <f t="shared" si="94"/>
        <v>37</v>
      </c>
      <c r="AH176" s="120">
        <f t="shared" si="94"/>
        <v>73</v>
      </c>
      <c r="AI176" s="120">
        <f t="shared" si="94"/>
        <v>25</v>
      </c>
      <c r="AJ176" s="120">
        <f t="shared" si="94"/>
        <v>48</v>
      </c>
      <c r="AK176" s="120">
        <f t="shared" si="94"/>
        <v>34</v>
      </c>
      <c r="AL176" s="120">
        <f t="shared" si="94"/>
        <v>19</v>
      </c>
      <c r="AM176" s="120">
        <f t="shared" si="94"/>
        <v>67</v>
      </c>
      <c r="AN176" s="120">
        <f t="shared" si="94"/>
        <v>58</v>
      </c>
      <c r="AO176" s="120">
        <f t="shared" si="94"/>
        <v>47</v>
      </c>
      <c r="AP176" s="120">
        <f t="shared" si="94"/>
        <v>5</v>
      </c>
      <c r="AQ176" s="120">
        <f t="shared" si="94"/>
        <v>15</v>
      </c>
      <c r="AR176" s="120">
        <f t="shared" si="94"/>
        <v>45</v>
      </c>
      <c r="AS176" s="120">
        <f t="shared" si="94"/>
        <v>59</v>
      </c>
      <c r="AT176" s="120">
        <f t="shared" si="94"/>
        <v>30</v>
      </c>
      <c r="AU176" s="120">
        <f t="shared" si="94"/>
        <v>36</v>
      </c>
      <c r="AV176" s="120">
        <f t="shared" si="94"/>
        <v>43</v>
      </c>
      <c r="AW176" s="120">
        <f t="shared" si="94"/>
        <v>2</v>
      </c>
      <c r="AX176" s="120">
        <f t="shared" si="94"/>
        <v>46</v>
      </c>
      <c r="AY176" s="120">
        <f t="shared" si="94"/>
        <v>37</v>
      </c>
      <c r="AZ176" s="120">
        <f t="shared" si="94"/>
        <v>22</v>
      </c>
      <c r="BA176" s="120">
        <f t="shared" si="94"/>
        <v>41</v>
      </c>
      <c r="BB176" s="120">
        <f t="shared" si="94"/>
        <v>8</v>
      </c>
      <c r="BC176" s="120">
        <f t="shared" si="94"/>
        <v>27</v>
      </c>
      <c r="BD176" s="120">
        <f t="shared" si="94"/>
        <v>62</v>
      </c>
      <c r="BE176" s="120">
        <f t="shared" si="94"/>
        <v>66</v>
      </c>
      <c r="BF176" s="120">
        <f t="shared" si="94"/>
        <v>19</v>
      </c>
      <c r="BG176" s="120">
        <f t="shared" si="94"/>
        <v>71</v>
      </c>
      <c r="BH176" s="120">
        <f t="shared" si="94"/>
        <v>21</v>
      </c>
      <c r="BI176" s="120">
        <f t="shared" si="94"/>
        <v>49</v>
      </c>
      <c r="BJ176" s="120">
        <f t="shared" si="94"/>
        <v>29</v>
      </c>
      <c r="BK176" s="120">
        <f t="shared" si="94"/>
        <v>12</v>
      </c>
      <c r="BL176" s="120">
        <f t="shared" si="94"/>
        <v>52</v>
      </c>
      <c r="BM176" s="120">
        <f t="shared" si="94"/>
        <v>24</v>
      </c>
      <c r="BN176" s="120">
        <f t="shared" si="94"/>
        <v>34</v>
      </c>
      <c r="BO176" s="120">
        <f t="shared" si="94"/>
        <v>27</v>
      </c>
      <c r="BP176" s="120">
        <f t="shared" si="94"/>
        <v>54</v>
      </c>
      <c r="BQ176" s="120">
        <f t="shared" si="94"/>
        <v>59</v>
      </c>
      <c r="BR176" s="120">
        <f t="shared" si="94"/>
        <v>57</v>
      </c>
      <c r="BS176" s="120">
        <f t="shared" si="94"/>
        <v>69</v>
      </c>
      <c r="BT176" s="120">
        <f t="shared" si="94"/>
        <v>30</v>
      </c>
      <c r="BU176" s="120">
        <f t="shared" si="94"/>
        <v>51</v>
      </c>
      <c r="BV176" s="120">
        <f t="shared" si="94"/>
        <v>54</v>
      </c>
      <c r="BW176" s="120">
        <f t="shared" si="94"/>
        <v>16</v>
      </c>
      <c r="BX176" s="120">
        <f t="shared" si="94"/>
        <v>52</v>
      </c>
      <c r="BY176" s="120">
        <f t="shared" si="94"/>
        <v>13</v>
      </c>
      <c r="BZ176" s="120">
        <f t="shared" si="94"/>
        <v>58</v>
      </c>
      <c r="CA176" s="121"/>
      <c r="CB176" s="122"/>
      <c r="CC176" s="119"/>
      <c r="CD176" s="119"/>
      <c r="CE176" s="119"/>
      <c r="CF176" s="123"/>
      <c r="CG176" s="123"/>
      <c r="CH176" s="119"/>
      <c r="CI176" s="119"/>
      <c r="CJ176" s="119"/>
      <c r="CK176" s="119"/>
      <c r="CL176" s="119"/>
      <c r="CM176" s="119"/>
      <c r="CN176" s="119"/>
      <c r="CO176" s="119"/>
      <c r="CP176" s="119"/>
      <c r="CQ176" s="119"/>
      <c r="CR176" s="119"/>
      <c r="CS176" s="119"/>
      <c r="CT176" s="119"/>
      <c r="CU176" s="119"/>
      <c r="CV176" s="119"/>
      <c r="CW176" s="119"/>
      <c r="CX176" s="119"/>
      <c r="CY176" s="119"/>
      <c r="CZ176" s="119"/>
      <c r="DA176" s="119"/>
      <c r="DB176" s="119"/>
      <c r="DC176" s="119"/>
      <c r="DD176" s="119"/>
      <c r="DE176" s="119"/>
      <c r="DF176" s="119"/>
      <c r="DG176" s="119"/>
      <c r="DH176" s="119"/>
      <c r="DI176" s="119"/>
      <c r="DJ176" s="119"/>
      <c r="DK176" s="119"/>
      <c r="DL176" s="119"/>
    </row>
    <row r="177" ht="12.75" customHeight="1">
      <c r="A177" s="124" t="s">
        <v>447</v>
      </c>
      <c r="B177" s="41"/>
      <c r="C177" s="55"/>
      <c r="D177" s="94"/>
      <c r="E177" s="99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6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66"/>
      <c r="CB177" s="41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51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</row>
    <row r="178" ht="12.75" customHeight="1">
      <c r="A178" s="124" t="s">
        <v>448</v>
      </c>
      <c r="B178" s="41"/>
      <c r="C178" s="55"/>
      <c r="D178" s="94"/>
      <c r="E178" s="99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6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61"/>
      <c r="CQ178" s="41"/>
      <c r="CR178" s="41"/>
      <c r="CS178" s="41"/>
      <c r="CT178" s="41"/>
      <c r="CU178" s="41"/>
      <c r="CV178" s="41"/>
      <c r="CW178" s="41"/>
      <c r="CX178" s="41"/>
      <c r="CY178" s="51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</row>
    <row r="179" ht="12.75" customHeight="1">
      <c r="A179" s="124" t="s">
        <v>449</v>
      </c>
      <c r="B179" s="41"/>
      <c r="C179" s="55"/>
      <c r="D179" s="94"/>
      <c r="E179" s="99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6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66"/>
      <c r="BY179" s="41"/>
      <c r="BZ179" s="41"/>
      <c r="CA179" s="66"/>
      <c r="CB179" s="41"/>
      <c r="CC179" s="66"/>
      <c r="CD179" s="66"/>
      <c r="CE179" s="66"/>
      <c r="CF179" s="66"/>
      <c r="CG179" s="66"/>
      <c r="CH179" s="66"/>
      <c r="CI179" s="41"/>
      <c r="CJ179" s="41"/>
      <c r="CK179" s="41"/>
      <c r="CL179" s="41"/>
      <c r="CM179" s="41"/>
      <c r="CN179" s="41"/>
      <c r="CO179" s="41"/>
      <c r="CP179" s="61"/>
      <c r="CQ179" s="41"/>
      <c r="CR179" s="41"/>
      <c r="CS179" s="41"/>
      <c r="CT179" s="41"/>
      <c r="CU179" s="41"/>
      <c r="CV179" s="41"/>
      <c r="CW179" s="41"/>
      <c r="CX179" s="41"/>
      <c r="CY179" s="51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</row>
    <row r="180" ht="12.75" customHeight="1">
      <c r="A180" s="124" t="s">
        <v>450</v>
      </c>
      <c r="B180" s="41"/>
      <c r="C180" s="55"/>
      <c r="D180" s="94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41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  <c r="BC180" s="99"/>
      <c r="BD180" s="99"/>
      <c r="BE180" s="99"/>
      <c r="BF180" s="99"/>
      <c r="BG180" s="99"/>
      <c r="BH180" s="99"/>
      <c r="BI180" s="99"/>
      <c r="BJ180" s="99"/>
      <c r="BK180" s="99"/>
      <c r="BL180" s="99"/>
      <c r="BM180" s="99"/>
      <c r="BN180" s="99"/>
      <c r="BO180" s="99"/>
      <c r="BP180" s="99"/>
      <c r="BQ180" s="99"/>
      <c r="BR180" s="99"/>
      <c r="BS180" s="99"/>
      <c r="BT180" s="99"/>
      <c r="BU180" s="99"/>
      <c r="BV180" s="99"/>
      <c r="BW180" s="99"/>
      <c r="BX180" s="99"/>
      <c r="BY180" s="99"/>
      <c r="BZ180" s="41"/>
      <c r="CA180" s="41"/>
      <c r="CB180" s="99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61"/>
      <c r="CQ180" s="41"/>
      <c r="CR180" s="41"/>
      <c r="CS180" s="41"/>
      <c r="CT180" s="41"/>
      <c r="CU180" s="41"/>
      <c r="CV180" s="41"/>
      <c r="CW180" s="41"/>
      <c r="CX180" s="41"/>
      <c r="CY180" s="51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</row>
    <row r="181" ht="12.75" customHeight="1">
      <c r="A181" s="124" t="s">
        <v>451</v>
      </c>
      <c r="B181" s="41"/>
      <c r="C181" s="46"/>
      <c r="D181" s="47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41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66"/>
      <c r="BP181" s="66"/>
      <c r="BQ181" s="66"/>
      <c r="BR181" s="66"/>
      <c r="BS181" s="66"/>
      <c r="BT181" s="66"/>
      <c r="BU181" s="66"/>
      <c r="BV181" s="66"/>
      <c r="BW181" s="66"/>
      <c r="BX181" s="66"/>
      <c r="BY181" s="66"/>
      <c r="BZ181" s="66"/>
      <c r="CA181" s="125"/>
      <c r="CB181" s="66"/>
      <c r="CC181" s="126"/>
      <c r="CD181" s="126"/>
      <c r="CE181" s="126"/>
      <c r="CF181" s="126"/>
      <c r="CG181" s="126"/>
      <c r="CH181" s="126"/>
      <c r="CI181" s="126"/>
      <c r="CJ181" s="126"/>
      <c r="CK181" s="126"/>
      <c r="CL181" s="126"/>
      <c r="CM181" s="126"/>
      <c r="CN181" s="126"/>
      <c r="CO181" s="126"/>
      <c r="CP181" s="127"/>
      <c r="CQ181" s="126"/>
      <c r="CR181" s="126"/>
      <c r="CS181" s="126"/>
      <c r="CT181" s="126"/>
      <c r="CU181" s="126"/>
      <c r="CV181" s="126"/>
      <c r="CW181" s="126"/>
      <c r="CX181" s="126"/>
      <c r="CY181" s="16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</row>
    <row r="182" ht="12.75" customHeight="1">
      <c r="A182" s="124" t="s">
        <v>452</v>
      </c>
      <c r="B182" s="41"/>
      <c r="C182" s="46"/>
      <c r="D182" s="47"/>
      <c r="E182" s="66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6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128"/>
      <c r="BY182" s="41"/>
      <c r="BZ182" s="41"/>
      <c r="CA182" s="128"/>
      <c r="CB182" s="41"/>
      <c r="CC182" s="128"/>
      <c r="CD182" s="128"/>
      <c r="CE182" s="128"/>
      <c r="CF182" s="128"/>
      <c r="CG182" s="128"/>
      <c r="CH182" s="129"/>
      <c r="CI182" s="41"/>
      <c r="CJ182" s="41"/>
      <c r="CK182" s="41"/>
      <c r="CL182" s="41"/>
      <c r="CM182" s="41"/>
      <c r="CN182" s="41"/>
      <c r="CO182" s="41"/>
      <c r="CP182" s="61"/>
      <c r="CQ182" s="41"/>
      <c r="CR182" s="41"/>
      <c r="CS182" s="41"/>
      <c r="CT182" s="41"/>
      <c r="CU182" s="41"/>
      <c r="CV182" s="41"/>
      <c r="CW182" s="41"/>
      <c r="CX182" s="41"/>
      <c r="CY182" s="51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</row>
    <row r="183" ht="12.75" customHeight="1">
      <c r="A183" s="130"/>
      <c r="B183" s="41"/>
      <c r="C183" s="46"/>
      <c r="D183" s="47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6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61"/>
      <c r="CQ183" s="41"/>
      <c r="CR183" s="41"/>
      <c r="CS183" s="41"/>
      <c r="CT183" s="41"/>
      <c r="CU183" s="41"/>
      <c r="CV183" s="41"/>
      <c r="CW183" s="41"/>
      <c r="CX183" s="41"/>
      <c r="CY183" s="51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</row>
    <row r="184" ht="12.75" customHeight="1">
      <c r="A184" s="49"/>
      <c r="B184" s="41"/>
      <c r="C184" s="55"/>
      <c r="D184" s="94"/>
      <c r="E184" s="99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6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61"/>
      <c r="CL184" s="41"/>
      <c r="CM184" s="41"/>
      <c r="CN184" s="41"/>
      <c r="CO184" s="41"/>
      <c r="CP184" s="61"/>
      <c r="CQ184" s="41"/>
      <c r="CR184" s="41"/>
      <c r="CS184" s="41"/>
      <c r="CT184" s="41"/>
      <c r="CU184" s="41"/>
      <c r="CV184" s="41"/>
      <c r="CW184" s="41"/>
      <c r="CX184" s="41"/>
      <c r="CY184" s="15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</row>
    <row r="185" ht="12.75" customHeight="1">
      <c r="A185" s="49"/>
      <c r="B185" s="41"/>
      <c r="C185" s="55"/>
      <c r="D185" s="94"/>
      <c r="E185" s="99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6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61"/>
      <c r="CL185" s="41"/>
      <c r="CM185" s="41"/>
      <c r="CN185" s="41"/>
      <c r="CO185" s="41"/>
      <c r="CP185" s="61"/>
      <c r="CQ185" s="41"/>
      <c r="CR185" s="41"/>
      <c r="CS185" s="41"/>
      <c r="CT185" s="41"/>
      <c r="CU185" s="41"/>
      <c r="CV185" s="41"/>
      <c r="CW185" s="41"/>
      <c r="CX185" s="41"/>
      <c r="CY185" s="15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</row>
    <row r="186" ht="12.75" customHeight="1">
      <c r="A186" s="49"/>
      <c r="B186" s="41"/>
      <c r="C186" s="55"/>
      <c r="D186" s="94"/>
      <c r="E186" s="99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6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61"/>
      <c r="CL186" s="41"/>
      <c r="CM186" s="41"/>
      <c r="CN186" s="41"/>
      <c r="CO186" s="41"/>
      <c r="CP186" s="61"/>
      <c r="CQ186" s="62"/>
      <c r="CR186" s="62"/>
      <c r="CS186" s="62"/>
      <c r="CT186" s="62"/>
      <c r="CU186" s="62"/>
      <c r="CV186" s="62"/>
      <c r="CW186" s="62"/>
      <c r="CX186" s="62"/>
      <c r="CY186" s="131"/>
      <c r="CZ186" s="131"/>
      <c r="DA186" s="131"/>
      <c r="DB186" s="131"/>
      <c r="DC186" s="131"/>
      <c r="DD186" s="131"/>
      <c r="DE186" s="131"/>
      <c r="DF186" s="131"/>
      <c r="DG186" s="131"/>
      <c r="DH186" s="131"/>
      <c r="DI186" s="131"/>
      <c r="DJ186" s="131"/>
      <c r="DK186" s="131"/>
      <c r="DL186" s="131"/>
    </row>
    <row r="187" ht="12.75" customHeight="1">
      <c r="A187" s="49"/>
      <c r="B187" s="41"/>
      <c r="C187" s="55"/>
      <c r="D187" s="94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41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  <c r="BM187" s="99"/>
      <c r="BN187" s="99"/>
      <c r="BO187" s="99"/>
      <c r="BP187" s="99"/>
      <c r="BQ187" s="99"/>
      <c r="BR187" s="99"/>
      <c r="BS187" s="99"/>
      <c r="BT187" s="99"/>
      <c r="BU187" s="99"/>
      <c r="BV187" s="99"/>
      <c r="BW187" s="99"/>
      <c r="BX187" s="99"/>
      <c r="BY187" s="99"/>
      <c r="BZ187" s="41"/>
      <c r="CA187" s="41"/>
      <c r="CB187" s="99"/>
      <c r="CC187" s="41"/>
      <c r="CD187" s="41"/>
      <c r="CE187" s="41"/>
      <c r="CF187" s="41"/>
      <c r="CG187" s="41"/>
      <c r="CH187" s="41"/>
      <c r="CI187" s="41"/>
      <c r="CJ187" s="41"/>
      <c r="CK187" s="61"/>
      <c r="CL187" s="41"/>
      <c r="CM187" s="41"/>
      <c r="CN187" s="41"/>
      <c r="CO187" s="41"/>
      <c r="CP187" s="61"/>
      <c r="CQ187" s="41"/>
      <c r="CR187" s="41"/>
      <c r="CS187" s="41"/>
      <c r="CT187" s="41"/>
      <c r="CU187" s="41"/>
      <c r="CV187" s="41"/>
      <c r="CW187" s="41"/>
      <c r="CX187" s="41"/>
      <c r="CY187" s="15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</row>
    <row r="188" ht="12.75" customHeight="1">
      <c r="A188" s="48"/>
      <c r="B188" s="41"/>
      <c r="C188" s="46"/>
      <c r="D188" s="47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41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6"/>
      <c r="BS188" s="66"/>
      <c r="BT188" s="66"/>
      <c r="BU188" s="66"/>
      <c r="BV188" s="66"/>
      <c r="BW188" s="66"/>
      <c r="BX188" s="66"/>
      <c r="BY188" s="66"/>
      <c r="BZ188" s="66"/>
      <c r="CA188" s="41"/>
      <c r="CB188" s="66"/>
      <c r="CC188" s="41"/>
      <c r="CD188" s="41"/>
      <c r="CE188" s="41"/>
      <c r="CF188" s="41"/>
      <c r="CG188" s="41"/>
      <c r="CH188" s="41"/>
      <c r="CI188" s="41"/>
      <c r="CJ188" s="41"/>
      <c r="CK188" s="61"/>
      <c r="CL188" s="41"/>
      <c r="CM188" s="41"/>
      <c r="CN188" s="41"/>
      <c r="CO188" s="41"/>
      <c r="CP188" s="61"/>
      <c r="CQ188" s="41"/>
      <c r="CR188" s="41"/>
      <c r="CS188" s="41"/>
      <c r="CT188" s="41"/>
      <c r="CU188" s="41"/>
      <c r="CV188" s="41"/>
      <c r="CW188" s="41"/>
      <c r="CX188" s="41"/>
      <c r="CY188" s="15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</row>
    <row r="189" ht="12.75" customHeight="1">
      <c r="A189" s="48"/>
      <c r="B189" s="41"/>
      <c r="C189" s="46"/>
      <c r="D189" s="47"/>
      <c r="E189" s="66"/>
      <c r="F189" s="33"/>
      <c r="G189" s="33"/>
      <c r="H189" s="33"/>
      <c r="I189" s="33"/>
      <c r="J189" s="33"/>
      <c r="K189" s="33"/>
      <c r="L189" s="33"/>
      <c r="M189" s="33"/>
      <c r="N189" s="33"/>
      <c r="O189" s="48"/>
      <c r="P189" s="33"/>
      <c r="Q189" s="48"/>
      <c r="R189" s="33"/>
      <c r="S189" s="33"/>
      <c r="T189" s="33"/>
      <c r="U189" s="33"/>
      <c r="V189" s="33"/>
      <c r="W189" s="33"/>
      <c r="X189" s="33"/>
      <c r="Y189" s="48"/>
      <c r="Z189" s="33"/>
      <c r="AA189" s="33"/>
      <c r="AB189" s="41"/>
      <c r="AC189" s="33"/>
      <c r="AD189" s="33"/>
      <c r="AE189" s="33"/>
      <c r="AF189" s="33"/>
      <c r="AG189" s="33"/>
      <c r="AH189" s="33"/>
      <c r="AI189" s="33"/>
      <c r="AJ189" s="48"/>
      <c r="AK189" s="33"/>
      <c r="AL189" s="48"/>
      <c r="AM189" s="33"/>
      <c r="AN189" s="48"/>
      <c r="AO189" s="48"/>
      <c r="AP189" s="48"/>
      <c r="AQ189" s="33"/>
      <c r="AR189" s="33"/>
      <c r="AS189" s="33"/>
      <c r="AT189" s="33"/>
      <c r="AU189" s="48"/>
      <c r="AV189" s="33"/>
      <c r="AW189" s="132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48"/>
      <c r="BQ189" s="33"/>
      <c r="BR189" s="33"/>
      <c r="BS189" s="33"/>
      <c r="BT189" s="33"/>
      <c r="BU189" s="48"/>
      <c r="BV189" s="13"/>
      <c r="BW189" s="48"/>
      <c r="BX189" s="66"/>
      <c r="BY189" s="15"/>
      <c r="BZ189" s="13"/>
      <c r="CA189" s="66"/>
      <c r="CB189" s="15"/>
      <c r="CC189" s="66"/>
      <c r="CD189" s="66"/>
      <c r="CE189" s="66"/>
      <c r="CF189" s="41"/>
      <c r="CG189" s="41"/>
      <c r="CH189" s="66"/>
      <c r="CI189" s="66"/>
      <c r="CJ189" s="66"/>
      <c r="CK189" s="66"/>
      <c r="CL189" s="66"/>
      <c r="CM189" s="66"/>
      <c r="CN189" s="66"/>
      <c r="CO189" s="66"/>
      <c r="CP189" s="66"/>
      <c r="CQ189" s="66"/>
      <c r="CR189" s="66"/>
      <c r="CS189" s="41"/>
      <c r="CT189" s="41"/>
      <c r="CU189" s="41"/>
      <c r="CV189" s="41"/>
      <c r="CW189" s="41"/>
      <c r="CX189" s="41"/>
      <c r="CY189" s="15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</row>
    <row r="190" ht="12.75" customHeight="1">
      <c r="A190" s="130"/>
      <c r="B190" s="41"/>
      <c r="C190" s="46"/>
      <c r="D190" s="47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6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88"/>
      <c r="BY190" s="41"/>
      <c r="BZ190" s="41"/>
      <c r="CA190" s="88"/>
      <c r="CB190" s="41"/>
      <c r="CC190" s="88"/>
      <c r="CD190" s="88"/>
      <c r="CE190" s="88"/>
      <c r="CF190" s="41"/>
      <c r="CG190" s="41"/>
      <c r="CH190" s="133"/>
      <c r="CI190" s="88"/>
      <c r="CJ190" s="88"/>
      <c r="CK190" s="134"/>
      <c r="CL190" s="88"/>
      <c r="CM190" s="88"/>
      <c r="CN190" s="88"/>
      <c r="CO190" s="88"/>
      <c r="CP190" s="134"/>
      <c r="CQ190" s="62"/>
      <c r="CR190" s="62"/>
      <c r="CS190" s="62"/>
      <c r="CT190" s="62"/>
      <c r="CU190" s="62"/>
      <c r="CV190" s="62"/>
      <c r="CW190" s="62"/>
      <c r="CX190" s="62"/>
      <c r="CY190" s="131"/>
      <c r="CZ190" s="131"/>
      <c r="DA190" s="131"/>
      <c r="DB190" s="131"/>
      <c r="DC190" s="131"/>
      <c r="DD190" s="131"/>
      <c r="DE190" s="131"/>
      <c r="DF190" s="131"/>
      <c r="DG190" s="131"/>
      <c r="DH190" s="131"/>
      <c r="DI190" s="131"/>
      <c r="DJ190" s="131"/>
      <c r="DK190" s="131"/>
      <c r="DL190" s="131"/>
    </row>
    <row r="191" ht="12.75" customHeight="1">
      <c r="A191" s="49"/>
      <c r="B191" s="41"/>
      <c r="C191" s="55"/>
      <c r="D191" s="94"/>
      <c r="E191" s="99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6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99"/>
      <c r="BY191" s="41"/>
      <c r="BZ191" s="41"/>
      <c r="CA191" s="135"/>
      <c r="CB191" s="41"/>
      <c r="CC191" s="135"/>
      <c r="CD191" s="135"/>
      <c r="CE191" s="135"/>
      <c r="CF191" s="41"/>
      <c r="CG191" s="41"/>
      <c r="CH191" s="135"/>
      <c r="CI191" s="135"/>
      <c r="CJ191" s="135"/>
      <c r="CK191" s="135"/>
      <c r="CL191" s="135"/>
      <c r="CM191" s="135"/>
      <c r="CN191" s="135"/>
      <c r="CO191" s="135"/>
      <c r="CP191" s="135"/>
      <c r="CQ191" s="135"/>
      <c r="CR191" s="135"/>
      <c r="CS191" s="135"/>
      <c r="CT191" s="135"/>
      <c r="CU191" s="135"/>
      <c r="CV191" s="135"/>
      <c r="CW191" s="135"/>
      <c r="CX191" s="135"/>
      <c r="CY191" s="15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</row>
    <row r="192" ht="12.75" customHeight="1">
      <c r="A192" s="49"/>
      <c r="B192" s="41"/>
      <c r="C192" s="55"/>
      <c r="D192" s="94"/>
      <c r="E192" s="99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6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15"/>
      <c r="CB192" s="41"/>
      <c r="CC192" s="15"/>
      <c r="CD192" s="15"/>
      <c r="CE192" s="15"/>
      <c r="CF192" s="41"/>
      <c r="CG192" s="41"/>
      <c r="CH192" s="15"/>
      <c r="CI192" s="15"/>
      <c r="CJ192" s="15"/>
      <c r="CK192" s="15"/>
      <c r="CL192" s="15"/>
      <c r="CM192" s="136"/>
      <c r="CN192" s="32"/>
      <c r="CO192" s="32"/>
      <c r="CP192" s="32"/>
      <c r="CQ192" s="33"/>
      <c r="CR192" s="33"/>
      <c r="CS192" s="32"/>
      <c r="CT192" s="32"/>
      <c r="CU192" s="32"/>
      <c r="CV192" s="32"/>
      <c r="CW192" s="25"/>
      <c r="CX192" s="25"/>
      <c r="CY192" s="15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</row>
    <row r="193" ht="12.75" customHeight="1">
      <c r="A193" s="49"/>
      <c r="B193" s="41"/>
      <c r="C193" s="55"/>
      <c r="D193" s="94"/>
      <c r="E193" s="99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33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6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9"/>
      <c r="CB193" s="41"/>
      <c r="CC193" s="49"/>
      <c r="CD193" s="49"/>
      <c r="CE193" s="49"/>
      <c r="CF193" s="41"/>
      <c r="CG193" s="41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15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</row>
    <row r="194" ht="12.75" customHeight="1">
      <c r="A194" s="49"/>
      <c r="B194" s="41"/>
      <c r="C194" s="55"/>
      <c r="D194" s="94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41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41"/>
      <c r="CA194" s="49"/>
      <c r="CB194" s="99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9"/>
      <c r="CN194" s="49"/>
      <c r="CO194" s="49"/>
      <c r="CP194" s="49"/>
      <c r="CQ194" s="137"/>
      <c r="CR194" s="137"/>
      <c r="CS194" s="137"/>
      <c r="CT194" s="137"/>
      <c r="CU194" s="138"/>
      <c r="CV194" s="138"/>
      <c r="CW194" s="15"/>
      <c r="CX194" s="15"/>
      <c r="CY194" s="15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</row>
    <row r="195" ht="12.75" customHeight="1">
      <c r="A195" s="48"/>
      <c r="B195" s="41"/>
      <c r="C195" s="46"/>
      <c r="D195" s="47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41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135"/>
      <c r="CB195" s="66"/>
      <c r="CC195" s="135"/>
      <c r="CD195" s="135"/>
      <c r="CE195" s="135"/>
      <c r="CF195" s="41"/>
      <c r="CG195" s="41"/>
      <c r="CH195" s="135"/>
      <c r="CI195" s="135"/>
      <c r="CJ195" s="135"/>
      <c r="CK195" s="135"/>
      <c r="CL195" s="135"/>
      <c r="CM195" s="135"/>
      <c r="CN195" s="135"/>
      <c r="CO195" s="135"/>
      <c r="CP195" s="135"/>
      <c r="CQ195" s="135"/>
      <c r="CR195" s="135"/>
      <c r="CS195" s="135"/>
      <c r="CT195" s="135"/>
      <c r="CU195" s="135"/>
      <c r="CV195" s="139"/>
      <c r="CW195" s="15"/>
      <c r="CX195" s="15"/>
      <c r="CY195" s="15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</row>
    <row r="196" ht="12.75" customHeight="1">
      <c r="A196" s="15"/>
      <c r="B196" s="41"/>
      <c r="C196" s="46"/>
      <c r="D196" s="47"/>
      <c r="E196" s="66"/>
      <c r="F196" s="15"/>
      <c r="G196" s="15"/>
      <c r="H196" s="15"/>
      <c r="I196" s="15"/>
      <c r="J196" s="15"/>
      <c r="K196" s="15"/>
      <c r="L196" s="15"/>
      <c r="M196" s="15"/>
      <c r="N196" s="15"/>
      <c r="O196" s="48"/>
      <c r="P196" s="15"/>
      <c r="Q196" s="48"/>
      <c r="R196" s="15"/>
      <c r="S196" s="15"/>
      <c r="T196" s="15"/>
      <c r="U196" s="15"/>
      <c r="V196" s="15"/>
      <c r="W196" s="15"/>
      <c r="X196" s="15"/>
      <c r="Y196" s="48"/>
      <c r="Z196" s="15"/>
      <c r="AA196" s="15"/>
      <c r="AB196" s="41"/>
      <c r="AC196" s="15"/>
      <c r="AD196" s="15"/>
      <c r="AE196" s="15"/>
      <c r="AF196" s="15"/>
      <c r="AG196" s="15"/>
      <c r="AH196" s="15"/>
      <c r="AI196" s="15"/>
      <c r="AJ196" s="48"/>
      <c r="AK196" s="15"/>
      <c r="AL196" s="48"/>
      <c r="AM196" s="15"/>
      <c r="AN196" s="48"/>
      <c r="AO196" s="48"/>
      <c r="AP196" s="48"/>
      <c r="AQ196" s="15"/>
      <c r="AR196" s="15"/>
      <c r="AS196" s="15"/>
      <c r="AT196" s="15"/>
      <c r="AU196" s="48"/>
      <c r="AV196" s="15"/>
      <c r="AW196" s="132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48"/>
      <c r="BQ196" s="15"/>
      <c r="BR196" s="15"/>
      <c r="BS196" s="15"/>
      <c r="BT196" s="15"/>
      <c r="BU196" s="48"/>
      <c r="BV196" s="15"/>
      <c r="BW196" s="48"/>
      <c r="BX196" s="140"/>
      <c r="BY196" s="15"/>
      <c r="BZ196" s="15"/>
      <c r="CA196" s="15"/>
      <c r="CB196" s="15"/>
      <c r="CC196" s="15"/>
      <c r="CD196" s="15"/>
      <c r="CE196" s="15"/>
      <c r="CF196" s="41"/>
      <c r="CG196" s="41"/>
      <c r="CH196" s="15"/>
      <c r="CI196" s="15"/>
      <c r="CJ196" s="15"/>
      <c r="CK196" s="15"/>
      <c r="CL196" s="15"/>
      <c r="CM196" s="15"/>
      <c r="CN196" s="32"/>
      <c r="CO196" s="32"/>
      <c r="CP196" s="32"/>
      <c r="CQ196" s="32"/>
      <c r="CR196" s="32"/>
      <c r="CS196" s="32"/>
      <c r="CT196" s="32"/>
      <c r="CU196" s="32"/>
      <c r="CV196" s="32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</row>
    <row r="197" ht="12.75" customHeight="1">
      <c r="A197" s="130"/>
      <c r="B197" s="41"/>
      <c r="C197" s="50"/>
      <c r="D197" s="47"/>
      <c r="E197" s="48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6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9"/>
      <c r="CB197" s="41"/>
      <c r="CC197" s="49"/>
      <c r="CD197" s="49"/>
      <c r="CE197" s="49"/>
      <c r="CF197" s="41"/>
      <c r="CG197" s="41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141"/>
      <c r="CV197" s="141"/>
      <c r="CW197" s="15"/>
      <c r="CX197" s="15"/>
      <c r="CY197" s="15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</row>
    <row r="198" ht="12.75" customHeight="1">
      <c r="A198" s="49"/>
      <c r="B198" s="41"/>
      <c r="C198" s="55"/>
      <c r="D198" s="47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33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6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13"/>
      <c r="CB198" s="41"/>
      <c r="CC198" s="15"/>
      <c r="CD198" s="15"/>
      <c r="CE198" s="15"/>
      <c r="CF198" s="41"/>
      <c r="CG198" s="41"/>
      <c r="CH198" s="15"/>
      <c r="CI198" s="15"/>
      <c r="CJ198" s="15"/>
      <c r="CK198" s="15"/>
      <c r="CL198" s="15"/>
      <c r="CM198" s="15"/>
      <c r="CN198" s="33"/>
      <c r="CO198" s="33"/>
      <c r="CP198" s="33"/>
      <c r="CQ198" s="33"/>
      <c r="CR198" s="33"/>
      <c r="CS198" s="33"/>
      <c r="CT198" s="33"/>
      <c r="CU198" s="15"/>
      <c r="CV198" s="15"/>
      <c r="CW198" s="15"/>
      <c r="CX198" s="15"/>
      <c r="CY198" s="15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</row>
    <row r="199" ht="12.75" customHeight="1">
      <c r="A199" s="49"/>
      <c r="B199" s="41"/>
      <c r="C199" s="55"/>
      <c r="D199" s="47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6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13"/>
      <c r="CB199" s="15"/>
      <c r="CC199" s="15"/>
      <c r="CD199" s="15"/>
      <c r="CE199" s="15"/>
      <c r="CF199" s="41"/>
      <c r="CG199" s="41"/>
      <c r="CH199" s="15"/>
      <c r="CI199" s="15"/>
      <c r="CJ199" s="15"/>
      <c r="CK199" s="15"/>
      <c r="CL199" s="15"/>
      <c r="CM199" s="15"/>
      <c r="CN199" s="33"/>
      <c r="CO199" s="33"/>
      <c r="CP199" s="33"/>
      <c r="CQ199" s="33"/>
      <c r="CR199" s="33"/>
      <c r="CS199" s="33"/>
      <c r="CT199" s="33"/>
      <c r="CU199" s="15"/>
      <c r="CV199" s="15"/>
      <c r="CW199" s="15"/>
      <c r="CX199" s="15"/>
      <c r="CY199" s="15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</row>
    <row r="200" ht="12.75" customHeight="1">
      <c r="A200" s="48"/>
      <c r="B200" s="41"/>
      <c r="C200" s="50"/>
      <c r="D200" s="47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41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  <c r="BT200" s="66"/>
      <c r="BU200" s="66"/>
      <c r="BV200" s="66"/>
      <c r="BW200" s="66"/>
      <c r="BX200" s="66"/>
      <c r="BY200" s="66"/>
      <c r="BZ200" s="66"/>
      <c r="CA200" s="13"/>
      <c r="CB200" s="15"/>
      <c r="CC200" s="15"/>
      <c r="CD200" s="15"/>
      <c r="CE200" s="15"/>
      <c r="CF200" s="41"/>
      <c r="CG200" s="41"/>
      <c r="CH200" s="15"/>
      <c r="CI200" s="15"/>
      <c r="CJ200" s="15"/>
      <c r="CK200" s="15"/>
      <c r="CL200" s="15"/>
      <c r="CM200" s="15"/>
      <c r="CN200" s="33"/>
      <c r="CO200" s="33"/>
      <c r="CP200" s="33"/>
      <c r="CQ200" s="33"/>
      <c r="CR200" s="33"/>
      <c r="CS200" s="33"/>
      <c r="CT200" s="33"/>
      <c r="CU200" s="15"/>
      <c r="CV200" s="15"/>
      <c r="CW200" s="15"/>
      <c r="CX200" s="15"/>
      <c r="CY200" s="15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</row>
    <row r="201" ht="12.75" customHeight="1">
      <c r="A201" s="33"/>
      <c r="B201" s="41"/>
      <c r="C201" s="50"/>
      <c r="D201" s="47"/>
      <c r="E201" s="66"/>
      <c r="F201" s="33"/>
      <c r="G201" s="33"/>
      <c r="H201" s="33"/>
      <c r="I201" s="33"/>
      <c r="J201" s="33"/>
      <c r="K201" s="33"/>
      <c r="L201" s="33"/>
      <c r="M201" s="33"/>
      <c r="N201" s="33"/>
      <c r="O201" s="48"/>
      <c r="P201" s="33"/>
      <c r="Q201" s="48"/>
      <c r="R201" s="33"/>
      <c r="S201" s="33"/>
      <c r="T201" s="33"/>
      <c r="U201" s="33"/>
      <c r="V201" s="33"/>
      <c r="W201" s="33"/>
      <c r="X201" s="33"/>
      <c r="Y201" s="48"/>
      <c r="Z201" s="33"/>
      <c r="AA201" s="33"/>
      <c r="AB201" s="41"/>
      <c r="AC201" s="33"/>
      <c r="AD201" s="33"/>
      <c r="AE201" s="33"/>
      <c r="AF201" s="33"/>
      <c r="AG201" s="33"/>
      <c r="AH201" s="33"/>
      <c r="AI201" s="33"/>
      <c r="AJ201" s="48"/>
      <c r="AK201" s="33"/>
      <c r="AL201" s="48"/>
      <c r="AM201" s="33"/>
      <c r="AN201" s="48"/>
      <c r="AO201" s="48"/>
      <c r="AP201" s="48"/>
      <c r="AQ201" s="33"/>
      <c r="AR201" s="33"/>
      <c r="AS201" s="33"/>
      <c r="AT201" s="33"/>
      <c r="AU201" s="48"/>
      <c r="AV201" s="33"/>
      <c r="AW201" s="132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48"/>
      <c r="BQ201" s="33"/>
      <c r="BR201" s="33"/>
      <c r="BS201" s="33"/>
      <c r="BT201" s="33"/>
      <c r="BU201" s="48"/>
      <c r="BV201" s="13"/>
      <c r="BW201" s="48"/>
      <c r="BX201" s="41"/>
      <c r="BY201" s="15"/>
      <c r="BZ201" s="13"/>
      <c r="CA201" s="41"/>
      <c r="CB201" s="15"/>
      <c r="CC201" s="41"/>
      <c r="CD201" s="15"/>
      <c r="CE201" s="15"/>
      <c r="CF201" s="41"/>
      <c r="CG201" s="41"/>
      <c r="CH201" s="15"/>
      <c r="CI201" s="15"/>
      <c r="CJ201" s="15"/>
      <c r="CK201" s="15"/>
      <c r="CL201" s="15"/>
      <c r="CM201" s="15"/>
      <c r="CN201" s="33"/>
      <c r="CO201" s="33"/>
      <c r="CP201" s="33"/>
      <c r="CQ201" s="33"/>
      <c r="CR201" s="33"/>
      <c r="CS201" s="33"/>
      <c r="CT201" s="33"/>
      <c r="CU201" s="15"/>
      <c r="CV201" s="15"/>
      <c r="CW201" s="15"/>
      <c r="CX201" s="15"/>
      <c r="CY201" s="15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</row>
    <row r="202" ht="12.75" customHeight="1">
      <c r="A202" s="130"/>
      <c r="B202" s="41"/>
      <c r="C202" s="50"/>
      <c r="D202" s="47"/>
      <c r="E202" s="66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6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15"/>
      <c r="CC202" s="41"/>
      <c r="CD202" s="15"/>
      <c r="CE202" s="15"/>
      <c r="CF202" s="41"/>
      <c r="CG202" s="41"/>
      <c r="CH202" s="15"/>
      <c r="CI202" s="15"/>
      <c r="CJ202" s="15"/>
      <c r="CK202" s="15"/>
      <c r="CL202" s="15"/>
      <c r="CM202" s="15"/>
      <c r="CN202" s="33"/>
      <c r="CO202" s="33"/>
      <c r="CP202" s="33"/>
      <c r="CQ202" s="33"/>
      <c r="CR202" s="33"/>
      <c r="CS202" s="33"/>
      <c r="CT202" s="33"/>
      <c r="CU202" s="15"/>
      <c r="CV202" s="15"/>
      <c r="CW202" s="15"/>
      <c r="CX202" s="15"/>
      <c r="CY202" s="15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</row>
    <row r="203" ht="12.75" customHeight="1">
      <c r="A203" s="49"/>
      <c r="B203" s="41"/>
      <c r="C203" s="55"/>
      <c r="D203" s="47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33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6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13"/>
      <c r="CB203" s="15"/>
      <c r="CC203" s="15"/>
      <c r="CD203" s="15"/>
      <c r="CE203" s="15"/>
      <c r="CF203" s="41"/>
      <c r="CG203" s="41"/>
      <c r="CH203" s="15"/>
      <c r="CI203" s="15"/>
      <c r="CJ203" s="15"/>
      <c r="CK203" s="15"/>
      <c r="CL203" s="15"/>
      <c r="CM203" s="15"/>
      <c r="CN203" s="33"/>
      <c r="CO203" s="33"/>
      <c r="CP203" s="33"/>
      <c r="CQ203" s="33"/>
      <c r="CR203" s="33"/>
      <c r="CS203" s="33"/>
      <c r="CT203" s="33"/>
      <c r="CU203" s="15"/>
      <c r="CV203" s="15"/>
      <c r="CW203" s="15"/>
      <c r="CX203" s="15"/>
      <c r="CY203" s="15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</row>
    <row r="204" ht="12.75" customHeight="1">
      <c r="A204" s="49"/>
      <c r="B204" s="41"/>
      <c r="C204" s="55"/>
      <c r="D204" s="47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6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13"/>
      <c r="CB204" s="15"/>
      <c r="CC204" s="15"/>
      <c r="CD204" s="15"/>
      <c r="CE204" s="15"/>
      <c r="CF204" s="41"/>
      <c r="CG204" s="41"/>
      <c r="CH204" s="15"/>
      <c r="CI204" s="15"/>
      <c r="CJ204" s="15"/>
      <c r="CK204" s="15"/>
      <c r="CL204" s="15"/>
      <c r="CM204" s="15"/>
      <c r="CN204" s="33"/>
      <c r="CO204" s="33"/>
      <c r="CP204" s="33"/>
      <c r="CQ204" s="33"/>
      <c r="CR204" s="33"/>
      <c r="CS204" s="33"/>
      <c r="CT204" s="33"/>
      <c r="CU204" s="15"/>
      <c r="CV204" s="15"/>
      <c r="CW204" s="15"/>
      <c r="CX204" s="15"/>
      <c r="CY204" s="15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</row>
    <row r="205" ht="12.75" customHeight="1">
      <c r="A205" s="48"/>
      <c r="B205" s="41"/>
      <c r="C205" s="50"/>
      <c r="D205" s="47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41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  <c r="BG205" s="66"/>
      <c r="BH205" s="66"/>
      <c r="BI205" s="66"/>
      <c r="BJ205" s="66"/>
      <c r="BK205" s="66"/>
      <c r="BL205" s="66"/>
      <c r="BM205" s="66"/>
      <c r="BN205" s="66"/>
      <c r="BO205" s="66"/>
      <c r="BP205" s="66"/>
      <c r="BQ205" s="66"/>
      <c r="BR205" s="66"/>
      <c r="BS205" s="66"/>
      <c r="BT205" s="66"/>
      <c r="BU205" s="66"/>
      <c r="BV205" s="66"/>
      <c r="BW205" s="66"/>
      <c r="BX205" s="66"/>
      <c r="BY205" s="66"/>
      <c r="BZ205" s="66"/>
      <c r="CA205" s="13"/>
      <c r="CB205" s="15"/>
      <c r="CC205" s="15"/>
      <c r="CD205" s="15"/>
      <c r="CE205" s="15"/>
      <c r="CF205" s="41"/>
      <c r="CG205" s="41"/>
      <c r="CH205" s="15"/>
      <c r="CI205" s="15"/>
      <c r="CJ205" s="15"/>
      <c r="CK205" s="15"/>
      <c r="CL205" s="15"/>
      <c r="CM205" s="15"/>
      <c r="CN205" s="33"/>
      <c r="CO205" s="33"/>
      <c r="CP205" s="33"/>
      <c r="CQ205" s="33"/>
      <c r="CR205" s="33"/>
      <c r="CS205" s="33"/>
      <c r="CT205" s="33"/>
      <c r="CU205" s="15"/>
      <c r="CV205" s="15"/>
      <c r="CW205" s="15"/>
      <c r="CX205" s="15"/>
      <c r="CY205" s="15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</row>
    <row r="206" ht="12.75" customHeight="1">
      <c r="A206" s="33"/>
      <c r="B206" s="41"/>
      <c r="C206" s="50"/>
      <c r="D206" s="47"/>
      <c r="E206" s="66"/>
      <c r="F206" s="33"/>
      <c r="G206" s="33"/>
      <c r="H206" s="33"/>
      <c r="I206" s="33"/>
      <c r="J206" s="33"/>
      <c r="K206" s="33"/>
      <c r="L206" s="33"/>
      <c r="M206" s="33"/>
      <c r="N206" s="33"/>
      <c r="O206" s="48"/>
      <c r="P206" s="33"/>
      <c r="Q206" s="48"/>
      <c r="R206" s="33"/>
      <c r="S206" s="33"/>
      <c r="T206" s="33"/>
      <c r="U206" s="33"/>
      <c r="V206" s="33"/>
      <c r="W206" s="33"/>
      <c r="X206" s="33"/>
      <c r="Y206" s="48"/>
      <c r="Z206" s="33"/>
      <c r="AA206" s="33"/>
      <c r="AB206" s="41"/>
      <c r="AC206" s="33"/>
      <c r="AD206" s="33"/>
      <c r="AE206" s="33"/>
      <c r="AF206" s="33"/>
      <c r="AG206" s="33"/>
      <c r="AH206" s="33"/>
      <c r="AI206" s="33"/>
      <c r="AJ206" s="48"/>
      <c r="AK206" s="33"/>
      <c r="AL206" s="48"/>
      <c r="AM206" s="33"/>
      <c r="AN206" s="48"/>
      <c r="AO206" s="48"/>
      <c r="AP206" s="48"/>
      <c r="AQ206" s="33"/>
      <c r="AR206" s="33"/>
      <c r="AS206" s="33"/>
      <c r="AT206" s="33"/>
      <c r="AU206" s="48"/>
      <c r="AV206" s="33"/>
      <c r="AW206" s="132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48"/>
      <c r="BQ206" s="33"/>
      <c r="BR206" s="33"/>
      <c r="BS206" s="33"/>
      <c r="BT206" s="33"/>
      <c r="BU206" s="48"/>
      <c r="BV206" s="13"/>
      <c r="BW206" s="48"/>
      <c r="BX206" s="140"/>
      <c r="BY206" s="15"/>
      <c r="BZ206" s="13"/>
      <c r="CA206" s="41"/>
      <c r="CB206" s="15"/>
      <c r="CC206" s="15"/>
      <c r="CD206" s="15"/>
      <c r="CE206" s="15"/>
      <c r="CF206" s="41"/>
      <c r="CG206" s="41"/>
      <c r="CH206" s="15"/>
      <c r="CI206" s="15"/>
      <c r="CJ206" s="15"/>
      <c r="CK206" s="15"/>
      <c r="CL206" s="15"/>
      <c r="CM206" s="15"/>
      <c r="CN206" s="33"/>
      <c r="CO206" s="33"/>
      <c r="CP206" s="33"/>
      <c r="CQ206" s="33"/>
      <c r="CR206" s="33"/>
      <c r="CS206" s="33"/>
      <c r="CT206" s="33"/>
      <c r="CU206" s="15"/>
      <c r="CV206" s="15"/>
      <c r="CW206" s="15"/>
      <c r="CX206" s="15"/>
      <c r="CY206" s="15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</row>
    <row r="207" ht="12.75" customHeight="1">
      <c r="A207" s="130"/>
      <c r="B207" s="41"/>
      <c r="C207" s="50"/>
      <c r="D207" s="47"/>
      <c r="E207" s="66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6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140"/>
      <c r="BY207" s="41"/>
      <c r="BZ207" s="41"/>
      <c r="CA207" s="41"/>
      <c r="CB207" s="15"/>
      <c r="CC207" s="15"/>
      <c r="CD207" s="15"/>
      <c r="CE207" s="15"/>
      <c r="CF207" s="35"/>
      <c r="CG207" s="35"/>
      <c r="CH207" s="15"/>
      <c r="CI207" s="15"/>
      <c r="CJ207" s="15"/>
      <c r="CK207" s="15"/>
      <c r="CL207" s="15"/>
      <c r="CM207" s="15"/>
      <c r="CN207" s="33"/>
      <c r="CO207" s="33"/>
      <c r="CP207" s="33"/>
      <c r="CQ207" s="33"/>
      <c r="CR207" s="33"/>
      <c r="CS207" s="33"/>
      <c r="CT207" s="33"/>
      <c r="CU207" s="15"/>
      <c r="CV207" s="15"/>
      <c r="CW207" s="15"/>
      <c r="CX207" s="15"/>
      <c r="CY207" s="15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</row>
    <row r="208" ht="12.75" customHeight="1">
      <c r="A208" s="49"/>
      <c r="B208" s="41"/>
      <c r="C208" s="55"/>
      <c r="D208" s="47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33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6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13"/>
      <c r="CB208" s="15"/>
      <c r="CC208" s="15"/>
      <c r="CD208" s="15"/>
      <c r="CE208" s="15"/>
      <c r="CF208" s="41"/>
      <c r="CG208" s="41"/>
      <c r="CH208" s="15"/>
      <c r="CI208" s="15"/>
      <c r="CJ208" s="15"/>
      <c r="CK208" s="15"/>
      <c r="CL208" s="15"/>
      <c r="CM208" s="15"/>
      <c r="CN208" s="33"/>
      <c r="CO208" s="33"/>
      <c r="CP208" s="33"/>
      <c r="CQ208" s="33"/>
      <c r="CR208" s="33"/>
      <c r="CS208" s="33"/>
      <c r="CT208" s="33"/>
      <c r="CU208" s="15"/>
      <c r="CV208" s="15"/>
      <c r="CW208" s="15"/>
      <c r="CX208" s="15"/>
      <c r="CY208" s="15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</row>
    <row r="209" ht="12.75" customHeight="1">
      <c r="A209" s="49"/>
      <c r="B209" s="41"/>
      <c r="C209" s="55"/>
      <c r="D209" s="47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142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6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13"/>
      <c r="CB209" s="15"/>
      <c r="CC209" s="15"/>
      <c r="CD209" s="15"/>
      <c r="CE209" s="15"/>
      <c r="CF209" s="41"/>
      <c r="CG209" s="41"/>
      <c r="CH209" s="15"/>
      <c r="CI209" s="15"/>
      <c r="CJ209" s="15"/>
      <c r="CK209" s="15"/>
      <c r="CL209" s="15"/>
      <c r="CM209" s="15"/>
      <c r="CN209" s="33"/>
      <c r="CO209" s="33"/>
      <c r="CP209" s="33"/>
      <c r="CQ209" s="33"/>
      <c r="CR209" s="33"/>
      <c r="CS209" s="33"/>
      <c r="CT209" s="33"/>
      <c r="CU209" s="15"/>
      <c r="CV209" s="15"/>
      <c r="CW209" s="15"/>
      <c r="CX209" s="15"/>
      <c r="CY209" s="15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</row>
    <row r="210" ht="12.75" customHeight="1">
      <c r="A210" s="48"/>
      <c r="B210" s="41"/>
      <c r="C210" s="50"/>
      <c r="D210" s="47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  <c r="BT210" s="66"/>
      <c r="BU210" s="66"/>
      <c r="BV210" s="66"/>
      <c r="BW210" s="66"/>
      <c r="BX210" s="66"/>
      <c r="BY210" s="66"/>
      <c r="BZ210" s="66"/>
      <c r="CA210" s="13"/>
      <c r="CB210" s="15"/>
      <c r="CC210" s="15"/>
      <c r="CD210" s="15"/>
      <c r="CE210" s="15"/>
      <c r="CF210" s="41"/>
      <c r="CG210" s="41"/>
      <c r="CH210" s="15"/>
      <c r="CI210" s="15"/>
      <c r="CJ210" s="15"/>
      <c r="CK210" s="15"/>
      <c r="CL210" s="15"/>
      <c r="CM210" s="15"/>
      <c r="CN210" s="33"/>
      <c r="CO210" s="33"/>
      <c r="CP210" s="33"/>
      <c r="CQ210" s="33"/>
      <c r="CR210" s="33"/>
      <c r="CS210" s="33"/>
      <c r="CT210" s="33"/>
      <c r="CU210" s="15"/>
      <c r="CV210" s="15"/>
      <c r="CW210" s="15"/>
      <c r="CX210" s="15"/>
      <c r="CY210" s="15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</row>
    <row r="211" ht="12.75" customHeight="1">
      <c r="A211" s="33"/>
      <c r="B211" s="41"/>
      <c r="C211" s="50"/>
      <c r="D211" s="47"/>
      <c r="E211" s="66"/>
      <c r="F211" s="33"/>
      <c r="G211" s="33"/>
      <c r="H211" s="33"/>
      <c r="I211" s="33"/>
      <c r="J211" s="33"/>
      <c r="K211" s="33"/>
      <c r="L211" s="33"/>
      <c r="M211" s="33"/>
      <c r="N211" s="33"/>
      <c r="O211" s="48"/>
      <c r="P211" s="33"/>
      <c r="Q211" s="48"/>
      <c r="R211" s="33"/>
      <c r="S211" s="33"/>
      <c r="T211" s="33"/>
      <c r="U211" s="33"/>
      <c r="V211" s="33"/>
      <c r="W211" s="33"/>
      <c r="X211" s="33"/>
      <c r="Y211" s="48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48"/>
      <c r="AK211" s="33"/>
      <c r="AL211" s="48"/>
      <c r="AM211" s="33"/>
      <c r="AN211" s="48"/>
      <c r="AO211" s="48"/>
      <c r="AP211" s="48"/>
      <c r="AQ211" s="33"/>
      <c r="AR211" s="33"/>
      <c r="AS211" s="33"/>
      <c r="AT211" s="33"/>
      <c r="AU211" s="48"/>
      <c r="AV211" s="33"/>
      <c r="AW211" s="132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48"/>
      <c r="BQ211" s="33"/>
      <c r="BR211" s="33"/>
      <c r="BS211" s="33"/>
      <c r="BT211" s="33"/>
      <c r="BU211" s="48"/>
      <c r="BV211" s="13"/>
      <c r="BW211" s="48"/>
      <c r="BX211" s="140"/>
      <c r="BY211" s="15"/>
      <c r="BZ211" s="13"/>
      <c r="CA211" s="41"/>
      <c r="CB211" s="15"/>
      <c r="CC211" s="15"/>
      <c r="CD211" s="15"/>
      <c r="CE211" s="15"/>
      <c r="CF211" s="41"/>
      <c r="CG211" s="41"/>
      <c r="CH211" s="15"/>
      <c r="CI211" s="15"/>
      <c r="CJ211" s="15"/>
      <c r="CK211" s="15"/>
      <c r="CL211" s="15"/>
      <c r="CM211" s="15"/>
      <c r="CN211" s="33"/>
      <c r="CO211" s="33"/>
      <c r="CP211" s="33"/>
      <c r="CQ211" s="33"/>
      <c r="CR211" s="33"/>
      <c r="CS211" s="33"/>
      <c r="CT211" s="33"/>
      <c r="CU211" s="15"/>
      <c r="CV211" s="15"/>
      <c r="CW211" s="15"/>
      <c r="CX211" s="15"/>
      <c r="CY211" s="15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</row>
    <row r="212" ht="12.75" customHeight="1">
      <c r="A212" s="130"/>
      <c r="B212" s="41"/>
      <c r="C212" s="50"/>
      <c r="D212" s="47"/>
      <c r="E212" s="66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6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140"/>
      <c r="BY212" s="41"/>
      <c r="BZ212" s="41"/>
      <c r="CA212" s="41"/>
      <c r="CB212" s="15"/>
      <c r="CC212" s="15"/>
      <c r="CD212" s="15"/>
      <c r="CE212" s="15"/>
      <c r="CF212" s="41"/>
      <c r="CG212" s="41"/>
      <c r="CH212" s="15"/>
      <c r="CI212" s="15"/>
      <c r="CJ212" s="15"/>
      <c r="CK212" s="15"/>
      <c r="CL212" s="15"/>
      <c r="CM212" s="15"/>
      <c r="CN212" s="33"/>
      <c r="CO212" s="33"/>
      <c r="CP212" s="33"/>
      <c r="CQ212" s="33"/>
      <c r="CR212" s="33"/>
      <c r="CS212" s="33"/>
      <c r="CT212" s="33"/>
      <c r="CU212" s="15"/>
      <c r="CV212" s="15"/>
      <c r="CW212" s="15"/>
      <c r="CX212" s="15"/>
      <c r="CY212" s="15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</row>
    <row r="213" ht="12.75" customHeight="1">
      <c r="A213" s="49"/>
      <c r="B213" s="41"/>
      <c r="C213" s="55"/>
      <c r="D213" s="47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6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13"/>
      <c r="CB213" s="15"/>
      <c r="CC213" s="15"/>
      <c r="CD213" s="15"/>
      <c r="CE213" s="15"/>
      <c r="CF213" s="41"/>
      <c r="CG213" s="41"/>
      <c r="CH213" s="15"/>
      <c r="CI213" s="15"/>
      <c r="CJ213" s="15"/>
      <c r="CK213" s="15"/>
      <c r="CL213" s="15"/>
      <c r="CM213" s="15"/>
      <c r="CN213" s="33"/>
      <c r="CO213" s="33"/>
      <c r="CP213" s="33"/>
      <c r="CQ213" s="33"/>
      <c r="CR213" s="33"/>
      <c r="CS213" s="33"/>
      <c r="CT213" s="33"/>
      <c r="CU213" s="15"/>
      <c r="CV213" s="15"/>
      <c r="CW213" s="15"/>
      <c r="CX213" s="15"/>
      <c r="CY213" s="15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</row>
    <row r="214" ht="12.75" customHeight="1">
      <c r="A214" s="49"/>
      <c r="B214" s="41"/>
      <c r="C214" s="55"/>
      <c r="D214" s="47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6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13"/>
      <c r="CB214" s="15"/>
      <c r="CC214" s="15"/>
      <c r="CD214" s="15"/>
      <c r="CE214" s="15"/>
      <c r="CF214" s="41"/>
      <c r="CG214" s="41"/>
      <c r="CH214" s="15"/>
      <c r="CI214" s="15"/>
      <c r="CJ214" s="15"/>
      <c r="CK214" s="15"/>
      <c r="CL214" s="15"/>
      <c r="CM214" s="15"/>
      <c r="CN214" s="33"/>
      <c r="CO214" s="33"/>
      <c r="CP214" s="33"/>
      <c r="CQ214" s="33"/>
      <c r="CR214" s="33"/>
      <c r="CS214" s="33"/>
      <c r="CT214" s="33"/>
      <c r="CU214" s="15"/>
      <c r="CV214" s="15"/>
      <c r="CW214" s="15"/>
      <c r="CX214" s="15"/>
      <c r="CY214" s="15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</row>
    <row r="215" ht="12.75" customHeight="1">
      <c r="A215" s="48"/>
      <c r="B215" s="41"/>
      <c r="C215" s="50"/>
      <c r="D215" s="47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13"/>
      <c r="CB215" s="15"/>
      <c r="CC215" s="15"/>
      <c r="CD215" s="15"/>
      <c r="CE215" s="15"/>
      <c r="CF215" s="41"/>
      <c r="CG215" s="41"/>
      <c r="CH215" s="15"/>
      <c r="CI215" s="15"/>
      <c r="CJ215" s="15"/>
      <c r="CK215" s="15"/>
      <c r="CL215" s="15"/>
      <c r="CM215" s="15"/>
      <c r="CN215" s="33"/>
      <c r="CO215" s="33"/>
      <c r="CP215" s="33"/>
      <c r="CQ215" s="33"/>
      <c r="CR215" s="33"/>
      <c r="CS215" s="33"/>
      <c r="CT215" s="33"/>
      <c r="CU215" s="15"/>
      <c r="CV215" s="15"/>
      <c r="CW215" s="15"/>
      <c r="CX215" s="15"/>
      <c r="CY215" s="15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</row>
    <row r="216" ht="12.75" customHeight="1">
      <c r="A216" s="33"/>
      <c r="B216" s="41"/>
      <c r="C216" s="50"/>
      <c r="D216" s="47"/>
      <c r="E216" s="66"/>
      <c r="F216" s="33"/>
      <c r="G216" s="33"/>
      <c r="H216" s="33"/>
      <c r="I216" s="33"/>
      <c r="J216" s="33"/>
      <c r="K216" s="33"/>
      <c r="L216" s="33"/>
      <c r="M216" s="41"/>
      <c r="N216" s="33"/>
      <c r="O216" s="48"/>
      <c r="P216" s="33"/>
      <c r="Q216" s="48"/>
      <c r="R216" s="33"/>
      <c r="S216" s="33"/>
      <c r="T216" s="33"/>
      <c r="U216" s="33"/>
      <c r="V216" s="33"/>
      <c r="W216" s="33"/>
      <c r="X216" s="33"/>
      <c r="Y216" s="48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48"/>
      <c r="AK216" s="33"/>
      <c r="AL216" s="48"/>
      <c r="AM216" s="33"/>
      <c r="AN216" s="48"/>
      <c r="AO216" s="48"/>
      <c r="AP216" s="48"/>
      <c r="AQ216" s="33"/>
      <c r="AR216" s="33"/>
      <c r="AS216" s="33"/>
      <c r="AT216" s="33"/>
      <c r="AU216" s="48"/>
      <c r="AV216" s="33"/>
      <c r="AW216" s="132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48"/>
      <c r="BQ216" s="33"/>
      <c r="BR216" s="33"/>
      <c r="BS216" s="33"/>
      <c r="BT216" s="33"/>
      <c r="BU216" s="48"/>
      <c r="BV216" s="13"/>
      <c r="BW216" s="48"/>
      <c r="BX216" s="140"/>
      <c r="BY216" s="15"/>
      <c r="BZ216" s="13"/>
      <c r="CA216" s="41"/>
      <c r="CB216" s="15"/>
      <c r="CC216" s="15"/>
      <c r="CD216" s="15"/>
      <c r="CE216" s="15"/>
      <c r="CF216" s="41"/>
      <c r="CG216" s="41"/>
      <c r="CH216" s="15"/>
      <c r="CI216" s="15"/>
      <c r="CJ216" s="15"/>
      <c r="CK216" s="15"/>
      <c r="CL216" s="15"/>
      <c r="CM216" s="15"/>
      <c r="CN216" s="33"/>
      <c r="CO216" s="33"/>
      <c r="CP216" s="33"/>
      <c r="CQ216" s="33"/>
      <c r="CR216" s="33"/>
      <c r="CS216" s="33"/>
      <c r="CT216" s="33"/>
      <c r="CU216" s="15"/>
      <c r="CV216" s="15"/>
      <c r="CW216" s="15"/>
      <c r="CX216" s="15"/>
      <c r="CY216" s="15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</row>
    <row r="217" ht="13.5" customHeight="1">
      <c r="A217" s="143"/>
      <c r="B217" s="99"/>
      <c r="C217" s="55"/>
      <c r="D217" s="47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  <c r="AQ217" s="88"/>
      <c r="AR217" s="88"/>
      <c r="AS217" s="88"/>
      <c r="AT217" s="88"/>
      <c r="AU217" s="88"/>
      <c r="AV217" s="88"/>
      <c r="AW217" s="88"/>
      <c r="AX217" s="88"/>
      <c r="AY217" s="88"/>
      <c r="AZ217" s="88"/>
      <c r="BA217" s="88"/>
      <c r="BB217" s="88"/>
      <c r="BC217" s="88"/>
      <c r="BD217" s="134"/>
      <c r="BE217" s="88"/>
      <c r="BF217" s="88"/>
      <c r="BG217" s="88"/>
      <c r="BH217" s="88"/>
      <c r="BI217" s="88"/>
      <c r="BJ217" s="88"/>
      <c r="BK217" s="88"/>
      <c r="BL217" s="88"/>
      <c r="BM217" s="88"/>
      <c r="BN217" s="88"/>
      <c r="BO217" s="88"/>
      <c r="BP217" s="88"/>
      <c r="BQ217" s="88"/>
      <c r="BR217" s="88"/>
      <c r="BS217" s="88"/>
      <c r="BT217" s="88"/>
      <c r="BU217" s="88"/>
      <c r="BV217" s="88"/>
      <c r="BW217" s="88"/>
      <c r="BX217" s="88"/>
      <c r="BY217" s="88"/>
      <c r="BZ217" s="88"/>
      <c r="CA217" s="41"/>
      <c r="CB217" s="15"/>
      <c r="CC217" s="15"/>
      <c r="CD217" s="15"/>
      <c r="CE217" s="15"/>
      <c r="CF217" s="41"/>
      <c r="CG217" s="41"/>
      <c r="CH217" s="15"/>
      <c r="CI217" s="15"/>
      <c r="CJ217" s="15"/>
      <c r="CK217" s="15"/>
      <c r="CL217" s="15"/>
      <c r="CM217" s="15"/>
      <c r="CN217" s="33"/>
      <c r="CO217" s="33"/>
      <c r="CP217" s="33"/>
      <c r="CQ217" s="33"/>
      <c r="CR217" s="33"/>
      <c r="CS217" s="33"/>
      <c r="CT217" s="33"/>
      <c r="CU217" s="15"/>
      <c r="CV217" s="15"/>
      <c r="CW217" s="15"/>
      <c r="CX217" s="15"/>
      <c r="CY217" s="15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</row>
    <row r="218" ht="9.75" customHeight="1">
      <c r="A218" s="33"/>
      <c r="B218" s="144"/>
      <c r="C218" s="7"/>
      <c r="D218" s="8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33"/>
      <c r="CO218" s="33"/>
      <c r="CP218" s="33"/>
      <c r="CQ218" s="33"/>
      <c r="CR218" s="33"/>
      <c r="CS218" s="33"/>
      <c r="CT218" s="33"/>
      <c r="CU218" s="15"/>
      <c r="CV218" s="15"/>
      <c r="CW218" s="15"/>
      <c r="CX218" s="15"/>
      <c r="CY218" s="15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</row>
    <row r="219" ht="9.75" customHeight="1">
      <c r="A219" s="33"/>
      <c r="B219" s="144"/>
      <c r="C219" s="7"/>
      <c r="D219" s="8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33"/>
      <c r="CO219" s="33"/>
      <c r="CP219" s="33"/>
      <c r="CQ219" s="33"/>
      <c r="CR219" s="33"/>
      <c r="CS219" s="33"/>
      <c r="CT219" s="33"/>
      <c r="CU219" s="15"/>
      <c r="CV219" s="15"/>
      <c r="CW219" s="15"/>
      <c r="CX219" s="15"/>
      <c r="CY219" s="15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</row>
    <row r="220" ht="15.0" customHeight="1">
      <c r="A220" s="33"/>
      <c r="B220" s="145"/>
      <c r="C220" s="7"/>
      <c r="D220" s="8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41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41"/>
      <c r="BI220" s="33"/>
      <c r="BJ220" s="33"/>
      <c r="BK220" s="33"/>
      <c r="BL220" s="33"/>
      <c r="BM220" s="33"/>
      <c r="BN220" s="41"/>
      <c r="BO220" s="33"/>
      <c r="BP220" s="33"/>
      <c r="BQ220" s="33"/>
      <c r="BR220" s="33"/>
      <c r="BS220" s="33"/>
      <c r="BT220" s="33"/>
      <c r="BU220" s="33"/>
      <c r="BV220" s="15"/>
      <c r="BW220" s="15"/>
      <c r="BX220" s="15"/>
      <c r="BY220" s="15"/>
      <c r="BZ220" s="15"/>
      <c r="CA220" s="13"/>
      <c r="CB220" s="15"/>
      <c r="CC220" s="15"/>
      <c r="CD220" s="15"/>
      <c r="CE220" s="15"/>
      <c r="CF220" s="41"/>
      <c r="CG220" s="41"/>
      <c r="CH220" s="15"/>
      <c r="CI220" s="15"/>
      <c r="CJ220" s="15"/>
      <c r="CK220" s="15"/>
      <c r="CL220" s="15"/>
      <c r="CM220" s="15"/>
      <c r="CN220" s="33"/>
      <c r="CO220" s="33"/>
      <c r="CP220" s="33"/>
      <c r="CQ220" s="33"/>
      <c r="CR220" s="33"/>
      <c r="CS220" s="33"/>
      <c r="CT220" s="33"/>
      <c r="CU220" s="15"/>
      <c r="CV220" s="15"/>
      <c r="CW220" s="15"/>
      <c r="CX220" s="15"/>
      <c r="CY220" s="15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</row>
    <row r="221" ht="15.0" customHeight="1">
      <c r="A221" s="33"/>
      <c r="B221" s="144"/>
      <c r="C221" s="7"/>
      <c r="D221" s="8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41"/>
      <c r="V221" s="41"/>
      <c r="W221" s="33"/>
      <c r="X221" s="33"/>
      <c r="Y221" s="41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41"/>
      <c r="BI221" s="33"/>
      <c r="BJ221" s="33"/>
      <c r="BK221" s="33"/>
      <c r="BL221" s="33"/>
      <c r="BM221" s="33"/>
      <c r="BN221" s="41"/>
      <c r="BO221" s="33"/>
      <c r="BP221" s="33"/>
      <c r="BQ221" s="33"/>
      <c r="BR221" s="33"/>
      <c r="BS221" s="33"/>
      <c r="BT221" s="33"/>
      <c r="BU221" s="33"/>
      <c r="BV221" s="15"/>
      <c r="BW221" s="15"/>
      <c r="BX221" s="15"/>
      <c r="BY221" s="15"/>
      <c r="BZ221" s="15"/>
      <c r="CA221" s="41"/>
      <c r="CB221" s="15"/>
      <c r="CC221" s="15"/>
      <c r="CD221" s="15"/>
      <c r="CE221" s="15"/>
      <c r="CF221" s="41"/>
      <c r="CG221" s="41"/>
      <c r="CH221" s="15"/>
      <c r="CI221" s="15"/>
      <c r="CJ221" s="15"/>
      <c r="CK221" s="15"/>
      <c r="CL221" s="15"/>
      <c r="CM221" s="15"/>
      <c r="CN221" s="33"/>
      <c r="CO221" s="33"/>
      <c r="CP221" s="33"/>
      <c r="CQ221" s="33"/>
      <c r="CR221" s="33"/>
      <c r="CS221" s="33"/>
      <c r="CT221" s="33"/>
      <c r="CU221" s="15"/>
      <c r="CV221" s="15"/>
      <c r="CW221" s="15"/>
      <c r="CX221" s="15"/>
      <c r="CY221" s="15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</row>
    <row r="222" ht="15.0" customHeight="1">
      <c r="A222" s="33"/>
      <c r="B222" s="144"/>
      <c r="C222" s="7"/>
      <c r="D222" s="8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41"/>
      <c r="V222" s="41"/>
      <c r="W222" s="33"/>
      <c r="X222" s="33"/>
      <c r="Y222" s="41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41"/>
      <c r="BI222" s="33"/>
      <c r="BJ222" s="33"/>
      <c r="BK222" s="33"/>
      <c r="BL222" s="33"/>
      <c r="BM222" s="33"/>
      <c r="BN222" s="41"/>
      <c r="BO222" s="33"/>
      <c r="BP222" s="33"/>
      <c r="BQ222" s="33"/>
      <c r="BR222" s="33"/>
      <c r="BS222" s="33"/>
      <c r="BT222" s="33"/>
      <c r="BU222" s="33"/>
      <c r="BV222" s="15"/>
      <c r="BW222" s="15"/>
      <c r="BX222" s="15"/>
      <c r="BY222" s="15"/>
      <c r="BZ222" s="15"/>
      <c r="CA222" s="41"/>
      <c r="CB222" s="15"/>
      <c r="CC222" s="15"/>
      <c r="CD222" s="15"/>
      <c r="CE222" s="15"/>
      <c r="CF222" s="41"/>
      <c r="CG222" s="41"/>
      <c r="CH222" s="15"/>
      <c r="CI222" s="15"/>
      <c r="CJ222" s="15"/>
      <c r="CK222" s="15"/>
      <c r="CL222" s="15"/>
      <c r="CM222" s="15"/>
      <c r="CN222" s="33"/>
      <c r="CO222" s="33"/>
      <c r="CP222" s="33"/>
      <c r="CQ222" s="33"/>
      <c r="CR222" s="33"/>
      <c r="CS222" s="33"/>
      <c r="CT222" s="33"/>
      <c r="CU222" s="15"/>
      <c r="CV222" s="15"/>
      <c r="CW222" s="15"/>
      <c r="CX222" s="15"/>
      <c r="CY222" s="15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</row>
    <row r="223" ht="15.0" customHeight="1">
      <c r="A223" s="33"/>
      <c r="B223" s="144"/>
      <c r="C223" s="7"/>
      <c r="D223" s="8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41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41"/>
      <c r="BI223" s="33"/>
      <c r="BJ223" s="33"/>
      <c r="BK223" s="33"/>
      <c r="BL223" s="33"/>
      <c r="BM223" s="33"/>
      <c r="BN223" s="41"/>
      <c r="BO223" s="33"/>
      <c r="BP223" s="33"/>
      <c r="BQ223" s="33"/>
      <c r="BR223" s="33"/>
      <c r="BS223" s="33"/>
      <c r="BT223" s="33"/>
      <c r="BU223" s="33"/>
      <c r="BV223" s="15"/>
      <c r="BW223" s="15"/>
      <c r="BX223" s="15"/>
      <c r="BY223" s="15"/>
      <c r="BZ223" s="15"/>
      <c r="CA223" s="13"/>
      <c r="CB223" s="15"/>
      <c r="CC223" s="15"/>
      <c r="CD223" s="15"/>
      <c r="CE223" s="15"/>
      <c r="CF223" s="41"/>
      <c r="CG223" s="41"/>
      <c r="CH223" s="15"/>
      <c r="CI223" s="15"/>
      <c r="CJ223" s="15"/>
      <c r="CK223" s="15"/>
      <c r="CL223" s="15"/>
      <c r="CM223" s="15"/>
      <c r="CN223" s="33"/>
      <c r="CO223" s="33"/>
      <c r="CP223" s="33"/>
      <c r="CQ223" s="33"/>
      <c r="CR223" s="33"/>
      <c r="CS223" s="33"/>
      <c r="CT223" s="33"/>
      <c r="CU223" s="15"/>
      <c r="CV223" s="15"/>
      <c r="CW223" s="15"/>
      <c r="CX223" s="15"/>
      <c r="CY223" s="15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</row>
    <row r="224" ht="15.0" customHeight="1">
      <c r="A224" s="33"/>
      <c r="B224" s="144"/>
      <c r="C224" s="7"/>
      <c r="D224" s="8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41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41"/>
      <c r="BI224" s="33"/>
      <c r="BJ224" s="33"/>
      <c r="BK224" s="33"/>
      <c r="BL224" s="33"/>
      <c r="BM224" s="33"/>
      <c r="BN224" s="41"/>
      <c r="BO224" s="33"/>
      <c r="BP224" s="33"/>
      <c r="BQ224" s="33"/>
      <c r="BR224" s="33"/>
      <c r="BS224" s="33"/>
      <c r="BT224" s="33"/>
      <c r="BU224" s="33"/>
      <c r="BV224" s="15"/>
      <c r="BW224" s="15"/>
      <c r="BX224" s="15"/>
      <c r="BY224" s="15"/>
      <c r="BZ224" s="15"/>
      <c r="CA224" s="13"/>
      <c r="CB224" s="15"/>
      <c r="CC224" s="15"/>
      <c r="CD224" s="15"/>
      <c r="CE224" s="15"/>
      <c r="CF224" s="41"/>
      <c r="CG224" s="41"/>
      <c r="CH224" s="15"/>
      <c r="CI224" s="15"/>
      <c r="CJ224" s="15"/>
      <c r="CK224" s="15"/>
      <c r="CL224" s="15"/>
      <c r="CM224" s="15"/>
      <c r="CN224" s="33"/>
      <c r="CO224" s="33"/>
      <c r="CP224" s="33"/>
      <c r="CQ224" s="33"/>
      <c r="CR224" s="33"/>
      <c r="CS224" s="33"/>
      <c r="CT224" s="33"/>
      <c r="CU224" s="15"/>
      <c r="CV224" s="15"/>
      <c r="CW224" s="15"/>
      <c r="CX224" s="15"/>
      <c r="CY224" s="15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</row>
    <row r="225" ht="15.0" customHeight="1">
      <c r="A225" s="33"/>
      <c r="B225" s="144"/>
      <c r="C225" s="7"/>
      <c r="D225" s="8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41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41"/>
      <c r="BI225" s="33"/>
      <c r="BJ225" s="33"/>
      <c r="BK225" s="33"/>
      <c r="BL225" s="33"/>
      <c r="BM225" s="33"/>
      <c r="BN225" s="41"/>
      <c r="BO225" s="33"/>
      <c r="BP225" s="33"/>
      <c r="BQ225" s="33"/>
      <c r="BR225" s="33"/>
      <c r="BS225" s="33"/>
      <c r="BT225" s="33"/>
      <c r="BU225" s="33"/>
      <c r="BV225" s="15"/>
      <c r="BW225" s="15"/>
      <c r="BX225" s="15"/>
      <c r="BY225" s="15"/>
      <c r="BZ225" s="15"/>
      <c r="CA225" s="13"/>
      <c r="CB225" s="15"/>
      <c r="CC225" s="15"/>
      <c r="CD225" s="15"/>
      <c r="CE225" s="15"/>
      <c r="CF225" s="41"/>
      <c r="CG225" s="41"/>
      <c r="CH225" s="15"/>
      <c r="CI225" s="15"/>
      <c r="CJ225" s="15"/>
      <c r="CK225" s="15"/>
      <c r="CL225" s="15"/>
      <c r="CM225" s="15"/>
      <c r="CN225" s="33"/>
      <c r="CO225" s="33"/>
      <c r="CP225" s="33"/>
      <c r="CQ225" s="33"/>
      <c r="CR225" s="33"/>
      <c r="CS225" s="33"/>
      <c r="CT225" s="33"/>
      <c r="CU225" s="15"/>
      <c r="CV225" s="15"/>
      <c r="CW225" s="15"/>
      <c r="CX225" s="15"/>
      <c r="CY225" s="15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</row>
    <row r="226" ht="9.75" customHeight="1">
      <c r="A226" s="33"/>
      <c r="B226" s="144"/>
      <c r="C226" s="7"/>
      <c r="D226" s="8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41"/>
      <c r="V226" s="41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41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15"/>
      <c r="BW226" s="15"/>
      <c r="BX226" s="15"/>
      <c r="BY226" s="15"/>
      <c r="BZ226" s="15"/>
      <c r="CA226" s="41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33"/>
      <c r="CO226" s="33"/>
      <c r="CP226" s="33"/>
      <c r="CQ226" s="33"/>
      <c r="CR226" s="33"/>
      <c r="CS226" s="33"/>
      <c r="CT226" s="33"/>
      <c r="CU226" s="15"/>
      <c r="CV226" s="15"/>
      <c r="CW226" s="15"/>
      <c r="CX226" s="15"/>
      <c r="CY226" s="15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</row>
    <row r="227" ht="9.75" customHeight="1">
      <c r="A227" s="33"/>
      <c r="B227" s="144"/>
      <c r="C227" s="7"/>
      <c r="D227" s="8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41"/>
      <c r="V227" s="41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75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15"/>
      <c r="BW227" s="15"/>
      <c r="BX227" s="15"/>
      <c r="BY227" s="15"/>
      <c r="BZ227" s="15"/>
      <c r="CA227" s="41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33"/>
      <c r="CO227" s="33"/>
      <c r="CP227" s="33"/>
      <c r="CQ227" s="33"/>
      <c r="CR227" s="33"/>
      <c r="CS227" s="33"/>
      <c r="CT227" s="33"/>
      <c r="CU227" s="15"/>
      <c r="CV227" s="15"/>
      <c r="CW227" s="15"/>
      <c r="CX227" s="15"/>
      <c r="CY227" s="15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</row>
    <row r="228" ht="9.75" customHeight="1">
      <c r="A228" s="33"/>
      <c r="B228" s="144"/>
      <c r="C228" s="7"/>
      <c r="D228" s="8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41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75"/>
      <c r="BI228" s="33"/>
      <c r="BJ228" s="33"/>
      <c r="BK228" s="33"/>
      <c r="BL228" s="33"/>
      <c r="BM228" s="33"/>
      <c r="BN228" s="41"/>
      <c r="BO228" s="33"/>
      <c r="BP228" s="33"/>
      <c r="BQ228" s="33"/>
      <c r="BR228" s="33"/>
      <c r="BS228" s="33"/>
      <c r="BT228" s="33"/>
      <c r="BU228" s="33"/>
      <c r="BV228" s="15"/>
      <c r="BW228" s="15"/>
      <c r="BX228" s="15"/>
      <c r="BY228" s="15"/>
      <c r="BZ228" s="15"/>
      <c r="CA228" s="13"/>
      <c r="CB228" s="15"/>
      <c r="CC228" s="15"/>
      <c r="CD228" s="15"/>
      <c r="CE228" s="15"/>
      <c r="CF228" s="41"/>
      <c r="CG228" s="41"/>
      <c r="CH228" s="15"/>
      <c r="CI228" s="15"/>
      <c r="CJ228" s="15"/>
      <c r="CK228" s="15"/>
      <c r="CL228" s="15"/>
      <c r="CM228" s="15"/>
      <c r="CN228" s="33"/>
      <c r="CO228" s="33"/>
      <c r="CP228" s="33"/>
      <c r="CQ228" s="33"/>
      <c r="CR228" s="33"/>
      <c r="CS228" s="33"/>
      <c r="CT228" s="33"/>
      <c r="CU228" s="15"/>
      <c r="CV228" s="15"/>
      <c r="CW228" s="15"/>
      <c r="CX228" s="15"/>
      <c r="CY228" s="15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</row>
    <row r="229" ht="9.75" customHeight="1">
      <c r="A229" s="33"/>
      <c r="B229" s="144"/>
      <c r="C229" s="7"/>
      <c r="D229" s="8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88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75"/>
      <c r="BI229" s="33"/>
      <c r="BJ229" s="33"/>
      <c r="BK229" s="33"/>
      <c r="BL229" s="33"/>
      <c r="BM229" s="33"/>
      <c r="BN229" s="88"/>
      <c r="BO229" s="33"/>
      <c r="BP229" s="33"/>
      <c r="BQ229" s="33"/>
      <c r="BR229" s="33"/>
      <c r="BS229" s="33"/>
      <c r="BT229" s="33"/>
      <c r="BU229" s="33"/>
      <c r="BV229" s="15"/>
      <c r="BW229" s="15"/>
      <c r="BX229" s="15"/>
      <c r="BY229" s="15"/>
      <c r="BZ229" s="15"/>
      <c r="CA229" s="13"/>
      <c r="CB229" s="15"/>
      <c r="CC229" s="15"/>
      <c r="CD229" s="15"/>
      <c r="CE229" s="15"/>
      <c r="CF229" s="88"/>
      <c r="CG229" s="88"/>
      <c r="CH229" s="15"/>
      <c r="CI229" s="15"/>
      <c r="CJ229" s="15"/>
      <c r="CK229" s="15"/>
      <c r="CL229" s="15"/>
      <c r="CM229" s="15"/>
      <c r="CN229" s="33"/>
      <c r="CO229" s="33"/>
      <c r="CP229" s="33"/>
      <c r="CQ229" s="33"/>
      <c r="CR229" s="33"/>
      <c r="CS229" s="33"/>
      <c r="CT229" s="33"/>
      <c r="CU229" s="15"/>
      <c r="CV229" s="15"/>
      <c r="CW229" s="15"/>
      <c r="CX229" s="15"/>
      <c r="CY229" s="15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</row>
    <row r="230" ht="9.75" customHeight="1">
      <c r="A230" s="33"/>
      <c r="B230" s="144"/>
      <c r="C230" s="7"/>
      <c r="D230" s="8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75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15"/>
      <c r="BW230" s="15"/>
      <c r="BX230" s="15"/>
      <c r="BY230" s="15"/>
      <c r="BZ230" s="15"/>
      <c r="CA230" s="13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33"/>
      <c r="CO230" s="33"/>
      <c r="CP230" s="33"/>
      <c r="CQ230" s="33"/>
      <c r="CR230" s="33"/>
      <c r="CS230" s="33"/>
      <c r="CT230" s="33"/>
      <c r="CU230" s="15"/>
      <c r="CV230" s="15"/>
      <c r="CW230" s="15"/>
      <c r="CX230" s="15"/>
      <c r="CY230" s="15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</row>
    <row r="231" ht="9.75" customHeight="1">
      <c r="A231" s="33"/>
      <c r="B231" s="144"/>
      <c r="C231" s="7"/>
      <c r="D231" s="8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41"/>
      <c r="V231" s="41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75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15"/>
      <c r="BW231" s="15"/>
      <c r="BX231" s="15"/>
      <c r="BY231" s="15"/>
      <c r="BZ231" s="15"/>
      <c r="CA231" s="41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33"/>
      <c r="CO231" s="33"/>
      <c r="CP231" s="33"/>
      <c r="CQ231" s="33"/>
      <c r="CR231" s="33"/>
      <c r="CS231" s="33"/>
      <c r="CT231" s="33"/>
      <c r="CU231" s="15"/>
      <c r="CV231" s="15"/>
      <c r="CW231" s="15"/>
      <c r="CX231" s="15"/>
      <c r="CY231" s="15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</row>
    <row r="232" ht="9.75" customHeight="1">
      <c r="A232" s="33"/>
      <c r="B232" s="144"/>
      <c r="C232" s="7"/>
      <c r="D232" s="8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41"/>
      <c r="V232" s="41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75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15"/>
      <c r="BW232" s="15"/>
      <c r="BX232" s="15"/>
      <c r="BY232" s="15"/>
      <c r="BZ232" s="15"/>
      <c r="CA232" s="41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33"/>
      <c r="CO232" s="33"/>
      <c r="CP232" s="33"/>
      <c r="CQ232" s="33"/>
      <c r="CR232" s="33"/>
      <c r="CS232" s="33"/>
      <c r="CT232" s="33"/>
      <c r="CU232" s="15"/>
      <c r="CV232" s="15"/>
      <c r="CW232" s="15"/>
      <c r="CX232" s="15"/>
      <c r="CY232" s="15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</row>
    <row r="233" ht="9.75" customHeight="1">
      <c r="A233" s="33"/>
      <c r="B233" s="144"/>
      <c r="C233" s="7"/>
      <c r="D233" s="8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75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15"/>
      <c r="BW233" s="15"/>
      <c r="BX233" s="15"/>
      <c r="BY233" s="15"/>
      <c r="BZ233" s="15"/>
      <c r="CA233" s="13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33"/>
      <c r="CO233" s="33"/>
      <c r="CP233" s="33"/>
      <c r="CQ233" s="33"/>
      <c r="CR233" s="33"/>
      <c r="CS233" s="33"/>
      <c r="CT233" s="33"/>
      <c r="CU233" s="15"/>
      <c r="CV233" s="15"/>
      <c r="CW233" s="15"/>
      <c r="CX233" s="15"/>
      <c r="CY233" s="15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</row>
    <row r="234" ht="9.75" customHeight="1">
      <c r="A234" s="33"/>
      <c r="B234" s="144"/>
      <c r="C234" s="7"/>
      <c r="D234" s="8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75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15"/>
      <c r="BW234" s="15"/>
      <c r="BX234" s="15"/>
      <c r="BY234" s="15"/>
      <c r="BZ234" s="15"/>
      <c r="CA234" s="13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33"/>
      <c r="CO234" s="33"/>
      <c r="CP234" s="33"/>
      <c r="CQ234" s="33"/>
      <c r="CR234" s="33"/>
      <c r="CS234" s="33"/>
      <c r="CT234" s="33"/>
      <c r="CU234" s="15"/>
      <c r="CV234" s="15"/>
      <c r="CW234" s="15"/>
      <c r="CX234" s="15"/>
      <c r="CY234" s="15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</row>
    <row r="235" ht="9.75" customHeight="1">
      <c r="A235" s="33"/>
      <c r="B235" s="144"/>
      <c r="C235" s="7"/>
      <c r="D235" s="8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75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15"/>
      <c r="BW235" s="15"/>
      <c r="BX235" s="15"/>
      <c r="BY235" s="15"/>
      <c r="BZ235" s="15"/>
      <c r="CA235" s="13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33"/>
      <c r="CO235" s="33"/>
      <c r="CP235" s="33"/>
      <c r="CQ235" s="33"/>
      <c r="CR235" s="33"/>
      <c r="CS235" s="33"/>
      <c r="CT235" s="33"/>
      <c r="CU235" s="15"/>
      <c r="CV235" s="15"/>
      <c r="CW235" s="15"/>
      <c r="CX235" s="15"/>
      <c r="CY235" s="15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</row>
    <row r="236" ht="9.75" customHeight="1">
      <c r="A236" s="33"/>
      <c r="B236" s="144"/>
      <c r="C236" s="7"/>
      <c r="D236" s="8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41"/>
      <c r="V236" s="41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75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15"/>
      <c r="BW236" s="15"/>
      <c r="BX236" s="15"/>
      <c r="BY236" s="15"/>
      <c r="BZ236" s="15"/>
      <c r="CA236" s="41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33"/>
      <c r="CO236" s="33"/>
      <c r="CP236" s="33"/>
      <c r="CQ236" s="33"/>
      <c r="CR236" s="33"/>
      <c r="CS236" s="33"/>
      <c r="CT236" s="33"/>
      <c r="CU236" s="15"/>
      <c r="CV236" s="15"/>
      <c r="CW236" s="15"/>
      <c r="CX236" s="15"/>
      <c r="CY236" s="15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</row>
    <row r="237" ht="9.75" customHeight="1">
      <c r="A237" s="33"/>
      <c r="B237" s="144"/>
      <c r="C237" s="7"/>
      <c r="D237" s="8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41"/>
      <c r="V237" s="41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75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15"/>
      <c r="BW237" s="15"/>
      <c r="BX237" s="15"/>
      <c r="BY237" s="15"/>
      <c r="BZ237" s="15"/>
      <c r="CA237" s="41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33"/>
      <c r="CO237" s="33"/>
      <c r="CP237" s="33"/>
      <c r="CQ237" s="33"/>
      <c r="CR237" s="33"/>
      <c r="CS237" s="33"/>
      <c r="CT237" s="33"/>
      <c r="CU237" s="15"/>
      <c r="CV237" s="15"/>
      <c r="CW237" s="15"/>
      <c r="CX237" s="15"/>
      <c r="CY237" s="15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</row>
    <row r="238" ht="9.75" customHeight="1">
      <c r="A238" s="33"/>
      <c r="B238" s="144"/>
      <c r="C238" s="7"/>
      <c r="D238" s="8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75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15"/>
      <c r="BW238" s="15"/>
      <c r="BX238" s="15"/>
      <c r="BY238" s="15"/>
      <c r="BZ238" s="15"/>
      <c r="CA238" s="13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33"/>
      <c r="CO238" s="33"/>
      <c r="CP238" s="33"/>
      <c r="CQ238" s="33"/>
      <c r="CR238" s="33"/>
      <c r="CS238" s="33"/>
      <c r="CT238" s="33"/>
      <c r="CU238" s="15"/>
      <c r="CV238" s="15"/>
      <c r="CW238" s="15"/>
      <c r="CX238" s="15"/>
      <c r="CY238" s="15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</row>
    <row r="239" ht="9.75" customHeight="1">
      <c r="A239" s="33"/>
      <c r="B239" s="144"/>
      <c r="C239" s="7"/>
      <c r="D239" s="8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75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15"/>
      <c r="BW239" s="15"/>
      <c r="BX239" s="15"/>
      <c r="BY239" s="15"/>
      <c r="BZ239" s="15"/>
      <c r="CA239" s="13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33"/>
      <c r="CO239" s="33"/>
      <c r="CP239" s="33"/>
      <c r="CQ239" s="33"/>
      <c r="CR239" s="33"/>
      <c r="CS239" s="33"/>
      <c r="CT239" s="33"/>
      <c r="CU239" s="15"/>
      <c r="CV239" s="15"/>
      <c r="CW239" s="15"/>
      <c r="CX239" s="15"/>
      <c r="CY239" s="15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</row>
    <row r="240" ht="9.75" customHeight="1">
      <c r="A240" s="33"/>
      <c r="B240" s="144"/>
      <c r="C240" s="7"/>
      <c r="D240" s="8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75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15"/>
      <c r="BW240" s="15"/>
      <c r="BX240" s="15"/>
      <c r="BY240" s="15"/>
      <c r="BZ240" s="15"/>
      <c r="CA240" s="13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33"/>
      <c r="CO240" s="33"/>
      <c r="CP240" s="33"/>
      <c r="CQ240" s="33"/>
      <c r="CR240" s="33"/>
      <c r="CS240" s="33"/>
      <c r="CT240" s="33"/>
      <c r="CU240" s="15"/>
      <c r="CV240" s="15"/>
      <c r="CW240" s="15"/>
      <c r="CX240" s="15"/>
      <c r="CY240" s="15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</row>
    <row r="241" ht="9.75" customHeight="1">
      <c r="A241" s="33"/>
      <c r="B241" s="144"/>
      <c r="C241" s="7"/>
      <c r="D241" s="8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41"/>
      <c r="V241" s="41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75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15"/>
      <c r="BW241" s="15"/>
      <c r="BX241" s="15"/>
      <c r="BY241" s="15"/>
      <c r="BZ241" s="15"/>
      <c r="CA241" s="41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33"/>
      <c r="CO241" s="33"/>
      <c r="CP241" s="33"/>
      <c r="CQ241" s="33"/>
      <c r="CR241" s="33"/>
      <c r="CS241" s="33"/>
      <c r="CT241" s="33"/>
      <c r="CU241" s="15"/>
      <c r="CV241" s="15"/>
      <c r="CW241" s="15"/>
      <c r="CX241" s="15"/>
      <c r="CY241" s="15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</row>
    <row r="242" ht="9.75" customHeight="1">
      <c r="A242" s="33"/>
      <c r="B242" s="144"/>
      <c r="C242" s="7"/>
      <c r="D242" s="8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41"/>
      <c r="V242" s="41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75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15"/>
      <c r="BW242" s="15"/>
      <c r="BX242" s="15"/>
      <c r="BY242" s="15"/>
      <c r="BZ242" s="15"/>
      <c r="CA242" s="41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33"/>
      <c r="CO242" s="33"/>
      <c r="CP242" s="33"/>
      <c r="CQ242" s="33"/>
      <c r="CR242" s="33"/>
      <c r="CS242" s="33"/>
      <c r="CT242" s="33"/>
      <c r="CU242" s="15"/>
      <c r="CV242" s="15"/>
      <c r="CW242" s="15"/>
      <c r="CX242" s="15"/>
      <c r="CY242" s="15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</row>
    <row r="243" ht="9.75" customHeight="1">
      <c r="A243" s="33"/>
      <c r="B243" s="144"/>
      <c r="C243" s="7"/>
      <c r="D243" s="8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75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15"/>
      <c r="BW243" s="15"/>
      <c r="BX243" s="15"/>
      <c r="BY243" s="15"/>
      <c r="BZ243" s="15"/>
      <c r="CA243" s="13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33"/>
      <c r="CO243" s="33"/>
      <c r="CP243" s="33"/>
      <c r="CQ243" s="33"/>
      <c r="CR243" s="33"/>
      <c r="CS243" s="33"/>
      <c r="CT243" s="33"/>
      <c r="CU243" s="15"/>
      <c r="CV243" s="15"/>
      <c r="CW243" s="15"/>
      <c r="CX243" s="15"/>
      <c r="CY243" s="15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</row>
    <row r="244" ht="9.75" customHeight="1">
      <c r="A244" s="33"/>
      <c r="B244" s="144"/>
      <c r="C244" s="7"/>
      <c r="D244" s="8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5"/>
      <c r="V244" s="35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75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15"/>
      <c r="BW244" s="15"/>
      <c r="BX244" s="15"/>
      <c r="BY244" s="15"/>
      <c r="BZ244" s="15"/>
      <c r="CA244" s="13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33"/>
      <c r="CO244" s="33"/>
      <c r="CP244" s="33"/>
      <c r="CQ244" s="33"/>
      <c r="CR244" s="33"/>
      <c r="CS244" s="33"/>
      <c r="CT244" s="33"/>
      <c r="CU244" s="15"/>
      <c r="CV244" s="15"/>
      <c r="CW244" s="15"/>
      <c r="CX244" s="15"/>
      <c r="CY244" s="15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</row>
    <row r="245" ht="9.75" customHeight="1">
      <c r="A245" s="33"/>
      <c r="B245" s="144"/>
      <c r="C245" s="7"/>
      <c r="D245" s="8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75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15"/>
      <c r="BW245" s="15"/>
      <c r="BX245" s="15"/>
      <c r="BY245" s="15"/>
      <c r="BZ245" s="15"/>
      <c r="CA245" s="13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33"/>
      <c r="CO245" s="33"/>
      <c r="CP245" s="33"/>
      <c r="CQ245" s="33"/>
      <c r="CR245" s="33"/>
      <c r="CS245" s="33"/>
      <c r="CT245" s="33"/>
      <c r="CU245" s="15"/>
      <c r="CV245" s="15"/>
      <c r="CW245" s="15"/>
      <c r="CX245" s="15"/>
      <c r="CY245" s="15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</row>
    <row r="246" ht="9.75" customHeight="1">
      <c r="A246" s="33"/>
      <c r="B246" s="144"/>
      <c r="C246" s="7"/>
      <c r="D246" s="8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75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15"/>
      <c r="BW246" s="15"/>
      <c r="BX246" s="15"/>
      <c r="BY246" s="15"/>
      <c r="BZ246" s="15"/>
      <c r="CA246" s="41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33"/>
      <c r="CO246" s="33"/>
      <c r="CP246" s="33"/>
      <c r="CQ246" s="33"/>
      <c r="CR246" s="33"/>
      <c r="CS246" s="33"/>
      <c r="CT246" s="33"/>
      <c r="CU246" s="15"/>
      <c r="CV246" s="15"/>
      <c r="CW246" s="15"/>
      <c r="CX246" s="15"/>
      <c r="CY246" s="15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</row>
    <row r="247" ht="9.75" customHeight="1">
      <c r="A247" s="33"/>
      <c r="B247" s="144"/>
      <c r="C247" s="7"/>
      <c r="D247" s="8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75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15"/>
      <c r="BW247" s="15"/>
      <c r="BX247" s="15"/>
      <c r="BY247" s="15"/>
      <c r="BZ247" s="15"/>
      <c r="CA247" s="41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33"/>
      <c r="CO247" s="33"/>
      <c r="CP247" s="33"/>
      <c r="CQ247" s="33"/>
      <c r="CR247" s="33"/>
      <c r="CS247" s="33"/>
      <c r="CT247" s="33"/>
      <c r="CU247" s="15"/>
      <c r="CV247" s="15"/>
      <c r="CW247" s="15"/>
      <c r="CX247" s="15"/>
      <c r="CY247" s="15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</row>
    <row r="248" ht="9.75" customHeight="1">
      <c r="A248" s="33"/>
      <c r="B248" s="144"/>
      <c r="C248" s="7"/>
      <c r="D248" s="8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75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15"/>
      <c r="BW248" s="15"/>
      <c r="BX248" s="15"/>
      <c r="BY248" s="15"/>
      <c r="BZ248" s="15"/>
      <c r="CA248" s="13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33"/>
      <c r="CO248" s="33"/>
      <c r="CP248" s="33"/>
      <c r="CQ248" s="33"/>
      <c r="CR248" s="33"/>
      <c r="CS248" s="33"/>
      <c r="CT248" s="33"/>
      <c r="CU248" s="15"/>
      <c r="CV248" s="15"/>
      <c r="CW248" s="15"/>
      <c r="CX248" s="15"/>
      <c r="CY248" s="15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</row>
    <row r="249" ht="9.75" customHeight="1">
      <c r="A249" s="33"/>
      <c r="B249" s="144"/>
      <c r="C249" s="7"/>
      <c r="D249" s="8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75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15"/>
      <c r="BW249" s="15"/>
      <c r="BX249" s="15"/>
      <c r="BY249" s="15"/>
      <c r="BZ249" s="15"/>
      <c r="CA249" s="13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33"/>
      <c r="CO249" s="33"/>
      <c r="CP249" s="33"/>
      <c r="CQ249" s="33"/>
      <c r="CR249" s="33"/>
      <c r="CS249" s="33"/>
      <c r="CT249" s="33"/>
      <c r="CU249" s="15"/>
      <c r="CV249" s="15"/>
      <c r="CW249" s="15"/>
      <c r="CX249" s="15"/>
      <c r="CY249" s="15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</row>
    <row r="250" ht="9.75" customHeight="1">
      <c r="A250" s="33"/>
      <c r="B250" s="144"/>
      <c r="C250" s="7"/>
      <c r="D250" s="8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75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15"/>
      <c r="BW250" s="15"/>
      <c r="BX250" s="15"/>
      <c r="BY250" s="15"/>
      <c r="BZ250" s="15"/>
      <c r="CA250" s="13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33"/>
      <c r="CO250" s="33"/>
      <c r="CP250" s="33"/>
      <c r="CQ250" s="33"/>
      <c r="CR250" s="33"/>
      <c r="CS250" s="33"/>
      <c r="CT250" s="33"/>
      <c r="CU250" s="15"/>
      <c r="CV250" s="15"/>
      <c r="CW250" s="15"/>
      <c r="CX250" s="15"/>
      <c r="CY250" s="15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</row>
    <row r="251" ht="9.75" customHeight="1">
      <c r="A251" s="33"/>
      <c r="B251" s="144"/>
      <c r="C251" s="7"/>
      <c r="D251" s="8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75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15"/>
      <c r="BW251" s="15"/>
      <c r="BX251" s="15"/>
      <c r="BY251" s="15"/>
      <c r="BZ251" s="15"/>
      <c r="CA251" s="41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33"/>
      <c r="CO251" s="33"/>
      <c r="CP251" s="33"/>
      <c r="CQ251" s="33"/>
      <c r="CR251" s="33"/>
      <c r="CS251" s="33"/>
      <c r="CT251" s="33"/>
      <c r="CU251" s="15"/>
      <c r="CV251" s="15"/>
      <c r="CW251" s="15"/>
      <c r="CX251" s="15"/>
      <c r="CY251" s="15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</row>
    <row r="252" ht="9.75" customHeight="1">
      <c r="A252" s="33"/>
      <c r="B252" s="144"/>
      <c r="C252" s="7"/>
      <c r="D252" s="8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75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15"/>
      <c r="BW252" s="15"/>
      <c r="BX252" s="15"/>
      <c r="BY252" s="15"/>
      <c r="BZ252" s="15"/>
      <c r="CA252" s="41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33"/>
      <c r="CO252" s="33"/>
      <c r="CP252" s="33"/>
      <c r="CQ252" s="33"/>
      <c r="CR252" s="33"/>
      <c r="CS252" s="33"/>
      <c r="CT252" s="33"/>
      <c r="CU252" s="15"/>
      <c r="CV252" s="15"/>
      <c r="CW252" s="15"/>
      <c r="CX252" s="15"/>
      <c r="CY252" s="15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</row>
    <row r="253" ht="9.75" customHeight="1">
      <c r="A253" s="33"/>
      <c r="B253" s="144"/>
      <c r="C253" s="7"/>
      <c r="D253" s="8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75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15"/>
      <c r="BW253" s="15"/>
      <c r="BX253" s="15"/>
      <c r="BY253" s="15"/>
      <c r="BZ253" s="15"/>
      <c r="CA253" s="13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33"/>
      <c r="CO253" s="33"/>
      <c r="CP253" s="33"/>
      <c r="CQ253" s="33"/>
      <c r="CR253" s="33"/>
      <c r="CS253" s="33"/>
      <c r="CT253" s="33"/>
      <c r="CU253" s="15"/>
      <c r="CV253" s="15"/>
      <c r="CW253" s="15"/>
      <c r="CX253" s="15"/>
      <c r="CY253" s="15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</row>
    <row r="254" ht="9.75" customHeight="1">
      <c r="A254" s="33"/>
      <c r="B254" s="144"/>
      <c r="C254" s="7"/>
      <c r="D254" s="8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75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15"/>
      <c r="BW254" s="15"/>
      <c r="BX254" s="15"/>
      <c r="BY254" s="15"/>
      <c r="BZ254" s="15"/>
      <c r="CA254" s="13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33"/>
      <c r="CO254" s="33"/>
      <c r="CP254" s="33"/>
      <c r="CQ254" s="33"/>
      <c r="CR254" s="33"/>
      <c r="CS254" s="33"/>
      <c r="CT254" s="33"/>
      <c r="CU254" s="15"/>
      <c r="CV254" s="15"/>
      <c r="CW254" s="15"/>
      <c r="CX254" s="15"/>
      <c r="CY254" s="15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</row>
    <row r="255" ht="9.75" customHeight="1">
      <c r="A255" s="33"/>
      <c r="B255" s="144"/>
      <c r="C255" s="7"/>
      <c r="D255" s="8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75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15"/>
      <c r="BW255" s="15"/>
      <c r="BX255" s="15"/>
      <c r="BY255" s="15"/>
      <c r="BZ255" s="15"/>
      <c r="CA255" s="13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33"/>
      <c r="CO255" s="33"/>
      <c r="CP255" s="33"/>
      <c r="CQ255" s="33"/>
      <c r="CR255" s="33"/>
      <c r="CS255" s="33"/>
      <c r="CT255" s="33"/>
      <c r="CU255" s="15"/>
      <c r="CV255" s="15"/>
      <c r="CW255" s="15"/>
      <c r="CX255" s="15"/>
      <c r="CY255" s="15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</row>
    <row r="256" ht="9.75" customHeight="1">
      <c r="A256" s="33"/>
      <c r="B256" s="144"/>
      <c r="C256" s="7"/>
      <c r="D256" s="8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75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15"/>
      <c r="BW256" s="15"/>
      <c r="BX256" s="15"/>
      <c r="BY256" s="15"/>
      <c r="BZ256" s="15"/>
      <c r="CA256" s="41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33"/>
      <c r="CO256" s="33"/>
      <c r="CP256" s="33"/>
      <c r="CQ256" s="33"/>
      <c r="CR256" s="33"/>
      <c r="CS256" s="33"/>
      <c r="CT256" s="33"/>
      <c r="CU256" s="15"/>
      <c r="CV256" s="15"/>
      <c r="CW256" s="15"/>
      <c r="CX256" s="15"/>
      <c r="CY256" s="15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</row>
    <row r="257" ht="9.75" customHeight="1">
      <c r="A257" s="33"/>
      <c r="B257" s="144"/>
      <c r="C257" s="7"/>
      <c r="D257" s="8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75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15"/>
      <c r="BW257" s="15"/>
      <c r="BX257" s="15"/>
      <c r="BY257" s="15"/>
      <c r="BZ257" s="15"/>
      <c r="CA257" s="41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33"/>
      <c r="CO257" s="33"/>
      <c r="CP257" s="33"/>
      <c r="CQ257" s="33"/>
      <c r="CR257" s="33"/>
      <c r="CS257" s="33"/>
      <c r="CT257" s="33"/>
      <c r="CU257" s="15"/>
      <c r="CV257" s="15"/>
      <c r="CW257" s="15"/>
      <c r="CX257" s="15"/>
      <c r="CY257" s="15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</row>
    <row r="258" ht="9.75" customHeight="1">
      <c r="A258" s="33"/>
      <c r="B258" s="144"/>
      <c r="C258" s="7"/>
      <c r="D258" s="8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146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15"/>
      <c r="BW258" s="15"/>
      <c r="BX258" s="15"/>
      <c r="BY258" s="15"/>
      <c r="BZ258" s="15"/>
      <c r="CA258" s="13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33"/>
      <c r="CO258" s="33"/>
      <c r="CP258" s="33"/>
      <c r="CQ258" s="33"/>
      <c r="CR258" s="33"/>
      <c r="CS258" s="33"/>
      <c r="CT258" s="33"/>
      <c r="CU258" s="15"/>
      <c r="CV258" s="15"/>
      <c r="CW258" s="15"/>
      <c r="CX258" s="15"/>
      <c r="CY258" s="15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</row>
    <row r="259" ht="9.75" customHeight="1">
      <c r="A259" s="33"/>
      <c r="B259" s="144"/>
      <c r="C259" s="7"/>
      <c r="D259" s="8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75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15"/>
      <c r="BW259" s="15"/>
      <c r="BX259" s="15"/>
      <c r="BY259" s="15"/>
      <c r="BZ259" s="15"/>
      <c r="CA259" s="13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33"/>
      <c r="CO259" s="33"/>
      <c r="CP259" s="33"/>
      <c r="CQ259" s="33"/>
      <c r="CR259" s="33"/>
      <c r="CS259" s="33"/>
      <c r="CT259" s="33"/>
      <c r="CU259" s="15"/>
      <c r="CV259" s="15"/>
      <c r="CW259" s="15"/>
      <c r="CX259" s="15"/>
      <c r="CY259" s="15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</row>
    <row r="260" ht="9.75" customHeight="1">
      <c r="A260" s="33"/>
      <c r="B260" s="144"/>
      <c r="C260" s="7"/>
      <c r="D260" s="8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75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15"/>
      <c r="BW260" s="15"/>
      <c r="BX260" s="15"/>
      <c r="BY260" s="15"/>
      <c r="BZ260" s="15"/>
      <c r="CA260" s="13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33"/>
      <c r="CO260" s="33"/>
      <c r="CP260" s="33"/>
      <c r="CQ260" s="33"/>
      <c r="CR260" s="33"/>
      <c r="CS260" s="33"/>
      <c r="CT260" s="33"/>
      <c r="CU260" s="15"/>
      <c r="CV260" s="15"/>
      <c r="CW260" s="15"/>
      <c r="CX260" s="15"/>
      <c r="CY260" s="15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</row>
    <row r="261" ht="9.75" customHeight="1">
      <c r="A261" s="33"/>
      <c r="B261" s="144"/>
      <c r="C261" s="7"/>
      <c r="D261" s="8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75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15"/>
      <c r="BW261" s="15"/>
      <c r="BX261" s="15"/>
      <c r="BY261" s="15"/>
      <c r="BZ261" s="15"/>
      <c r="CA261" s="41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33"/>
      <c r="CO261" s="33"/>
      <c r="CP261" s="33"/>
      <c r="CQ261" s="33"/>
      <c r="CR261" s="33"/>
      <c r="CS261" s="33"/>
      <c r="CT261" s="33"/>
      <c r="CU261" s="15"/>
      <c r="CV261" s="15"/>
      <c r="CW261" s="15"/>
      <c r="CX261" s="15"/>
      <c r="CY261" s="15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</row>
    <row r="262" ht="9.75" customHeight="1">
      <c r="A262" s="33"/>
      <c r="B262" s="144"/>
      <c r="C262" s="7"/>
      <c r="D262" s="8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75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15"/>
      <c r="BW262" s="15"/>
      <c r="BX262" s="15"/>
      <c r="BY262" s="15"/>
      <c r="BZ262" s="15"/>
      <c r="CA262" s="41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33"/>
      <c r="CO262" s="33"/>
      <c r="CP262" s="33"/>
      <c r="CQ262" s="33"/>
      <c r="CR262" s="33"/>
      <c r="CS262" s="33"/>
      <c r="CT262" s="33"/>
      <c r="CU262" s="15"/>
      <c r="CV262" s="15"/>
      <c r="CW262" s="15"/>
      <c r="CX262" s="15"/>
      <c r="CY262" s="15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</row>
    <row r="263" ht="9.75" customHeight="1">
      <c r="A263" s="33"/>
      <c r="B263" s="144"/>
      <c r="C263" s="7"/>
      <c r="D263" s="8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75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15"/>
      <c r="BW263" s="15"/>
      <c r="BX263" s="15"/>
      <c r="BY263" s="15"/>
      <c r="BZ263" s="15"/>
      <c r="CA263" s="13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33"/>
      <c r="CO263" s="33"/>
      <c r="CP263" s="33"/>
      <c r="CQ263" s="33"/>
      <c r="CR263" s="33"/>
      <c r="CS263" s="33"/>
      <c r="CT263" s="33"/>
      <c r="CU263" s="15"/>
      <c r="CV263" s="15"/>
      <c r="CW263" s="15"/>
      <c r="CX263" s="15"/>
      <c r="CY263" s="15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</row>
    <row r="264" ht="9.75" customHeight="1">
      <c r="A264" s="33"/>
      <c r="B264" s="144"/>
      <c r="C264" s="7"/>
      <c r="D264" s="8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75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15"/>
      <c r="BW264" s="15"/>
      <c r="BX264" s="15"/>
      <c r="BY264" s="15"/>
      <c r="BZ264" s="15"/>
      <c r="CA264" s="3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33"/>
      <c r="CO264" s="33"/>
      <c r="CP264" s="33"/>
      <c r="CQ264" s="33"/>
      <c r="CR264" s="33"/>
      <c r="CS264" s="33"/>
      <c r="CT264" s="33"/>
      <c r="CU264" s="15"/>
      <c r="CV264" s="15"/>
      <c r="CW264" s="15"/>
      <c r="CX264" s="15"/>
      <c r="CY264" s="15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</row>
    <row r="265" ht="9.75" customHeight="1">
      <c r="A265" s="33"/>
      <c r="B265" s="144"/>
      <c r="C265" s="7"/>
      <c r="D265" s="8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75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15"/>
      <c r="BW265" s="15"/>
      <c r="BX265" s="15"/>
      <c r="BY265" s="15"/>
      <c r="BZ265" s="15"/>
      <c r="CA265" s="13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33"/>
      <c r="CO265" s="33"/>
      <c r="CP265" s="33"/>
      <c r="CQ265" s="33"/>
      <c r="CR265" s="33"/>
      <c r="CS265" s="33"/>
      <c r="CT265" s="33"/>
      <c r="CU265" s="15"/>
      <c r="CV265" s="15"/>
      <c r="CW265" s="15"/>
      <c r="CX265" s="15"/>
      <c r="CY265" s="15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</row>
    <row r="266" ht="9.75" customHeight="1">
      <c r="A266" s="33"/>
      <c r="B266" s="144"/>
      <c r="C266" s="7"/>
      <c r="D266" s="8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75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15"/>
      <c r="BW266" s="15"/>
      <c r="BX266" s="15"/>
      <c r="BY266" s="15"/>
      <c r="BZ266" s="15"/>
      <c r="CA266" s="41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33"/>
      <c r="CO266" s="33"/>
      <c r="CP266" s="33"/>
      <c r="CQ266" s="33"/>
      <c r="CR266" s="33"/>
      <c r="CS266" s="33"/>
      <c r="CT266" s="33"/>
      <c r="CU266" s="15"/>
      <c r="CV266" s="15"/>
      <c r="CW266" s="15"/>
      <c r="CX266" s="15"/>
      <c r="CY266" s="15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</row>
    <row r="267" ht="9.75" customHeight="1">
      <c r="A267" s="33"/>
      <c r="B267" s="144"/>
      <c r="C267" s="7"/>
      <c r="D267" s="8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75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15"/>
      <c r="BW267" s="15"/>
      <c r="BX267" s="15"/>
      <c r="BY267" s="15"/>
      <c r="BZ267" s="15"/>
      <c r="CA267" s="41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33"/>
      <c r="CO267" s="33"/>
      <c r="CP267" s="33"/>
      <c r="CQ267" s="33"/>
      <c r="CR267" s="33"/>
      <c r="CS267" s="33"/>
      <c r="CT267" s="33"/>
      <c r="CU267" s="15"/>
      <c r="CV267" s="15"/>
      <c r="CW267" s="15"/>
      <c r="CX267" s="15"/>
      <c r="CY267" s="15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</row>
    <row r="268" ht="9.75" customHeight="1">
      <c r="A268" s="33"/>
      <c r="B268" s="144"/>
      <c r="C268" s="7"/>
      <c r="D268" s="8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75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15"/>
      <c r="BW268" s="15"/>
      <c r="BX268" s="15"/>
      <c r="BY268" s="15"/>
      <c r="BZ268" s="15"/>
      <c r="CA268" s="13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33"/>
      <c r="CO268" s="33"/>
      <c r="CP268" s="33"/>
      <c r="CQ268" s="33"/>
      <c r="CR268" s="33"/>
      <c r="CS268" s="33"/>
      <c r="CT268" s="33"/>
      <c r="CU268" s="15"/>
      <c r="CV268" s="15"/>
      <c r="CW268" s="15"/>
      <c r="CX268" s="15"/>
      <c r="CY268" s="15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</row>
    <row r="269" ht="9.75" customHeight="1">
      <c r="A269" s="33"/>
      <c r="B269" s="144"/>
      <c r="C269" s="7"/>
      <c r="D269" s="8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75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15"/>
      <c r="BW269" s="15"/>
      <c r="BX269" s="15"/>
      <c r="BY269" s="15"/>
      <c r="BZ269" s="15"/>
      <c r="CA269" s="13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33"/>
      <c r="CO269" s="33"/>
      <c r="CP269" s="33"/>
      <c r="CQ269" s="33"/>
      <c r="CR269" s="33"/>
      <c r="CS269" s="33"/>
      <c r="CT269" s="33"/>
      <c r="CU269" s="15"/>
      <c r="CV269" s="15"/>
      <c r="CW269" s="15"/>
      <c r="CX269" s="15"/>
      <c r="CY269" s="15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</row>
    <row r="270" ht="9.75" customHeight="1">
      <c r="A270" s="33"/>
      <c r="B270" s="144"/>
      <c r="C270" s="7"/>
      <c r="D270" s="8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75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15"/>
      <c r="BW270" s="15"/>
      <c r="BX270" s="15"/>
      <c r="BY270" s="15"/>
      <c r="BZ270" s="15"/>
      <c r="CA270" s="13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33"/>
      <c r="CO270" s="33"/>
      <c r="CP270" s="33"/>
      <c r="CQ270" s="33"/>
      <c r="CR270" s="33"/>
      <c r="CS270" s="33"/>
      <c r="CT270" s="33"/>
      <c r="CU270" s="15"/>
      <c r="CV270" s="15"/>
      <c r="CW270" s="15"/>
      <c r="CX270" s="15"/>
      <c r="CY270" s="15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</row>
    <row r="271" ht="9.75" customHeight="1">
      <c r="A271" s="33"/>
      <c r="B271" s="144"/>
      <c r="C271" s="7"/>
      <c r="D271" s="8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75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15"/>
      <c r="BW271" s="15"/>
      <c r="BX271" s="15"/>
      <c r="BY271" s="15"/>
      <c r="BZ271" s="15"/>
      <c r="CA271" s="41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33"/>
      <c r="CO271" s="33"/>
      <c r="CP271" s="33"/>
      <c r="CQ271" s="33"/>
      <c r="CR271" s="33"/>
      <c r="CS271" s="33"/>
      <c r="CT271" s="33"/>
      <c r="CU271" s="15"/>
      <c r="CV271" s="15"/>
      <c r="CW271" s="15"/>
      <c r="CX271" s="15"/>
      <c r="CY271" s="15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</row>
    <row r="272" ht="9.75" customHeight="1">
      <c r="A272" s="33"/>
      <c r="B272" s="144"/>
      <c r="C272" s="7"/>
      <c r="D272" s="8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75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15"/>
      <c r="BW272" s="15"/>
      <c r="BX272" s="15"/>
      <c r="BY272" s="15"/>
      <c r="BZ272" s="15"/>
      <c r="CA272" s="41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33"/>
      <c r="CO272" s="33"/>
      <c r="CP272" s="33"/>
      <c r="CQ272" s="33"/>
      <c r="CR272" s="33"/>
      <c r="CS272" s="33"/>
      <c r="CT272" s="33"/>
      <c r="CU272" s="15"/>
      <c r="CV272" s="15"/>
      <c r="CW272" s="15"/>
      <c r="CX272" s="15"/>
      <c r="CY272" s="15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</row>
    <row r="273" ht="9.75" customHeight="1">
      <c r="A273" s="33"/>
      <c r="B273" s="144"/>
      <c r="C273" s="7"/>
      <c r="D273" s="8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75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15"/>
      <c r="BW273" s="15"/>
      <c r="BX273" s="15"/>
      <c r="BY273" s="15"/>
      <c r="BZ273" s="15"/>
      <c r="CA273" s="13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33"/>
      <c r="CO273" s="33"/>
      <c r="CP273" s="33"/>
      <c r="CQ273" s="33"/>
      <c r="CR273" s="33"/>
      <c r="CS273" s="33"/>
      <c r="CT273" s="33"/>
      <c r="CU273" s="15"/>
      <c r="CV273" s="15"/>
      <c r="CW273" s="15"/>
      <c r="CX273" s="15"/>
      <c r="CY273" s="15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</row>
    <row r="274" ht="9.75" customHeight="1">
      <c r="A274" s="33"/>
      <c r="B274" s="144"/>
      <c r="C274" s="7"/>
      <c r="D274" s="8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75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15"/>
      <c r="BW274" s="15"/>
      <c r="BX274" s="15"/>
      <c r="BY274" s="15"/>
      <c r="BZ274" s="15"/>
      <c r="CA274" s="13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33"/>
      <c r="CO274" s="33"/>
      <c r="CP274" s="33"/>
      <c r="CQ274" s="33"/>
      <c r="CR274" s="33"/>
      <c r="CS274" s="33"/>
      <c r="CT274" s="33"/>
      <c r="CU274" s="15"/>
      <c r="CV274" s="15"/>
      <c r="CW274" s="15"/>
      <c r="CX274" s="15"/>
      <c r="CY274" s="15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</row>
    <row r="275" ht="9.75" customHeight="1">
      <c r="A275" s="33"/>
      <c r="B275" s="144"/>
      <c r="C275" s="7"/>
      <c r="D275" s="8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75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15"/>
      <c r="BW275" s="15"/>
      <c r="BX275" s="15"/>
      <c r="BY275" s="15"/>
      <c r="BZ275" s="15"/>
      <c r="CA275" s="13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33"/>
      <c r="CO275" s="33"/>
      <c r="CP275" s="33"/>
      <c r="CQ275" s="33"/>
      <c r="CR275" s="33"/>
      <c r="CS275" s="33"/>
      <c r="CT275" s="33"/>
      <c r="CU275" s="15"/>
      <c r="CV275" s="15"/>
      <c r="CW275" s="15"/>
      <c r="CX275" s="15"/>
      <c r="CY275" s="15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</row>
    <row r="276" ht="9.75" customHeight="1">
      <c r="A276" s="33"/>
      <c r="B276" s="144"/>
      <c r="C276" s="7"/>
      <c r="D276" s="8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75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15"/>
      <c r="BW276" s="15"/>
      <c r="BX276" s="15"/>
      <c r="BY276" s="15"/>
      <c r="BZ276" s="15"/>
      <c r="CA276" s="41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33"/>
      <c r="CO276" s="33"/>
      <c r="CP276" s="33"/>
      <c r="CQ276" s="33"/>
      <c r="CR276" s="33"/>
      <c r="CS276" s="33"/>
      <c r="CT276" s="33"/>
      <c r="CU276" s="15"/>
      <c r="CV276" s="15"/>
      <c r="CW276" s="15"/>
      <c r="CX276" s="15"/>
      <c r="CY276" s="15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</row>
    <row r="277" ht="9.75" customHeight="1">
      <c r="A277" s="33"/>
      <c r="B277" s="144"/>
      <c r="C277" s="7"/>
      <c r="D277" s="8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75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15"/>
      <c r="BW277" s="15"/>
      <c r="BX277" s="15"/>
      <c r="BY277" s="15"/>
      <c r="BZ277" s="15"/>
      <c r="CA277" s="41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33"/>
      <c r="CO277" s="33"/>
      <c r="CP277" s="33"/>
      <c r="CQ277" s="33"/>
      <c r="CR277" s="33"/>
      <c r="CS277" s="33"/>
      <c r="CT277" s="33"/>
      <c r="CU277" s="15"/>
      <c r="CV277" s="15"/>
      <c r="CW277" s="15"/>
      <c r="CX277" s="15"/>
      <c r="CY277" s="15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</row>
    <row r="278" ht="9.75" customHeight="1">
      <c r="A278" s="33"/>
      <c r="B278" s="144"/>
      <c r="C278" s="7"/>
      <c r="D278" s="8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75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15"/>
      <c r="BW278" s="15"/>
      <c r="BX278" s="15"/>
      <c r="BY278" s="15"/>
      <c r="BZ278" s="15"/>
      <c r="CA278" s="13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33"/>
      <c r="CO278" s="33"/>
      <c r="CP278" s="33"/>
      <c r="CQ278" s="33"/>
      <c r="CR278" s="33"/>
      <c r="CS278" s="33"/>
      <c r="CT278" s="33"/>
      <c r="CU278" s="15"/>
      <c r="CV278" s="15"/>
      <c r="CW278" s="15"/>
      <c r="CX278" s="15"/>
      <c r="CY278" s="15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</row>
    <row r="279" ht="9.75" customHeight="1">
      <c r="A279" s="33"/>
      <c r="B279" s="144"/>
      <c r="C279" s="7"/>
      <c r="D279" s="8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75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15"/>
      <c r="BW279" s="15"/>
      <c r="BX279" s="15"/>
      <c r="BY279" s="15"/>
      <c r="BZ279" s="15"/>
      <c r="CA279" s="13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33"/>
      <c r="CO279" s="33"/>
      <c r="CP279" s="33"/>
      <c r="CQ279" s="33"/>
      <c r="CR279" s="33"/>
      <c r="CS279" s="33"/>
      <c r="CT279" s="33"/>
      <c r="CU279" s="15"/>
      <c r="CV279" s="15"/>
      <c r="CW279" s="15"/>
      <c r="CX279" s="15"/>
      <c r="CY279" s="15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</row>
    <row r="280" ht="9.75" customHeight="1">
      <c r="A280" s="33"/>
      <c r="B280" s="144"/>
      <c r="C280" s="7"/>
      <c r="D280" s="8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75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15"/>
      <c r="BW280" s="15"/>
      <c r="BX280" s="15"/>
      <c r="BY280" s="15"/>
      <c r="BZ280" s="15"/>
      <c r="CA280" s="13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33"/>
      <c r="CO280" s="33"/>
      <c r="CP280" s="33"/>
      <c r="CQ280" s="33"/>
      <c r="CR280" s="33"/>
      <c r="CS280" s="33"/>
      <c r="CT280" s="33"/>
      <c r="CU280" s="15"/>
      <c r="CV280" s="15"/>
      <c r="CW280" s="15"/>
      <c r="CX280" s="15"/>
      <c r="CY280" s="15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</row>
    <row r="281" ht="9.75" customHeight="1">
      <c r="A281" s="33"/>
      <c r="B281" s="144"/>
      <c r="C281" s="7"/>
      <c r="D281" s="8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75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15"/>
      <c r="BW281" s="15"/>
      <c r="BX281" s="15"/>
      <c r="BY281" s="15"/>
      <c r="BZ281" s="15"/>
      <c r="CA281" s="41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33"/>
      <c r="CO281" s="33"/>
      <c r="CP281" s="33"/>
      <c r="CQ281" s="33"/>
      <c r="CR281" s="33"/>
      <c r="CS281" s="33"/>
      <c r="CT281" s="33"/>
      <c r="CU281" s="15"/>
      <c r="CV281" s="15"/>
      <c r="CW281" s="15"/>
      <c r="CX281" s="15"/>
      <c r="CY281" s="15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</row>
    <row r="282" ht="9.75" customHeight="1">
      <c r="A282" s="33"/>
      <c r="B282" s="144"/>
      <c r="C282" s="7"/>
      <c r="D282" s="8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75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15"/>
      <c r="BW282" s="15"/>
      <c r="BX282" s="15"/>
      <c r="BY282" s="15"/>
      <c r="BZ282" s="15"/>
      <c r="CA282" s="41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33"/>
      <c r="CO282" s="33"/>
      <c r="CP282" s="33"/>
      <c r="CQ282" s="33"/>
      <c r="CR282" s="33"/>
      <c r="CS282" s="33"/>
      <c r="CT282" s="33"/>
      <c r="CU282" s="15"/>
      <c r="CV282" s="15"/>
      <c r="CW282" s="15"/>
      <c r="CX282" s="15"/>
      <c r="CY282" s="15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/>
      <c r="DK282" s="33"/>
      <c r="DL282" s="33"/>
    </row>
    <row r="283" ht="9.75" customHeight="1">
      <c r="A283" s="33"/>
      <c r="B283" s="144"/>
      <c r="C283" s="7"/>
      <c r="D283" s="8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75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15"/>
      <c r="BW283" s="15"/>
      <c r="BX283" s="15"/>
      <c r="BY283" s="15"/>
      <c r="BZ283" s="15"/>
      <c r="CA283" s="13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33"/>
      <c r="CO283" s="33"/>
      <c r="CP283" s="33"/>
      <c r="CQ283" s="33"/>
      <c r="CR283" s="33"/>
      <c r="CS283" s="33"/>
      <c r="CT283" s="33"/>
      <c r="CU283" s="15"/>
      <c r="CV283" s="15"/>
      <c r="CW283" s="15"/>
      <c r="CX283" s="15"/>
      <c r="CY283" s="15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</row>
    <row r="284" ht="9.75" customHeight="1">
      <c r="A284" s="33"/>
      <c r="B284" s="144"/>
      <c r="C284" s="7"/>
      <c r="D284" s="8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75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15"/>
      <c r="BW284" s="15"/>
      <c r="BX284" s="15"/>
      <c r="BY284" s="15"/>
      <c r="BZ284" s="15"/>
      <c r="CA284" s="13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33"/>
      <c r="CO284" s="33"/>
      <c r="CP284" s="33"/>
      <c r="CQ284" s="33"/>
      <c r="CR284" s="33"/>
      <c r="CS284" s="33"/>
      <c r="CT284" s="33"/>
      <c r="CU284" s="15"/>
      <c r="CV284" s="15"/>
      <c r="CW284" s="15"/>
      <c r="CX284" s="15"/>
      <c r="CY284" s="15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</row>
    <row r="285" ht="9.75" customHeight="1">
      <c r="A285" s="33"/>
      <c r="B285" s="144"/>
      <c r="C285" s="7"/>
      <c r="D285" s="8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75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33"/>
      <c r="CO285" s="33"/>
      <c r="CP285" s="33"/>
      <c r="CQ285" s="33"/>
      <c r="CR285" s="33"/>
      <c r="CS285" s="33"/>
      <c r="CT285" s="33"/>
      <c r="CU285" s="15"/>
      <c r="CV285" s="15"/>
      <c r="CW285" s="15"/>
      <c r="CX285" s="15"/>
      <c r="CY285" s="15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</row>
    <row r="286" ht="9.75" customHeight="1">
      <c r="A286" s="33"/>
      <c r="B286" s="144"/>
      <c r="C286" s="7"/>
      <c r="D286" s="8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75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33"/>
      <c r="CO286" s="33"/>
      <c r="CP286" s="33"/>
      <c r="CQ286" s="33"/>
      <c r="CR286" s="33"/>
      <c r="CS286" s="33"/>
      <c r="CT286" s="33"/>
      <c r="CU286" s="15"/>
      <c r="CV286" s="15"/>
      <c r="CW286" s="15"/>
      <c r="CX286" s="15"/>
      <c r="CY286" s="15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</row>
    <row r="287" ht="9.75" customHeight="1">
      <c r="A287" s="33"/>
      <c r="B287" s="144"/>
      <c r="C287" s="7"/>
      <c r="D287" s="8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75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33"/>
      <c r="CO287" s="33"/>
      <c r="CP287" s="33"/>
      <c r="CQ287" s="33"/>
      <c r="CR287" s="33"/>
      <c r="CS287" s="33"/>
      <c r="CT287" s="33"/>
      <c r="CU287" s="15"/>
      <c r="CV287" s="15"/>
      <c r="CW287" s="15"/>
      <c r="CX287" s="15"/>
      <c r="CY287" s="15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</row>
    <row r="288" ht="9.75" customHeight="1">
      <c r="A288" s="33"/>
      <c r="B288" s="144"/>
      <c r="C288" s="7"/>
      <c r="D288" s="8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75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33"/>
      <c r="CO288" s="33"/>
      <c r="CP288" s="33"/>
      <c r="CQ288" s="33"/>
      <c r="CR288" s="33"/>
      <c r="CS288" s="33"/>
      <c r="CT288" s="33"/>
      <c r="CU288" s="15"/>
      <c r="CV288" s="15"/>
      <c r="CW288" s="15"/>
      <c r="CX288" s="15"/>
      <c r="CY288" s="15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</row>
    <row r="289" ht="9.75" customHeight="1">
      <c r="A289" s="33"/>
      <c r="B289" s="144"/>
      <c r="C289" s="7"/>
      <c r="D289" s="8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75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33"/>
      <c r="CO289" s="33"/>
      <c r="CP289" s="33"/>
      <c r="CQ289" s="33"/>
      <c r="CR289" s="33"/>
      <c r="CS289" s="33"/>
      <c r="CT289" s="33"/>
      <c r="CU289" s="15"/>
      <c r="CV289" s="15"/>
      <c r="CW289" s="15"/>
      <c r="CX289" s="15"/>
      <c r="CY289" s="15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</row>
    <row r="290" ht="9.75" customHeight="1">
      <c r="A290" s="33"/>
      <c r="B290" s="144"/>
      <c r="C290" s="7"/>
      <c r="D290" s="8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75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33"/>
      <c r="CO290" s="33"/>
      <c r="CP290" s="33"/>
      <c r="CQ290" s="33"/>
      <c r="CR290" s="33"/>
      <c r="CS290" s="33"/>
      <c r="CT290" s="33"/>
      <c r="CU290" s="15"/>
      <c r="CV290" s="15"/>
      <c r="CW290" s="15"/>
      <c r="CX290" s="15"/>
      <c r="CY290" s="15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</row>
    <row r="291" ht="9.75" customHeight="1">
      <c r="A291" s="33"/>
      <c r="B291" s="144"/>
      <c r="C291" s="7"/>
      <c r="D291" s="8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75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33"/>
      <c r="CO291" s="33"/>
      <c r="CP291" s="33"/>
      <c r="CQ291" s="33"/>
      <c r="CR291" s="33"/>
      <c r="CS291" s="33"/>
      <c r="CT291" s="33"/>
      <c r="CU291" s="15"/>
      <c r="CV291" s="15"/>
      <c r="CW291" s="15"/>
      <c r="CX291" s="15"/>
      <c r="CY291" s="15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/>
      <c r="DK291" s="33"/>
      <c r="DL291" s="33"/>
    </row>
    <row r="292" ht="9.75" customHeight="1">
      <c r="A292" s="33"/>
      <c r="B292" s="144"/>
      <c r="C292" s="7"/>
      <c r="D292" s="8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75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33"/>
      <c r="CO292" s="33"/>
      <c r="CP292" s="33"/>
      <c r="CQ292" s="33"/>
      <c r="CR292" s="33"/>
      <c r="CS292" s="33"/>
      <c r="CT292" s="33"/>
      <c r="CU292" s="15"/>
      <c r="CV292" s="15"/>
      <c r="CW292" s="15"/>
      <c r="CX292" s="15"/>
      <c r="CY292" s="15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</row>
    <row r="293" ht="9.75" customHeight="1">
      <c r="A293" s="33"/>
      <c r="B293" s="144"/>
      <c r="C293" s="7"/>
      <c r="D293" s="8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75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33"/>
      <c r="CO293" s="33"/>
      <c r="CP293" s="33"/>
      <c r="CQ293" s="33"/>
      <c r="CR293" s="33"/>
      <c r="CS293" s="33"/>
      <c r="CT293" s="33"/>
      <c r="CU293" s="15"/>
      <c r="CV293" s="15"/>
      <c r="CW293" s="15"/>
      <c r="CX293" s="15"/>
      <c r="CY293" s="15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</row>
    <row r="294" ht="9.75" customHeight="1">
      <c r="A294" s="33"/>
      <c r="B294" s="144"/>
      <c r="C294" s="7"/>
      <c r="D294" s="8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147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33"/>
      <c r="CO294" s="33"/>
      <c r="CP294" s="33"/>
      <c r="CQ294" s="33"/>
      <c r="CR294" s="33"/>
      <c r="CS294" s="33"/>
      <c r="CT294" s="33"/>
      <c r="CU294" s="15"/>
      <c r="CV294" s="15"/>
      <c r="CW294" s="15"/>
      <c r="CX294" s="15"/>
      <c r="CY294" s="15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</row>
    <row r="295" ht="9.75" customHeight="1">
      <c r="A295" s="33"/>
      <c r="B295" s="144"/>
      <c r="C295" s="7"/>
      <c r="D295" s="8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1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33"/>
      <c r="CO295" s="33"/>
      <c r="CP295" s="33"/>
      <c r="CQ295" s="33"/>
      <c r="CR295" s="33"/>
      <c r="CS295" s="33"/>
      <c r="CT295" s="33"/>
      <c r="CU295" s="15"/>
      <c r="CV295" s="15"/>
      <c r="CW295" s="15"/>
      <c r="CX295" s="15"/>
      <c r="CY295" s="15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</row>
    <row r="296" ht="9.75" customHeight="1">
      <c r="A296" s="33"/>
      <c r="B296" s="144"/>
      <c r="C296" s="7"/>
      <c r="D296" s="8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148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33"/>
      <c r="CO296" s="33"/>
      <c r="CP296" s="33"/>
      <c r="CQ296" s="33"/>
      <c r="CR296" s="33"/>
      <c r="CS296" s="33"/>
      <c r="CT296" s="33"/>
      <c r="CU296" s="15"/>
      <c r="CV296" s="15"/>
      <c r="CW296" s="15"/>
      <c r="CX296" s="15"/>
      <c r="CY296" s="15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</row>
    <row r="297" ht="9.75" customHeight="1">
      <c r="A297" s="33"/>
      <c r="B297" s="144"/>
      <c r="C297" s="7"/>
      <c r="D297" s="8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148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33"/>
      <c r="CO297" s="33"/>
      <c r="CP297" s="33"/>
      <c r="CQ297" s="33"/>
      <c r="CR297" s="33"/>
      <c r="CS297" s="33"/>
      <c r="CT297" s="33"/>
      <c r="CU297" s="15"/>
      <c r="CV297" s="15"/>
      <c r="CW297" s="15"/>
      <c r="CX297" s="15"/>
      <c r="CY297" s="15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</row>
    <row r="298" ht="9.75" customHeight="1">
      <c r="A298" s="33"/>
      <c r="B298" s="144"/>
      <c r="C298" s="7"/>
      <c r="D298" s="8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148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33"/>
      <c r="CO298" s="33"/>
      <c r="CP298" s="33"/>
      <c r="CQ298" s="33"/>
      <c r="CR298" s="33"/>
      <c r="CS298" s="33"/>
      <c r="CT298" s="33"/>
      <c r="CU298" s="15"/>
      <c r="CV298" s="15"/>
      <c r="CW298" s="15"/>
      <c r="CX298" s="15"/>
      <c r="CY298" s="15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</row>
    <row r="299" ht="9.75" customHeight="1">
      <c r="A299" s="33"/>
      <c r="B299" s="144"/>
      <c r="C299" s="7"/>
      <c r="D299" s="8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33"/>
      <c r="CO299" s="33"/>
      <c r="CP299" s="33"/>
      <c r="CQ299" s="33"/>
      <c r="CR299" s="33"/>
      <c r="CS299" s="33"/>
      <c r="CT299" s="33"/>
      <c r="CU299" s="15"/>
      <c r="CV299" s="15"/>
      <c r="CW299" s="15"/>
      <c r="CX299" s="15"/>
      <c r="CY299" s="15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</row>
    <row r="300" ht="9.75" customHeight="1">
      <c r="A300" s="33"/>
      <c r="B300" s="144"/>
      <c r="C300" s="7"/>
      <c r="D300" s="8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33"/>
      <c r="CO300" s="33"/>
      <c r="CP300" s="33"/>
      <c r="CQ300" s="33"/>
      <c r="CR300" s="33"/>
      <c r="CS300" s="33"/>
      <c r="CT300" s="33"/>
      <c r="CU300" s="15"/>
      <c r="CV300" s="15"/>
      <c r="CW300" s="15"/>
      <c r="CX300" s="15"/>
      <c r="CY300" s="15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</row>
    <row r="301" ht="9.75" customHeight="1">
      <c r="A301" s="33"/>
      <c r="B301" s="144"/>
      <c r="C301" s="7"/>
      <c r="D301" s="8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33"/>
      <c r="CO301" s="33"/>
      <c r="CP301" s="33"/>
      <c r="CQ301" s="33"/>
      <c r="CR301" s="33"/>
      <c r="CS301" s="33"/>
      <c r="CT301" s="33"/>
      <c r="CU301" s="15"/>
      <c r="CV301" s="15"/>
      <c r="CW301" s="15"/>
      <c r="CX301" s="15"/>
      <c r="CY301" s="15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</row>
    <row r="302" ht="9.75" customHeight="1">
      <c r="A302" s="33"/>
      <c r="B302" s="144"/>
      <c r="C302" s="7"/>
      <c r="D302" s="8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33"/>
      <c r="CO302" s="33"/>
      <c r="CP302" s="33"/>
      <c r="CQ302" s="33"/>
      <c r="CR302" s="33"/>
      <c r="CS302" s="33"/>
      <c r="CT302" s="33"/>
      <c r="CU302" s="15"/>
      <c r="CV302" s="15"/>
      <c r="CW302" s="15"/>
      <c r="CX302" s="15"/>
      <c r="CY302" s="15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</row>
    <row r="303" ht="9.75" customHeight="1">
      <c r="A303" s="33"/>
      <c r="B303" s="144"/>
      <c r="C303" s="7"/>
      <c r="D303" s="8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33"/>
      <c r="CO303" s="33"/>
      <c r="CP303" s="33"/>
      <c r="CQ303" s="33"/>
      <c r="CR303" s="33"/>
      <c r="CS303" s="33"/>
      <c r="CT303" s="33"/>
      <c r="CU303" s="15"/>
      <c r="CV303" s="15"/>
      <c r="CW303" s="15"/>
      <c r="CX303" s="15"/>
      <c r="CY303" s="15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</row>
    <row r="304" ht="9.75" customHeight="1">
      <c r="A304" s="33"/>
      <c r="B304" s="144"/>
      <c r="C304" s="7"/>
      <c r="D304" s="8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33"/>
      <c r="CO304" s="33"/>
      <c r="CP304" s="33"/>
      <c r="CQ304" s="33"/>
      <c r="CR304" s="33"/>
      <c r="CS304" s="33"/>
      <c r="CT304" s="33"/>
      <c r="CU304" s="15"/>
      <c r="CV304" s="15"/>
      <c r="CW304" s="15"/>
      <c r="CX304" s="15"/>
      <c r="CY304" s="15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</row>
    <row r="305" ht="9.75" customHeight="1">
      <c r="A305" s="33"/>
      <c r="B305" s="144"/>
      <c r="C305" s="7"/>
      <c r="D305" s="8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33"/>
      <c r="CO305" s="33"/>
      <c r="CP305" s="33"/>
      <c r="CQ305" s="33"/>
      <c r="CR305" s="33"/>
      <c r="CS305" s="33"/>
      <c r="CT305" s="33"/>
      <c r="CU305" s="15"/>
      <c r="CV305" s="15"/>
      <c r="CW305" s="15"/>
      <c r="CX305" s="15"/>
      <c r="CY305" s="15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</row>
    <row r="306" ht="9.75" customHeight="1">
      <c r="A306" s="33"/>
      <c r="B306" s="144"/>
      <c r="C306" s="7"/>
      <c r="D306" s="8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33"/>
      <c r="CO306" s="33"/>
      <c r="CP306" s="33"/>
      <c r="CQ306" s="33"/>
      <c r="CR306" s="33"/>
      <c r="CS306" s="33"/>
      <c r="CT306" s="33"/>
      <c r="CU306" s="15"/>
      <c r="CV306" s="15"/>
      <c r="CW306" s="15"/>
      <c r="CX306" s="15"/>
      <c r="CY306" s="15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</row>
    <row r="307" ht="9.75" customHeight="1">
      <c r="A307" s="33"/>
      <c r="B307" s="144"/>
      <c r="C307" s="7"/>
      <c r="D307" s="8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33"/>
      <c r="CO307" s="33"/>
      <c r="CP307" s="33"/>
      <c r="CQ307" s="33"/>
      <c r="CR307" s="33"/>
      <c r="CS307" s="33"/>
      <c r="CT307" s="33"/>
      <c r="CU307" s="15"/>
      <c r="CV307" s="15"/>
      <c r="CW307" s="15"/>
      <c r="CX307" s="15"/>
      <c r="CY307" s="15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</row>
    <row r="308" ht="9.75" customHeight="1">
      <c r="A308" s="33"/>
      <c r="B308" s="144"/>
      <c r="C308" s="7"/>
      <c r="D308" s="8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33"/>
      <c r="CO308" s="33"/>
      <c r="CP308" s="33"/>
      <c r="CQ308" s="33"/>
      <c r="CR308" s="33"/>
      <c r="CS308" s="33"/>
      <c r="CT308" s="33"/>
      <c r="CU308" s="15"/>
      <c r="CV308" s="15"/>
      <c r="CW308" s="15"/>
      <c r="CX308" s="15"/>
      <c r="CY308" s="15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</row>
    <row r="309" ht="9.75" customHeight="1">
      <c r="A309" s="33"/>
      <c r="B309" s="144"/>
      <c r="C309" s="7"/>
      <c r="D309" s="8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33"/>
      <c r="CO309" s="33"/>
      <c r="CP309" s="33"/>
      <c r="CQ309" s="33"/>
      <c r="CR309" s="33"/>
      <c r="CS309" s="33"/>
      <c r="CT309" s="33"/>
      <c r="CU309" s="15"/>
      <c r="CV309" s="15"/>
      <c r="CW309" s="15"/>
      <c r="CX309" s="15"/>
      <c r="CY309" s="15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</row>
    <row r="310" ht="9.75" customHeight="1">
      <c r="A310" s="33"/>
      <c r="B310" s="144"/>
      <c r="C310" s="7"/>
      <c r="D310" s="8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33"/>
      <c r="CO310" s="33"/>
      <c r="CP310" s="33"/>
      <c r="CQ310" s="33"/>
      <c r="CR310" s="33"/>
      <c r="CS310" s="33"/>
      <c r="CT310" s="33"/>
      <c r="CU310" s="15"/>
      <c r="CV310" s="15"/>
      <c r="CW310" s="15"/>
      <c r="CX310" s="15"/>
      <c r="CY310" s="15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</row>
    <row r="311" ht="9.75" customHeight="1">
      <c r="A311" s="33"/>
      <c r="B311" s="144"/>
      <c r="C311" s="7"/>
      <c r="D311" s="8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33"/>
      <c r="CO311" s="33"/>
      <c r="CP311" s="33"/>
      <c r="CQ311" s="33"/>
      <c r="CR311" s="33"/>
      <c r="CS311" s="33"/>
      <c r="CT311" s="33"/>
      <c r="CU311" s="15"/>
      <c r="CV311" s="15"/>
      <c r="CW311" s="15"/>
      <c r="CX311" s="15"/>
      <c r="CY311" s="15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</row>
    <row r="312" ht="9.75" customHeight="1">
      <c r="A312" s="33"/>
      <c r="B312" s="144"/>
      <c r="C312" s="7"/>
      <c r="D312" s="8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33"/>
      <c r="CO312" s="33"/>
      <c r="CP312" s="33"/>
      <c r="CQ312" s="33"/>
      <c r="CR312" s="33"/>
      <c r="CS312" s="33"/>
      <c r="CT312" s="33"/>
      <c r="CU312" s="15"/>
      <c r="CV312" s="15"/>
      <c r="CW312" s="15"/>
      <c r="CX312" s="15"/>
      <c r="CY312" s="15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</row>
    <row r="313" ht="9.75" customHeight="1">
      <c r="A313" s="33"/>
      <c r="B313" s="144"/>
      <c r="C313" s="7"/>
      <c r="D313" s="8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33"/>
      <c r="CO313" s="33"/>
      <c r="CP313" s="33"/>
      <c r="CQ313" s="33"/>
      <c r="CR313" s="33"/>
      <c r="CS313" s="33"/>
      <c r="CT313" s="33"/>
      <c r="CU313" s="15"/>
      <c r="CV313" s="15"/>
      <c r="CW313" s="15"/>
      <c r="CX313" s="15"/>
      <c r="CY313" s="15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</row>
    <row r="314" ht="9.75" customHeight="1">
      <c r="A314" s="33"/>
      <c r="B314" s="144"/>
      <c r="C314" s="7"/>
      <c r="D314" s="8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33"/>
      <c r="CO314" s="33"/>
      <c r="CP314" s="33"/>
      <c r="CQ314" s="33"/>
      <c r="CR314" s="33"/>
      <c r="CS314" s="33"/>
      <c r="CT314" s="33"/>
      <c r="CU314" s="15"/>
      <c r="CV314" s="15"/>
      <c r="CW314" s="15"/>
      <c r="CX314" s="15"/>
      <c r="CY314" s="15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</row>
    <row r="315" ht="9.75" customHeight="1">
      <c r="A315" s="33"/>
      <c r="B315" s="144"/>
      <c r="C315" s="7"/>
      <c r="D315" s="8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33"/>
      <c r="CO315" s="33"/>
      <c r="CP315" s="33"/>
      <c r="CQ315" s="33"/>
      <c r="CR315" s="33"/>
      <c r="CS315" s="33"/>
      <c r="CT315" s="33"/>
      <c r="CU315" s="15"/>
      <c r="CV315" s="15"/>
      <c r="CW315" s="15"/>
      <c r="CX315" s="15"/>
      <c r="CY315" s="15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</row>
    <row r="316" ht="9.75" customHeight="1">
      <c r="A316" s="33"/>
      <c r="B316" s="144"/>
      <c r="C316" s="7"/>
      <c r="D316" s="8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33"/>
      <c r="CO316" s="33"/>
      <c r="CP316" s="33"/>
      <c r="CQ316" s="33"/>
      <c r="CR316" s="33"/>
      <c r="CS316" s="33"/>
      <c r="CT316" s="33"/>
      <c r="CU316" s="15"/>
      <c r="CV316" s="15"/>
      <c r="CW316" s="15"/>
      <c r="CX316" s="15"/>
      <c r="CY316" s="15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</row>
    <row r="317" ht="9.75" customHeight="1">
      <c r="A317" s="33"/>
      <c r="B317" s="144"/>
      <c r="C317" s="7"/>
      <c r="D317" s="8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33"/>
      <c r="CO317" s="33"/>
      <c r="CP317" s="33"/>
      <c r="CQ317" s="33"/>
      <c r="CR317" s="33"/>
      <c r="CS317" s="33"/>
      <c r="CT317" s="33"/>
      <c r="CU317" s="15"/>
      <c r="CV317" s="15"/>
      <c r="CW317" s="15"/>
      <c r="CX317" s="15"/>
      <c r="CY317" s="15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</row>
    <row r="318" ht="9.75" customHeight="1">
      <c r="A318" s="33"/>
      <c r="B318" s="144"/>
      <c r="C318" s="7"/>
      <c r="D318" s="8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33"/>
      <c r="CO318" s="33"/>
      <c r="CP318" s="33"/>
      <c r="CQ318" s="33"/>
      <c r="CR318" s="33"/>
      <c r="CS318" s="33"/>
      <c r="CT318" s="33"/>
      <c r="CU318" s="15"/>
      <c r="CV318" s="15"/>
      <c r="CW318" s="15"/>
      <c r="CX318" s="15"/>
      <c r="CY318" s="15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</row>
    <row r="319" ht="9.75" customHeight="1">
      <c r="A319" s="33"/>
      <c r="B319" s="144"/>
      <c r="C319" s="7"/>
      <c r="D319" s="8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33"/>
      <c r="CO319" s="33"/>
      <c r="CP319" s="33"/>
      <c r="CQ319" s="33"/>
      <c r="CR319" s="33"/>
      <c r="CS319" s="33"/>
      <c r="CT319" s="33"/>
      <c r="CU319" s="15"/>
      <c r="CV319" s="15"/>
      <c r="CW319" s="15"/>
      <c r="CX319" s="15"/>
      <c r="CY319" s="15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</row>
    <row r="320" ht="9.75" customHeight="1">
      <c r="A320" s="33"/>
      <c r="B320" s="144"/>
      <c r="C320" s="7"/>
      <c r="D320" s="8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33"/>
      <c r="CO320" s="33"/>
      <c r="CP320" s="33"/>
      <c r="CQ320" s="33"/>
      <c r="CR320" s="33"/>
      <c r="CS320" s="33"/>
      <c r="CT320" s="33"/>
      <c r="CU320" s="15"/>
      <c r="CV320" s="15"/>
      <c r="CW320" s="15"/>
      <c r="CX320" s="15"/>
      <c r="CY320" s="15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</row>
    <row r="321" ht="9.75" customHeight="1">
      <c r="A321" s="33"/>
      <c r="B321" s="144"/>
      <c r="C321" s="7"/>
      <c r="D321" s="8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33"/>
      <c r="CO321" s="33"/>
      <c r="CP321" s="33"/>
      <c r="CQ321" s="33"/>
      <c r="CR321" s="33"/>
      <c r="CS321" s="33"/>
      <c r="CT321" s="33"/>
      <c r="CU321" s="15"/>
      <c r="CV321" s="15"/>
      <c r="CW321" s="15"/>
      <c r="CX321" s="15"/>
      <c r="CY321" s="15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</row>
    <row r="322" ht="9.75" customHeight="1">
      <c r="A322" s="33"/>
      <c r="B322" s="144"/>
      <c r="C322" s="7"/>
      <c r="D322" s="8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33"/>
      <c r="CO322" s="33"/>
      <c r="CP322" s="33"/>
      <c r="CQ322" s="33"/>
      <c r="CR322" s="33"/>
      <c r="CS322" s="33"/>
      <c r="CT322" s="33"/>
      <c r="CU322" s="15"/>
      <c r="CV322" s="15"/>
      <c r="CW322" s="15"/>
      <c r="CX322" s="15"/>
      <c r="CY322" s="15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</row>
    <row r="323" ht="9.75" customHeight="1">
      <c r="A323" s="33"/>
      <c r="B323" s="144"/>
      <c r="C323" s="7"/>
      <c r="D323" s="8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33"/>
      <c r="CO323" s="33"/>
      <c r="CP323" s="33"/>
      <c r="CQ323" s="33"/>
      <c r="CR323" s="33"/>
      <c r="CS323" s="33"/>
      <c r="CT323" s="33"/>
      <c r="CU323" s="15"/>
      <c r="CV323" s="15"/>
      <c r="CW323" s="15"/>
      <c r="CX323" s="15"/>
      <c r="CY323" s="15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</row>
    <row r="324" ht="9.75" customHeight="1">
      <c r="A324" s="33"/>
      <c r="B324" s="144"/>
      <c r="C324" s="7"/>
      <c r="D324" s="8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33"/>
      <c r="CO324" s="33"/>
      <c r="CP324" s="33"/>
      <c r="CQ324" s="33"/>
      <c r="CR324" s="33"/>
      <c r="CS324" s="33"/>
      <c r="CT324" s="33"/>
      <c r="CU324" s="15"/>
      <c r="CV324" s="15"/>
      <c r="CW324" s="15"/>
      <c r="CX324" s="15"/>
      <c r="CY324" s="15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</row>
    <row r="325" ht="9.75" customHeight="1">
      <c r="A325" s="33"/>
      <c r="B325" s="144"/>
      <c r="C325" s="7"/>
      <c r="D325" s="8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33"/>
      <c r="CO325" s="33"/>
      <c r="CP325" s="33"/>
      <c r="CQ325" s="33"/>
      <c r="CR325" s="33"/>
      <c r="CS325" s="33"/>
      <c r="CT325" s="33"/>
      <c r="CU325" s="15"/>
      <c r="CV325" s="15"/>
      <c r="CW325" s="15"/>
      <c r="CX325" s="15"/>
      <c r="CY325" s="15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</row>
    <row r="326" ht="9.75" customHeight="1">
      <c r="A326" s="33"/>
      <c r="B326" s="144"/>
      <c r="C326" s="7"/>
      <c r="D326" s="8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33"/>
      <c r="CO326" s="33"/>
      <c r="CP326" s="33"/>
      <c r="CQ326" s="33"/>
      <c r="CR326" s="33"/>
      <c r="CS326" s="33"/>
      <c r="CT326" s="33"/>
      <c r="CU326" s="15"/>
      <c r="CV326" s="15"/>
      <c r="CW326" s="15"/>
      <c r="CX326" s="15"/>
      <c r="CY326" s="15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</row>
    <row r="327" ht="9.75" customHeight="1">
      <c r="A327" s="33"/>
      <c r="B327" s="144"/>
      <c r="C327" s="7"/>
      <c r="D327" s="8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33"/>
      <c r="CO327" s="33"/>
      <c r="CP327" s="33"/>
      <c r="CQ327" s="33"/>
      <c r="CR327" s="33"/>
      <c r="CS327" s="33"/>
      <c r="CT327" s="33"/>
      <c r="CU327" s="15"/>
      <c r="CV327" s="15"/>
      <c r="CW327" s="15"/>
      <c r="CX327" s="15"/>
      <c r="CY327" s="15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</row>
    <row r="328" ht="9.75" customHeight="1">
      <c r="A328" s="33"/>
      <c r="B328" s="144"/>
      <c r="C328" s="7"/>
      <c r="D328" s="8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33"/>
      <c r="CO328" s="33"/>
      <c r="CP328" s="33"/>
      <c r="CQ328" s="33"/>
      <c r="CR328" s="33"/>
      <c r="CS328" s="33"/>
      <c r="CT328" s="33"/>
      <c r="CU328" s="15"/>
      <c r="CV328" s="15"/>
      <c r="CW328" s="15"/>
      <c r="CX328" s="15"/>
      <c r="CY328" s="15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</row>
    <row r="329" ht="9.75" customHeight="1">
      <c r="A329" s="33"/>
      <c r="B329" s="144"/>
      <c r="C329" s="7"/>
      <c r="D329" s="8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33"/>
      <c r="CO329" s="33"/>
      <c r="CP329" s="33"/>
      <c r="CQ329" s="33"/>
      <c r="CR329" s="33"/>
      <c r="CS329" s="33"/>
      <c r="CT329" s="33"/>
      <c r="CU329" s="15"/>
      <c r="CV329" s="15"/>
      <c r="CW329" s="15"/>
      <c r="CX329" s="15"/>
      <c r="CY329" s="15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</row>
    <row r="330" ht="9.75" customHeight="1">
      <c r="A330" s="33"/>
      <c r="B330" s="144"/>
      <c r="C330" s="7"/>
      <c r="D330" s="8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33"/>
      <c r="CO330" s="33"/>
      <c r="CP330" s="33"/>
      <c r="CQ330" s="33"/>
      <c r="CR330" s="33"/>
      <c r="CS330" s="33"/>
      <c r="CT330" s="33"/>
      <c r="CU330" s="15"/>
      <c r="CV330" s="15"/>
      <c r="CW330" s="15"/>
      <c r="CX330" s="15"/>
      <c r="CY330" s="15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</row>
    <row r="331" ht="9.75" customHeight="1">
      <c r="A331" s="33"/>
      <c r="B331" s="144"/>
      <c r="C331" s="7"/>
      <c r="D331" s="8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33"/>
      <c r="CO331" s="33"/>
      <c r="CP331" s="33"/>
      <c r="CQ331" s="33"/>
      <c r="CR331" s="33"/>
      <c r="CS331" s="33"/>
      <c r="CT331" s="33"/>
      <c r="CU331" s="15"/>
      <c r="CV331" s="15"/>
      <c r="CW331" s="15"/>
      <c r="CX331" s="15"/>
      <c r="CY331" s="15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</row>
    <row r="332" ht="9.75" customHeight="1">
      <c r="A332" s="33"/>
      <c r="B332" s="144"/>
      <c r="C332" s="7"/>
      <c r="D332" s="8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33"/>
      <c r="CO332" s="33"/>
      <c r="CP332" s="33"/>
      <c r="CQ332" s="33"/>
      <c r="CR332" s="33"/>
      <c r="CS332" s="33"/>
      <c r="CT332" s="33"/>
      <c r="CU332" s="15"/>
      <c r="CV332" s="15"/>
      <c r="CW332" s="15"/>
      <c r="CX332" s="15"/>
      <c r="CY332" s="15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</row>
    <row r="333" ht="9.75" customHeight="1">
      <c r="A333" s="33"/>
      <c r="B333" s="144"/>
      <c r="C333" s="7"/>
      <c r="D333" s="8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33"/>
      <c r="CO333" s="33"/>
      <c r="CP333" s="33"/>
      <c r="CQ333" s="33"/>
      <c r="CR333" s="33"/>
      <c r="CS333" s="33"/>
      <c r="CT333" s="33"/>
      <c r="CU333" s="15"/>
      <c r="CV333" s="15"/>
      <c r="CW333" s="15"/>
      <c r="CX333" s="15"/>
      <c r="CY333" s="15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</row>
    <row r="334" ht="9.75" customHeight="1">
      <c r="A334" s="33"/>
      <c r="B334" s="144"/>
      <c r="C334" s="7"/>
      <c r="D334" s="8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33"/>
      <c r="CO334" s="33"/>
      <c r="CP334" s="33"/>
      <c r="CQ334" s="33"/>
      <c r="CR334" s="33"/>
      <c r="CS334" s="33"/>
      <c r="CT334" s="33"/>
      <c r="CU334" s="15"/>
      <c r="CV334" s="15"/>
      <c r="CW334" s="15"/>
      <c r="CX334" s="15"/>
      <c r="CY334" s="15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</row>
    <row r="335" ht="9.75" customHeight="1">
      <c r="A335" s="33"/>
      <c r="B335" s="144"/>
      <c r="C335" s="7"/>
      <c r="D335" s="8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33"/>
      <c r="CO335" s="33"/>
      <c r="CP335" s="33"/>
      <c r="CQ335" s="33"/>
      <c r="CR335" s="33"/>
      <c r="CS335" s="33"/>
      <c r="CT335" s="33"/>
      <c r="CU335" s="15"/>
      <c r="CV335" s="15"/>
      <c r="CW335" s="15"/>
      <c r="CX335" s="15"/>
      <c r="CY335" s="15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</row>
    <row r="336" ht="9.75" customHeight="1">
      <c r="A336" s="33"/>
      <c r="B336" s="144"/>
      <c r="C336" s="7"/>
      <c r="D336" s="8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33"/>
      <c r="CO336" s="33"/>
      <c r="CP336" s="33"/>
      <c r="CQ336" s="33"/>
      <c r="CR336" s="33"/>
      <c r="CS336" s="33"/>
      <c r="CT336" s="33"/>
      <c r="CU336" s="15"/>
      <c r="CV336" s="15"/>
      <c r="CW336" s="15"/>
      <c r="CX336" s="15"/>
      <c r="CY336" s="15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/>
      <c r="DK336" s="33"/>
      <c r="DL336" s="33"/>
    </row>
    <row r="337" ht="9.75" customHeight="1">
      <c r="A337" s="33"/>
      <c r="B337" s="144"/>
      <c r="C337" s="7"/>
      <c r="D337" s="8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33"/>
      <c r="CO337" s="33"/>
      <c r="CP337" s="33"/>
      <c r="CQ337" s="33"/>
      <c r="CR337" s="33"/>
      <c r="CS337" s="33"/>
      <c r="CT337" s="33"/>
      <c r="CU337" s="15"/>
      <c r="CV337" s="15"/>
      <c r="CW337" s="15"/>
      <c r="CX337" s="15"/>
      <c r="CY337" s="15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</row>
    <row r="338" ht="9.75" customHeight="1">
      <c r="A338" s="33"/>
      <c r="B338" s="144"/>
      <c r="C338" s="7"/>
      <c r="D338" s="8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33"/>
      <c r="CO338" s="33"/>
      <c r="CP338" s="33"/>
      <c r="CQ338" s="33"/>
      <c r="CR338" s="33"/>
      <c r="CS338" s="33"/>
      <c r="CT338" s="33"/>
      <c r="CU338" s="15"/>
      <c r="CV338" s="15"/>
      <c r="CW338" s="15"/>
      <c r="CX338" s="15"/>
      <c r="CY338" s="15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</row>
    <row r="339" ht="9.75" customHeight="1">
      <c r="A339" s="33"/>
      <c r="B339" s="144"/>
      <c r="C339" s="7"/>
      <c r="D339" s="8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33"/>
      <c r="CO339" s="33"/>
      <c r="CP339" s="33"/>
      <c r="CQ339" s="33"/>
      <c r="CR339" s="33"/>
      <c r="CS339" s="33"/>
      <c r="CT339" s="33"/>
      <c r="CU339" s="15"/>
      <c r="CV339" s="15"/>
      <c r="CW339" s="15"/>
      <c r="CX339" s="15"/>
      <c r="CY339" s="15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</row>
  </sheetData>
  <conditionalFormatting sqref="C15:C16 C20:C21 C30:C31 C35:C36 C40:C41 C45:C46 C50:C51 C55:C56 C60:C61 C65:C66 C70:C71 C75:C76 C80:C81 C85:C86 C90:C91 C95:C96 C100:C101 C105:C106 C110:C111 C115:C116 C120:C121 C130:C131 C135:C136 C140:C141 C145:C146 C150:C151 C155:C156 C160:C161 C175 C217">
    <cfRule type="cellIs" dxfId="0" priority="1" stopIfTrue="1" operator="equal">
      <formula>0</formula>
    </cfRule>
  </conditionalFormatting>
  <conditionalFormatting sqref="C25:C26">
    <cfRule type="cellIs" dxfId="0" priority="2" stopIfTrue="1" operator="equal">
      <formula>0</formula>
    </cfRule>
  </conditionalFormatting>
  <conditionalFormatting sqref="C125:C126">
    <cfRule type="cellIs" dxfId="0" priority="3" stopIfTrue="1" operator="equal">
      <formula>0</formula>
    </cfRule>
  </conditionalFormatting>
  <conditionalFormatting sqref="C165:C166">
    <cfRule type="cellIs" dxfId="0" priority="4" stopIfTrue="1" operator="equal">
      <formula>0</formula>
    </cfRule>
  </conditionalFormatting>
  <conditionalFormatting sqref="C170:C173">
    <cfRule type="cellIs" dxfId="0" priority="5" stopIfTrue="1" operator="equal">
      <formula>0</formula>
    </cfRule>
  </conditionalFormatting>
  <conditionalFormatting sqref="C177:C180">
    <cfRule type="cellIs" dxfId="0" priority="6" stopIfTrue="1" operator="equal">
      <formula>0</formula>
    </cfRule>
  </conditionalFormatting>
  <conditionalFormatting sqref="C184:C187">
    <cfRule type="cellIs" dxfId="0" priority="7" stopIfTrue="1" operator="equal">
      <formula>0</formula>
    </cfRule>
  </conditionalFormatting>
  <conditionalFormatting sqref="C191:C194">
    <cfRule type="cellIs" dxfId="0" priority="8" stopIfTrue="1" operator="equal">
      <formula>0</formula>
    </cfRule>
  </conditionalFormatting>
  <conditionalFormatting sqref="C198:C199">
    <cfRule type="cellIs" dxfId="0" priority="9" stopIfTrue="1" operator="equal">
      <formula>0</formula>
    </cfRule>
  </conditionalFormatting>
  <conditionalFormatting sqref="C203:C204">
    <cfRule type="cellIs" dxfId="0" priority="10" stopIfTrue="1" operator="equal">
      <formula>0</formula>
    </cfRule>
  </conditionalFormatting>
  <conditionalFormatting sqref="C208:C209">
    <cfRule type="cellIs" dxfId="0" priority="11" stopIfTrue="1" operator="equal">
      <formula>0</formula>
    </cfRule>
  </conditionalFormatting>
  <conditionalFormatting sqref="C213:C214">
    <cfRule type="cellIs" dxfId="0" priority="12" stopIfTrue="1" operator="equal">
      <formula>0</formula>
    </cfRule>
  </conditionalFormatting>
  <conditionalFormatting sqref="D174">
    <cfRule type="cellIs" dxfId="0" priority="13" stopIfTrue="1" operator="equal">
      <formula>0</formula>
    </cfRule>
  </conditionalFormatting>
  <dataValidations>
    <dataValidation type="decimal" operator="greaterThanOrEqual" allowBlank="1" showErrorMessage="1" sqref="BC13:BC14 AY15:BW15 BY15:CA15 F15:AH16 AJ15:AW16 AY16:CA16 CC15:CH16 CJ15:CJ16 CL15:CN16 BU18:BU19 BW18:BW19 CA18:CA19 F20:AH21 AJ20:AW21 AY20:CA21 CC18:CH21 CJ18:CJ21 CL18:CN21 AY23:AZ23 BB23:CA23 F23:AH24 E25:AH25 F26:AH26 AJ23:AW26 AY24:CA26 CC23:CH26 F28:AH31 AJ28:AW31 AY28:CA31 CC28:CH31 CJ28:CJ31 CL28:CN31 F33:AH36 AJ33:AW36 AY33:CA36 CC33:CH36 CJ33:CJ36 CL33:CN36 F38:AH41 AJ38:AW41 AY38:CA41 CC38:CH41 CJ38:CJ41 CL38:CN41 F43:AH46 AJ43:AW46 AY43:CA46 CC43:CH46 CJ43:CJ46 CL43:CN46 F48:AH49 F50:W50 Y50:AH50 F51:AH51 AJ48:AW51 AY48:CA51 CC48:CH51 CJ48:CJ51 CL48:CN51 F53:AH56 AJ53:AW56 AY53:CA56 CC53:CH56 CJ53:CJ56 CL53:CN56 F58:AH61 AJ58:AW61 AY58:CA61 CC58:CH61 CJ58:CJ61 CL58:CN61 F63:AH66 AJ63:AW66 AY63:CA66 CC63:CH66 CJ63:CJ66 CL63:CN66 AY68:CA69 AY70:BH70 BJ70:CA70 F68:AH71 AJ68:AW71 AY71:CA71 CC68:CH71 CJ68:CJ71 CL68:CN71 F73:AH76 AJ73:AW76 AY73:CA76 CC73:CH76 CJ73:CJ76 CL73:CN76 AY78:CA80 F78:AH81 AJ78:AW81 AY81:BS81 BU81:CA81 CC78:CH81 CJ78:CJ81 CL78:CN81 F83:AH86 AJ83:AW86 AY83:CA86 CC83:CH86 CJ83:CJ86 CL83:CN86 F88:AH91 AJ88:AW91 AY88:CA91 CC88:CH91 CJ88:CJ91 CL88:CN91 F93:AH96 AJ93:AW96 AY93:CA96 CC93:CH96 CJ93:CJ96 CL93:CN96 AY98:CA100 F98:AH101 AJ98:AW101 AY101:BH101 BJ101:CA101 CC98:CH101 CJ98:CJ101 CL98:CN101 F103:AH106 AJ103:AW106 AY103:CA106 CC103:CH106 CJ103:CJ106 CL103:CN106 F108:AH111 AJ108:AW111 AY108:CA111 CC108:CH111 CJ108:CJ111 CL108:CN111 F113:AH116 AJ113:AW116 AY113:CA116 CC113:CH116 CJ113:CJ116 CL113:CN116 AJ118:AW118 AJ119:AT119 AV119:AW119 F118:AH121 AJ120:AW121 AY118:CA121 CC118:CH121 CJ118:CJ121 CL118:CN121 F124:AH126 AJ124:AW126 AY124:BZ126 AY128:BZ128 F128:AH131 AJ128:AW131 AY129:CA131 CC129:CH131 CJ129:CJ131 CL129:CN131 F133:AH136 AJ133:AW136 AY133:CA136 CC133:CH136 CJ133:CJ136 CL133:CN136 F138:AH141 AJ138:AW141 AY138:CA141 CC138:CH141 CJ138:CJ141 CL138:CN141 F143:N143 P143:AH143 F144:AH146 AJ143:AW146 AY143:CA146 CC143:CH146 CJ143:CJ146 CL143:CN146 F148:AH151 AJ148:AW151 AY148:CA151 CC148:CH151 CJ148:CJ151 CL148:CN151 F153:AH156 AJ153:AW156 AY153:CA156 CC153:CH156 CJ153:CJ156 CL153:CN156 G158 K158 M158 BU158 BW158 CA158 F159:AH161 AJ159:AW161 AY159:CA161 CC158:CH161 CJ158:CJ161 CL158:CN161 G163 K163 M163 BU163 BW163 CA163 CC163:CH163 CJ163 CL163:CN163 F164:AH166 AJ164:AW166 AY164:BZ166 G168 K168 M168 BU168 BW168 F169:AH171 AJ169:AW171 AY169:BZ171 F174 H174:J174 L174 N174:AH174 AJ174:AW174 AY174:BT174 BV174 BX174:CA174 CA175:CA176 CC174:CH176 CJ174:CJ176 CL174:CN176 BY177:BZ177 CB177 BY178:CH178 F177:N179 P177:P179 R177:X179 Z177:AI179 AK177:AK179 AM177:AM179 AQ177:AT179 AV177:BC179 BE177:BO179 BQ177:BT179 BV177:BV179 BY179:BZ179 CB179 BZ180:CA180 AB180:AB181 CC180:CH181 F182:N183 P182:P183 R182:X183 Z182:AI183 AK182:AK183 AM182:AM183 AQ182:AT183 AV182:BC183 BE182:BO183 BQ182:BT183 BV182:BV183 BY182:BZ183 CB182:CB183 CL178:CN183 F184:AM186 AP184:AT186 AV184:BO186 BQ184:CG186 BZ187:CA187 CA188 CC187:CG188 CJ178:CJ188 CL184:CL188 Y189 AB187:AB189 CF189:CG189 F190:AM190 AP190:AT190 AV190:BO190 BQ190:CG190 CJ190 CL190 R191:AI192 F191:N193 P191:P193 R193:AA193 AC193:AI193 AK191:AK193 AM191:AM193 AQ191:AT193 AV191:BC193 BE191:BO193 BQ191:BT193 BV191:BV193 BY191:BZ193 CB191:CB193 BZ194 Y196 AB194:AB196 R197:AI197 R198:AA198 AC198:AI198 CB197:CB198 F197:N199 P197:P199 R199:AI199 AK197:AK199 AM197:AM199 AQ197:AT199 AV197:BC199 BE197:BO199 BQ197:BT199 BV197:BV199 BY197:BZ199 Y201 AB200:AB201 R202:AI202 R203:AA203 AC203:AI203 F202:N204 P202:P204 R204:AI204 AK202:AK204 AM202:AM204 AQ202:AT204 AV202:BC204 BE202:BO204 BQ202:BT204 BV202:BV204 BY202:BZ204 Y206 AB205:AB206 R207:AI207 R208:AA208 AC208:AI208 F207:N209 P207:P209 R209:AI209 AK207:AK209 AM207:AM209 AQ207:AT209 AV207:BC209 BE207:BO209 BQ207:BT209 BV207:BV209 BY207:BZ209 Y211 F212:N214 P212:P214 R212:AI214 AK212:AK214 AM212:AM214 AQ212:AT214 AV212:BC214 BE212:BO214 BQ212:BT214 BV212:BV214 BY212:BZ214 M216 Y216 E217:N217 P217 R217:AI217 AK217 AM217 AQ217:AT217 AV217:BC217 BE217:BO217 BQ217:BT217 BV217 BY217:BZ217 CF191:CG217 Y220:Y225 BN220:BN225 CF220:CG225 Y228:Y229 BN228:BN229 CF228:CG229">
      <formula1>0.0</formula1>
    </dataValidation>
  </dataValidations>
  <printOptions gridLines="1" horizontalCentered="1"/>
  <pageMargins bottom="0.25" footer="0.0" header="0.0" left="0.0" right="0.0" top="0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88"/>
    <col customWidth="1" min="2" max="2" width="15.63"/>
    <col customWidth="1" min="3" max="3" width="54.0"/>
    <col customWidth="1" min="4" max="4" width="6.88"/>
    <col customWidth="1" min="5" max="26" width="8.63"/>
  </cols>
  <sheetData>
    <row r="1">
      <c r="A1" s="149" t="s">
        <v>453</v>
      </c>
      <c r="B1" s="150">
        <v>46024.96854844908</v>
      </c>
      <c r="C1" s="1" t="s">
        <v>454</v>
      </c>
    </row>
    <row r="2">
      <c r="A2" s="151" t="s">
        <v>455</v>
      </c>
      <c r="B2" s="151" t="s">
        <v>456</v>
      </c>
      <c r="C2" s="151" t="s">
        <v>457</v>
      </c>
    </row>
    <row r="3">
      <c r="A3" s="152" t="s">
        <v>455</v>
      </c>
      <c r="B3" s="152" t="s">
        <v>456</v>
      </c>
      <c r="C3" s="153" t="s">
        <v>457</v>
      </c>
      <c r="D3" s="149" t="s">
        <v>458</v>
      </c>
    </row>
    <row r="4">
      <c r="A4" s="154">
        <v>1.0</v>
      </c>
      <c r="B4" s="155" t="s">
        <v>459</v>
      </c>
      <c r="C4" s="156">
        <v>409.0</v>
      </c>
      <c r="D4" s="1">
        <v>22.0</v>
      </c>
    </row>
    <row r="5">
      <c r="A5" s="154">
        <v>2.0</v>
      </c>
      <c r="B5" s="155" t="s">
        <v>460</v>
      </c>
      <c r="C5" s="156">
        <v>370.0</v>
      </c>
      <c r="D5" s="1">
        <v>6.0</v>
      </c>
    </row>
    <row r="6">
      <c r="A6" s="154">
        <v>3.0</v>
      </c>
      <c r="B6" s="155" t="s">
        <v>461</v>
      </c>
      <c r="C6" s="156">
        <v>366.0</v>
      </c>
      <c r="D6" s="1">
        <v>26.0</v>
      </c>
    </row>
    <row r="7">
      <c r="A7" s="154">
        <v>4.0</v>
      </c>
      <c r="B7" s="155" t="s">
        <v>462</v>
      </c>
      <c r="C7" s="156">
        <v>362.0</v>
      </c>
      <c r="D7" s="1">
        <v>45.0</v>
      </c>
    </row>
    <row r="8">
      <c r="A8" s="154">
        <v>5.0</v>
      </c>
      <c r="B8" s="155" t="s">
        <v>463</v>
      </c>
      <c r="C8" s="156">
        <v>360.0</v>
      </c>
      <c r="D8" s="1">
        <v>17.0</v>
      </c>
    </row>
    <row r="9">
      <c r="A9" s="154">
        <v>6.0</v>
      </c>
      <c r="B9" s="155" t="s">
        <v>464</v>
      </c>
      <c r="C9" s="156">
        <v>353.0</v>
      </c>
      <c r="D9" s="1">
        <v>24.0</v>
      </c>
    </row>
    <row r="10">
      <c r="A10" s="154">
        <v>7.0</v>
      </c>
      <c r="B10" s="155" t="s">
        <v>465</v>
      </c>
      <c r="C10" s="156">
        <v>352.0</v>
      </c>
      <c r="D10" s="1">
        <v>3.0</v>
      </c>
    </row>
    <row r="11">
      <c r="A11" s="154">
        <v>8.0</v>
      </c>
      <c r="B11" s="155" t="s">
        <v>466</v>
      </c>
      <c r="C11" s="156">
        <v>350.0</v>
      </c>
      <c r="D11" s="1">
        <v>50.0</v>
      </c>
    </row>
    <row r="12">
      <c r="A12" s="154">
        <v>9.0</v>
      </c>
      <c r="B12" s="155" t="s">
        <v>467</v>
      </c>
      <c r="C12" s="156">
        <v>346.0</v>
      </c>
      <c r="D12" s="1">
        <v>59.0</v>
      </c>
    </row>
    <row r="13">
      <c r="A13" s="154">
        <v>10.0</v>
      </c>
      <c r="B13" s="155" t="s">
        <v>468</v>
      </c>
      <c r="C13" s="156">
        <v>344.0</v>
      </c>
      <c r="D13" s="1">
        <v>38.0</v>
      </c>
    </row>
    <row r="14">
      <c r="A14" s="154">
        <v>11.0</v>
      </c>
      <c r="B14" s="155" t="s">
        <v>469</v>
      </c>
      <c r="C14" s="156">
        <v>344.0</v>
      </c>
      <c r="D14" s="1">
        <v>10.0</v>
      </c>
    </row>
    <row r="15">
      <c r="A15" s="154">
        <v>12.0</v>
      </c>
      <c r="B15" s="155" t="s">
        <v>470</v>
      </c>
      <c r="C15" s="156">
        <v>342.0</v>
      </c>
      <c r="D15" s="1">
        <v>39.0</v>
      </c>
    </row>
    <row r="16">
      <c r="A16" s="154">
        <v>13.0</v>
      </c>
      <c r="B16" s="155" t="s">
        <v>471</v>
      </c>
      <c r="C16" s="156">
        <v>338.0</v>
      </c>
      <c r="D16" s="1">
        <v>18.0</v>
      </c>
    </row>
    <row r="17">
      <c r="A17" s="154">
        <v>14.0</v>
      </c>
      <c r="B17" s="155" t="s">
        <v>472</v>
      </c>
      <c r="C17" s="156">
        <v>336.0</v>
      </c>
      <c r="D17" s="1">
        <v>54.0</v>
      </c>
    </row>
    <row r="18">
      <c r="A18" s="154">
        <v>15.0</v>
      </c>
      <c r="B18" s="155" t="s">
        <v>473</v>
      </c>
      <c r="C18" s="156">
        <v>333.0</v>
      </c>
      <c r="D18" s="1">
        <v>7.0</v>
      </c>
    </row>
    <row r="19">
      <c r="A19" s="154">
        <v>16.0</v>
      </c>
      <c r="B19" s="155" t="s">
        <v>474</v>
      </c>
      <c r="C19" s="156">
        <v>331.0</v>
      </c>
      <c r="D19" s="1">
        <v>56.0</v>
      </c>
    </row>
    <row r="20">
      <c r="A20" s="154">
        <v>17.0</v>
      </c>
      <c r="B20" s="155" t="s">
        <v>475</v>
      </c>
      <c r="C20" s="156">
        <v>331.0</v>
      </c>
      <c r="D20" s="1">
        <v>73.0</v>
      </c>
    </row>
    <row r="21" ht="15.75" customHeight="1">
      <c r="A21" s="154">
        <v>18.0</v>
      </c>
      <c r="B21" s="155" t="s">
        <v>476</v>
      </c>
      <c r="C21" s="156">
        <v>330.0</v>
      </c>
      <c r="D21" s="1">
        <v>48.0</v>
      </c>
    </row>
    <row r="22" ht="15.75" customHeight="1">
      <c r="A22" s="154">
        <v>19.0</v>
      </c>
      <c r="B22" s="155" t="s">
        <v>477</v>
      </c>
      <c r="C22" s="156">
        <v>324.0</v>
      </c>
      <c r="D22" s="1">
        <v>12.0</v>
      </c>
    </row>
    <row r="23" ht="15.75" customHeight="1">
      <c r="A23" s="154">
        <v>20.0</v>
      </c>
      <c r="B23" s="155" t="s">
        <v>478</v>
      </c>
      <c r="C23" s="156">
        <v>320.0</v>
      </c>
      <c r="D23" s="1">
        <v>15.0</v>
      </c>
    </row>
    <row r="24" ht="15.75" customHeight="1">
      <c r="A24" s="154">
        <v>21.0</v>
      </c>
      <c r="B24" s="155" t="s">
        <v>479</v>
      </c>
      <c r="C24" s="156">
        <v>320.0</v>
      </c>
      <c r="D24" s="1">
        <v>42.0</v>
      </c>
    </row>
    <row r="25" ht="15.75" customHeight="1">
      <c r="A25" s="154">
        <v>22.0</v>
      </c>
      <c r="B25" s="155" t="s">
        <v>480</v>
      </c>
      <c r="C25" s="156">
        <v>320.0</v>
      </c>
      <c r="D25" s="1">
        <v>68.0</v>
      </c>
    </row>
    <row r="26" ht="15.75" customHeight="1">
      <c r="A26" s="154">
        <v>23.0</v>
      </c>
      <c r="B26" s="155" t="s">
        <v>481</v>
      </c>
      <c r="C26" s="156">
        <v>319.0</v>
      </c>
      <c r="D26" s="1">
        <v>34.0</v>
      </c>
    </row>
    <row r="27" ht="15.75" customHeight="1">
      <c r="A27" s="154">
        <v>24.0</v>
      </c>
      <c r="B27" s="155" t="s">
        <v>482</v>
      </c>
      <c r="C27" s="156">
        <v>319.0</v>
      </c>
      <c r="D27" s="1">
        <v>4.0</v>
      </c>
    </row>
    <row r="28" ht="15.75" customHeight="1">
      <c r="A28" s="154">
        <v>25.0</v>
      </c>
      <c r="B28" s="155" t="s">
        <v>483</v>
      </c>
      <c r="C28" s="156">
        <v>319.0</v>
      </c>
      <c r="D28" s="1">
        <v>23.0</v>
      </c>
    </row>
    <row r="29" ht="15.75" customHeight="1">
      <c r="A29" s="154">
        <v>26.0</v>
      </c>
      <c r="B29" s="155" t="s">
        <v>484</v>
      </c>
      <c r="C29" s="156">
        <v>319.0</v>
      </c>
      <c r="D29" s="1">
        <v>2.0</v>
      </c>
    </row>
    <row r="30" ht="15.75" customHeight="1">
      <c r="A30" s="154">
        <v>27.0</v>
      </c>
      <c r="B30" s="155" t="s">
        <v>485</v>
      </c>
      <c r="C30" s="156">
        <v>314.0</v>
      </c>
      <c r="D30" s="1">
        <v>62.0</v>
      </c>
    </row>
    <row r="31" ht="15.75" customHeight="1">
      <c r="A31" s="154">
        <v>28.0</v>
      </c>
      <c r="B31" s="155" t="s">
        <v>486</v>
      </c>
      <c r="C31" s="156">
        <v>314.0</v>
      </c>
      <c r="D31" s="1">
        <v>33.0</v>
      </c>
    </row>
    <row r="32" ht="15.75" customHeight="1">
      <c r="A32" s="154">
        <v>29.0</v>
      </c>
      <c r="B32" s="155" t="s">
        <v>487</v>
      </c>
      <c r="C32" s="156">
        <v>313.0</v>
      </c>
      <c r="D32" s="1">
        <v>63.0</v>
      </c>
    </row>
    <row r="33" ht="15.75" customHeight="1">
      <c r="A33" s="154">
        <v>30.0</v>
      </c>
      <c r="B33" s="155" t="s">
        <v>488</v>
      </c>
      <c r="C33" s="156">
        <v>311.0</v>
      </c>
      <c r="D33" s="1">
        <v>47.0</v>
      </c>
    </row>
    <row r="34" ht="15.75" customHeight="1">
      <c r="A34" s="154">
        <v>31.0</v>
      </c>
      <c r="B34" s="155" t="s">
        <v>489</v>
      </c>
      <c r="C34" s="156">
        <v>310.0</v>
      </c>
      <c r="D34" s="1">
        <v>61.0</v>
      </c>
    </row>
    <row r="35" ht="15.75" customHeight="1">
      <c r="A35" s="154">
        <v>32.0</v>
      </c>
      <c r="B35" s="155" t="s">
        <v>490</v>
      </c>
      <c r="C35" s="156">
        <v>310.0</v>
      </c>
      <c r="D35" s="1">
        <v>8.0</v>
      </c>
    </row>
    <row r="36" ht="15.75" customHeight="1">
      <c r="A36" s="154">
        <v>33.0</v>
      </c>
      <c r="B36" s="155" t="s">
        <v>491</v>
      </c>
      <c r="C36" s="156">
        <v>307.0</v>
      </c>
      <c r="D36" s="1">
        <v>71.0</v>
      </c>
    </row>
    <row r="37" ht="15.75" customHeight="1">
      <c r="A37" s="154">
        <v>34.0</v>
      </c>
      <c r="B37" s="155" t="s">
        <v>492</v>
      </c>
      <c r="C37" s="156">
        <v>306.0</v>
      </c>
      <c r="D37" s="1">
        <v>25.0</v>
      </c>
    </row>
    <row r="38" ht="15.75" customHeight="1">
      <c r="A38" s="154">
        <v>35.0</v>
      </c>
      <c r="B38" s="155" t="s">
        <v>493</v>
      </c>
      <c r="C38" s="156">
        <v>306.0</v>
      </c>
      <c r="D38" s="1">
        <v>44.0</v>
      </c>
    </row>
    <row r="39" ht="15.75" customHeight="1">
      <c r="A39" s="154">
        <v>36.0</v>
      </c>
      <c r="B39" s="155" t="s">
        <v>494</v>
      </c>
      <c r="C39" s="156">
        <v>305.0</v>
      </c>
      <c r="D39" s="1">
        <v>58.0</v>
      </c>
    </row>
    <row r="40" ht="15.75" customHeight="1">
      <c r="A40" s="154">
        <v>37.0</v>
      </c>
      <c r="B40" s="155" t="s">
        <v>495</v>
      </c>
      <c r="C40" s="156">
        <v>304.0</v>
      </c>
      <c r="D40" s="1">
        <v>1.0</v>
      </c>
    </row>
    <row r="41" ht="15.75" customHeight="1">
      <c r="A41" s="154">
        <v>38.0</v>
      </c>
      <c r="B41" s="155" t="s">
        <v>496</v>
      </c>
      <c r="C41" s="156">
        <v>303.0</v>
      </c>
      <c r="D41" s="1">
        <v>40.0</v>
      </c>
    </row>
    <row r="42" ht="15.75" customHeight="1">
      <c r="A42" s="154">
        <v>39.0</v>
      </c>
      <c r="B42" s="155" t="s">
        <v>497</v>
      </c>
      <c r="C42" s="156">
        <v>301.0</v>
      </c>
      <c r="D42" s="1">
        <v>37.0</v>
      </c>
    </row>
    <row r="43" ht="15.75" customHeight="1">
      <c r="A43" s="154">
        <v>40.0</v>
      </c>
      <c r="B43" s="155" t="s">
        <v>498</v>
      </c>
      <c r="C43" s="156">
        <v>296.0</v>
      </c>
      <c r="D43" s="1">
        <v>51.0</v>
      </c>
    </row>
    <row r="44" ht="15.75" customHeight="1">
      <c r="A44" s="154">
        <v>41.0</v>
      </c>
      <c r="B44" s="155" t="s">
        <v>499</v>
      </c>
      <c r="C44" s="156">
        <v>295.0</v>
      </c>
      <c r="D44" s="1">
        <v>31.0</v>
      </c>
    </row>
    <row r="45" ht="15.75" customHeight="1">
      <c r="A45" s="154">
        <v>42.0</v>
      </c>
      <c r="B45" s="155" t="s">
        <v>500</v>
      </c>
      <c r="C45" s="156">
        <v>295.0</v>
      </c>
      <c r="D45" s="1">
        <v>49.0</v>
      </c>
    </row>
    <row r="46" ht="15.75" customHeight="1">
      <c r="A46" s="154">
        <v>43.0</v>
      </c>
      <c r="B46" s="155" t="s">
        <v>501</v>
      </c>
      <c r="C46" s="156">
        <v>294.0</v>
      </c>
      <c r="D46" s="1">
        <v>9.0</v>
      </c>
    </row>
    <row r="47" ht="15.75" customHeight="1">
      <c r="A47" s="154">
        <v>44.0</v>
      </c>
      <c r="B47" s="155" t="s">
        <v>502</v>
      </c>
      <c r="C47" s="156">
        <v>292.0</v>
      </c>
      <c r="D47" s="1">
        <v>57.0</v>
      </c>
    </row>
    <row r="48" ht="15.75" customHeight="1">
      <c r="A48" s="154">
        <v>45.0</v>
      </c>
      <c r="B48" s="155" t="s">
        <v>503</v>
      </c>
      <c r="C48" s="156">
        <v>290.0</v>
      </c>
      <c r="D48" s="1">
        <v>32.0</v>
      </c>
    </row>
    <row r="49" ht="15.75" customHeight="1">
      <c r="A49" s="154">
        <v>46.0</v>
      </c>
      <c r="B49" s="155" t="s">
        <v>504</v>
      </c>
      <c r="C49" s="156">
        <v>288.0</v>
      </c>
      <c r="D49" s="1">
        <v>28.0</v>
      </c>
    </row>
    <row r="50" ht="15.75" customHeight="1">
      <c r="A50" s="154">
        <v>47.0</v>
      </c>
      <c r="B50" s="155" t="s">
        <v>505</v>
      </c>
      <c r="C50" s="156">
        <v>285.0</v>
      </c>
      <c r="D50" s="1">
        <v>43.0</v>
      </c>
    </row>
    <row r="51" ht="15.75" customHeight="1">
      <c r="A51" s="154">
        <v>48.0</v>
      </c>
      <c r="B51" s="155" t="s">
        <v>506</v>
      </c>
      <c r="C51" s="156">
        <v>282.0</v>
      </c>
      <c r="D51" s="1">
        <v>27.0</v>
      </c>
    </row>
    <row r="52" ht="15.75" customHeight="1">
      <c r="A52" s="154">
        <v>49.0</v>
      </c>
      <c r="B52" s="155" t="s">
        <v>507</v>
      </c>
      <c r="C52" s="156">
        <v>282.0</v>
      </c>
      <c r="D52" s="1">
        <v>70.0</v>
      </c>
    </row>
    <row r="53" ht="15.75" customHeight="1">
      <c r="A53" s="154">
        <v>50.0</v>
      </c>
      <c r="B53" s="155" t="s">
        <v>508</v>
      </c>
      <c r="C53" s="156">
        <v>282.0</v>
      </c>
      <c r="D53" s="1">
        <v>46.0</v>
      </c>
    </row>
    <row r="54" ht="15.75" customHeight="1">
      <c r="A54" s="154">
        <v>51.0</v>
      </c>
      <c r="B54" s="155" t="s">
        <v>509</v>
      </c>
      <c r="C54" s="156">
        <v>281.0</v>
      </c>
      <c r="D54" s="1">
        <v>29.0</v>
      </c>
    </row>
    <row r="55" ht="15.75" customHeight="1">
      <c r="A55" s="154">
        <v>52.0</v>
      </c>
      <c r="B55" s="155" t="s">
        <v>510</v>
      </c>
      <c r="C55" s="156">
        <v>279.0</v>
      </c>
      <c r="D55" s="1">
        <v>69.0</v>
      </c>
    </row>
    <row r="56" ht="15.75" customHeight="1">
      <c r="A56" s="154">
        <v>53.0</v>
      </c>
      <c r="B56" s="155" t="s">
        <v>511</v>
      </c>
      <c r="C56" s="156">
        <v>277.0</v>
      </c>
      <c r="D56" s="1">
        <v>60.0</v>
      </c>
    </row>
    <row r="57" ht="15.75" customHeight="1">
      <c r="A57" s="154">
        <v>54.0</v>
      </c>
      <c r="B57" s="155" t="s">
        <v>512</v>
      </c>
      <c r="C57" s="156">
        <v>272.0</v>
      </c>
      <c r="D57" s="1">
        <v>5.0</v>
      </c>
    </row>
    <row r="58" ht="15.75" customHeight="1">
      <c r="A58" s="154">
        <v>55.0</v>
      </c>
      <c r="B58" s="155" t="s">
        <v>513</v>
      </c>
      <c r="C58" s="156">
        <v>272.0</v>
      </c>
      <c r="D58" s="1">
        <v>64.0</v>
      </c>
    </row>
    <row r="59" ht="15.75" customHeight="1">
      <c r="A59" s="154">
        <v>56.0</v>
      </c>
      <c r="B59" s="155" t="s">
        <v>514</v>
      </c>
      <c r="C59" s="156">
        <v>271.0</v>
      </c>
      <c r="D59" s="1">
        <v>74.0</v>
      </c>
    </row>
    <row r="60" ht="15.75" customHeight="1">
      <c r="A60" s="154">
        <v>57.0</v>
      </c>
      <c r="B60" s="155" t="s">
        <v>515</v>
      </c>
      <c r="C60" s="156">
        <v>267.0</v>
      </c>
      <c r="D60" s="1">
        <v>72.0</v>
      </c>
    </row>
    <row r="61" ht="15.75" customHeight="1">
      <c r="A61" s="154">
        <v>58.0</v>
      </c>
      <c r="B61" s="155" t="s">
        <v>516</v>
      </c>
      <c r="C61" s="156">
        <v>262.0</v>
      </c>
      <c r="D61" s="1">
        <v>66.0</v>
      </c>
    </row>
    <row r="62" ht="15.75" customHeight="1">
      <c r="A62" s="154">
        <v>59.0</v>
      </c>
      <c r="B62" s="155" t="s">
        <v>517</v>
      </c>
      <c r="C62" s="156">
        <v>262.0</v>
      </c>
      <c r="D62" s="1">
        <v>41.0</v>
      </c>
    </row>
    <row r="63" ht="15.75" customHeight="1">
      <c r="A63" s="154">
        <v>60.0</v>
      </c>
      <c r="B63" s="155" t="s">
        <v>518</v>
      </c>
      <c r="C63" s="156">
        <v>261.0</v>
      </c>
      <c r="D63" s="1">
        <v>36.0</v>
      </c>
    </row>
    <row r="64" ht="15.75" customHeight="1">
      <c r="A64" s="154">
        <v>61.0</v>
      </c>
      <c r="B64" s="155" t="s">
        <v>519</v>
      </c>
      <c r="C64" s="156">
        <v>261.0</v>
      </c>
      <c r="D64" s="1">
        <v>52.0</v>
      </c>
    </row>
    <row r="65" ht="15.75" customHeight="1">
      <c r="A65" s="154">
        <v>62.0</v>
      </c>
      <c r="B65" s="155" t="s">
        <v>520</v>
      </c>
      <c r="C65" s="156">
        <v>254.0</v>
      </c>
      <c r="D65" s="1">
        <v>13.0</v>
      </c>
    </row>
    <row r="66" ht="15.75" customHeight="1">
      <c r="A66" s="154">
        <v>63.0</v>
      </c>
      <c r="B66" s="155" t="s">
        <v>521</v>
      </c>
      <c r="C66" s="156">
        <v>251.0</v>
      </c>
      <c r="D66" s="1">
        <v>20.0</v>
      </c>
    </row>
    <row r="67" ht="15.75" customHeight="1">
      <c r="A67" s="154">
        <v>64.0</v>
      </c>
      <c r="B67" s="155" t="s">
        <v>522</v>
      </c>
      <c r="C67" s="156">
        <v>249.0</v>
      </c>
      <c r="D67" s="1">
        <v>65.0</v>
      </c>
    </row>
    <row r="68" ht="15.75" customHeight="1">
      <c r="A68" s="154">
        <v>65.0</v>
      </c>
      <c r="B68" s="155" t="s">
        <v>523</v>
      </c>
      <c r="C68" s="156">
        <v>239.0</v>
      </c>
      <c r="D68" s="1">
        <v>16.0</v>
      </c>
    </row>
    <row r="69" ht="15.75" customHeight="1">
      <c r="A69" s="154">
        <v>66.0</v>
      </c>
      <c r="B69" s="155" t="s">
        <v>524</v>
      </c>
      <c r="C69" s="156">
        <v>230.0</v>
      </c>
      <c r="D69" s="1">
        <v>19.0</v>
      </c>
    </row>
    <row r="70" ht="15.75" customHeight="1">
      <c r="A70" s="154">
        <v>67.0</v>
      </c>
      <c r="B70" s="155" t="s">
        <v>525</v>
      </c>
      <c r="C70" s="156">
        <v>226.0</v>
      </c>
      <c r="D70" s="1">
        <v>53.0</v>
      </c>
    </row>
    <row r="71" ht="15.75" customHeight="1">
      <c r="A71" s="154">
        <v>68.0</v>
      </c>
      <c r="B71" s="155" t="s">
        <v>526</v>
      </c>
      <c r="C71" s="156">
        <v>223.0</v>
      </c>
      <c r="D71" s="1">
        <v>14.0</v>
      </c>
    </row>
    <row r="72" ht="15.75" customHeight="1">
      <c r="A72" s="154">
        <v>69.0</v>
      </c>
      <c r="B72" s="155" t="s">
        <v>527</v>
      </c>
      <c r="C72" s="156">
        <v>222.0</v>
      </c>
      <c r="D72" s="1">
        <v>55.0</v>
      </c>
    </row>
    <row r="73" ht="15.75" customHeight="1">
      <c r="A73" s="154">
        <v>70.0</v>
      </c>
      <c r="B73" s="155" t="s">
        <v>528</v>
      </c>
      <c r="C73" s="156">
        <v>217.0</v>
      </c>
      <c r="D73" s="1">
        <v>35.0</v>
      </c>
    </row>
    <row r="74" ht="15.75" customHeight="1">
      <c r="A74" s="154">
        <v>71.0</v>
      </c>
      <c r="B74" s="155" t="s">
        <v>529</v>
      </c>
      <c r="C74" s="156">
        <v>216.0</v>
      </c>
      <c r="D74" s="1">
        <v>21.0</v>
      </c>
    </row>
    <row r="75" ht="15.75" customHeight="1">
      <c r="A75" s="154">
        <v>72.0</v>
      </c>
      <c r="B75" s="155" t="s">
        <v>530</v>
      </c>
      <c r="C75" s="156">
        <v>212.0</v>
      </c>
      <c r="D75" s="1">
        <v>67.0</v>
      </c>
    </row>
    <row r="76" ht="15.75" customHeight="1">
      <c r="A76" s="154">
        <v>73.0</v>
      </c>
      <c r="B76" s="155" t="s">
        <v>531</v>
      </c>
      <c r="C76" s="156">
        <v>183.0</v>
      </c>
      <c r="D76" s="1">
        <v>11.0</v>
      </c>
    </row>
    <row r="77" ht="15.75" customHeight="1">
      <c r="A77" s="157">
        <v>74.0</v>
      </c>
      <c r="B77" s="158" t="s">
        <v>532</v>
      </c>
      <c r="C77" s="157">
        <v>115.0</v>
      </c>
      <c r="D77" s="1">
        <v>30.0</v>
      </c>
    </row>
    <row r="78" ht="15.75" customHeight="1">
      <c r="A78" s="159"/>
      <c r="B78" s="160"/>
    </row>
    <row r="79" ht="15.75" customHeight="1">
      <c r="A79" s="3"/>
      <c r="B79" s="1"/>
      <c r="C79" s="3"/>
    </row>
    <row r="80" ht="15.75" customHeight="1">
      <c r="A80" s="3"/>
      <c r="B80" s="1"/>
      <c r="C80" s="3"/>
    </row>
    <row r="81" ht="15.75" customHeight="1">
      <c r="A81" s="3"/>
      <c r="B81" s="1"/>
      <c r="C81" s="3"/>
    </row>
    <row r="82" ht="15.75" customHeight="1">
      <c r="A82" s="3"/>
      <c r="B82" s="1"/>
      <c r="C82" s="3"/>
    </row>
    <row r="83" ht="15.75" customHeight="1">
      <c r="A83" s="3"/>
      <c r="B83" s="1"/>
      <c r="C83" s="3"/>
    </row>
    <row r="84" ht="15.75" customHeight="1">
      <c r="A84" s="3"/>
      <c r="B84" s="1"/>
      <c r="C84" s="3"/>
    </row>
    <row r="85" ht="15.75" customHeight="1">
      <c r="A85" s="3"/>
      <c r="B85" s="1"/>
      <c r="C85" s="3"/>
    </row>
    <row r="86" ht="15.75" customHeight="1">
      <c r="A86" s="3"/>
      <c r="B86" s="1"/>
      <c r="C86" s="3"/>
    </row>
    <row r="87" ht="15.75" customHeight="1">
      <c r="A87" s="3"/>
      <c r="B87" s="1"/>
      <c r="C87" s="3"/>
    </row>
    <row r="88" ht="15.75" customHeight="1">
      <c r="A88" s="3"/>
      <c r="B88" s="1"/>
      <c r="C88" s="3"/>
    </row>
    <row r="89" ht="15.75" customHeight="1">
      <c r="A89" s="3"/>
      <c r="B89" s="1"/>
      <c r="C89" s="3"/>
    </row>
    <row r="90" ht="15.75" customHeight="1">
      <c r="A90" s="3"/>
      <c r="B90" s="1"/>
      <c r="C90" s="3"/>
    </row>
    <row r="91" ht="15.75" customHeight="1">
      <c r="A91" s="3"/>
      <c r="B91" s="1"/>
      <c r="C91" s="3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  <row r="1572" ht="15.75" customHeight="1"/>
    <row r="1573" ht="15.75" customHeight="1"/>
    <row r="1574" ht="15.75" customHeight="1"/>
    <row r="1575" ht="15.75" customHeight="1"/>
    <row r="1576" ht="15.75" customHeight="1"/>
    <row r="1577" ht="15.75" customHeight="1"/>
    <row r="1578" ht="15.75" customHeight="1"/>
    <row r="1579" ht="15.75" customHeight="1"/>
    <row r="1580" ht="15.75" customHeight="1"/>
    <row r="1581" ht="15.75" customHeight="1"/>
    <row r="1582" ht="15.75" customHeight="1"/>
    <row r="1583" ht="15.75" customHeight="1"/>
    <row r="1584" ht="15.75" customHeight="1"/>
    <row r="1585" ht="15.75" customHeight="1"/>
    <row r="1586" ht="15.75" customHeight="1"/>
    <row r="1587" ht="15.75" customHeight="1"/>
    <row r="1588" ht="15.75" customHeight="1"/>
    <row r="1589" ht="15.75" customHeight="1"/>
    <row r="1590" ht="15.75" customHeight="1"/>
    <row r="1591" ht="15.75" customHeight="1"/>
    <row r="1592" ht="15.75" customHeight="1"/>
    <row r="1593" ht="15.75" customHeight="1"/>
    <row r="1594" ht="15.75" customHeight="1"/>
    <row r="1595" ht="15.75" customHeight="1"/>
    <row r="1596" ht="15.75" customHeight="1"/>
    <row r="1597" ht="15.75" customHeight="1"/>
    <row r="1598" ht="15.75" customHeight="1"/>
    <row r="1599" ht="15.75" customHeight="1"/>
    <row r="1600" ht="15.75" customHeight="1"/>
    <row r="1601" ht="15.75" customHeight="1"/>
    <row r="1602" ht="15.75" customHeight="1"/>
    <row r="1603" ht="15.75" customHeight="1"/>
    <row r="1604" ht="15.75" customHeight="1"/>
    <row r="1605" ht="15.75" customHeight="1"/>
    <row r="1606" ht="15.75" customHeight="1"/>
    <row r="1607" ht="15.75" customHeight="1"/>
    <row r="1608" ht="15.75" customHeight="1"/>
    <row r="1609" ht="15.75" customHeight="1"/>
    <row r="1610" ht="15.75" customHeight="1"/>
    <row r="1611" ht="15.75" customHeight="1"/>
    <row r="1612" ht="15.75" customHeight="1"/>
    <row r="1613" ht="15.75" customHeight="1"/>
    <row r="1614" ht="15.75" customHeight="1"/>
    <row r="1615" ht="15.75" customHeight="1"/>
    <row r="1616" ht="15.75" customHeight="1"/>
    <row r="1617" ht="15.75" customHeight="1"/>
    <row r="1618" ht="15.75" customHeight="1"/>
    <row r="1619" ht="15.75" customHeight="1"/>
    <row r="1620" ht="15.75" customHeight="1"/>
    <row r="1621" ht="15.75" customHeight="1"/>
    <row r="1622" ht="15.75" customHeight="1"/>
    <row r="1623" ht="15.75" customHeight="1"/>
    <row r="1624" ht="15.75" customHeight="1"/>
    <row r="1625" ht="15.75" customHeight="1"/>
    <row r="1626" ht="15.75" customHeight="1"/>
    <row r="1627" ht="15.75" customHeight="1"/>
    <row r="1628" ht="15.75" customHeight="1"/>
    <row r="1629" ht="15.75" customHeight="1"/>
    <row r="1630" ht="15.75" customHeight="1"/>
    <row r="1631" ht="15.75" customHeight="1"/>
    <row r="1632" ht="15.75" customHeight="1"/>
    <row r="1633" ht="15.75" customHeight="1"/>
    <row r="1634" ht="15.75" customHeight="1"/>
    <row r="1635" ht="15.75" customHeight="1"/>
    <row r="1636" ht="15.75" customHeight="1"/>
    <row r="1637" ht="15.75" customHeight="1"/>
    <row r="1638" ht="15.75" customHeight="1"/>
    <row r="1639" ht="15.75" customHeight="1"/>
    <row r="1640" ht="15.75" customHeight="1"/>
    <row r="1641" ht="15.75" customHeight="1"/>
    <row r="1642" ht="15.75" customHeight="1"/>
    <row r="1643" ht="15.75" customHeight="1"/>
    <row r="1644" ht="15.75" customHeight="1"/>
    <row r="1645" ht="15.75" customHeight="1"/>
    <row r="1646" ht="15.75" customHeight="1"/>
    <row r="1647" ht="15.75" customHeight="1"/>
    <row r="1648" ht="15.75" customHeight="1"/>
    <row r="1649" ht="15.75" customHeight="1"/>
    <row r="1650" ht="15.75" customHeight="1"/>
    <row r="1651" ht="15.75" customHeight="1"/>
    <row r="1652" ht="15.75" customHeight="1"/>
    <row r="1653" ht="15.75" customHeight="1"/>
    <row r="1654" ht="15.75" customHeight="1"/>
    <row r="1655" ht="15.75" customHeight="1"/>
    <row r="1656" ht="15.75" customHeight="1"/>
    <row r="1657" ht="15.75" customHeight="1"/>
    <row r="1658" ht="15.75" customHeight="1"/>
    <row r="1659" ht="15.75" customHeight="1"/>
    <row r="1660" ht="15.75" customHeight="1"/>
    <row r="1661" ht="15.75" customHeight="1"/>
    <row r="1662" ht="15.75" customHeight="1"/>
    <row r="1663" ht="15.75" customHeight="1"/>
    <row r="1664" ht="15.75" customHeight="1"/>
    <row r="1665" ht="15.75" customHeight="1"/>
    <row r="1666" ht="15.75" customHeight="1"/>
    <row r="1667" ht="15.75" customHeight="1"/>
    <row r="1668" ht="15.75" customHeight="1"/>
    <row r="1669" ht="15.75" customHeight="1"/>
    <row r="1670" ht="15.75" customHeight="1"/>
    <row r="1671" ht="15.75" customHeight="1"/>
    <row r="1672" ht="15.75" customHeight="1"/>
    <row r="1673" ht="15.75" customHeight="1"/>
    <row r="1674" ht="15.75" customHeight="1"/>
    <row r="1675" ht="15.75" customHeight="1"/>
    <row r="1676" ht="15.75" customHeight="1"/>
    <row r="1677" ht="15.75" customHeight="1"/>
    <row r="1678" ht="15.75" customHeight="1"/>
    <row r="1679" ht="15.75" customHeight="1"/>
    <row r="1680" ht="15.75" customHeight="1"/>
    <row r="1681" ht="15.75" customHeight="1"/>
    <row r="1682" ht="15.75" customHeight="1"/>
    <row r="1683" ht="15.75" customHeight="1"/>
    <row r="1684" ht="15.75" customHeight="1"/>
    <row r="1685" ht="15.75" customHeight="1"/>
    <row r="1686" ht="15.75" customHeight="1"/>
    <row r="1687" ht="15.75" customHeight="1"/>
    <row r="1688" ht="15.75" customHeight="1"/>
    <row r="1689" ht="15.75" customHeight="1"/>
    <row r="1690" ht="15.75" customHeight="1"/>
    <row r="1691" ht="15.75" customHeight="1"/>
    <row r="1692" ht="15.75" customHeight="1"/>
    <row r="1693" ht="15.75" customHeight="1"/>
    <row r="1694" ht="15.75" customHeight="1"/>
    <row r="1695" ht="15.75" customHeight="1"/>
    <row r="1696" ht="15.75" customHeight="1"/>
    <row r="1697" ht="15.75" customHeight="1"/>
    <row r="1698" ht="15.75" customHeight="1"/>
    <row r="1699" ht="15.75" customHeight="1"/>
    <row r="1700" ht="15.75" customHeight="1"/>
    <row r="1701" ht="15.75" customHeight="1"/>
    <row r="1702" ht="15.75" customHeight="1"/>
    <row r="1703" ht="15.75" customHeight="1"/>
    <row r="1704" ht="15.75" customHeight="1"/>
    <row r="1705" ht="15.75" customHeight="1"/>
    <row r="1706" ht="15.75" customHeight="1"/>
    <row r="1707" ht="15.75" customHeight="1"/>
    <row r="1708" ht="15.75" customHeight="1"/>
    <row r="1709" ht="15.75" customHeight="1"/>
    <row r="1710" ht="15.75" customHeight="1"/>
    <row r="1711" ht="15.75" customHeight="1"/>
    <row r="1712" ht="15.75" customHeight="1"/>
    <row r="1713" ht="15.75" customHeight="1"/>
    <row r="1714" ht="15.75" customHeight="1"/>
    <row r="1715" ht="15.75" customHeight="1"/>
    <row r="1716" ht="15.75" customHeight="1"/>
    <row r="1717" ht="15.75" customHeight="1"/>
    <row r="1718" ht="15.75" customHeight="1"/>
    <row r="1719" ht="15.75" customHeight="1"/>
    <row r="1720" ht="15.75" customHeight="1"/>
    <row r="1721" ht="15.75" customHeight="1"/>
    <row r="1722" ht="15.75" customHeight="1"/>
    <row r="1723" ht="15.75" customHeight="1"/>
    <row r="1724" ht="15.75" customHeight="1"/>
    <row r="1725" ht="15.75" customHeight="1"/>
    <row r="1726" ht="15.75" customHeight="1"/>
    <row r="1727" ht="15.75" customHeight="1"/>
    <row r="1728" ht="15.75" customHeight="1"/>
    <row r="1729" ht="15.75" customHeight="1"/>
    <row r="1730" ht="15.75" customHeight="1"/>
    <row r="1731" ht="15.75" customHeight="1"/>
    <row r="1732" ht="15.75" customHeight="1"/>
    <row r="1733" ht="15.75" customHeight="1"/>
    <row r="1734" ht="15.75" customHeight="1"/>
    <row r="1735" ht="15.75" customHeight="1"/>
    <row r="1736" ht="15.75" customHeight="1"/>
    <row r="1737" ht="15.75" customHeight="1"/>
    <row r="1738" ht="15.75" customHeight="1"/>
    <row r="1739" ht="15.75" customHeight="1"/>
    <row r="1740" ht="15.75" customHeight="1"/>
    <row r="1741" ht="15.75" customHeight="1"/>
    <row r="1742" ht="15.75" customHeight="1"/>
    <row r="1743" ht="15.75" customHeight="1"/>
    <row r="1744" ht="15.75" customHeight="1"/>
    <row r="1745" ht="15.75" customHeight="1"/>
    <row r="1746" ht="15.75" customHeight="1"/>
    <row r="1747" ht="15.75" customHeight="1"/>
    <row r="1748" ht="15.75" customHeight="1"/>
    <row r="1749" ht="15.75" customHeight="1"/>
    <row r="1750" ht="15.75" customHeight="1"/>
    <row r="1751" ht="15.75" customHeight="1"/>
    <row r="1752" ht="15.75" customHeight="1"/>
    <row r="1753" ht="15.75" customHeight="1"/>
    <row r="1754" ht="15.75" customHeight="1"/>
    <row r="1755" ht="15.75" customHeight="1"/>
    <row r="1756" ht="15.75" customHeight="1"/>
    <row r="1757" ht="15.75" customHeight="1"/>
    <row r="1758" ht="15.75" customHeight="1"/>
    <row r="1759" ht="15.75" customHeight="1"/>
    <row r="1760" ht="15.75" customHeight="1"/>
    <row r="1761" ht="15.75" customHeight="1"/>
    <row r="1762" ht="15.75" customHeight="1"/>
    <row r="1763" ht="15.75" customHeight="1"/>
    <row r="1764" ht="15.75" customHeight="1"/>
    <row r="1765" ht="15.75" customHeight="1"/>
    <row r="1766" ht="15.75" customHeight="1"/>
    <row r="1767" ht="15.75" customHeight="1"/>
    <row r="1768" ht="15.75" customHeight="1"/>
    <row r="1769" ht="15.75" customHeight="1"/>
    <row r="1770" ht="15.75" customHeight="1"/>
    <row r="1771" ht="15.75" customHeight="1"/>
    <row r="1772" ht="15.75" customHeight="1"/>
    <row r="1773" ht="15.75" customHeight="1"/>
    <row r="1774" ht="15.75" customHeight="1"/>
    <row r="1775" ht="15.75" customHeight="1"/>
    <row r="1776" ht="15.75" customHeight="1"/>
    <row r="1777" ht="15.75" customHeight="1"/>
    <row r="1778" ht="15.75" customHeight="1"/>
    <row r="1779" ht="15.75" customHeight="1"/>
    <row r="1780" ht="15.75" customHeight="1"/>
    <row r="1781" ht="15.75" customHeight="1"/>
    <row r="1782" ht="15.75" customHeight="1"/>
    <row r="1783" ht="15.75" customHeight="1"/>
    <row r="1784" ht="15.75" customHeight="1"/>
    <row r="1785" ht="15.75" customHeight="1"/>
    <row r="1786" ht="15.75" customHeight="1"/>
    <row r="1787" ht="15.75" customHeight="1"/>
    <row r="1788" ht="15.75" customHeight="1"/>
    <row r="1789" ht="15.75" customHeight="1"/>
    <row r="1790" ht="15.75" customHeight="1"/>
    <row r="1791" ht="15.75" customHeight="1"/>
    <row r="1792" ht="15.75" customHeight="1"/>
    <row r="1793" ht="15.75" customHeight="1"/>
    <row r="1794" ht="15.75" customHeight="1"/>
    <row r="1795" ht="15.75" customHeight="1"/>
    <row r="1796" ht="15.75" customHeight="1"/>
    <row r="1797" ht="15.75" customHeight="1"/>
    <row r="1798" ht="15.75" customHeight="1"/>
    <row r="1799" ht="15.75" customHeight="1"/>
    <row r="1800" ht="15.75" customHeight="1"/>
    <row r="1801" ht="15.75" customHeight="1"/>
    <row r="1802" ht="15.75" customHeight="1"/>
    <row r="1803" ht="15.75" customHeight="1"/>
    <row r="1804" ht="15.75" customHeight="1"/>
    <row r="1805" ht="15.75" customHeight="1"/>
    <row r="1806" ht="15.75" customHeight="1"/>
    <row r="1807" ht="15.75" customHeight="1"/>
    <row r="1808" ht="15.75" customHeight="1"/>
    <row r="1809" ht="15.75" customHeight="1"/>
    <row r="1810" ht="15.75" customHeight="1"/>
    <row r="1811" ht="15.75" customHeight="1"/>
    <row r="1812" ht="15.75" customHeight="1"/>
    <row r="1813" ht="15.75" customHeight="1"/>
    <row r="1814" ht="15.75" customHeight="1"/>
    <row r="1815" ht="15.75" customHeight="1"/>
    <row r="1816" ht="15.75" customHeight="1"/>
    <row r="1817" ht="15.75" customHeight="1"/>
    <row r="1818" ht="15.75" customHeight="1"/>
    <row r="1819" ht="15.75" customHeight="1"/>
    <row r="1820" ht="15.75" customHeight="1"/>
    <row r="1821" ht="15.75" customHeight="1"/>
    <row r="1822" ht="15.75" customHeight="1"/>
    <row r="1823" ht="15.75" customHeight="1"/>
    <row r="1824" ht="15.75" customHeight="1"/>
    <row r="1825" ht="15.75" customHeight="1"/>
    <row r="1826" ht="15.75" customHeight="1"/>
    <row r="1827" ht="15.75" customHeight="1"/>
    <row r="1828" ht="15.75" customHeight="1"/>
    <row r="1829" ht="15.75" customHeight="1"/>
    <row r="1830" ht="15.75" customHeight="1"/>
    <row r="1831" ht="15.75" customHeight="1"/>
    <row r="1832" ht="15.75" customHeight="1"/>
    <row r="1833" ht="15.75" customHeight="1"/>
    <row r="1834" ht="15.75" customHeight="1"/>
    <row r="1835" ht="15.75" customHeight="1"/>
    <row r="1836" ht="15.75" customHeight="1"/>
    <row r="1837" ht="15.75" customHeight="1"/>
    <row r="1838" ht="15.75" customHeight="1"/>
    <row r="1839" ht="15.75" customHeight="1"/>
    <row r="1840" ht="15.75" customHeight="1"/>
    <row r="1841" ht="15.75" customHeight="1"/>
    <row r="1842" ht="15.75" customHeight="1"/>
    <row r="1843" ht="15.75" customHeight="1"/>
    <row r="1844" ht="15.75" customHeight="1"/>
    <row r="1845" ht="15.75" customHeight="1"/>
    <row r="1846" ht="15.75" customHeight="1"/>
    <row r="1847" ht="15.75" customHeight="1"/>
    <row r="1848" ht="15.75" customHeight="1"/>
    <row r="1849" ht="15.75" customHeight="1"/>
    <row r="1850" ht="15.75" customHeight="1"/>
    <row r="1851" ht="15.75" customHeight="1"/>
    <row r="1852" ht="15.75" customHeight="1"/>
    <row r="1853" ht="15.75" customHeight="1"/>
    <row r="1854" ht="15.75" customHeight="1"/>
    <row r="1855" ht="15.75" customHeight="1"/>
    <row r="1856" ht="15.75" customHeight="1"/>
    <row r="1857" ht="15.75" customHeight="1"/>
    <row r="1858" ht="15.75" customHeight="1"/>
    <row r="1859" ht="15.75" customHeight="1"/>
    <row r="1860" ht="15.75" customHeight="1"/>
    <row r="1861" ht="15.75" customHeight="1"/>
    <row r="1862" ht="15.75" customHeight="1"/>
    <row r="1863" ht="15.75" customHeight="1"/>
    <row r="1864" ht="15.75" customHeight="1"/>
    <row r="1865" ht="15.75" customHeight="1"/>
    <row r="1866" ht="15.75" customHeight="1"/>
    <row r="1867" ht="15.75" customHeight="1"/>
    <row r="1868" ht="15.75" customHeight="1"/>
    <row r="1869" ht="15.75" customHeight="1"/>
    <row r="1870" ht="15.75" customHeight="1"/>
    <row r="1871" ht="15.75" customHeight="1"/>
    <row r="1872" ht="15.75" customHeight="1"/>
    <row r="1873" ht="15.75" customHeight="1"/>
    <row r="1874" ht="15.75" customHeight="1"/>
    <row r="1875" ht="15.75" customHeight="1"/>
    <row r="1876" ht="15.75" customHeight="1"/>
    <row r="1877" ht="15.75" customHeight="1"/>
    <row r="1878" ht="15.75" customHeight="1"/>
    <row r="1879" ht="15.75" customHeight="1"/>
    <row r="1880" ht="15.75" customHeight="1"/>
    <row r="1881" ht="15.75" customHeight="1"/>
    <row r="1882" ht="15.75" customHeight="1"/>
    <row r="1883" ht="15.75" customHeight="1"/>
    <row r="1884" ht="15.75" customHeight="1"/>
    <row r="1885" ht="15.75" customHeight="1"/>
    <row r="1886" ht="15.75" customHeight="1"/>
    <row r="1887" ht="15.75" customHeight="1"/>
    <row r="1888" ht="15.75" customHeight="1"/>
    <row r="1889" ht="15.75" customHeight="1"/>
    <row r="1890" ht="15.75" customHeight="1"/>
    <row r="1891" ht="15.75" customHeight="1"/>
    <row r="1892" ht="15.75" customHeight="1"/>
    <row r="1893" ht="15.75" customHeight="1"/>
    <row r="1894" ht="15.75" customHeight="1"/>
    <row r="1895" ht="15.75" customHeight="1"/>
    <row r="1896" ht="15.75" customHeight="1"/>
    <row r="1897" ht="15.75" customHeight="1"/>
    <row r="1898" ht="15.75" customHeight="1"/>
    <row r="1899" ht="15.75" customHeight="1"/>
    <row r="1900" ht="15.75" customHeight="1"/>
    <row r="1901" ht="15.75" customHeight="1"/>
    <row r="1902" ht="15.75" customHeight="1"/>
    <row r="1903" ht="15.75" customHeight="1"/>
    <row r="1904" ht="15.75" customHeight="1"/>
    <row r="1905" ht="15.75" customHeight="1"/>
    <row r="1906" ht="15.75" customHeight="1"/>
    <row r="1907" ht="15.75" customHeight="1"/>
    <row r="1908" ht="15.75" customHeight="1"/>
    <row r="1909" ht="15.75" customHeight="1"/>
    <row r="1910" ht="15.75" customHeight="1"/>
    <row r="1911" ht="15.75" customHeight="1"/>
    <row r="1912" ht="15.75" customHeight="1"/>
    <row r="1913" ht="15.75" customHeight="1"/>
    <row r="1914" ht="15.75" customHeight="1"/>
    <row r="1915" ht="15.75" customHeight="1"/>
    <row r="1916" ht="15.75" customHeight="1"/>
    <row r="1917" ht="15.75" customHeight="1"/>
    <row r="1918" ht="15.75" customHeight="1"/>
    <row r="1919" ht="15.75" customHeight="1"/>
    <row r="1920" ht="15.75" customHeight="1"/>
    <row r="1921" ht="15.75" customHeight="1"/>
    <row r="1922" ht="15.75" customHeight="1"/>
    <row r="1923" ht="15.75" customHeight="1"/>
    <row r="1924" ht="15.75" customHeight="1"/>
    <row r="1925" ht="15.75" customHeight="1"/>
    <row r="1926" ht="15.75" customHeight="1"/>
    <row r="1927" ht="15.75" customHeight="1"/>
    <row r="1928" ht="15.75" customHeight="1"/>
    <row r="1929" ht="15.75" customHeight="1"/>
    <row r="1930" ht="15.75" customHeight="1"/>
    <row r="1931" ht="15.75" customHeight="1"/>
    <row r="1932" ht="15.75" customHeight="1"/>
    <row r="1933" ht="15.75" customHeight="1"/>
    <row r="1934" ht="15.75" customHeight="1"/>
    <row r="1935" ht="15.75" customHeight="1"/>
    <row r="1936" ht="15.75" customHeight="1"/>
    <row r="1937" ht="15.75" customHeight="1"/>
    <row r="1938" ht="15.75" customHeight="1"/>
    <row r="1939" ht="15.75" customHeight="1"/>
    <row r="1940" ht="15.75" customHeight="1"/>
    <row r="1941" ht="15.75" customHeight="1"/>
    <row r="1942" ht="15.75" customHeight="1"/>
    <row r="1943" ht="15.75" customHeight="1"/>
    <row r="1944" ht="15.75" customHeight="1"/>
    <row r="1945" ht="15.75" customHeight="1"/>
    <row r="1946" ht="15.75" customHeight="1"/>
    <row r="1947" ht="15.75" customHeight="1"/>
    <row r="1948" ht="15.75" customHeight="1"/>
    <row r="1949" ht="15.75" customHeight="1"/>
    <row r="1950" ht="15.75" customHeight="1"/>
    <row r="1951" ht="15.75" customHeight="1"/>
    <row r="1952" ht="15.75" customHeight="1"/>
    <row r="1953" ht="15.75" customHeight="1"/>
    <row r="1954" ht="15.75" customHeight="1"/>
    <row r="1955" ht="15.75" customHeight="1"/>
    <row r="1956" ht="15.75" customHeight="1"/>
    <row r="1957" ht="15.75" customHeight="1"/>
    <row r="1958" ht="15.75" customHeight="1"/>
    <row r="1959" ht="15.75" customHeight="1"/>
    <row r="1960" ht="15.75" customHeight="1"/>
    <row r="1961" ht="15.75" customHeight="1"/>
    <row r="1962" ht="15.75" customHeight="1"/>
    <row r="1963" ht="15.75" customHeight="1"/>
    <row r="1964" ht="15.75" customHeight="1"/>
    <row r="1965" ht="15.75" customHeight="1"/>
    <row r="1966" ht="15.75" customHeight="1"/>
    <row r="1967" ht="15.75" customHeight="1"/>
    <row r="1968" ht="15.75" customHeight="1"/>
    <row r="1969" ht="15.75" customHeight="1"/>
    <row r="1970" ht="15.75" customHeight="1"/>
    <row r="1971" ht="15.75" customHeight="1"/>
    <row r="1972" ht="15.75" customHeight="1"/>
    <row r="1973" ht="15.75" customHeight="1"/>
    <row r="1974" ht="15.75" customHeight="1"/>
    <row r="1975" ht="15.75" customHeight="1"/>
    <row r="1976" ht="15.75" customHeight="1"/>
    <row r="1977" ht="15.75" customHeight="1"/>
    <row r="1978" ht="15.75" customHeight="1"/>
    <row r="1979" ht="15.75" customHeight="1"/>
    <row r="1980" ht="15.75" customHeight="1"/>
    <row r="1981" ht="15.75" customHeight="1"/>
    <row r="1982" ht="15.75" customHeight="1"/>
    <row r="1983" ht="15.75" customHeight="1"/>
    <row r="1984" ht="15.75" customHeight="1"/>
    <row r="1985" ht="15.75" customHeight="1"/>
    <row r="1986" ht="15.75" customHeight="1"/>
    <row r="1987" ht="15.75" customHeight="1"/>
    <row r="1988" ht="15.75" customHeight="1"/>
    <row r="1989" ht="15.75" customHeight="1"/>
    <row r="1990" ht="15.75" customHeight="1"/>
    <row r="1991" ht="15.75" customHeight="1"/>
    <row r="1992" ht="15.75" customHeight="1"/>
    <row r="1993" ht="15.75" customHeight="1"/>
    <row r="1994" ht="15.75" customHeight="1"/>
    <row r="1995" ht="15.75" customHeight="1"/>
    <row r="1996" ht="15.75" customHeight="1"/>
    <row r="1997" ht="15.75" customHeight="1"/>
    <row r="1998" ht="15.75" customHeight="1"/>
    <row r="1999" ht="15.75" customHeight="1"/>
    <row r="2000" ht="15.75" customHeight="1"/>
  </sheetData>
  <mergeCells count="1">
    <mergeCell ref="B78:C78"/>
  </mergeCells>
  <printOptions/>
  <pageMargins bottom="1.0" footer="0.0" header="0.0" left="0.75" right="0.75" top="1.0"/>
  <pageSetup orientation="landscape"/>
  <drawing r:id="rId1"/>
</worksheet>
</file>