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84edbd67d56f85/Documents/New Client Pack/"/>
    </mc:Choice>
  </mc:AlternateContent>
  <xr:revisionPtr revIDLastSave="20" documentId="11_F2568C018755CA5B2E549F7ED973A1F386A97A7A" xr6:coauthVersionLast="47" xr6:coauthVersionMax="47" xr10:uidLastSave="{E4D184C3-9B01-425F-A65B-562BF163F90F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40" i="1" l="1"/>
  <c r="G25" i="1"/>
  <c r="G24" i="1"/>
  <c r="G23" i="1"/>
  <c r="G22" i="1"/>
  <c r="G21" i="1"/>
  <c r="G20" i="1"/>
  <c r="G19" i="1"/>
  <c r="G18" i="1"/>
  <c r="G17" i="1"/>
  <c r="G26" i="1" l="1"/>
  <c r="G60" i="1" s="1"/>
  <c r="G52" i="1" l="1"/>
  <c r="G50" i="1"/>
  <c r="G32" i="1"/>
  <c r="E56" i="1" l="1"/>
  <c r="G56" i="1" s="1"/>
  <c r="G44" i="1"/>
  <c r="G43" i="1"/>
  <c r="G49" i="1"/>
  <c r="G45" i="1"/>
  <c r="I46" i="1" s="1"/>
  <c r="G46" i="1"/>
  <c r="G47" i="1" l="1"/>
  <c r="E46" i="1"/>
  <c r="E43" i="1"/>
  <c r="E45" i="1"/>
  <c r="E44" i="1"/>
  <c r="G54" i="1" l="1"/>
  <c r="E58" i="1"/>
  <c r="G58" i="1" s="1"/>
</calcChain>
</file>

<file path=xl/sharedStrings.xml><?xml version="1.0" encoding="utf-8"?>
<sst xmlns="http://schemas.openxmlformats.org/spreadsheetml/2006/main" count="49" uniqueCount="42">
  <si>
    <t>DEVELOPMENT APPRAISAL</t>
  </si>
  <si>
    <t>Project Information</t>
  </si>
  <si>
    <t>Reference</t>
  </si>
  <si>
    <t>Term (months)</t>
  </si>
  <si>
    <t>Address</t>
  </si>
  <si>
    <t>Proposal (brief description)</t>
  </si>
  <si>
    <t>£ Per Unit</t>
  </si>
  <si>
    <t>No of Units</t>
  </si>
  <si>
    <t>TOTAL (£)</t>
  </si>
  <si>
    <t xml:space="preserve">Land: </t>
  </si>
  <si>
    <t>Value/Purchase</t>
  </si>
  <si>
    <t>Gross Development Value</t>
  </si>
  <si>
    <t>Sales Value of Houses</t>
  </si>
  <si>
    <t>Sales Value of Apartments</t>
  </si>
  <si>
    <t>Sales Value of Commercial Units</t>
  </si>
  <si>
    <t>TOTAL GDV</t>
  </si>
  <si>
    <t>Land</t>
  </si>
  <si>
    <t>Construction Cost</t>
  </si>
  <si>
    <t>(incl Contingency)</t>
  </si>
  <si>
    <t>Professional Support Fees</t>
  </si>
  <si>
    <t>Services</t>
  </si>
  <si>
    <t>Roads</t>
  </si>
  <si>
    <t>Legal Fees</t>
  </si>
  <si>
    <t>Other Fees</t>
  </si>
  <si>
    <t>CIL Section 106</t>
  </si>
  <si>
    <t>PROFESSIONAL FEES TOTAL</t>
  </si>
  <si>
    <t>Finance Costs</t>
  </si>
  <si>
    <t>%</t>
  </si>
  <si>
    <t>Amount</t>
  </si>
  <si>
    <t>Arrangement Fee</t>
  </si>
  <si>
    <t>Exit Fee</t>
  </si>
  <si>
    <t>Interest Rate (Monthly)</t>
  </si>
  <si>
    <t>Interest Rate (Annum)</t>
  </si>
  <si>
    <t>FINANCE COST TOTAL</t>
  </si>
  <si>
    <t>Broker Fees</t>
  </si>
  <si>
    <t>Estate Agent/ Sourcer Fees</t>
  </si>
  <si>
    <t>Total Costs of Project</t>
  </si>
  <si>
    <t>Total Advance Required (% of GDV )</t>
  </si>
  <si>
    <t>Project Surplus/ Profit (% of GDV)</t>
  </si>
  <si>
    <t>Mezzanine Requirement (Based on Senior Debt of 65% of GDV)</t>
  </si>
  <si>
    <t>NOTES</t>
  </si>
  <si>
    <t xml:space="preserve">Development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</si>
</sst>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" fontId="0" fillId="0" borderId="4" xfId="0" applyNumberFormat="1" applyBorder="1"/>
    <xf numFmtId="0" fontId="2" fillId="0" borderId="5" xfId="0" applyFont="1" applyBorder="1"/>
    <xf numFmtId="0" fontId="2" fillId="0" borderId="6" xfId="0" applyFont="1" applyBorder="1"/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0" fontId="2" fillId="0" borderId="9" xfId="0" applyFont="1" applyBorder="1"/>
    <xf numFmtId="0" fontId="2" fillId="0" borderId="10" xfId="0" applyFont="1" applyBorder="1"/>
    <xf numFmtId="3" fontId="2" fillId="0" borderId="10" xfId="0" applyNumberFormat="1" applyFont="1" applyBorder="1"/>
    <xf numFmtId="3" fontId="0" fillId="0" borderId="11" xfId="0" applyNumberFormat="1" applyBorder="1"/>
    <xf numFmtId="0" fontId="2" fillId="0" borderId="12" xfId="0" applyFont="1" applyBorder="1"/>
    <xf numFmtId="3" fontId="2" fillId="0" borderId="12" xfId="0" applyNumberFormat="1" applyFont="1" applyBorder="1"/>
    <xf numFmtId="3" fontId="0" fillId="0" borderId="2" xfId="0" applyNumberFormat="1" applyBorder="1"/>
    <xf numFmtId="0" fontId="4" fillId="0" borderId="0" xfId="0" applyFont="1"/>
    <xf numFmtId="3" fontId="4" fillId="0" borderId="0" xfId="0" applyNumberFormat="1" applyFont="1"/>
    <xf numFmtId="164" fontId="2" fillId="0" borderId="4" xfId="0" applyNumberFormat="1" applyFont="1" applyBorder="1"/>
    <xf numFmtId="0" fontId="3" fillId="0" borderId="0" xfId="0" applyFont="1" applyAlignment="1">
      <alignment vertical="top"/>
    </xf>
    <xf numFmtId="3" fontId="2" fillId="0" borderId="4" xfId="0" applyNumberFormat="1" applyFont="1" applyBorder="1"/>
    <xf numFmtId="164" fontId="2" fillId="2" borderId="4" xfId="0" applyNumberFormat="1" applyFont="1" applyFill="1" applyBorder="1"/>
    <xf numFmtId="3" fontId="2" fillId="0" borderId="13" xfId="0" applyNumberFormat="1" applyFont="1" applyBorder="1"/>
    <xf numFmtId="164" fontId="2" fillId="2" borderId="13" xfId="0" applyNumberFormat="1" applyFont="1" applyFill="1" applyBorder="1"/>
    <xf numFmtId="0" fontId="5" fillId="0" borderId="14" xfId="0" applyFont="1" applyBorder="1" applyAlignment="1">
      <alignment horizontal="right" vertical="top"/>
    </xf>
    <xf numFmtId="0" fontId="2" fillId="0" borderId="14" xfId="0" applyFont="1" applyBorder="1"/>
    <xf numFmtId="164" fontId="5" fillId="2" borderId="15" xfId="0" applyNumberFormat="1" applyFont="1" applyFill="1" applyBorder="1"/>
    <xf numFmtId="165" fontId="2" fillId="0" borderId="4" xfId="0" applyNumberFormat="1" applyFont="1" applyBorder="1"/>
    <xf numFmtId="0" fontId="6" fillId="0" borderId="0" xfId="0" applyFont="1" applyAlignment="1">
      <alignment vertical="top"/>
    </xf>
    <xf numFmtId="165" fontId="2" fillId="0" borderId="13" xfId="0" applyNumberFormat="1" applyFont="1" applyBorder="1"/>
    <xf numFmtId="165" fontId="5" fillId="2" borderId="15" xfId="0" applyNumberFormat="1" applyFont="1" applyFill="1" applyBorder="1"/>
    <xf numFmtId="10" fontId="6" fillId="0" borderId="0" xfId="0" applyNumberFormat="1" applyFont="1" applyAlignment="1">
      <alignment horizontal="right" indent="2"/>
    </xf>
    <xf numFmtId="0" fontId="6" fillId="0" borderId="16" xfId="0" applyFont="1" applyBorder="1" applyAlignment="1">
      <alignment horizontal="left" indent="2"/>
    </xf>
    <xf numFmtId="0" fontId="2" fillId="0" borderId="0" xfId="0" applyFont="1" applyAlignment="1">
      <alignment horizontal="right" vertical="top"/>
    </xf>
    <xf numFmtId="10" fontId="2" fillId="0" borderId="0" xfId="0" applyNumberFormat="1" applyFont="1" applyAlignment="1">
      <alignment horizontal="right" indent="2"/>
    </xf>
    <xf numFmtId="164" fontId="2" fillId="0" borderId="16" xfId="0" applyNumberFormat="1" applyFont="1" applyBorder="1"/>
    <xf numFmtId="0" fontId="0" fillId="0" borderId="14" xfId="0" applyBorder="1"/>
    <xf numFmtId="10" fontId="2" fillId="0" borderId="0" xfId="0" applyNumberFormat="1" applyFont="1"/>
    <xf numFmtId="0" fontId="2" fillId="0" borderId="16" xfId="0" applyFont="1" applyBorder="1"/>
    <xf numFmtId="164" fontId="5" fillId="2" borderId="4" xfId="0" applyNumberFormat="1" applyFont="1" applyFill="1" applyBorder="1"/>
    <xf numFmtId="0" fontId="5" fillId="0" borderId="0" xfId="0" applyFont="1" applyAlignment="1">
      <alignment horizontal="right" vertical="top"/>
    </xf>
    <xf numFmtId="3" fontId="0" fillId="0" borderId="0" xfId="0" applyNumberFormat="1"/>
    <xf numFmtId="0" fontId="5" fillId="0" borderId="0" xfId="0" applyFont="1" applyAlignment="1">
      <alignment horizontal="right" vertical="top" wrapText="1"/>
    </xf>
    <xf numFmtId="0" fontId="2" fillId="0" borderId="5" xfId="0" applyFont="1" applyBorder="1" applyAlignment="1">
      <alignment vertical="top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11" xfId="0" applyNumberFormat="1" applyFont="1" applyBorder="1"/>
    <xf numFmtId="9" fontId="2" fillId="0" borderId="0" xfId="0" applyNumberFormat="1" applyFont="1"/>
    <xf numFmtId="10" fontId="0" fillId="0" borderId="0" xfId="0" applyNumberFormat="1"/>
    <xf numFmtId="0" fontId="5" fillId="2" borderId="4" xfId="0" applyFont="1" applyFill="1" applyBorder="1"/>
    <xf numFmtId="10" fontId="2" fillId="2" borderId="4" xfId="0" applyNumberFormat="1" applyFont="1" applyFill="1" applyBorder="1"/>
    <xf numFmtId="10" fontId="7" fillId="0" borderId="0" xfId="0" applyNumberFormat="1" applyFont="1" applyAlignment="1">
      <alignment horizontal="right" indent="2"/>
    </xf>
    <xf numFmtId="10" fontId="7" fillId="0" borderId="4" xfId="0" applyNumberFormat="1" applyFont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</xdr:colOff>
      <xdr:row>0</xdr:row>
      <xdr:rowOff>34290</xdr:rowOff>
    </xdr:from>
    <xdr:to>
      <xdr:col>6</xdr:col>
      <xdr:colOff>1520190</xdr:colOff>
      <xdr:row>2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A99971-4BF8-4E56-B2F5-026CA8DE2EBF}"/>
            </a:ext>
          </a:extLst>
        </xdr:cNvPr>
        <xdr:cNvSpPr txBox="1"/>
      </xdr:nvSpPr>
      <xdr:spPr>
        <a:xfrm>
          <a:off x="2270760" y="34290"/>
          <a:ext cx="4461510" cy="3886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- Green Cells are calculating cells - pls to not alter</a:t>
          </a:r>
        </a:p>
        <a:p>
          <a:r>
            <a:rPr lang="en-GB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n-GB" sz="100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Blue Font Cells </a:t>
          </a:r>
          <a:r>
            <a:rPr lang="en-GB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can be adjusted/blanked out to reflect the funding model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topLeftCell="A39" zoomScale="138" zoomScaleNormal="138" workbookViewId="0">
      <selection activeCell="G45" sqref="G45"/>
    </sheetView>
  </sheetViews>
  <sheetFormatPr defaultRowHeight="14.4" x14ac:dyDescent="0.3"/>
  <cols>
    <col min="1" max="1" width="29.109375" customWidth="1"/>
    <col min="2" max="3" width="12.5546875" customWidth="1"/>
    <col min="4" max="4" width="2.5546875" customWidth="1"/>
    <col min="5" max="5" width="12.5546875" customWidth="1"/>
    <col min="6" max="6" width="2.5546875" customWidth="1"/>
    <col min="7" max="7" width="21.109375" style="47" customWidth="1"/>
    <col min="9" max="9" width="11.33203125" bestFit="1" customWidth="1"/>
  </cols>
  <sheetData>
    <row r="1" spans="1:7" x14ac:dyDescent="0.3">
      <c r="A1" s="1" t="s">
        <v>0</v>
      </c>
      <c r="B1" s="2"/>
      <c r="D1" s="2"/>
      <c r="E1" s="2"/>
      <c r="F1" s="2"/>
      <c r="G1" s="3"/>
    </row>
    <row r="2" spans="1:7" x14ac:dyDescent="0.3">
      <c r="A2" s="2"/>
      <c r="B2" s="2"/>
      <c r="C2" s="2"/>
      <c r="D2" s="2"/>
      <c r="E2" s="2"/>
      <c r="F2" s="2"/>
      <c r="G2" s="3"/>
    </row>
    <row r="3" spans="1:7" x14ac:dyDescent="0.3">
      <c r="A3" s="4" t="s">
        <v>1</v>
      </c>
      <c r="B3" s="2"/>
      <c r="C3" s="2"/>
      <c r="D3" s="2"/>
      <c r="E3" s="2"/>
      <c r="F3" s="2"/>
      <c r="G3" s="3"/>
    </row>
    <row r="4" spans="1:7" x14ac:dyDescent="0.3">
      <c r="A4" s="5" t="s">
        <v>2</v>
      </c>
      <c r="B4" s="6"/>
      <c r="C4" s="7"/>
      <c r="D4" s="8"/>
      <c r="E4" s="5" t="s">
        <v>3</v>
      </c>
      <c r="F4" s="3"/>
      <c r="G4" s="9"/>
    </row>
    <row r="5" spans="1:7" ht="6" customHeight="1" x14ac:dyDescent="0.3">
      <c r="A5" s="5"/>
      <c r="B5" s="2"/>
      <c r="C5" s="2"/>
      <c r="D5" s="2"/>
      <c r="E5" s="2"/>
      <c r="F5" s="2"/>
      <c r="G5" s="3"/>
    </row>
    <row r="6" spans="1:7" x14ac:dyDescent="0.3">
      <c r="A6" s="5" t="s">
        <v>4</v>
      </c>
      <c r="B6" s="10"/>
      <c r="C6" s="11"/>
      <c r="D6" s="11"/>
      <c r="E6" s="11"/>
      <c r="F6" s="12"/>
      <c r="G6" s="13"/>
    </row>
    <row r="7" spans="1:7" x14ac:dyDescent="0.3">
      <c r="A7" s="5"/>
      <c r="B7" s="8"/>
      <c r="C7" s="2"/>
      <c r="D7" s="2"/>
      <c r="E7" s="2"/>
      <c r="F7" s="3"/>
      <c r="G7" s="14"/>
    </row>
    <row r="8" spans="1:7" x14ac:dyDescent="0.3">
      <c r="A8" s="5"/>
      <c r="B8" s="15"/>
      <c r="C8" s="16"/>
      <c r="D8" s="16"/>
      <c r="E8" s="16"/>
      <c r="F8" s="17"/>
      <c r="G8" s="18"/>
    </row>
    <row r="9" spans="1:7" ht="6" customHeight="1" x14ac:dyDescent="0.3">
      <c r="A9" s="5"/>
      <c r="B9" s="2"/>
      <c r="C9" s="2"/>
      <c r="D9" s="2"/>
      <c r="E9" s="2"/>
      <c r="F9" s="2"/>
      <c r="G9" s="3"/>
    </row>
    <row r="10" spans="1:7" ht="35.1" customHeight="1" x14ac:dyDescent="0.3">
      <c r="A10" s="5" t="s">
        <v>5</v>
      </c>
      <c r="B10" s="6"/>
      <c r="C10" s="19"/>
      <c r="D10" s="19"/>
      <c r="E10" s="19"/>
      <c r="F10" s="20"/>
      <c r="G10" s="21"/>
    </row>
    <row r="11" spans="1:7" ht="6" customHeight="1" x14ac:dyDescent="0.3">
      <c r="A11" s="5"/>
      <c r="B11" s="2"/>
      <c r="C11" s="2"/>
      <c r="D11" s="2"/>
      <c r="E11" s="2"/>
      <c r="F11" s="2"/>
      <c r="G11" s="3"/>
    </row>
    <row r="12" spans="1:7" x14ac:dyDescent="0.3">
      <c r="A12" s="5"/>
      <c r="B12" s="2"/>
      <c r="C12" s="22" t="s">
        <v>6</v>
      </c>
      <c r="D12" s="2"/>
      <c r="E12" s="22" t="s">
        <v>7</v>
      </c>
      <c r="F12" s="2"/>
      <c r="G12" s="23" t="s">
        <v>8</v>
      </c>
    </row>
    <row r="13" spans="1:7" ht="6" customHeight="1" x14ac:dyDescent="0.3">
      <c r="A13" s="5"/>
      <c r="B13" s="2"/>
      <c r="C13" s="2"/>
      <c r="D13" s="2"/>
      <c r="E13" s="2"/>
      <c r="F13" s="2"/>
      <c r="G13" s="3"/>
    </row>
    <row r="14" spans="1:7" x14ac:dyDescent="0.3">
      <c r="A14" s="5" t="s">
        <v>9</v>
      </c>
      <c r="B14" s="2" t="s">
        <v>10</v>
      </c>
      <c r="C14" s="2"/>
      <c r="D14" s="2"/>
      <c r="E14" s="2"/>
      <c r="F14" s="2"/>
      <c r="G14" s="24"/>
    </row>
    <row r="15" spans="1:7" ht="6" customHeight="1" x14ac:dyDescent="0.3">
      <c r="A15" s="5"/>
      <c r="B15" s="2"/>
      <c r="C15" s="2"/>
      <c r="D15" s="2"/>
      <c r="E15" s="2"/>
      <c r="F15" s="2"/>
      <c r="G15" s="3"/>
    </row>
    <row r="16" spans="1:7" ht="15" customHeight="1" x14ac:dyDescent="0.3">
      <c r="A16" s="25" t="s">
        <v>11</v>
      </c>
      <c r="B16" s="2"/>
      <c r="C16" s="2"/>
      <c r="D16" s="2"/>
      <c r="E16" s="2"/>
      <c r="F16" s="2"/>
      <c r="G16" s="3"/>
    </row>
    <row r="17" spans="1:7" ht="15" customHeight="1" x14ac:dyDescent="0.3">
      <c r="A17" s="5" t="s">
        <v>12</v>
      </c>
      <c r="B17" s="2"/>
      <c r="C17" s="26"/>
      <c r="D17" s="2"/>
      <c r="E17" s="26"/>
      <c r="F17" s="2"/>
      <c r="G17" s="27">
        <f>C17*E17</f>
        <v>0</v>
      </c>
    </row>
    <row r="18" spans="1:7" ht="15" customHeight="1" x14ac:dyDescent="0.3">
      <c r="A18" s="5" t="s">
        <v>12</v>
      </c>
      <c r="B18" s="2"/>
      <c r="C18" s="26"/>
      <c r="D18" s="2"/>
      <c r="E18" s="26"/>
      <c r="F18" s="2"/>
      <c r="G18" s="27">
        <f t="shared" ref="G18:G25" si="0">C18*E18</f>
        <v>0</v>
      </c>
    </row>
    <row r="19" spans="1:7" ht="15" customHeight="1" x14ac:dyDescent="0.3">
      <c r="A19" s="5" t="s">
        <v>12</v>
      </c>
      <c r="B19" s="2"/>
      <c r="C19" s="26"/>
      <c r="D19" s="2"/>
      <c r="E19" s="26"/>
      <c r="F19" s="2"/>
      <c r="G19" s="27">
        <f t="shared" si="0"/>
        <v>0</v>
      </c>
    </row>
    <row r="20" spans="1:7" ht="15" customHeight="1" x14ac:dyDescent="0.3">
      <c r="A20" s="5" t="s">
        <v>13</v>
      </c>
      <c r="B20" s="2"/>
      <c r="C20" s="26"/>
      <c r="D20" s="2"/>
      <c r="E20" s="26"/>
      <c r="F20" s="2"/>
      <c r="G20" s="27">
        <f t="shared" si="0"/>
        <v>0</v>
      </c>
    </row>
    <row r="21" spans="1:7" ht="15" customHeight="1" x14ac:dyDescent="0.3">
      <c r="A21" s="5" t="s">
        <v>13</v>
      </c>
      <c r="B21" s="2"/>
      <c r="C21" s="26"/>
      <c r="D21" s="2"/>
      <c r="E21" s="26"/>
      <c r="F21" s="2"/>
      <c r="G21" s="27">
        <f t="shared" si="0"/>
        <v>0</v>
      </c>
    </row>
    <row r="22" spans="1:7" ht="15" customHeight="1" x14ac:dyDescent="0.3">
      <c r="A22" s="5" t="s">
        <v>13</v>
      </c>
      <c r="B22" s="2"/>
      <c r="C22" s="26"/>
      <c r="D22" s="2"/>
      <c r="E22" s="26"/>
      <c r="F22" s="2"/>
      <c r="G22" s="27">
        <f t="shared" si="0"/>
        <v>0</v>
      </c>
    </row>
    <row r="23" spans="1:7" ht="15" customHeight="1" x14ac:dyDescent="0.3">
      <c r="A23" s="5" t="s">
        <v>14</v>
      </c>
      <c r="B23" s="2"/>
      <c r="C23" s="26"/>
      <c r="D23" s="2"/>
      <c r="E23" s="26"/>
      <c r="F23" s="2"/>
      <c r="G23" s="27">
        <f t="shared" si="0"/>
        <v>0</v>
      </c>
    </row>
    <row r="24" spans="1:7" ht="15" customHeight="1" x14ac:dyDescent="0.3">
      <c r="A24" s="5" t="s">
        <v>14</v>
      </c>
      <c r="B24" s="2"/>
      <c r="C24" s="26"/>
      <c r="D24" s="2"/>
      <c r="E24" s="26"/>
      <c r="F24" s="2"/>
      <c r="G24" s="27">
        <f t="shared" si="0"/>
        <v>0</v>
      </c>
    </row>
    <row r="25" spans="1:7" ht="15" customHeight="1" thickBot="1" x14ac:dyDescent="0.35">
      <c r="A25" s="5" t="s">
        <v>14</v>
      </c>
      <c r="B25" s="2"/>
      <c r="C25" s="28"/>
      <c r="D25" s="2"/>
      <c r="E25" s="28"/>
      <c r="F25" s="2"/>
      <c r="G25" s="29">
        <f t="shared" si="0"/>
        <v>0</v>
      </c>
    </row>
    <row r="26" spans="1:7" ht="15" customHeight="1" thickTop="1" x14ac:dyDescent="0.3">
      <c r="A26" s="30" t="s">
        <v>15</v>
      </c>
      <c r="B26" s="31"/>
      <c r="C26" s="31"/>
      <c r="D26" s="31"/>
      <c r="E26" s="31"/>
      <c r="F26" s="31"/>
      <c r="G26" s="32">
        <f>SUM(G17:G25)</f>
        <v>0</v>
      </c>
    </row>
    <row r="27" spans="1:7" ht="15" customHeight="1" x14ac:dyDescent="0.3">
      <c r="A27" s="5"/>
      <c r="B27" s="2"/>
      <c r="C27" s="2"/>
      <c r="D27" s="2"/>
      <c r="E27" s="2"/>
      <c r="F27" s="2"/>
      <c r="G27" s="3"/>
    </row>
    <row r="28" spans="1:7" ht="15" customHeight="1" x14ac:dyDescent="0.3">
      <c r="A28" s="5" t="s">
        <v>16</v>
      </c>
      <c r="B28" s="2"/>
      <c r="C28" s="2"/>
      <c r="D28" s="2"/>
      <c r="E28" s="2"/>
      <c r="F28" s="2"/>
      <c r="G28" s="27"/>
    </row>
    <row r="29" spans="1:7" ht="15" customHeight="1" x14ac:dyDescent="0.3">
      <c r="A29" s="5"/>
      <c r="B29" s="2"/>
      <c r="C29" s="2"/>
      <c r="D29" s="2"/>
      <c r="E29" s="2"/>
      <c r="F29" s="2"/>
      <c r="G29" s="3"/>
    </row>
    <row r="30" spans="1:7" ht="15" customHeight="1" x14ac:dyDescent="0.3">
      <c r="A30" s="5" t="s">
        <v>17</v>
      </c>
      <c r="B30" s="2"/>
      <c r="C30" s="2"/>
      <c r="D30" s="2"/>
      <c r="E30" s="2"/>
      <c r="F30" s="2"/>
      <c r="G30" s="24"/>
    </row>
    <row r="31" spans="1:7" ht="15" customHeight="1" thickBot="1" x14ac:dyDescent="0.35">
      <c r="A31" s="5" t="s">
        <v>18</v>
      </c>
      <c r="B31" s="2"/>
      <c r="C31" s="2"/>
      <c r="D31" s="2"/>
      <c r="E31" s="53">
        <v>0.1</v>
      </c>
      <c r="F31" s="2"/>
      <c r="G31" s="29">
        <f>G30*E31</f>
        <v>0</v>
      </c>
    </row>
    <row r="32" spans="1:7" ht="15" customHeight="1" thickTop="1" x14ac:dyDescent="0.3">
      <c r="A32" s="30" t="s">
        <v>41</v>
      </c>
      <c r="B32" s="31"/>
      <c r="C32" s="31"/>
      <c r="D32" s="31"/>
      <c r="E32" s="31"/>
      <c r="F32" s="31"/>
      <c r="G32" s="32">
        <f>SUM(G28,G30,G31)</f>
        <v>0</v>
      </c>
    </row>
    <row r="33" spans="1:9" ht="15" customHeight="1" x14ac:dyDescent="0.3">
      <c r="A33" s="5"/>
      <c r="B33" s="2"/>
      <c r="C33" s="2"/>
      <c r="D33" s="2"/>
      <c r="E33" s="2"/>
      <c r="F33" s="2"/>
      <c r="G33" s="12"/>
    </row>
    <row r="34" spans="1:9" ht="15" customHeight="1" x14ac:dyDescent="0.3">
      <c r="A34" s="34" t="s">
        <v>19</v>
      </c>
      <c r="B34" s="2"/>
      <c r="C34" s="2"/>
      <c r="D34" s="2"/>
      <c r="E34" s="2"/>
      <c r="F34" s="2"/>
      <c r="G34" s="17"/>
    </row>
    <row r="35" spans="1:9" ht="15" customHeight="1" x14ac:dyDescent="0.3">
      <c r="A35" s="5" t="s">
        <v>20</v>
      </c>
      <c r="B35" s="2"/>
      <c r="C35" s="2"/>
      <c r="D35" s="2"/>
      <c r="E35" s="2"/>
      <c r="F35" s="2"/>
      <c r="G35" s="33"/>
    </row>
    <row r="36" spans="1:9" ht="15" customHeight="1" x14ac:dyDescent="0.3">
      <c r="A36" s="5" t="s">
        <v>21</v>
      </c>
      <c r="B36" s="2"/>
      <c r="C36" s="2"/>
      <c r="D36" s="2"/>
      <c r="E36" s="2"/>
      <c r="F36" s="2"/>
      <c r="G36" s="33"/>
    </row>
    <row r="37" spans="1:9" ht="15" customHeight="1" x14ac:dyDescent="0.3">
      <c r="A37" s="5" t="s">
        <v>22</v>
      </c>
      <c r="B37" s="2"/>
      <c r="C37" s="2"/>
      <c r="D37" s="2"/>
      <c r="E37" s="2"/>
      <c r="F37" s="2"/>
      <c r="G37" s="33"/>
    </row>
    <row r="38" spans="1:9" ht="15" customHeight="1" x14ac:dyDescent="0.3">
      <c r="A38" s="5" t="s">
        <v>23</v>
      </c>
      <c r="B38" s="2"/>
      <c r="C38" s="2"/>
      <c r="D38" s="2"/>
      <c r="E38" s="2"/>
      <c r="F38" s="2"/>
      <c r="G38" s="33"/>
    </row>
    <row r="39" spans="1:9" ht="15" customHeight="1" thickBot="1" x14ac:dyDescent="0.35">
      <c r="A39" s="5" t="s">
        <v>24</v>
      </c>
      <c r="B39" s="2"/>
      <c r="C39" s="2"/>
      <c r="D39" s="2"/>
      <c r="E39" s="2"/>
      <c r="F39" s="2"/>
      <c r="G39" s="35"/>
    </row>
    <row r="40" spans="1:9" ht="15" customHeight="1" thickTop="1" x14ac:dyDescent="0.3">
      <c r="A40" s="30" t="s">
        <v>25</v>
      </c>
      <c r="B40" s="31"/>
      <c r="C40" s="31"/>
      <c r="D40" s="31"/>
      <c r="E40" s="31"/>
      <c r="F40" s="31"/>
      <c r="G40" s="36">
        <f>SUM(G35:G39)</f>
        <v>0</v>
      </c>
    </row>
    <row r="41" spans="1:9" ht="6" customHeight="1" x14ac:dyDescent="0.3">
      <c r="A41" s="5"/>
      <c r="B41" s="2"/>
      <c r="C41" s="2"/>
      <c r="D41" s="2"/>
      <c r="E41" s="2"/>
      <c r="F41" s="2"/>
      <c r="G41" s="20"/>
    </row>
    <row r="42" spans="1:9" ht="15" customHeight="1" x14ac:dyDescent="0.3">
      <c r="A42" s="5" t="s">
        <v>26</v>
      </c>
      <c r="B42" s="37" t="s">
        <v>27</v>
      </c>
      <c r="C42" s="2"/>
      <c r="D42" s="2"/>
      <c r="E42" s="38" t="s">
        <v>28</v>
      </c>
      <c r="F42" s="2"/>
      <c r="G42" s="26"/>
    </row>
    <row r="43" spans="1:9" ht="15" customHeight="1" x14ac:dyDescent="0.3">
      <c r="A43" s="39" t="s">
        <v>29</v>
      </c>
      <c r="B43" s="57">
        <v>0.02</v>
      </c>
      <c r="C43" s="2"/>
      <c r="D43" s="2"/>
      <c r="E43" s="27" t="e">
        <f>$G$56</f>
        <v>#DIV/0!</v>
      </c>
      <c r="F43" s="2"/>
      <c r="G43" s="27">
        <f>$G$32*B43</f>
        <v>0</v>
      </c>
    </row>
    <row r="44" spans="1:9" ht="15" customHeight="1" x14ac:dyDescent="0.3">
      <c r="A44" s="39" t="s">
        <v>30</v>
      </c>
      <c r="B44" s="57">
        <v>0.01</v>
      </c>
      <c r="C44" s="2"/>
      <c r="D44" s="2"/>
      <c r="E44" s="27" t="e">
        <f>$G$56</f>
        <v>#DIV/0!</v>
      </c>
      <c r="F44" s="2"/>
      <c r="G44" s="27">
        <f t="shared" ref="G44:G46" si="1">$G$32*B44</f>
        <v>0</v>
      </c>
    </row>
    <row r="45" spans="1:9" ht="15" customHeight="1" x14ac:dyDescent="0.3">
      <c r="A45" s="39" t="s">
        <v>31</v>
      </c>
      <c r="B45" s="57">
        <v>0.01</v>
      </c>
      <c r="C45" s="2"/>
      <c r="D45" s="2"/>
      <c r="E45" s="27" t="e">
        <f>$G$56</f>
        <v>#DIV/0!</v>
      </c>
      <c r="F45" s="2"/>
      <c r="G45" s="27">
        <f t="shared" si="1"/>
        <v>0</v>
      </c>
    </row>
    <row r="46" spans="1:9" ht="15" customHeight="1" thickBot="1" x14ac:dyDescent="0.35">
      <c r="A46" s="39" t="s">
        <v>32</v>
      </c>
      <c r="B46" s="57">
        <v>0.1119</v>
      </c>
      <c r="C46" s="2"/>
      <c r="D46" s="2"/>
      <c r="E46" s="27" t="e">
        <f>$G$56</f>
        <v>#DIV/0!</v>
      </c>
      <c r="F46" s="2"/>
      <c r="G46" s="27">
        <f t="shared" si="1"/>
        <v>0</v>
      </c>
      <c r="I46" s="59">
        <f>G45*18</f>
        <v>0</v>
      </c>
    </row>
    <row r="47" spans="1:9" ht="15" customHeight="1" thickTop="1" x14ac:dyDescent="0.3">
      <c r="A47" s="30" t="s">
        <v>33</v>
      </c>
      <c r="B47" s="42"/>
      <c r="C47" s="31"/>
      <c r="D47" s="31"/>
      <c r="E47" s="44"/>
      <c r="F47" s="31"/>
      <c r="G47" s="32">
        <f>SUM(G43:G46)</f>
        <v>0</v>
      </c>
    </row>
    <row r="48" spans="1:9" ht="6" customHeight="1" x14ac:dyDescent="0.3">
      <c r="A48" s="5"/>
      <c r="B48" s="43"/>
      <c r="C48" s="2"/>
      <c r="D48" s="2"/>
      <c r="E48" s="44"/>
      <c r="F48" s="2"/>
      <c r="G48" s="3"/>
    </row>
    <row r="49" spans="1:11" ht="15" customHeight="1" x14ac:dyDescent="0.3">
      <c r="A49" s="39" t="s">
        <v>34</v>
      </c>
      <c r="B49" s="57">
        <v>0.01</v>
      </c>
      <c r="C49" s="2"/>
      <c r="D49" s="2"/>
      <c r="E49" s="41"/>
      <c r="F49" s="2"/>
      <c r="G49" s="45">
        <f>$G$32*B49</f>
        <v>0</v>
      </c>
    </row>
    <row r="50" spans="1:11" ht="15" customHeight="1" x14ac:dyDescent="0.3">
      <c r="A50" s="39" t="s">
        <v>35</v>
      </c>
      <c r="B50" s="57">
        <v>0.01</v>
      </c>
      <c r="C50" s="2"/>
      <c r="D50" s="2"/>
      <c r="E50" s="41"/>
      <c r="F50" s="2"/>
      <c r="G50" s="45">
        <f>G28*B50</f>
        <v>0</v>
      </c>
    </row>
    <row r="51" spans="1:11" ht="6" customHeight="1" x14ac:dyDescent="0.3">
      <c r="A51" s="5"/>
      <c r="B51" s="2"/>
      <c r="C51" s="2"/>
      <c r="D51" s="2"/>
      <c r="E51" s="44"/>
      <c r="F51" s="2"/>
      <c r="G51" s="3"/>
    </row>
    <row r="52" spans="1:11" ht="15" customHeight="1" x14ac:dyDescent="0.3">
      <c r="A52" s="46" t="s">
        <v>15</v>
      </c>
      <c r="B52" s="2"/>
      <c r="C52" s="2"/>
      <c r="D52" s="2"/>
      <c r="E52" s="44"/>
      <c r="F52" s="2"/>
      <c r="G52" s="45">
        <f>$G$26</f>
        <v>0</v>
      </c>
    </row>
    <row r="53" spans="1:11" ht="6" customHeight="1" x14ac:dyDescent="0.3">
      <c r="A53" s="5"/>
      <c r="B53" s="2"/>
      <c r="C53" s="2"/>
      <c r="D53" s="2"/>
      <c r="E53" s="44"/>
      <c r="F53" s="2"/>
      <c r="G53" s="3"/>
    </row>
    <row r="54" spans="1:11" ht="15" customHeight="1" x14ac:dyDescent="0.3">
      <c r="A54" s="46" t="s">
        <v>36</v>
      </c>
      <c r="B54" s="2"/>
      <c r="C54" s="2"/>
      <c r="D54" s="2"/>
      <c r="E54" s="44"/>
      <c r="F54" s="2"/>
      <c r="G54" s="45">
        <f>SUM(G32,G40,G47,G49,G50)</f>
        <v>0</v>
      </c>
      <c r="H54" s="47"/>
    </row>
    <row r="55" spans="1:11" ht="6" customHeight="1" x14ac:dyDescent="0.3">
      <c r="A55" s="5"/>
      <c r="B55" s="2"/>
      <c r="C55" s="2"/>
      <c r="D55" s="2"/>
      <c r="E55" s="44"/>
      <c r="F55" s="2"/>
      <c r="G55" s="3"/>
    </row>
    <row r="56" spans="1:11" ht="15" customHeight="1" x14ac:dyDescent="0.3">
      <c r="A56" s="46" t="s">
        <v>37</v>
      </c>
      <c r="B56" s="40"/>
      <c r="C56" s="2"/>
      <c r="D56" s="2"/>
      <c r="E56" s="56" t="e">
        <f>G32/G26</f>
        <v>#DIV/0!</v>
      </c>
      <c r="F56" s="2"/>
      <c r="G56" s="55" t="e">
        <f>E56*G26</f>
        <v>#DIV/0!</v>
      </c>
      <c r="K56" s="1"/>
    </row>
    <row r="57" spans="1:11" ht="6" customHeight="1" x14ac:dyDescent="0.3">
      <c r="A57" s="5"/>
      <c r="B57" s="2"/>
      <c r="C57" s="2"/>
      <c r="D57" s="2"/>
      <c r="E57" s="44"/>
      <c r="F57" s="2"/>
      <c r="G57" s="3"/>
    </row>
    <row r="58" spans="1:11" ht="15" customHeight="1" x14ac:dyDescent="0.3">
      <c r="A58" s="46" t="s">
        <v>38</v>
      </c>
      <c r="B58" s="2"/>
      <c r="C58" s="2"/>
      <c r="D58" s="2"/>
      <c r="E58" s="56" t="e">
        <f>(G26-SUM(G32,G40,G47,G49,G50))/G26</f>
        <v>#DIV/0!</v>
      </c>
      <c r="F58" s="2"/>
      <c r="G58" s="45" t="e">
        <f>E58*G26</f>
        <v>#DIV/0!</v>
      </c>
    </row>
    <row r="59" spans="1:11" ht="6" customHeight="1" x14ac:dyDescent="0.3">
      <c r="A59" s="5"/>
      <c r="B59" s="2"/>
      <c r="C59" s="2"/>
      <c r="D59" s="2"/>
      <c r="E59" s="44"/>
      <c r="F59" s="2"/>
      <c r="G59" s="3"/>
    </row>
    <row r="60" spans="1:11" ht="15" customHeight="1" x14ac:dyDescent="0.3">
      <c r="A60" s="48" t="s">
        <v>39</v>
      </c>
      <c r="B60" s="40"/>
      <c r="C60" s="2"/>
      <c r="D60" s="2"/>
      <c r="E60" s="58">
        <v>0.2</v>
      </c>
      <c r="F60" s="2"/>
      <c r="G60" s="45">
        <f>E60*$G$26</f>
        <v>0</v>
      </c>
      <c r="J60" s="54"/>
    </row>
    <row r="61" spans="1:11" ht="6" customHeight="1" x14ac:dyDescent="0.3">
      <c r="A61" s="5"/>
      <c r="B61" s="2"/>
      <c r="C61" s="2"/>
      <c r="D61" s="2"/>
      <c r="E61" s="2"/>
      <c r="F61" s="2"/>
      <c r="G61" s="3"/>
    </row>
    <row r="62" spans="1:11" x14ac:dyDescent="0.3">
      <c r="A62" s="49" t="s">
        <v>40</v>
      </c>
      <c r="B62" s="11"/>
      <c r="C62" s="11"/>
      <c r="D62" s="11"/>
      <c r="E62" s="11"/>
      <c r="F62" s="11"/>
      <c r="G62" s="50"/>
    </row>
    <row r="63" spans="1:11" x14ac:dyDescent="0.3">
      <c r="A63" s="8"/>
      <c r="B63" s="2"/>
      <c r="C63" s="2"/>
      <c r="D63" s="2"/>
      <c r="E63" s="2"/>
      <c r="F63" s="2"/>
      <c r="G63" s="51"/>
    </row>
    <row r="64" spans="1:11" x14ac:dyDescent="0.3">
      <c r="A64" s="8"/>
      <c r="B64" s="2"/>
      <c r="C64" s="2"/>
      <c r="D64" s="2"/>
      <c r="E64" s="2"/>
      <c r="F64" s="2"/>
      <c r="G64" s="51"/>
    </row>
    <row r="65" spans="1:7" x14ac:dyDescent="0.3">
      <c r="A65" s="8"/>
      <c r="B65" s="2"/>
      <c r="C65" s="2"/>
      <c r="D65" s="2"/>
      <c r="E65" s="2"/>
      <c r="F65" s="2"/>
      <c r="G65" s="51"/>
    </row>
    <row r="66" spans="1:7" x14ac:dyDescent="0.3">
      <c r="A66" s="8"/>
      <c r="B66" s="2"/>
      <c r="C66" s="2"/>
      <c r="D66" s="2"/>
      <c r="E66" s="2"/>
      <c r="F66" s="2"/>
      <c r="G66" s="51"/>
    </row>
    <row r="67" spans="1:7" x14ac:dyDescent="0.3">
      <c r="A67" s="8"/>
      <c r="B67" s="2"/>
      <c r="C67" s="2"/>
      <c r="D67" s="2"/>
      <c r="E67" s="2"/>
      <c r="F67" s="2"/>
      <c r="G67" s="51"/>
    </row>
    <row r="68" spans="1:7" x14ac:dyDescent="0.3">
      <c r="A68" s="15"/>
      <c r="B68" s="16"/>
      <c r="C68" s="16"/>
      <c r="D68" s="16"/>
      <c r="E68" s="16"/>
      <c r="F68" s="16"/>
      <c r="G68" s="52"/>
    </row>
  </sheetData>
  <pageMargins left="1.0236220472440944" right="0.23622047244094491" top="0.78740157480314965" bottom="0.55118110236220474" header="0.31496062992125984" footer="0.31496062992125984"/>
  <pageSetup paperSize="9" scale="80" orientation="portrait" cellComments="asDisplayed" r:id="rId1"/>
  <headerFooter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RICHARD NORTON</cp:lastModifiedBy>
  <cp:lastPrinted>2023-09-20T15:52:46Z</cp:lastPrinted>
  <dcterms:created xsi:type="dcterms:W3CDTF">2018-03-29T10:34:06Z</dcterms:created>
  <dcterms:modified xsi:type="dcterms:W3CDTF">2023-09-20T16:20:13Z</dcterms:modified>
</cp:coreProperties>
</file>