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AK Diversified Wealth Management\Folder A\uakdiversified.com\Marketing\001\"/>
    </mc:Choice>
  </mc:AlternateContent>
  <xr:revisionPtr revIDLastSave="0" documentId="13_ncr:1_{37CA3195-9FE6-4D5F-85AE-D6E8C1E9B418}" xr6:coauthVersionLast="43" xr6:coauthVersionMax="43" xr10:uidLastSave="{00000000-0000-0000-0000-000000000000}"/>
  <bookViews>
    <workbookView xWindow="-108" yWindow="-108" windowWidth="23256" windowHeight="12576" xr2:uid="{B7134846-61D4-4878-BF56-CCA17591E7F8}"/>
  </bookViews>
  <sheets>
    <sheet name="Websi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20" i="1" l="1"/>
  <c r="C11" i="1" l="1"/>
  <c r="D8" i="1" l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D20" i="1"/>
  <c r="B31" i="1" l="1"/>
  <c r="B32" i="1" s="1"/>
  <c r="B33" i="1" s="1"/>
  <c r="B34" i="1" s="1"/>
  <c r="B35" i="1" s="1"/>
  <c r="B36" i="1" s="1"/>
  <c r="B37" i="1" s="1"/>
  <c r="B38" i="1" s="1"/>
  <c r="B39" i="1" s="1"/>
  <c r="B40" i="1" s="1"/>
  <c r="E30" i="1"/>
  <c r="D30" i="1"/>
  <c r="B41" i="1" l="1"/>
  <c r="B42" i="1" s="1"/>
  <c r="B43" i="1" s="1"/>
  <c r="B44" i="1" s="1"/>
  <c r="B45" i="1" s="1"/>
  <c r="B46" i="1" s="1"/>
  <c r="B47" i="1" s="1"/>
  <c r="D40" i="1"/>
  <c r="E40" i="1"/>
  <c r="D47" i="1" l="1"/>
</calcChain>
</file>

<file path=xl/sharedStrings.xml><?xml version="1.0" encoding="utf-8"?>
<sst xmlns="http://schemas.openxmlformats.org/spreadsheetml/2006/main" count="10" uniqueCount="10">
  <si>
    <t>Average Annual Return</t>
  </si>
  <si>
    <t>Client's Portfolio with UAK Diversified with fee 0.96%</t>
  </si>
  <si>
    <t>Client's Portfolio with a typical compeitor with fee 1.75%</t>
  </si>
  <si>
    <t>Assumptions:</t>
  </si>
  <si>
    <t>Full 20% discount applied for UAK Clients.</t>
  </si>
  <si>
    <t>Vangard's expected return on 60% stocks and 40% bonds portfolio.  </t>
  </si>
  <si>
    <t>Starting balance of the portfolio is $100,000.   </t>
  </si>
  <si>
    <t>Competitors' fee is a median fee based on recent Certified Financial Planner's survey.</t>
  </si>
  <si>
    <t>Using the Actuarial Mortality Table, a client invested with UAK around age 45 and invested for 37 years.</t>
  </si>
  <si>
    <t>Investment account within a qualified account (various IRAs) for tax assumption.  RMD (Required Minimum Distribution) ignored.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</si>
</sst>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10" fontId="0" fillId="2" borderId="0" xfId="0" applyNumberFormat="1" applyFill="1"/>
    <xf numFmtId="10" fontId="0" fillId="2" borderId="0" xfId="2" applyNumberFormat="1" applyFont="1" applyFill="1"/>
    <xf numFmtId="164" fontId="0" fillId="2" borderId="0" xfId="1" applyNumberFormat="1" applyFont="1" applyFill="1"/>
    <xf numFmtId="164" fontId="0" fillId="2" borderId="0" xfId="0" applyNumberFormat="1" applyFill="1"/>
    <xf numFmtId="9" fontId="0" fillId="2" borderId="0" xfId="2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indent="1"/>
    </xf>
    <xf numFmtId="0" fontId="3" fillId="2" borderId="0" xfId="3" applyFill="1" applyAlignment="1">
      <alignment horizontal="left" vertical="center" inden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What a difference less than 1% difference makes over time...</a:t>
            </a:r>
          </a:p>
          <a:p>
            <a:pPr>
              <a:defRPr/>
            </a:pPr>
            <a:endParaRPr lang="en-US" sz="1400"/>
          </a:p>
          <a:p>
            <a:pPr>
              <a:defRPr/>
            </a:pPr>
            <a:r>
              <a:rPr lang="en-US" sz="1400"/>
              <a:t>Investing</a:t>
            </a:r>
            <a:r>
              <a:rPr lang="en-US" sz="1400" baseline="0"/>
              <a:t> with the s</a:t>
            </a:r>
            <a:r>
              <a:rPr lang="en-US" sz="1400"/>
              <a:t>maller fee is like avoiding one of the worst financial crisis of lifetime!  </a:t>
            </a:r>
          </a:p>
          <a:p>
            <a:pPr>
              <a:defRPr/>
            </a:pPr>
            <a:r>
              <a:rPr lang="en-US" sz="1400"/>
              <a:t>Or avoiding several recessions!</a:t>
            </a:r>
          </a:p>
        </c:rich>
      </c:tx>
      <c:layout>
        <c:manualLayout>
          <c:xMode val="edge"/>
          <c:yMode val="edge"/>
          <c:x val="0.13869118581392195"/>
          <c:y val="4.7102564227968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153882396613389E-2"/>
          <c:y val="0.28493000874890639"/>
          <c:w val="0.84842198442329797"/>
          <c:h val="0.5444254501082102"/>
        </c:manualLayout>
      </c:layout>
      <c:lineChart>
        <c:grouping val="standard"/>
        <c:varyColors val="0"/>
        <c:ser>
          <c:idx val="0"/>
          <c:order val="0"/>
          <c:tx>
            <c:strRef>
              <c:f>Website!$B$9</c:f>
              <c:strCache>
                <c:ptCount val="1"/>
                <c:pt idx="0">
                  <c:v>Client's Portfolio with a typical compeitor with fee 1.75%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Website!$A$10:$A$47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Website!$B$10:$B$47</c:f>
              <c:numCache>
                <c:formatCode>_(* #,##0_);_(* \(#,##0\);_(* "-"??_);_(@_)</c:formatCode>
                <c:ptCount val="38"/>
                <c:pt idx="0">
                  <c:v>100000</c:v>
                </c:pt>
                <c:pt idx="1">
                  <c:v>107050</c:v>
                </c:pt>
                <c:pt idx="2">
                  <c:v>114597.02499999999</c:v>
                </c:pt>
                <c:pt idx="3">
                  <c:v>122676.1152625</c:v>
                </c:pt>
                <c:pt idx="4">
                  <c:v>131324.78138850624</c:v>
                </c:pt>
                <c:pt idx="5">
                  <c:v>140583.17847639593</c:v>
                </c:pt>
                <c:pt idx="6">
                  <c:v>150494.29255898183</c:v>
                </c:pt>
                <c:pt idx="7">
                  <c:v>161104.14018439007</c:v>
                </c:pt>
                <c:pt idx="8">
                  <c:v>172461.98206738956</c:v>
                </c:pt>
                <c:pt idx="9">
                  <c:v>184620.55180314052</c:v>
                </c:pt>
                <c:pt idx="10">
                  <c:v>197636.30070526194</c:v>
                </c:pt>
                <c:pt idx="11">
                  <c:v>211569.65990498289</c:v>
                </c:pt>
                <c:pt idx="12">
                  <c:v>226485.3209282842</c:v>
                </c:pt>
                <c:pt idx="13">
                  <c:v>242452.53605372822</c:v>
                </c:pt>
                <c:pt idx="14">
                  <c:v>259545.43984551606</c:v>
                </c:pt>
                <c:pt idx="15">
                  <c:v>277843.39335462492</c:v>
                </c:pt>
                <c:pt idx="16">
                  <c:v>297431.35258612595</c:v>
                </c:pt>
                <c:pt idx="17">
                  <c:v>318400.26294344786</c:v>
                </c:pt>
                <c:pt idx="18">
                  <c:v>340847.48148096091</c:v>
                </c:pt>
                <c:pt idx="19">
                  <c:v>364877.22892536863</c:v>
                </c:pt>
                <c:pt idx="20">
                  <c:v>390601.07356460713</c:v>
                </c:pt>
                <c:pt idx="21">
                  <c:v>418138.44925091194</c:v>
                </c:pt>
                <c:pt idx="22">
                  <c:v>447617.20992310124</c:v>
                </c:pt>
                <c:pt idx="23">
                  <c:v>479174.22322267987</c:v>
                </c:pt>
                <c:pt idx="24">
                  <c:v>512956.00595987879</c:v>
                </c:pt>
                <c:pt idx="25">
                  <c:v>549119.40438005025</c:v>
                </c:pt>
                <c:pt idx="26">
                  <c:v>587832.32238884375</c:v>
                </c:pt>
                <c:pt idx="27">
                  <c:v>629274.50111725728</c:v>
                </c:pt>
                <c:pt idx="28">
                  <c:v>673638.35344602389</c:v>
                </c:pt>
                <c:pt idx="29">
                  <c:v>721129.85736396862</c:v>
                </c:pt>
                <c:pt idx="30">
                  <c:v>771969.51230812841</c:v>
                </c:pt>
                <c:pt idx="31">
                  <c:v>826393.36292585148</c:v>
                </c:pt>
                <c:pt idx="32">
                  <c:v>884654.09501212405</c:v>
                </c:pt>
                <c:pt idx="33">
                  <c:v>947022.20871047885</c:v>
                </c:pt>
                <c:pt idx="34">
                  <c:v>1013787.2744245676</c:v>
                </c:pt>
                <c:pt idx="35">
                  <c:v>1085259.2772714996</c:v>
                </c:pt>
                <c:pt idx="36">
                  <c:v>1161770.0563191404</c:v>
                </c:pt>
                <c:pt idx="37">
                  <c:v>1243674.8452896397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8-4703-862D-981E6418EBD0}"/>
            </c:ext>
          </c:extLst>
        </c:ser>
        <c:ser>
          <c:idx val="1"/>
          <c:order val="1"/>
          <c:tx>
            <c:strRef>
              <c:f>Website!$C$9</c:f>
              <c:strCache>
                <c:ptCount val="1"/>
                <c:pt idx="0">
                  <c:v>Client's Portfolio with UAK Diversified with fee 0.96%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Website!$A$10:$A$47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Website!$C$10:$C$47</c:f>
              <c:numCache>
                <c:formatCode>_(* #,##0_);_(* \(#,##0\);_(* "-"??_);_(@_)</c:formatCode>
                <c:ptCount val="38"/>
                <c:pt idx="0">
                  <c:v>100000</c:v>
                </c:pt>
                <c:pt idx="1">
                  <c:v>107840</c:v>
                </c:pt>
                <c:pt idx="2">
                  <c:v>116294.656</c:v>
                </c:pt>
                <c:pt idx="3">
                  <c:v>125412.15703040001</c:v>
                </c:pt>
                <c:pt idx="4">
                  <c:v>135244.47014158336</c:v>
                </c:pt>
                <c:pt idx="5">
                  <c:v>145847.6366006835</c:v>
                </c:pt>
                <c:pt idx="6">
                  <c:v>157282.09131017709</c:v>
                </c:pt>
                <c:pt idx="7">
                  <c:v>169613.00726889499</c:v>
                </c:pt>
                <c:pt idx="8">
                  <c:v>182910.66703877636</c:v>
                </c:pt>
                <c:pt idx="9">
                  <c:v>197250.86333461644</c:v>
                </c:pt>
                <c:pt idx="10">
                  <c:v>212715.33102005036</c:v>
                </c:pt>
                <c:pt idx="11">
                  <c:v>229392.2129720223</c:v>
                </c:pt>
                <c:pt idx="12">
                  <c:v>247376.56246902887</c:v>
                </c:pt>
                <c:pt idx="13">
                  <c:v>266770.88496660074</c:v>
                </c:pt>
                <c:pt idx="14">
                  <c:v>287685.72234798223</c:v>
                </c:pt>
                <c:pt idx="15">
                  <c:v>310240.28298006405</c:v>
                </c:pt>
                <c:pt idx="16">
                  <c:v>334563.12116570107</c:v>
                </c:pt>
                <c:pt idx="17">
                  <c:v>360792.86986509204</c:v>
                </c:pt>
                <c:pt idx="18">
                  <c:v>389079.03086251527</c:v>
                </c:pt>
                <c:pt idx="19">
                  <c:v>419582.82688213646</c:v>
                </c:pt>
                <c:pt idx="20">
                  <c:v>452478.12050969596</c:v>
                </c:pt>
                <c:pt idx="21">
                  <c:v>487952.40515765612</c:v>
                </c:pt>
                <c:pt idx="22">
                  <c:v>526207.87372201635</c:v>
                </c:pt>
                <c:pt idx="23">
                  <c:v>567462.5710218224</c:v>
                </c:pt>
                <c:pt idx="24">
                  <c:v>611951.6365899333</c:v>
                </c:pt>
                <c:pt idx="25">
                  <c:v>659928.64489858411</c:v>
                </c:pt>
                <c:pt idx="26">
                  <c:v>711667.05065863312</c:v>
                </c:pt>
                <c:pt idx="27">
                  <c:v>767461.74743026996</c:v>
                </c:pt>
                <c:pt idx="28">
                  <c:v>827630.74842880317</c:v>
                </c:pt>
                <c:pt idx="29">
                  <c:v>892516.99910562136</c:v>
                </c:pt>
                <c:pt idx="30">
                  <c:v>962490.33183550206</c:v>
                </c:pt>
                <c:pt idx="31">
                  <c:v>1037949.5738514054</c:v>
                </c:pt>
                <c:pt idx="32">
                  <c:v>1119324.8204413557</c:v>
                </c:pt>
                <c:pt idx="33">
                  <c:v>1207079.886363958</c:v>
                </c:pt>
                <c:pt idx="34">
                  <c:v>1301714.9494548924</c:v>
                </c:pt>
                <c:pt idx="35">
                  <c:v>1403769.4014921561</c:v>
                </c:pt>
                <c:pt idx="36">
                  <c:v>1513824.9225691413</c:v>
                </c:pt>
                <c:pt idx="37">
                  <c:v>1632508.796498562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8-4703-862D-981E6418E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540208"/>
        <c:axId val="510545128"/>
      </c:lineChart>
      <c:catAx>
        <c:axId val="5105402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Years</a:t>
                </a:r>
                <a:r>
                  <a:rPr lang="en-US" sz="1400" baseline="0"/>
                  <a:t> Invested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026070630563745"/>
              <c:y val="0.89562804101241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545128"/>
        <c:crosses val="autoZero"/>
        <c:auto val="1"/>
        <c:lblAlgn val="ctr"/>
        <c:lblOffset val="100"/>
        <c:noMultiLvlLbl val="0"/>
      </c:catAx>
      <c:valAx>
        <c:axId val="5105451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Portfolio Balance</a:t>
                </a:r>
              </a:p>
            </c:rich>
          </c:tx>
          <c:layout>
            <c:manualLayout>
              <c:xMode val="edge"/>
              <c:yMode val="edge"/>
              <c:x val="0.96252644303414914"/>
              <c:y val="0.41936045919017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5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751086871167396E-2"/>
          <c:y val="0.28993627333506139"/>
          <c:w val="0.5678978590958087"/>
          <c:h val="0.19771487908671606"/>
        </c:manualLayout>
      </c:layout>
      <c:overlay val="0"/>
      <c:spPr>
        <a:solidFill>
          <a:schemeClr val="tx1">
            <a:lumMod val="75000"/>
            <a:lumOff val="25000"/>
          </a:schemeClr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478716</xdr:colOff>
      <xdr:row>10</xdr:row>
      <xdr:rowOff>43479</xdr:rowOff>
    </xdr:from>
    <xdr:to>
      <xdr:col>19</xdr:col>
      <xdr:colOff>349176</xdr:colOff>
      <xdr:row>38</xdr:row>
      <xdr:rowOff>134919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ABE305-2C90-4C14-88A7-C1DCCF6F0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estor%20Learning%20Track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ing Track1"/>
    </sheetNames>
    <sheetDataSet>
      <sheetData sheetId="0">
        <row r="9">
          <cell r="B9" t="str">
            <v>Investment Portfolio with Overall Fee 2.00%</v>
          </cell>
          <cell r="C9" t="str">
            <v>Investment Portfolio with Overall Fee 1.00%</v>
          </cell>
        </row>
        <row r="10">
          <cell r="A10">
            <v>0</v>
          </cell>
          <cell r="B10">
            <v>100000</v>
          </cell>
          <cell r="C10">
            <v>100000</v>
          </cell>
        </row>
        <row r="11">
          <cell r="A11">
            <v>1</v>
          </cell>
          <cell r="B11">
            <v>106800</v>
          </cell>
          <cell r="C11">
            <v>107800</v>
          </cell>
        </row>
        <row r="12">
          <cell r="A12">
            <v>2</v>
          </cell>
          <cell r="B12">
            <v>114062.40000000001</v>
          </cell>
          <cell r="C12">
            <v>116208.40000000001</v>
          </cell>
        </row>
        <row r="13">
          <cell r="A13">
            <v>3</v>
          </cell>
          <cell r="B13">
            <v>121818.64320000002</v>
          </cell>
          <cell r="C13">
            <v>125272.65520000002</v>
          </cell>
        </row>
        <row r="14">
          <cell r="A14">
            <v>4</v>
          </cell>
          <cell r="B14">
            <v>130102.31093760004</v>
          </cell>
          <cell r="C14">
            <v>135043.92230560002</v>
          </cell>
        </row>
        <row r="15">
          <cell r="A15">
            <v>5</v>
          </cell>
          <cell r="B15">
            <v>138949.26808135686</v>
          </cell>
          <cell r="C15">
            <v>145577.34824543682</v>
          </cell>
        </row>
        <row r="16">
          <cell r="A16">
            <v>6</v>
          </cell>
          <cell r="B16">
            <v>148397.81831088912</v>
          </cell>
          <cell r="C16">
            <v>156932.3814085809</v>
          </cell>
        </row>
        <row r="17">
          <cell r="A17">
            <v>7</v>
          </cell>
          <cell r="B17">
            <v>158488.86995602961</v>
          </cell>
          <cell r="C17">
            <v>169173.10715845021</v>
          </cell>
        </row>
        <row r="18">
          <cell r="A18">
            <v>8</v>
          </cell>
          <cell r="B18">
            <v>169266.11311303964</v>
          </cell>
          <cell r="C18">
            <v>182368.60951680935</v>
          </cell>
        </row>
        <row r="19">
          <cell r="A19">
            <v>9</v>
          </cell>
          <cell r="B19">
            <v>180776.20880472634</v>
          </cell>
          <cell r="C19">
            <v>196593.36105912048</v>
          </cell>
        </row>
        <row r="20">
          <cell r="A20">
            <v>10</v>
          </cell>
          <cell r="B20">
            <v>193068.99100344774</v>
          </cell>
          <cell r="C20">
            <v>211927.64322173188</v>
          </cell>
        </row>
        <row r="21">
          <cell r="A21">
            <v>11</v>
          </cell>
          <cell r="B21">
            <v>206197.6823916822</v>
          </cell>
          <cell r="C21">
            <v>228457.99939302698</v>
          </cell>
        </row>
        <row r="22">
          <cell r="A22">
            <v>12</v>
          </cell>
          <cell r="B22">
            <v>220219.12479431659</v>
          </cell>
          <cell r="C22">
            <v>246277.7233456831</v>
          </cell>
        </row>
        <row r="23">
          <cell r="A23">
            <v>13</v>
          </cell>
          <cell r="B23">
            <v>235194.02528033013</v>
          </cell>
          <cell r="C23">
            <v>265487.38576664642</v>
          </cell>
        </row>
        <row r="24">
          <cell r="A24">
            <v>14</v>
          </cell>
          <cell r="B24">
            <v>251187.21899939259</v>
          </cell>
          <cell r="C24">
            <v>286195.40185644483</v>
          </cell>
        </row>
        <row r="25">
          <cell r="A25">
            <v>15</v>
          </cell>
          <cell r="B25">
            <v>268267.94989135128</v>
          </cell>
          <cell r="C25">
            <v>308518.64320124756</v>
          </cell>
        </row>
        <row r="26">
          <cell r="A26">
            <v>16</v>
          </cell>
          <cell r="B26">
            <v>286510.17048396316</v>
          </cell>
          <cell r="C26">
            <v>332583.09737094486</v>
          </cell>
        </row>
        <row r="27">
          <cell r="A27">
            <v>17</v>
          </cell>
          <cell r="B27">
            <v>305992.86207687267</v>
          </cell>
          <cell r="C27">
            <v>358524.57896587858</v>
          </cell>
        </row>
        <row r="28">
          <cell r="A28">
            <v>18</v>
          </cell>
          <cell r="B28">
            <v>326800.37669810001</v>
          </cell>
          <cell r="C28">
            <v>386489.49612521712</v>
          </cell>
        </row>
        <row r="29">
          <cell r="A29">
            <v>19</v>
          </cell>
          <cell r="B29">
            <v>349022.80231357081</v>
          </cell>
          <cell r="C29">
            <v>416635.67682298407</v>
          </cell>
        </row>
        <row r="30">
          <cell r="A30">
            <v>20</v>
          </cell>
          <cell r="B30">
            <v>372756.35287089366</v>
          </cell>
          <cell r="C30">
            <v>449133.25961517688</v>
          </cell>
        </row>
        <row r="31">
          <cell r="A31">
            <v>21</v>
          </cell>
          <cell r="B31">
            <v>398103.78486611444</v>
          </cell>
          <cell r="C31">
            <v>484165.65386516071</v>
          </cell>
        </row>
        <row r="32">
          <cell r="A32">
            <v>22</v>
          </cell>
          <cell r="B32">
            <v>425174.84223701025</v>
          </cell>
          <cell r="C32">
            <v>521930.57486664329</v>
          </cell>
        </row>
        <row r="33">
          <cell r="A33">
            <v>23</v>
          </cell>
          <cell r="B33">
            <v>454086.73150912696</v>
          </cell>
          <cell r="C33">
            <v>562641.15970624145</v>
          </cell>
        </row>
        <row r="34">
          <cell r="A34">
            <v>24</v>
          </cell>
          <cell r="B34">
            <v>484964.62925174762</v>
          </cell>
          <cell r="C34">
            <v>606527.17016332829</v>
          </cell>
        </row>
        <row r="35">
          <cell r="A35">
            <v>25</v>
          </cell>
          <cell r="B35">
            <v>517942.22404086648</v>
          </cell>
          <cell r="C35">
            <v>653836.28943606792</v>
          </cell>
        </row>
        <row r="36">
          <cell r="A36">
            <v>26</v>
          </cell>
          <cell r="B36">
            <v>553162.29527564545</v>
          </cell>
          <cell r="C36">
            <v>704835.52001208125</v>
          </cell>
        </row>
        <row r="37">
          <cell r="A37">
            <v>27</v>
          </cell>
          <cell r="B37">
            <v>590777.33135438932</v>
          </cell>
          <cell r="C37">
            <v>759812.69057302363</v>
          </cell>
        </row>
        <row r="38">
          <cell r="A38">
            <v>28</v>
          </cell>
          <cell r="B38">
            <v>630950.18988648779</v>
          </cell>
          <cell r="C38">
            <v>819078.08043771947</v>
          </cell>
        </row>
        <row r="39">
          <cell r="A39">
            <v>29</v>
          </cell>
          <cell r="B39">
            <v>673854.80279876897</v>
          </cell>
          <cell r="C39">
            <v>882966.17071186169</v>
          </cell>
        </row>
        <row r="40">
          <cell r="A40">
            <v>30</v>
          </cell>
          <cell r="B40">
            <v>719676.92938908527</v>
          </cell>
          <cell r="C40">
            <v>951837.53202738694</v>
          </cell>
        </row>
        <row r="41">
          <cell r="A41">
            <v>31</v>
          </cell>
          <cell r="B41">
            <v>768614.96058754309</v>
          </cell>
          <cell r="C41">
            <v>1026080.8595255231</v>
          </cell>
        </row>
        <row r="42">
          <cell r="A42">
            <v>32</v>
          </cell>
          <cell r="B42">
            <v>820880.77790749609</v>
          </cell>
          <cell r="C42">
            <v>1106115.166568514</v>
          </cell>
        </row>
        <row r="43">
          <cell r="A43">
            <v>33</v>
          </cell>
          <cell r="B43">
            <v>876700.67080520582</v>
          </cell>
          <cell r="C43">
            <v>1192392.149560858</v>
          </cell>
        </row>
        <row r="44">
          <cell r="A44">
            <v>34</v>
          </cell>
          <cell r="B44">
            <v>936316.31641995988</v>
          </cell>
          <cell r="C44">
            <v>1285398.7372266049</v>
          </cell>
        </row>
        <row r="45">
          <cell r="A45">
            <v>35</v>
          </cell>
          <cell r="B45">
            <v>999985.82593651721</v>
          </cell>
          <cell r="C45">
            <v>1385659.8387302803</v>
          </cell>
        </row>
        <row r="46">
          <cell r="A46">
            <v>36</v>
          </cell>
          <cell r="B46">
            <v>1067984.8621002005</v>
          </cell>
          <cell r="C46">
            <v>1493741.3061512422</v>
          </cell>
        </row>
        <row r="47">
          <cell r="A47">
            <v>37</v>
          </cell>
          <cell r="B47">
            <v>1140607.8327230143</v>
          </cell>
          <cell r="C47">
            <v>1610253.1280310391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STATS/table4c6.html" TargetMode="External"/><Relationship Id="rId2" Type="http://schemas.openxmlformats.org/officeDocument/2006/relationships/hyperlink" Target="https://www.kitces.com/blog/independent-financial-advisor-fees-comparison-typical-aum-wealth-management-fee/" TargetMode="External"/><Relationship Id="rId1" Type="http://schemas.openxmlformats.org/officeDocument/2006/relationships/hyperlink" Target="https://personal.vanguard.com/us/insights/saving-investing/model-portfolio-allocations?lang=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EB75-EFBF-4B67-B522-83249FFC2C7C}">
  <dimension ref="A6:H50"/>
  <sheetViews>
    <sheetView tabSelected="1" topLeftCell="A7" zoomScale="85" zoomScaleNormal="85" workbookViewId="0">
      <selection activeCell="K43" sqref="K43"/>
    </sheetView>
  </sheetViews>
  <sheetFormatPr defaultRowHeight="14.4" x14ac:dyDescent="0.3"/>
  <cols>
    <col min="1" max="1" width="8.88671875" style="1"/>
    <col min="2" max="3" width="18.6640625" style="1" customWidth="1"/>
    <col min="4" max="4" width="10" style="1" bestFit="1" customWidth="1"/>
    <col min="5" max="16384" width="8.88671875" style="1"/>
  </cols>
  <sheetData>
    <row r="6" spans="1:4" x14ac:dyDescent="0.3">
      <c r="A6" s="1" t="s">
        <v>0</v>
      </c>
    </row>
    <row r="7" spans="1:4" x14ac:dyDescent="0.3">
      <c r="C7" s="3">
        <v>8.7999999999999995E-2</v>
      </c>
    </row>
    <row r="8" spans="1:4" x14ac:dyDescent="0.3">
      <c r="B8" s="2">
        <v>1.7500000000000002E-2</v>
      </c>
      <c r="C8" s="2">
        <v>9.5999999999999992E-3</v>
      </c>
      <c r="D8" s="2">
        <f>B8-C8</f>
        <v>7.9000000000000025E-3</v>
      </c>
    </row>
    <row r="9" spans="1:4" x14ac:dyDescent="0.3">
      <c r="B9" s="1" t="s">
        <v>2</v>
      </c>
      <c r="C9" s="1" t="s">
        <v>1</v>
      </c>
    </row>
    <row r="10" spans="1:4" x14ac:dyDescent="0.3">
      <c r="A10" s="1">
        <v>0</v>
      </c>
      <c r="B10" s="4">
        <v>100000</v>
      </c>
      <c r="C10" s="4">
        <v>100000</v>
      </c>
    </row>
    <row r="11" spans="1:4" x14ac:dyDescent="0.3">
      <c r="A11" s="1">
        <v>1</v>
      </c>
      <c r="B11" s="4">
        <f t="shared" ref="B11:B40" si="0">B10*(1+$C$7-B$8)</f>
        <v>107050</v>
      </c>
      <c r="C11" s="4">
        <f>C10*(1+$C$7-C$8)</f>
        <v>107840</v>
      </c>
    </row>
    <row r="12" spans="1:4" x14ac:dyDescent="0.3">
      <c r="A12" s="1">
        <v>2</v>
      </c>
      <c r="B12" s="4">
        <f t="shared" si="0"/>
        <v>114597.02499999999</v>
      </c>
      <c r="C12" s="4">
        <f t="shared" ref="C12:C40" si="1">C11*(1+$C$7-C$8)</f>
        <v>116294.656</v>
      </c>
    </row>
    <row r="13" spans="1:4" x14ac:dyDescent="0.3">
      <c r="A13" s="1">
        <v>3</v>
      </c>
      <c r="B13" s="4">
        <f t="shared" si="0"/>
        <v>122676.1152625</v>
      </c>
      <c r="C13" s="4">
        <f t="shared" si="1"/>
        <v>125412.15703040001</v>
      </c>
    </row>
    <row r="14" spans="1:4" x14ac:dyDescent="0.3">
      <c r="A14" s="1">
        <v>4</v>
      </c>
      <c r="B14" s="4">
        <f t="shared" si="0"/>
        <v>131324.78138850624</v>
      </c>
      <c r="C14" s="4">
        <f t="shared" si="1"/>
        <v>135244.47014158336</v>
      </c>
    </row>
    <row r="15" spans="1:4" x14ac:dyDescent="0.3">
      <c r="A15" s="1">
        <v>5</v>
      </c>
      <c r="B15" s="4">
        <f t="shared" si="0"/>
        <v>140583.17847639593</v>
      </c>
      <c r="C15" s="4">
        <f t="shared" si="1"/>
        <v>145847.6366006835</v>
      </c>
    </row>
    <row r="16" spans="1:4" x14ac:dyDescent="0.3">
      <c r="A16" s="1">
        <v>6</v>
      </c>
      <c r="B16" s="4">
        <f t="shared" si="0"/>
        <v>150494.29255898183</v>
      </c>
      <c r="C16" s="4">
        <f t="shared" si="1"/>
        <v>157282.09131017709</v>
      </c>
    </row>
    <row r="17" spans="1:5" x14ac:dyDescent="0.3">
      <c r="A17" s="1">
        <v>7</v>
      </c>
      <c r="B17" s="4">
        <f t="shared" si="0"/>
        <v>161104.14018439007</v>
      </c>
      <c r="C17" s="4">
        <f t="shared" si="1"/>
        <v>169613.00726889499</v>
      </c>
    </row>
    <row r="18" spans="1:5" x14ac:dyDescent="0.3">
      <c r="A18" s="1">
        <v>8</v>
      </c>
      <c r="B18" s="4">
        <f t="shared" si="0"/>
        <v>172461.98206738956</v>
      </c>
      <c r="C18" s="4">
        <f t="shared" si="1"/>
        <v>182910.66703877636</v>
      </c>
    </row>
    <row r="19" spans="1:5" x14ac:dyDescent="0.3">
      <c r="A19" s="1">
        <v>9</v>
      </c>
      <c r="B19" s="4">
        <f t="shared" si="0"/>
        <v>184620.55180314052</v>
      </c>
      <c r="C19" s="4">
        <f t="shared" si="1"/>
        <v>197250.86333461644</v>
      </c>
    </row>
    <row r="20" spans="1:5" x14ac:dyDescent="0.3">
      <c r="A20" s="1">
        <v>10</v>
      </c>
      <c r="B20" s="4">
        <f t="shared" si="0"/>
        <v>197636.30070526194</v>
      </c>
      <c r="C20" s="4">
        <f t="shared" si="1"/>
        <v>212715.33102005036</v>
      </c>
      <c r="D20" s="5">
        <f>C20-B20</f>
        <v>15079.030314788426</v>
      </c>
      <c r="E20" s="6">
        <f>C20/B20-1</f>
        <v>7.6296865813512804E-2</v>
      </c>
    </row>
    <row r="21" spans="1:5" x14ac:dyDescent="0.3">
      <c r="A21" s="1">
        <v>11</v>
      </c>
      <c r="B21" s="4">
        <f t="shared" si="0"/>
        <v>211569.65990498289</v>
      </c>
      <c r="C21" s="4">
        <f t="shared" si="1"/>
        <v>229392.2129720223</v>
      </c>
      <c r="E21" s="6"/>
    </row>
    <row r="22" spans="1:5" x14ac:dyDescent="0.3">
      <c r="A22" s="1">
        <v>12</v>
      </c>
      <c r="B22" s="4">
        <f t="shared" si="0"/>
        <v>226485.3209282842</v>
      </c>
      <c r="C22" s="4">
        <f t="shared" si="1"/>
        <v>247376.56246902887</v>
      </c>
      <c r="E22" s="6"/>
    </row>
    <row r="23" spans="1:5" x14ac:dyDescent="0.3">
      <c r="A23" s="1">
        <v>13</v>
      </c>
      <c r="B23" s="4">
        <f t="shared" si="0"/>
        <v>242452.53605372822</v>
      </c>
      <c r="C23" s="4">
        <f t="shared" si="1"/>
        <v>266770.88496660074</v>
      </c>
      <c r="E23" s="6"/>
    </row>
    <row r="24" spans="1:5" x14ac:dyDescent="0.3">
      <c r="A24" s="1">
        <v>14</v>
      </c>
      <c r="B24" s="4">
        <f t="shared" si="0"/>
        <v>259545.43984551606</v>
      </c>
      <c r="C24" s="4">
        <f t="shared" si="1"/>
        <v>287685.72234798223</v>
      </c>
      <c r="E24" s="6"/>
    </row>
    <row r="25" spans="1:5" x14ac:dyDescent="0.3">
      <c r="A25" s="1">
        <v>15</v>
      </c>
      <c r="B25" s="4">
        <f t="shared" si="0"/>
        <v>277843.39335462492</v>
      </c>
      <c r="C25" s="4">
        <f t="shared" si="1"/>
        <v>310240.28298006405</v>
      </c>
      <c r="E25" s="6"/>
    </row>
    <row r="26" spans="1:5" x14ac:dyDescent="0.3">
      <c r="A26" s="1">
        <v>16</v>
      </c>
      <c r="B26" s="4">
        <f t="shared" si="0"/>
        <v>297431.35258612595</v>
      </c>
      <c r="C26" s="4">
        <f t="shared" si="1"/>
        <v>334563.12116570107</v>
      </c>
      <c r="E26" s="6"/>
    </row>
    <row r="27" spans="1:5" x14ac:dyDescent="0.3">
      <c r="A27" s="1">
        <v>17</v>
      </c>
      <c r="B27" s="4">
        <f t="shared" si="0"/>
        <v>318400.26294344786</v>
      </c>
      <c r="C27" s="4">
        <f t="shared" si="1"/>
        <v>360792.86986509204</v>
      </c>
      <c r="E27" s="6"/>
    </row>
    <row r="28" spans="1:5" x14ac:dyDescent="0.3">
      <c r="A28" s="1">
        <v>18</v>
      </c>
      <c r="B28" s="4">
        <f t="shared" si="0"/>
        <v>340847.48148096091</v>
      </c>
      <c r="C28" s="4">
        <f t="shared" si="1"/>
        <v>389079.03086251527</v>
      </c>
      <c r="E28" s="6"/>
    </row>
    <row r="29" spans="1:5" x14ac:dyDescent="0.3">
      <c r="A29" s="1">
        <v>19</v>
      </c>
      <c r="B29" s="4">
        <f t="shared" si="0"/>
        <v>364877.22892536863</v>
      </c>
      <c r="C29" s="4">
        <f t="shared" si="1"/>
        <v>419582.82688213646</v>
      </c>
      <c r="E29" s="6"/>
    </row>
    <row r="30" spans="1:5" x14ac:dyDescent="0.3">
      <c r="A30" s="1">
        <v>20</v>
      </c>
      <c r="B30" s="4">
        <f t="shared" si="0"/>
        <v>390601.07356460713</v>
      </c>
      <c r="C30" s="4">
        <f t="shared" si="1"/>
        <v>452478.12050969596</v>
      </c>
      <c r="D30" s="5">
        <f>C30-B30</f>
        <v>61877.046945088834</v>
      </c>
      <c r="E30" s="6">
        <f>C30/B30-1</f>
        <v>0.15841494335999085</v>
      </c>
    </row>
    <row r="31" spans="1:5" x14ac:dyDescent="0.3">
      <c r="A31" s="1">
        <v>21</v>
      </c>
      <c r="B31" s="4">
        <f t="shared" si="0"/>
        <v>418138.44925091194</v>
      </c>
      <c r="C31" s="4">
        <f t="shared" si="1"/>
        <v>487952.40515765612</v>
      </c>
      <c r="E31" s="6"/>
    </row>
    <row r="32" spans="1:5" x14ac:dyDescent="0.3">
      <c r="A32" s="1">
        <v>22</v>
      </c>
      <c r="B32" s="4">
        <f t="shared" si="0"/>
        <v>447617.20992310124</v>
      </c>
      <c r="C32" s="4">
        <f t="shared" si="1"/>
        <v>526207.87372201635</v>
      </c>
      <c r="E32" s="6"/>
    </row>
    <row r="33" spans="1:8" x14ac:dyDescent="0.3">
      <c r="A33" s="1">
        <v>23</v>
      </c>
      <c r="B33" s="4">
        <f t="shared" si="0"/>
        <v>479174.22322267987</v>
      </c>
      <c r="C33" s="4">
        <f t="shared" si="1"/>
        <v>567462.5710218224</v>
      </c>
      <c r="E33" s="6"/>
    </row>
    <row r="34" spans="1:8" x14ac:dyDescent="0.3">
      <c r="A34" s="1">
        <v>24</v>
      </c>
      <c r="B34" s="4">
        <f t="shared" si="0"/>
        <v>512956.00595987879</v>
      </c>
      <c r="C34" s="4">
        <f t="shared" si="1"/>
        <v>611951.6365899333</v>
      </c>
      <c r="E34" s="6"/>
    </row>
    <row r="35" spans="1:8" x14ac:dyDescent="0.3">
      <c r="A35" s="1">
        <v>25</v>
      </c>
      <c r="B35" s="4">
        <f t="shared" si="0"/>
        <v>549119.40438005025</v>
      </c>
      <c r="C35" s="4">
        <f t="shared" si="1"/>
        <v>659928.64489858411</v>
      </c>
      <c r="E35" s="6"/>
    </row>
    <row r="36" spans="1:8" x14ac:dyDescent="0.3">
      <c r="A36" s="1">
        <v>26</v>
      </c>
      <c r="B36" s="4">
        <f t="shared" si="0"/>
        <v>587832.32238884375</v>
      </c>
      <c r="C36" s="4">
        <f t="shared" si="1"/>
        <v>711667.05065863312</v>
      </c>
      <c r="E36" s="6"/>
    </row>
    <row r="37" spans="1:8" x14ac:dyDescent="0.3">
      <c r="A37" s="1">
        <v>27</v>
      </c>
      <c r="B37" s="4">
        <f t="shared" si="0"/>
        <v>629274.50111725728</v>
      </c>
      <c r="C37" s="4">
        <f t="shared" si="1"/>
        <v>767461.74743026996</v>
      </c>
      <c r="E37" s="6"/>
    </row>
    <row r="38" spans="1:8" x14ac:dyDescent="0.3">
      <c r="A38" s="1">
        <v>28</v>
      </c>
      <c r="B38" s="4">
        <f t="shared" si="0"/>
        <v>673638.35344602389</v>
      </c>
      <c r="C38" s="4">
        <f t="shared" si="1"/>
        <v>827630.74842880317</v>
      </c>
      <c r="E38" s="6"/>
    </row>
    <row r="39" spans="1:8" x14ac:dyDescent="0.3">
      <c r="A39" s="1">
        <v>29</v>
      </c>
      <c r="B39" s="4">
        <f t="shared" si="0"/>
        <v>721129.85736396862</v>
      </c>
      <c r="C39" s="4">
        <f t="shared" si="1"/>
        <v>892516.99910562136</v>
      </c>
      <c r="E39" s="6"/>
    </row>
    <row r="40" spans="1:8" x14ac:dyDescent="0.3">
      <c r="A40" s="1">
        <v>30</v>
      </c>
      <c r="B40" s="4">
        <f t="shared" si="0"/>
        <v>771969.51230812841</v>
      </c>
      <c r="C40" s="4">
        <f t="shared" si="1"/>
        <v>962490.33183550206</v>
      </c>
      <c r="D40" s="5">
        <f>C40-B40</f>
        <v>190520.81952737365</v>
      </c>
      <c r="E40" s="6">
        <f>C40/B40-1</f>
        <v>0.2467983728498957</v>
      </c>
    </row>
    <row r="41" spans="1:8" x14ac:dyDescent="0.3">
      <c r="A41" s="1">
        <v>31</v>
      </c>
      <c r="B41" s="4">
        <f t="shared" ref="B41:B47" si="2">B40*(1+$C$7-B$8)</f>
        <v>826393.36292585148</v>
      </c>
      <c r="C41" s="4">
        <f t="shared" ref="C41:C47" si="3">C40*(1+$C$7-C$8)</f>
        <v>1037949.5738514054</v>
      </c>
      <c r="E41" s="6"/>
    </row>
    <row r="42" spans="1:8" ht="15.6" x14ac:dyDescent="0.3">
      <c r="A42" s="1">
        <v>32</v>
      </c>
      <c r="B42" s="4">
        <f t="shared" si="2"/>
        <v>884654.09501212405</v>
      </c>
      <c r="C42" s="4">
        <f t="shared" si="3"/>
        <v>1119324.8204413557</v>
      </c>
      <c r="E42" s="6"/>
      <c r="H42" s="7" t="s">
        <v>3</v>
      </c>
    </row>
    <row r="43" spans="1:8" x14ac:dyDescent="0.3">
      <c r="A43" s="1">
        <v>33</v>
      </c>
      <c r="B43" s="4">
        <f t="shared" si="2"/>
        <v>947022.20871047885</v>
      </c>
      <c r="C43" s="4">
        <f t="shared" si="3"/>
        <v>1207079.886363958</v>
      </c>
      <c r="E43" s="6"/>
      <c r="H43" s="8"/>
    </row>
    <row r="44" spans="1:8" x14ac:dyDescent="0.3">
      <c r="A44" s="1">
        <v>34</v>
      </c>
      <c r="B44" s="4">
        <f t="shared" si="2"/>
        <v>1013787.2744245676</v>
      </c>
      <c r="C44" s="4">
        <f t="shared" si="3"/>
        <v>1301714.9494548924</v>
      </c>
      <c r="E44" s="6"/>
      <c r="H44" s="8"/>
    </row>
    <row r="45" spans="1:8" x14ac:dyDescent="0.3">
      <c r="A45" s="1">
        <v>35</v>
      </c>
      <c r="B45" s="4">
        <f t="shared" si="2"/>
        <v>1085259.2772714996</v>
      </c>
      <c r="C45" s="4">
        <f t="shared" si="3"/>
        <v>1403769.4014921561</v>
      </c>
      <c r="E45" s="6"/>
      <c r="H45" s="8" t="s">
        <v>4</v>
      </c>
    </row>
    <row r="46" spans="1:8" x14ac:dyDescent="0.3">
      <c r="A46" s="1">
        <v>36</v>
      </c>
      <c r="B46" s="4">
        <f t="shared" si="2"/>
        <v>1161770.0563191404</v>
      </c>
      <c r="C46" s="4">
        <f t="shared" si="3"/>
        <v>1513824.9225691413</v>
      </c>
      <c r="E46" s="6"/>
      <c r="H46" s="9" t="s">
        <v>5</v>
      </c>
    </row>
    <row r="47" spans="1:8" x14ac:dyDescent="0.3">
      <c r="A47" s="1">
        <v>37</v>
      </c>
      <c r="B47" s="4">
        <f t="shared" si="2"/>
        <v>1243674.8452896397</v>
      </c>
      <c r="C47" s="4">
        <f t="shared" si="3"/>
        <v>1632508.796498562</v>
      </c>
      <c r="D47" s="5">
        <f>C47-B47</f>
        <v>388833.95120892231</v>
      </c>
      <c r="E47" s="6">
        <f>C47/B47-1</f>
        <v>0.31264920463866641</v>
      </c>
      <c r="H47" s="8" t="s">
        <v>6</v>
      </c>
    </row>
    <row r="48" spans="1:8" x14ac:dyDescent="0.3">
      <c r="H48" s="9" t="s">
        <v>7</v>
      </c>
    </row>
    <row r="49" spans="8:8" x14ac:dyDescent="0.3">
      <c r="H49" s="9" t="s">
        <v>8</v>
      </c>
    </row>
    <row r="50" spans="8:8" x14ac:dyDescent="0.3">
      <c r="H50" s="8" t="s">
        <v>9</v>
      </c>
    </row>
  </sheetData>
  <hyperlinks>
    <hyperlink ref="H46" r:id="rId1" display="https://personal.vanguard.com/us/insights/saving-investing/model-portfolio-allocations?lang=en" xr:uid="{DA64A1F7-45D9-46BF-B8FE-DFB250B7A8EF}"/>
    <hyperlink ref="H48" r:id="rId2" display="https://www.kitces.com/blog/independent-financial-advisor-fees-comparison-typical-aum-wealth-management-fee/" xr:uid="{5150660F-C47F-4DAE-8A2D-398968EF64B3}"/>
    <hyperlink ref="H49" r:id="rId3" display="https://www.ssa.gov/oact/STATS/table4c6.html" xr:uid="{154044A4-B2B0-4B5C-991C-C5E150598156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kang</cp:lastModifiedBy>
  <dcterms:created xsi:type="dcterms:W3CDTF">2019-02-03T03:21:56Z</dcterms:created>
  <dcterms:modified xsi:type="dcterms:W3CDTF">2019-06-01T20:29:14Z</dcterms:modified>
</cp:coreProperties>
</file>