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ddof\OneDrive\Documents\FinProse\CorePoint\Webinars\Client Redeemable Webinar\"/>
    </mc:Choice>
  </mc:AlternateContent>
  <xr:revisionPtr revIDLastSave="0" documentId="8_{FCE3107F-5034-4824-8468-6C57DEA9D485}" xr6:coauthVersionLast="47" xr6:coauthVersionMax="47" xr10:uidLastSave="{00000000-0000-0000-0000-000000000000}"/>
  <bookViews>
    <workbookView xWindow="-28890" yWindow="-12360" windowWidth="27090" windowHeight="15525" xr2:uid="{C7E136CD-A1D3-4475-BDCF-65C26EF9D21F}"/>
  </bookViews>
  <sheets>
    <sheet name="Sheet1" sheetId="1" r:id="rId1"/>
    <sheet name="Sheet2" sheetId="2" state="hidden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7" i="1"/>
  <c r="B15" i="1" s="1"/>
  <c r="B19" i="1"/>
  <c r="A2" i="2"/>
  <c r="B1" i="2" l="1"/>
  <c r="B2" i="2"/>
  <c r="A1" i="2"/>
  <c r="B3" i="2" l="1"/>
  <c r="B24" i="1" s="1"/>
</calcChain>
</file>

<file path=xl/sharedStrings.xml><?xml version="1.0" encoding="utf-8"?>
<sst xmlns="http://schemas.openxmlformats.org/spreadsheetml/2006/main" count="19" uniqueCount="19">
  <si>
    <t>Term Deposit Early Withdrawal</t>
  </si>
  <si>
    <t>Investment Impact Calculator</t>
  </si>
  <si>
    <t>Term Deposit Details</t>
  </si>
  <si>
    <t>Current Date</t>
  </si>
  <si>
    <t>Maturity Date</t>
  </si>
  <si>
    <t>Days to Maturity</t>
  </si>
  <si>
    <t>Current Account Balance</t>
  </si>
  <si>
    <t>Current Accrued Interest</t>
  </si>
  <si>
    <t>Account Interest Rate</t>
  </si>
  <si>
    <t>Account APY</t>
  </si>
  <si>
    <t>Estimated Value at Maturity</t>
  </si>
  <si>
    <t>Early Withdrawal Penalty Analysis</t>
  </si>
  <si>
    <t>Months of Interest</t>
  </si>
  <si>
    <t>Calculated Penalty</t>
  </si>
  <si>
    <t>Today's Withdrawal Value</t>
  </si>
  <si>
    <t>APY Needed to Reinvest Net Amount to Maintain Original Value at Maturity*</t>
  </si>
  <si>
    <t>*Give-Up Yield</t>
  </si>
  <si>
    <r>
      <t>If Redeemable CD</t>
    </r>
    <r>
      <rPr>
        <sz val="11"/>
        <color theme="1"/>
        <rFont val="Aptos Narrow"/>
        <family val="2"/>
      </rPr>
      <t>®</t>
    </r>
    <r>
      <rPr>
        <sz val="11"/>
        <color theme="1"/>
        <rFont val="Aptos Narrow"/>
        <family val="2"/>
        <scheme val="minor"/>
      </rPr>
      <t xml:space="preserve"> - Bonus</t>
    </r>
  </si>
  <si>
    <t>If Redeemable CD® -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</si>
</sst>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14" fontId="0" fillId="0" borderId="0" xfId="0" applyNumberFormat="1"/>
    <xf numFmtId="43" fontId="0" fillId="0" borderId="0" xfId="0" applyNumberFormat="1"/>
    <xf numFmtId="0" fontId="3" fillId="0" borderId="0" xfId="0" applyFont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164" fontId="0" fillId="0" borderId="7" xfId="1" applyNumberFormat="1" applyFont="1" applyBorder="1"/>
    <xf numFmtId="165" fontId="0" fillId="0" borderId="7" xfId="2" applyNumberFormat="1" applyFont="1" applyBorder="1"/>
    <xf numFmtId="10" fontId="0" fillId="0" borderId="7" xfId="3" applyNumberFormat="1" applyFont="1" applyBorder="1"/>
    <xf numFmtId="0" fontId="0" fillId="0" borderId="8" xfId="0" applyBorder="1"/>
    <xf numFmtId="165" fontId="0" fillId="0" borderId="9" xfId="2" applyNumberFormat="1" applyFont="1" applyBorder="1"/>
    <xf numFmtId="165" fontId="0" fillId="0" borderId="7" xfId="0" applyNumberFormat="1" applyBorder="1"/>
    <xf numFmtId="0" fontId="0" fillId="0" borderId="7" xfId="0" applyBorder="1"/>
    <xf numFmtId="0" fontId="0" fillId="0" borderId="8" xfId="0" applyBorder="1" applyAlignment="1">
      <alignment wrapText="1"/>
    </xf>
    <xf numFmtId="10" fontId="0" fillId="0" borderId="9" xfId="3" applyNumberFormat="1" applyFont="1" applyBorder="1"/>
    <xf numFmtId="14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165" fontId="0" fillId="2" borderId="2" xfId="2" applyNumberFormat="1" applyFont="1" applyFill="1" applyBorder="1" applyProtection="1">
      <protection locked="0"/>
    </xf>
    <xf numFmtId="165" fontId="0" fillId="2" borderId="3" xfId="2" applyNumberFormat="1" applyFont="1" applyFill="1" applyBorder="1" applyProtection="1">
      <protection locked="0"/>
    </xf>
    <xf numFmtId="10" fontId="0" fillId="2" borderId="2" xfId="3" applyNumberFormat="1" applyFont="1" applyFill="1" applyBorder="1" applyProtection="1">
      <protection locked="0"/>
    </xf>
    <xf numFmtId="10" fontId="0" fillId="2" borderId="3" xfId="3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2" xfId="0" applyNumberFormat="1" applyFill="1" applyBorder="1" applyProtection="1"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3D9ED-E54B-45F8-9877-0B1107C0A22E}">
  <dimension ref="A1:B26"/>
  <sheetViews>
    <sheetView tabSelected="1" zoomScale="145" zoomScaleNormal="145" workbookViewId="0">
      <selection activeCell="C25" sqref="C25"/>
    </sheetView>
  </sheetViews>
  <sheetFormatPr defaultRowHeight="14.4" x14ac:dyDescent="0.3"/>
  <cols>
    <col min="1" max="1" width="32.44140625" customWidth="1"/>
    <col min="2" max="2" width="15.5546875" customWidth="1"/>
  </cols>
  <sheetData>
    <row r="1" spans="1:2" ht="15.6" x14ac:dyDescent="0.3">
      <c r="A1" s="3" t="s">
        <v>0</v>
      </c>
    </row>
    <row r="2" spans="1:2" ht="15.6" x14ac:dyDescent="0.3">
      <c r="A2" s="3" t="s">
        <v>1</v>
      </c>
    </row>
    <row r="4" spans="1:2" x14ac:dyDescent="0.3">
      <c r="A4" s="4" t="s">
        <v>2</v>
      </c>
      <c r="B4" s="5"/>
    </row>
    <row r="5" spans="1:2" x14ac:dyDescent="0.3">
      <c r="A5" s="6" t="s">
        <v>3</v>
      </c>
      <c r="B5" s="16">
        <v>45694</v>
      </c>
    </row>
    <row r="6" spans="1:2" x14ac:dyDescent="0.3">
      <c r="A6" s="6" t="s">
        <v>4</v>
      </c>
      <c r="B6" s="17">
        <v>46059</v>
      </c>
    </row>
    <row r="7" spans="1:2" x14ac:dyDescent="0.3">
      <c r="A7" s="6" t="s">
        <v>5</v>
      </c>
      <c r="B7" s="7">
        <f>+B6-B5</f>
        <v>365</v>
      </c>
    </row>
    <row r="8" spans="1:2" ht="8.4" customHeight="1" x14ac:dyDescent="0.3">
      <c r="A8" s="6"/>
      <c r="B8" s="7"/>
    </row>
    <row r="9" spans="1:2" x14ac:dyDescent="0.3">
      <c r="A9" s="6" t="s">
        <v>6</v>
      </c>
      <c r="B9" s="18">
        <v>100000</v>
      </c>
    </row>
    <row r="10" spans="1:2" x14ac:dyDescent="0.3">
      <c r="A10" s="6" t="s">
        <v>7</v>
      </c>
      <c r="B10" s="19">
        <v>100</v>
      </c>
    </row>
    <row r="11" spans="1:2" ht="8.4" customHeight="1" x14ac:dyDescent="0.3">
      <c r="A11" s="6"/>
      <c r="B11" s="8"/>
    </row>
    <row r="12" spans="1:2" x14ac:dyDescent="0.3">
      <c r="A12" s="6" t="s">
        <v>8</v>
      </c>
      <c r="B12" s="20">
        <v>5.1499999999999997E-2</v>
      </c>
    </row>
    <row r="13" spans="1:2" x14ac:dyDescent="0.3">
      <c r="A13" s="6" t="s">
        <v>9</v>
      </c>
      <c r="B13" s="21">
        <v>5.1499999999999997E-2</v>
      </c>
    </row>
    <row r="14" spans="1:2" ht="8.4" customHeight="1" x14ac:dyDescent="0.3">
      <c r="A14" s="6"/>
      <c r="B14" s="9"/>
    </row>
    <row r="15" spans="1:2" x14ac:dyDescent="0.3">
      <c r="A15" s="10" t="s">
        <v>10</v>
      </c>
      <c r="B15" s="11">
        <f>+(B9+B10)*(1+B13)^(B7/365)</f>
        <v>105255.15000000001</v>
      </c>
    </row>
    <row r="16" spans="1:2" ht="8.4" customHeight="1" x14ac:dyDescent="0.3"/>
    <row r="17" spans="1:2" x14ac:dyDescent="0.3">
      <c r="A17" s="4" t="s">
        <v>11</v>
      </c>
      <c r="B17" s="5"/>
    </row>
    <row r="18" spans="1:2" x14ac:dyDescent="0.3">
      <c r="A18" s="6" t="s">
        <v>12</v>
      </c>
      <c r="B18" s="22">
        <v>6</v>
      </c>
    </row>
    <row r="19" spans="1:2" x14ac:dyDescent="0.3">
      <c r="A19" s="6" t="s">
        <v>13</v>
      </c>
      <c r="B19" s="12">
        <f>+B9*(B12/12)*B18</f>
        <v>2575</v>
      </c>
    </row>
    <row r="20" spans="1:2" x14ac:dyDescent="0.3">
      <c r="A20" s="6" t="s">
        <v>17</v>
      </c>
      <c r="B20" s="24"/>
    </row>
    <row r="21" spans="1:2" x14ac:dyDescent="0.3">
      <c r="A21" s="6" t="s">
        <v>18</v>
      </c>
      <c r="B21" s="23"/>
    </row>
    <row r="22" spans="1:2" x14ac:dyDescent="0.3">
      <c r="A22" s="6" t="s">
        <v>14</v>
      </c>
      <c r="B22" s="12">
        <f>IF(+B20+B21=0,+B9+B10-B19,+B9+B10+B20-B21)</f>
        <v>97525</v>
      </c>
    </row>
    <row r="23" spans="1:2" ht="8.4" customHeight="1" x14ac:dyDescent="0.3">
      <c r="A23" s="6"/>
      <c r="B23" s="13"/>
    </row>
    <row r="24" spans="1:2" ht="28.8" x14ac:dyDescent="0.3">
      <c r="A24" s="14" t="s">
        <v>15</v>
      </c>
      <c r="B24" s="15">
        <f>+Sheet2!B3</f>
        <v>7.9263266921043407E-2</v>
      </c>
    </row>
    <row r="26" spans="1:2" x14ac:dyDescent="0.3">
      <c r="A26" t="s">
        <v>16</v>
      </c>
    </row>
  </sheetData>
  <sheetProtection algorithmName="SHA-512" hashValue="k6SEdoU4O3wHSnCrcCO/JhF3VB2EFZsNmWQ5gIpJvIqi6IGXGpJhMpaplk5cyROQUrpxlJywOAxHouL5d3SQ+w==" saltValue="tz+gwcNnpltV0J3AnlNKLw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FA631-F0E8-423F-92F5-1C0891C4E9CF}">
  <dimension ref="A1:B3"/>
  <sheetViews>
    <sheetView workbookViewId="0">
      <selection sqref="A1:B3"/>
    </sheetView>
  </sheetViews>
  <sheetFormatPr defaultRowHeight="14.4" x14ac:dyDescent="0.3"/>
  <cols>
    <col min="2" max="2" width="10.88671875" bestFit="1" customWidth="1"/>
  </cols>
  <sheetData>
    <row r="1" spans="1:2" x14ac:dyDescent="0.3">
      <c r="A1" s="1">
        <f>+Sheet1!B5</f>
        <v>45694</v>
      </c>
      <c r="B1" s="2">
        <f>-Sheet1!B22</f>
        <v>-97525</v>
      </c>
    </row>
    <row r="2" spans="1:2" x14ac:dyDescent="0.3">
      <c r="A2" s="1">
        <f>+Sheet1!B6</f>
        <v>46059</v>
      </c>
      <c r="B2">
        <f>+Sheet1!B15</f>
        <v>105255.15000000001</v>
      </c>
    </row>
    <row r="3" spans="1:2" x14ac:dyDescent="0.3">
      <c r="B3">
        <f>XIRR(B1:B2,A1:A2,0.05)</f>
        <v>7.9263266921043407E-2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Neil Stanley</dc:creator>
  <cp:keywords/>
  <dc:description/>
  <cp:lastModifiedBy>Matthew Doffing</cp:lastModifiedBy>
  <cp:revision/>
  <dcterms:created xsi:type="dcterms:W3CDTF">2025-02-08T13:44:04Z</dcterms:created>
  <dcterms:modified xsi:type="dcterms:W3CDTF">2025-03-04T17:20:16Z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{B75BF874-9180-4FC3-AD18-131897A97C34}</vt:lpwstr>
  </property>
</Properties>
</file>