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13" documentId="8_{5FD99AD7-8245-43EC-AF14-41A3B0728A35}" xr6:coauthVersionLast="47" xr6:coauthVersionMax="47" xr10:uidLastSave="{F4B0EB6C-ADB9-45F2-A94A-7AC6361B8529}"/>
  <bookViews>
    <workbookView xWindow="-7845" yWindow="-15645" windowWidth="27525" windowHeight="11820" xr2:uid="{761B5389-EDFC-4A3D-A820-37A1B8CF43B9}"/>
  </bookViews>
  <sheets>
    <sheet name="FinalAnalysis" sheetId="6" r:id="rId1"/>
    <sheet name="OriginalData" sheetId="1" r:id="rId2"/>
  </sheets>
  <definedNames>
    <definedName name="_xlnm._FilterDatabase" localSheetId="0" hidden="1">FinalAnalysis!$A$1:$AN$43</definedName>
    <definedName name="_xlnm._FilterDatabase" localSheetId="1" hidden="1">OriginalData!$A$1:$I$7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6" l="1"/>
  <c r="I43" i="6"/>
  <c r="J42" i="6"/>
  <c r="I42" i="6"/>
  <c r="J41" i="6"/>
  <c r="I41" i="6"/>
  <c r="J40" i="6"/>
  <c r="I40" i="6"/>
  <c r="J39" i="6"/>
  <c r="I39" i="6"/>
  <c r="J38" i="6"/>
  <c r="I38" i="6"/>
  <c r="J37" i="6"/>
  <c r="I37" i="6"/>
  <c r="J36" i="6"/>
  <c r="I36" i="6"/>
  <c r="J35" i="6"/>
  <c r="I35" i="6"/>
  <c r="J34" i="6"/>
  <c r="I34" i="6"/>
  <c r="J33" i="6"/>
  <c r="I33" i="6"/>
  <c r="J32" i="6"/>
  <c r="I32" i="6"/>
  <c r="J31" i="6"/>
  <c r="I31" i="6"/>
  <c r="J30" i="6"/>
  <c r="I30" i="6"/>
  <c r="J29" i="6"/>
  <c r="I29" i="6"/>
  <c r="J28" i="6"/>
  <c r="I28" i="6"/>
  <c r="J27" i="6"/>
  <c r="I27" i="6"/>
  <c r="K27" i="6" s="1"/>
  <c r="J26" i="6"/>
  <c r="I26" i="6"/>
  <c r="J25" i="6"/>
  <c r="I25" i="6"/>
  <c r="J24" i="6"/>
  <c r="I24" i="6"/>
  <c r="J23" i="6"/>
  <c r="I23" i="6"/>
  <c r="J22" i="6"/>
  <c r="I22" i="6"/>
  <c r="J21" i="6"/>
  <c r="I21" i="6"/>
  <c r="K21" i="6" s="1"/>
  <c r="J20" i="6"/>
  <c r="I20" i="6"/>
  <c r="J19" i="6"/>
  <c r="I19" i="6"/>
  <c r="J18" i="6"/>
  <c r="I18" i="6"/>
  <c r="J17" i="6"/>
  <c r="I17" i="6"/>
  <c r="J16" i="6"/>
  <c r="I16" i="6"/>
  <c r="J15" i="6"/>
  <c r="I15" i="6"/>
  <c r="K15" i="6" s="1"/>
  <c r="J14" i="6"/>
  <c r="I14" i="6"/>
  <c r="J13" i="6"/>
  <c r="I13" i="6"/>
  <c r="J12" i="6"/>
  <c r="I12" i="6"/>
  <c r="J11" i="6"/>
  <c r="I11" i="6"/>
  <c r="J10" i="6"/>
  <c r="I10" i="6"/>
  <c r="J9" i="6"/>
  <c r="I9" i="6"/>
  <c r="J8" i="6"/>
  <c r="I8" i="6"/>
  <c r="J7" i="6"/>
  <c r="I7" i="6"/>
  <c r="J6" i="6"/>
  <c r="I6" i="6"/>
  <c r="J5" i="6"/>
  <c r="I5" i="6"/>
  <c r="J4" i="6"/>
  <c r="I4" i="6"/>
  <c r="J3" i="6"/>
  <c r="I3" i="6"/>
  <c r="K3" i="6" s="1"/>
  <c r="J2" i="6"/>
  <c r="I2" i="6"/>
  <c r="K33" i="6" l="1"/>
  <c r="K10" i="6"/>
  <c r="K16" i="6"/>
  <c r="K22" i="6"/>
  <c r="K28" i="6"/>
  <c r="K34" i="6"/>
  <c r="K40" i="6"/>
  <c r="K8" i="6"/>
  <c r="K14" i="6"/>
  <c r="K20" i="6"/>
  <c r="K26" i="6"/>
  <c r="K32" i="6"/>
  <c r="K38" i="6"/>
  <c r="K39" i="6"/>
  <c r="K6" i="6"/>
  <c r="K12" i="6"/>
  <c r="K36" i="6"/>
  <c r="K7" i="6"/>
  <c r="K13" i="6"/>
  <c r="K19" i="6"/>
  <c r="K5" i="6"/>
  <c r="K11" i="6"/>
  <c r="K17" i="6"/>
  <c r="K23" i="6"/>
  <c r="K29" i="6"/>
  <c r="K42" i="6"/>
  <c r="K25" i="6"/>
  <c r="K31" i="6"/>
  <c r="K37" i="6"/>
  <c r="K43" i="6"/>
  <c r="K2" i="6"/>
  <c r="K18" i="6"/>
  <c r="K24" i="6"/>
  <c r="K30" i="6"/>
  <c r="K35" i="6"/>
  <c r="K41" i="6"/>
  <c r="K4" i="6"/>
  <c r="K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tc={EF008ADD-6E24-4055-9042-B2C5A79ABB08}</author>
  </authors>
  <commentList>
    <comment ref="AH1" authorId="0" shapeId="0" xr:uid="{EF008ADD-6E24-4055-9042-B2C5A79ABB08}">
      <text>
        <t>[Threaded comment]
Your version of Excel allows you to read this threaded comment; however, any edits to it will get removed if the file is opened in a newer version of Excel. Learn more: https://go.microsoft.com/fwlink/?linkid=870924
Comment:
    Estimated Net Benefit to Local Taxing Jurisdictions (PILOT) as listed in IDA website</t>
      </text>
    </comment>
  </commentList>
</comments>
</file>

<file path=xl/sharedStrings.xml><?xml version="1.0" encoding="utf-8"?>
<sst xmlns="http://schemas.openxmlformats.org/spreadsheetml/2006/main" count="1698" uniqueCount="1026">
  <si>
    <t>Customer Name</t>
  </si>
  <si>
    <t>Invoice Number</t>
  </si>
  <si>
    <t>Invoice Description</t>
  </si>
  <si>
    <t>Calendar 2020</t>
  </si>
  <si>
    <t>Calendar 2021</t>
  </si>
  <si>
    <t>Calendar 2022</t>
  </si>
  <si>
    <t>Calendar 2023</t>
  </si>
  <si>
    <t>Calendar 2024</t>
  </si>
  <si>
    <t>Grand Total</t>
  </si>
  <si>
    <t xml:space="preserve">  Albany Medical Park South 1</t>
  </si>
  <si>
    <t>2020-00000040</t>
  </si>
  <si>
    <t>2020 January PILOT Bills</t>
  </si>
  <si>
    <t>2021-00000040</t>
  </si>
  <si>
    <t>PILOT # 147 163 Morris St &amp; parcels (76.22-2-26.1)</t>
  </si>
  <si>
    <t>2022-00000043</t>
  </si>
  <si>
    <t>January PILOT Bills 2022</t>
  </si>
  <si>
    <t>2023-00000039</t>
  </si>
  <si>
    <t>2023 PILOT January Bills</t>
  </si>
  <si>
    <t>2024-00000034</t>
  </si>
  <si>
    <t>2024 PILOT#147 160, 163 Morris 33 New Scotland</t>
  </si>
  <si>
    <t xml:space="preserve">  Albany Medical Park South 1 Total</t>
  </si>
  <si>
    <t>1211 Western Ave Property Associated LLC</t>
  </si>
  <si>
    <t>2023-00000052</t>
  </si>
  <si>
    <t>2024-00000047</t>
  </si>
  <si>
    <t>2024 PILOT# 166   1211 Western Ave 64.22-1-10</t>
  </si>
  <si>
    <t>2024-00000069</t>
  </si>
  <si>
    <t>Correction to 2024 January PILOT bill</t>
  </si>
  <si>
    <t>1211 Western Ave Property Associated LLC Total</t>
  </si>
  <si>
    <t>132 State Street Properties LLC</t>
  </si>
  <si>
    <t>2020-00000025</t>
  </si>
  <si>
    <t>2021-00000031</t>
  </si>
  <si>
    <t>PILOT # 138 132 State St (76.33-1-19)</t>
  </si>
  <si>
    <t>2022-00000034</t>
  </si>
  <si>
    <t>2023-00000030</t>
  </si>
  <si>
    <t>2024-00000027</t>
  </si>
  <si>
    <t>2024 PILOT # 138  132 State St 76.33-1-19</t>
  </si>
  <si>
    <t>132 State Street Properties LLC Total</t>
  </si>
  <si>
    <t>136 State Street Properties LLC</t>
  </si>
  <si>
    <t>2020-00000026</t>
  </si>
  <si>
    <t>2021-00000032</t>
  </si>
  <si>
    <t>PILOT # 139 136 State St (76.33-1-18)</t>
  </si>
  <si>
    <t>2022-00000035</t>
  </si>
  <si>
    <t>2023-00000031</t>
  </si>
  <si>
    <t>2024-00000028</t>
  </si>
  <si>
    <t>2024 PILOT #139  136 State St 76.33-1-18</t>
  </si>
  <si>
    <t>136 State Street Properties LLC Total</t>
  </si>
  <si>
    <t>1385 Washington Ave Property Associates, LLC</t>
  </si>
  <si>
    <t>2020-00000035</t>
  </si>
  <si>
    <t>2021-00000043</t>
  </si>
  <si>
    <t>PILOT # 152 1385 Washington Ave (53.00-1-22)</t>
  </si>
  <si>
    <t>2022-00000046</t>
  </si>
  <si>
    <t>2023-00000043</t>
  </si>
  <si>
    <t>2024-00000038</t>
  </si>
  <si>
    <t>2024 PILOT# 152   1385 Washington Ave 53.00-1-22</t>
  </si>
  <si>
    <t>1385 Washington Ave Property Associates, LLC Total</t>
  </si>
  <si>
    <t>140 State Street Properties LLC</t>
  </si>
  <si>
    <t>2020-00000027</t>
  </si>
  <si>
    <t>2021-00000033</t>
  </si>
  <si>
    <t>PILOT # 140 140 State St (76.33-1-15)</t>
  </si>
  <si>
    <t>2022-00000036</t>
  </si>
  <si>
    <t>2023-00000032</t>
  </si>
  <si>
    <t>2024-00000029</t>
  </si>
  <si>
    <t>2024 PILOT #140  140 State St 76.33-1-15</t>
  </si>
  <si>
    <t>140 State Street Properties LLC Total</t>
  </si>
  <si>
    <t>144 State Street LLC</t>
  </si>
  <si>
    <t>2020-00000021</t>
  </si>
  <si>
    <t>2021-00000027</t>
  </si>
  <si>
    <t>PILOT # 132 144 State St (76.33-1-14)</t>
  </si>
  <si>
    <t>2022-00000030</t>
  </si>
  <si>
    <t>2023-00000026</t>
  </si>
  <si>
    <t>2024-00000023</t>
  </si>
  <si>
    <t>2024 PILOT #132 144 State St 76.33-1-14</t>
  </si>
  <si>
    <t>144 State Street LLC Total</t>
  </si>
  <si>
    <t>1475 Washington Ave LLC /SLK Global Solutions</t>
  </si>
  <si>
    <t>2020-00000033</t>
  </si>
  <si>
    <t>2021-00000041</t>
  </si>
  <si>
    <t>PILOT # 149 1475 Washington Ave (53.00-1-30)</t>
  </si>
  <si>
    <t>2022-00000044</t>
  </si>
  <si>
    <t>2023-00000041</t>
  </si>
  <si>
    <t>2024-00000036</t>
  </si>
  <si>
    <t>2024 PILOT#149 1475 Washington Ave 53.00-1-30</t>
  </si>
  <si>
    <t>1475 Washington Ave LLC /SLK Global Solutions Total</t>
  </si>
  <si>
    <t>191 North Pearl LLC</t>
  </si>
  <si>
    <t>2023-00000054</t>
  </si>
  <si>
    <t>2024-00000049</t>
  </si>
  <si>
    <t>2024 PILOT# 168  191 N Pearl St 65.82-6-30</t>
  </si>
  <si>
    <t>2024-00000068</t>
  </si>
  <si>
    <t>Correction to 2024 January PILOT bill (65.82-6-30)</t>
  </si>
  <si>
    <t>191 North Pearl LLC Total</t>
  </si>
  <si>
    <t>25 Delaware, LLC 25 Delaware Housing Development Fund Co, LLC</t>
  </si>
  <si>
    <t>2024-00000082</t>
  </si>
  <si>
    <t>PILOT Shelter Rent</t>
  </si>
  <si>
    <t>25 Delaware, LLC 25 Delaware Housing Development Fund Co, LLC Total</t>
  </si>
  <si>
    <t>324 State Street LLC</t>
  </si>
  <si>
    <t>2024-00000053</t>
  </si>
  <si>
    <t>2024 PILOT#172  324 State St  76.24-1-35</t>
  </si>
  <si>
    <t>324 State Street LLC Total</t>
  </si>
  <si>
    <t>360 Whitehall Associates LP</t>
  </si>
  <si>
    <t>2020-00000055</t>
  </si>
  <si>
    <t>2020 PILOT Shelter Rent</t>
  </si>
  <si>
    <t>2021-00000053</t>
  </si>
  <si>
    <t>PILOT # 79 360 Whitehall Rd (75.10-1-1.3)</t>
  </si>
  <si>
    <t>2022-00000057</t>
  </si>
  <si>
    <t>Shelter # 79</t>
  </si>
  <si>
    <t>2023-00000058</t>
  </si>
  <si>
    <t>360 Whitehall Rd Shelter Rent PILOT 79</t>
  </si>
  <si>
    <t>2024-00000058</t>
  </si>
  <si>
    <t>Shelter Rent PILOT 79  360 Whitehall Rd (75.10-1-1.3)</t>
  </si>
  <si>
    <t>360 Whitehall Associates LP Total</t>
  </si>
  <si>
    <t>363 ONTARIO ST LLC</t>
  </si>
  <si>
    <t>2020-00000038</t>
  </si>
  <si>
    <t>2021-00000046</t>
  </si>
  <si>
    <t>PILOT # 156 363 Ontario St (64.76-4-47)</t>
  </si>
  <si>
    <t>2022-00000049</t>
  </si>
  <si>
    <t>2023-00000046</t>
  </si>
  <si>
    <t>2024-00000041</t>
  </si>
  <si>
    <t>2024 PILOT#156 363 Ontario 64.76-4-47</t>
  </si>
  <si>
    <t>363 ONTARIO ST LLC Total</t>
  </si>
  <si>
    <t>412 Broadway Realty LLC</t>
  </si>
  <si>
    <t>2020-00000023</t>
  </si>
  <si>
    <t>2021-00000029</t>
  </si>
  <si>
    <t>PILOT # 136 412 Broadway (76.42-3-36)</t>
  </si>
  <si>
    <t>2022-00000032</t>
  </si>
  <si>
    <t>2023-00000028</t>
  </si>
  <si>
    <t>2024-00000025</t>
  </si>
  <si>
    <t>2024 PILOT #136 412 Broadway 76.42-3-36</t>
  </si>
  <si>
    <t>412 Broadway Realty LLC Total</t>
  </si>
  <si>
    <t>427 Washington Ave LLC</t>
  </si>
  <si>
    <t>2022-00000054</t>
  </si>
  <si>
    <t>2023-00000051</t>
  </si>
  <si>
    <t>2024-00000046</t>
  </si>
  <si>
    <t>2024 PILOT#165    427 Washington Ave 65.62-1-73.1</t>
  </si>
  <si>
    <t>427 Washington Ave LLC Total</t>
  </si>
  <si>
    <t>488 Broadway Arcade LLC</t>
  </si>
  <si>
    <t>2020-00000020</t>
  </si>
  <si>
    <t>2021-00000026</t>
  </si>
  <si>
    <t>PILOT # 131 488 Broadway (76.42-2-1)</t>
  </si>
  <si>
    <t>2022-00000029</t>
  </si>
  <si>
    <t>2023-00000025</t>
  </si>
  <si>
    <t>2024-00000022</t>
  </si>
  <si>
    <t>2024 PILOT #131  488 Broadway 76.42-2-1</t>
  </si>
  <si>
    <t>488 Broadway Arcade LLC Total</t>
  </si>
  <si>
    <t>563 New Scotland Ave LLC</t>
  </si>
  <si>
    <t>2023-00000055</t>
  </si>
  <si>
    <t>2024-00000050</t>
  </si>
  <si>
    <t>2024 PILOT# 169  563 New Scotland Ave 64.81-1-56</t>
  </si>
  <si>
    <t>563 New Scotland Ave LLC Total</t>
  </si>
  <si>
    <t>581 Livingston Ave. LLC</t>
  </si>
  <si>
    <t>2020-00000014</t>
  </si>
  <si>
    <t>2021-00000021</t>
  </si>
  <si>
    <t>PILOT # 124 581 Livingston Ave (65.10-1-6)</t>
  </si>
  <si>
    <t>2022-00000023</t>
  </si>
  <si>
    <t>2023-00000021</t>
  </si>
  <si>
    <t>2024-00000018</t>
  </si>
  <si>
    <t>2024 PILOT #124 581 Livingston Ave 65.10-1-6</t>
  </si>
  <si>
    <t>581 Livingston Ave. LLC Total</t>
  </si>
  <si>
    <t>67 Howard Street LLC</t>
  </si>
  <si>
    <t>2020-00000032</t>
  </si>
  <si>
    <t>2021-00000039</t>
  </si>
  <si>
    <t>PILOT # 146 67 Howard St (76.33-1-13)</t>
  </si>
  <si>
    <t>2022-00000042</t>
  </si>
  <si>
    <t>2023-00000038</t>
  </si>
  <si>
    <t>2024-00000035</t>
  </si>
  <si>
    <t>2024 PILOT#146   67 Howard St 76.33-1-13</t>
  </si>
  <si>
    <t>67 Howard Street LLC Total</t>
  </si>
  <si>
    <t>733 Broadway LLC</t>
  </si>
  <si>
    <t>2020-00000028</t>
  </si>
  <si>
    <t>2021-00000034</t>
  </si>
  <si>
    <t>PILOT # 141 733 Broadway (65.83-1-32)</t>
  </si>
  <si>
    <t>2022-00000037</t>
  </si>
  <si>
    <t>733 Broadway LLC Total</t>
  </si>
  <si>
    <t>745 Broadway Albany LLC</t>
  </si>
  <si>
    <t>2023-00000053</t>
  </si>
  <si>
    <t>2024-00000048</t>
  </si>
  <si>
    <t>2024 PILOT#167  745 Broadway 65.83-1-28</t>
  </si>
  <si>
    <t>745 Broadway Albany LLC Total</t>
  </si>
  <si>
    <t>760 BROADWAY LLC</t>
  </si>
  <si>
    <t>2020-00000037</t>
  </si>
  <si>
    <t>2021-00000045</t>
  </si>
  <si>
    <t>PILOT # 154 776 Broadway (65.82-6-15)</t>
  </si>
  <si>
    <t>2022-00000048</t>
  </si>
  <si>
    <t>2023-00000045</t>
  </si>
  <si>
    <t>2024-00000040</t>
  </si>
  <si>
    <t>2024 PILOT#154   776 Broadway 65.82-6-15</t>
  </si>
  <si>
    <t>760 BROADWAY LLC Total</t>
  </si>
  <si>
    <t>Aeon Nexus Corp.</t>
  </si>
  <si>
    <t>2020-00000024</t>
  </si>
  <si>
    <t>2021-00000030</t>
  </si>
  <si>
    <t>PILOT # 137 138 State St (76.33-1-16)</t>
  </si>
  <si>
    <t>2022-00000033</t>
  </si>
  <si>
    <t>2023-00000029</t>
  </si>
  <si>
    <t>2024-00000026</t>
  </si>
  <si>
    <t>2024 PILOT #137  138 State St 76.33-1-16</t>
  </si>
  <si>
    <t>Aeon Nexus Corp. Total</t>
  </si>
  <si>
    <t>Albany Housing Authority PILOT</t>
  </si>
  <si>
    <t>2020-00000053</t>
  </si>
  <si>
    <t>2020-00000057</t>
  </si>
  <si>
    <t>2020-00000059</t>
  </si>
  <si>
    <t>2020-00000067</t>
  </si>
  <si>
    <t>Ida PILOT Yardborough (905)</t>
  </si>
  <si>
    <t>2020-00000068</t>
  </si>
  <si>
    <t>Corning Homes Assoc. LP PILOT (Shelter)</t>
  </si>
  <si>
    <t>2021-00000056</t>
  </si>
  <si>
    <t>SHELTER RENTS PILOTS</t>
  </si>
  <si>
    <t>2021-00000060</t>
  </si>
  <si>
    <t>Albany Housing Authority Shelter Rent</t>
  </si>
  <si>
    <t>2021-00000061</t>
  </si>
  <si>
    <t>2021-00000062</t>
  </si>
  <si>
    <t>2021-00000063</t>
  </si>
  <si>
    <t>2021-00000064</t>
  </si>
  <si>
    <t>2021-00000069</t>
  </si>
  <si>
    <t>AHA SHELTER RENT PILOTS</t>
  </si>
  <si>
    <t>2021-00000070</t>
  </si>
  <si>
    <t>2021-00000071</t>
  </si>
  <si>
    <t>2021-00000072</t>
  </si>
  <si>
    <t>2021-00000073</t>
  </si>
  <si>
    <t>2021-00000074</t>
  </si>
  <si>
    <t>2021-00000076</t>
  </si>
  <si>
    <t>Shelter AHA PILOT 1 Lark</t>
  </si>
  <si>
    <t>2022-00000062</t>
  </si>
  <si>
    <t>SHELTER RENTS PILOTS IDA Phase II</t>
  </si>
  <si>
    <t>2022-00000063</t>
  </si>
  <si>
    <t>2022-00000064</t>
  </si>
  <si>
    <t>2022-00000065</t>
  </si>
  <si>
    <t>2022-00000066</t>
  </si>
  <si>
    <t>2022-00000079</t>
  </si>
  <si>
    <t>AHA SHELTER RENT PILOT</t>
  </si>
  <si>
    <t>2023-00000060</t>
  </si>
  <si>
    <t>AHA SHELTER RENT PILOTS IDA Phase 3</t>
  </si>
  <si>
    <t>2023-00000067</t>
  </si>
  <si>
    <t>2023-00000068</t>
  </si>
  <si>
    <t>2023-00000069</t>
  </si>
  <si>
    <t>2023-00000070</t>
  </si>
  <si>
    <t>2024-00000060</t>
  </si>
  <si>
    <t>PILOT #1 AHA IDA Redev Phase II</t>
  </si>
  <si>
    <t>2024-00000070</t>
  </si>
  <si>
    <t>Albany Housing PIlot 2024 Shelter Rent</t>
  </si>
  <si>
    <t>2024-00000071</t>
  </si>
  <si>
    <t>2024-00000072</t>
  </si>
  <si>
    <t>2024-00000073</t>
  </si>
  <si>
    <t>2024-00000074</t>
  </si>
  <si>
    <t>2024-00000075</t>
  </si>
  <si>
    <t>2024-00000076</t>
  </si>
  <si>
    <t>2024-00000077</t>
  </si>
  <si>
    <t>2024-00000078</t>
  </si>
  <si>
    <t>2024-00000079</t>
  </si>
  <si>
    <t>Albany Housing Authority PILOT Total</t>
  </si>
  <si>
    <t>Albany Med Health    System Frances S. Albert, SEVP, COO, CFO</t>
  </si>
  <si>
    <t>2020-00000030</t>
  </si>
  <si>
    <t>2021-00000037</t>
  </si>
  <si>
    <t>PILOT # 144 389-391 Myrtle Ave (76.22-2-44.1)</t>
  </si>
  <si>
    <t>2022-00000040</t>
  </si>
  <si>
    <t>2023-00000036</t>
  </si>
  <si>
    <t>2024-00000033</t>
  </si>
  <si>
    <t>2024 PILOT#144 391 Myrtle Ave 76.22-2-44.1</t>
  </si>
  <si>
    <t>Albany Med Health    System Frances S. Albert, SEVP, COO, CFO Total</t>
  </si>
  <si>
    <t>ARHC NSALBNY01, LLC</t>
  </si>
  <si>
    <t>2020-00000002</t>
  </si>
  <si>
    <t>2021-00000007</t>
  </si>
  <si>
    <t>PILOT # 106 12 New Scotland Ave 16 New Scotland Ave</t>
  </si>
  <si>
    <t>2022-00000009</t>
  </si>
  <si>
    <t>2023-00000008</t>
  </si>
  <si>
    <t>ARHC NSALBNY01, LLC Total</t>
  </si>
  <si>
    <t>Attn: E Perez Office of the New York State Comptroller</t>
  </si>
  <si>
    <t>2020-00000052</t>
  </si>
  <si>
    <t>19A NYS First Installment 2020</t>
  </si>
  <si>
    <t>2020-00000066</t>
  </si>
  <si>
    <t>19A 2020 Second Billing</t>
  </si>
  <si>
    <t>2021-00000067</t>
  </si>
  <si>
    <t>19A FIRST INSTALLMENT 2021</t>
  </si>
  <si>
    <t>2021-00000080</t>
  </si>
  <si>
    <t>NYS 19A SECOND INSTALLMENT</t>
  </si>
  <si>
    <t>2022-00000003</t>
  </si>
  <si>
    <t>2022-00000084</t>
  </si>
  <si>
    <t>19A 2nd Installment</t>
  </si>
  <si>
    <t>2023-00000003</t>
  </si>
  <si>
    <t>2023-00000078</t>
  </si>
  <si>
    <t>19A 2023 2nd Installment</t>
  </si>
  <si>
    <t>2024-00000055</t>
  </si>
  <si>
    <t>2024 PILOT 19A First Installment 110 State / 1134 New Scotland</t>
  </si>
  <si>
    <t>2024-00000087</t>
  </si>
  <si>
    <t>19A NYS Empire State Plaza and 110 State St</t>
  </si>
  <si>
    <t>Attn: E Perez Office of the New York State Comptroller Total</t>
  </si>
  <si>
    <t>Bleecker II 14 N Manning LLC</t>
  </si>
  <si>
    <t>2022-00000073</t>
  </si>
  <si>
    <t>2022 PILOT Bill</t>
  </si>
  <si>
    <t>Bleecker II 14 N Manning LLC Total</t>
  </si>
  <si>
    <t>Bleecker III 18 N Manning LLC</t>
  </si>
  <si>
    <t>2022-00000074</t>
  </si>
  <si>
    <t>Bleecker III 18 N Manning LLC Total</t>
  </si>
  <si>
    <t>BURKE COMMUNITY SERVICES</t>
  </si>
  <si>
    <t>2020-00000047</t>
  </si>
  <si>
    <t>2021-00000006</t>
  </si>
  <si>
    <t>PILOT # 92 25 Columbia Circle Drive (41.00-2-20)</t>
  </si>
  <si>
    <t>2022-00000008</t>
  </si>
  <si>
    <t>2023-00000007</t>
  </si>
  <si>
    <t>2024-00000006</t>
  </si>
  <si>
    <t>2024 PILOT #92 25 Columbia Circle Drive</t>
  </si>
  <si>
    <t>BURKE COMMUNITY SERVICES Total</t>
  </si>
  <si>
    <t>C/O  Beacon Communities 115 Krumkill Housing LP</t>
  </si>
  <si>
    <t>2020-00000041</t>
  </si>
  <si>
    <t>2021-00000003</t>
  </si>
  <si>
    <t>PILOT # 26 Rear 115 Krumkill Rd (64.69-3-9)</t>
  </si>
  <si>
    <t>2022-00000005</t>
  </si>
  <si>
    <t>2023-00000004</t>
  </si>
  <si>
    <t>2024-00000003</t>
  </si>
  <si>
    <t>2024 PILOT Rear 115 Krumkill Rd PILOT# 26</t>
  </si>
  <si>
    <t>C/O  Beacon Communities 115 Krumkill Housing LP Total</t>
  </si>
  <si>
    <t>c/o LAS Redevelopment Co                        Bleecker Housing Associates</t>
  </si>
  <si>
    <t>2020-00000061</t>
  </si>
  <si>
    <t>2020-00000062</t>
  </si>
  <si>
    <t>2021-00000057</t>
  </si>
  <si>
    <t>2021-00000058</t>
  </si>
  <si>
    <t>2022-00000071</t>
  </si>
  <si>
    <t>2021 PILOT Bill</t>
  </si>
  <si>
    <t>2022-00000072</t>
  </si>
  <si>
    <t>2022-00000080</t>
  </si>
  <si>
    <t>enter corrected invoice for 2021 18 N Manning</t>
  </si>
  <si>
    <t>c/o LAS Redevelopment Co                        Bleecker Housing Associates Total</t>
  </si>
  <si>
    <t>CAPITAL DISTRICT APARTMENTSLLC</t>
  </si>
  <si>
    <t>2020-00000051</t>
  </si>
  <si>
    <t>2021-00000059</t>
  </si>
  <si>
    <t>PILOT 3151 2021 Invoice</t>
  </si>
  <si>
    <t>2022-00000060</t>
  </si>
  <si>
    <t>2023-00000059</t>
  </si>
  <si>
    <t>2 Thurlow Terr PILOT 151</t>
  </si>
  <si>
    <t>2024-00000065</t>
  </si>
  <si>
    <t>2 Thurlow Terrace PILOT 151</t>
  </si>
  <si>
    <t>CAPITAL DISTRICT APARTMENTSLLC Total</t>
  </si>
  <si>
    <t>Capitol Crossing LLC</t>
  </si>
  <si>
    <t>2022-00000082</t>
  </si>
  <si>
    <t>revised billing for 14 and 18 N Manning</t>
  </si>
  <si>
    <t>2022-00000083</t>
  </si>
  <si>
    <t>Capitol Crossing LLC Total</t>
  </si>
  <si>
    <t>Clinton Ave Apartments PILOT</t>
  </si>
  <si>
    <t>2020-00000060</t>
  </si>
  <si>
    <t>2021-00000075</t>
  </si>
  <si>
    <t>2021 PILOT Shelter Rent #155</t>
  </si>
  <si>
    <t>2022-00000087</t>
  </si>
  <si>
    <t>Clinton Apt Shelter Rent 2021 FS</t>
  </si>
  <si>
    <t>2023-00000064</t>
  </si>
  <si>
    <t>Shelter Rents</t>
  </si>
  <si>
    <t>2024-00000064</t>
  </si>
  <si>
    <t>Clinton Ave Apt Shelter Rent PILOT 155</t>
  </si>
  <si>
    <t>Clinton Ave Apartments PILOT Total</t>
  </si>
  <si>
    <t>Columbia 425 NS LLC</t>
  </si>
  <si>
    <t>2020-00000007</t>
  </si>
  <si>
    <t>2021-00000012</t>
  </si>
  <si>
    <t>PILOT # 113 425 New Scotland Ave (75.26-3-12)</t>
  </si>
  <si>
    <t>2022-00000014</t>
  </si>
  <si>
    <t>2023-00000012</t>
  </si>
  <si>
    <t>2024-00000009</t>
  </si>
  <si>
    <t>2024 PILOT #113 413 and 425 New Scotland Ave</t>
  </si>
  <si>
    <t>Columbia 425 NS LLC Total</t>
  </si>
  <si>
    <t>Columbia 50 NS LLC</t>
  </si>
  <si>
    <t>2020-00000005</t>
  </si>
  <si>
    <t>2021-00000010</t>
  </si>
  <si>
    <t>PILOT # 110 50 New Scotland Ave (76.05-1-14.12)</t>
  </si>
  <si>
    <t>2022-00000012</t>
  </si>
  <si>
    <t>Columbia 50 NS LLC Total</t>
  </si>
  <si>
    <t>Columbia Harriman 455 LLC</t>
  </si>
  <si>
    <t>2020-00000013</t>
  </si>
  <si>
    <t>2021-00000020</t>
  </si>
  <si>
    <t>PILOT # 123 455 Patroon Creek Blvd (53.00-1-13.2)</t>
  </si>
  <si>
    <t>2022-00000022</t>
  </si>
  <si>
    <t>2023-00000020</t>
  </si>
  <si>
    <t>2024-00000017</t>
  </si>
  <si>
    <t>2024 PILOT #123 455 Patroon Creek Blvd 53.00-1-13.2</t>
  </si>
  <si>
    <t>Columbia Harriman 455 LLC Total</t>
  </si>
  <si>
    <t>Controller's Dept Empire State Development Corp.</t>
  </si>
  <si>
    <t>2020-00000046</t>
  </si>
  <si>
    <t>2021-00000001</t>
  </si>
  <si>
    <t>PILOT # 2 10 N Pearl St (76.34-2-54)</t>
  </si>
  <si>
    <t>2022-00000001</t>
  </si>
  <si>
    <t>Controller's Dept Empire State Development Corp. Total</t>
  </si>
  <si>
    <t>Daughters of Sarah Jewish Center</t>
  </si>
  <si>
    <t>2020-00000018</t>
  </si>
  <si>
    <t>2021-00000024</t>
  </si>
  <si>
    <t>PILOT # 128 178 Washington Ave Ext (41.00-2-5.2)</t>
  </si>
  <si>
    <t>2022-00000027</t>
  </si>
  <si>
    <t>2023-00000023</t>
  </si>
  <si>
    <t>2024-00000020</t>
  </si>
  <si>
    <t>2024 PILOT #128  178 Washington Ave Ext 41.00-2-5.2</t>
  </si>
  <si>
    <t>Daughters of Sarah Jewish Center Total</t>
  </si>
  <si>
    <t>Daughters of Sarah Jewish Foundation, Inc.</t>
  </si>
  <si>
    <t>2020-00000011</t>
  </si>
  <si>
    <t>2021-00000017</t>
  </si>
  <si>
    <t>PILOT # 120 !76 Washington Ave Ext (41.00-2-5.1)</t>
  </si>
  <si>
    <t>2022-00000020</t>
  </si>
  <si>
    <t>2023-00000018</t>
  </si>
  <si>
    <t>2024-00000015</t>
  </si>
  <si>
    <t>2024 PILOT #120  176 Washington Ave Ext 41.00-2-5.1</t>
  </si>
  <si>
    <t>Daughters of Sarah Jewish Foundation, Inc. Total</t>
  </si>
  <si>
    <t>DILEK, LLC</t>
  </si>
  <si>
    <t>2020-00000015</t>
  </si>
  <si>
    <t>2021-00000051</t>
  </si>
  <si>
    <t>PILOT # 125 425 Madison Ave (76.31-2-65)</t>
  </si>
  <si>
    <t>DILEK, LLC Total</t>
  </si>
  <si>
    <t>Eleftheria Properties LLC</t>
  </si>
  <si>
    <t>2020-00000031</t>
  </si>
  <si>
    <t>2021-00000038</t>
  </si>
  <si>
    <t>PILOT # 145 241-243 S Allen St (64.74-4-21)</t>
  </si>
  <si>
    <t>2022-00000041</t>
  </si>
  <si>
    <t>2023-00000037</t>
  </si>
  <si>
    <t>Eleftheria Properties LLC Total</t>
  </si>
  <si>
    <t>EXECUTIVE HOUSE APARTMENTS</t>
  </si>
  <si>
    <t>2020-00000072</t>
  </si>
  <si>
    <t>2020 PILOT Bills not billed in 2020</t>
  </si>
  <si>
    <t>2021-00000082</t>
  </si>
  <si>
    <t>2021 PILOT 157 SHELTER RENT</t>
  </si>
  <si>
    <t>2022-00000081</t>
  </si>
  <si>
    <t>2023-00000077</t>
  </si>
  <si>
    <t>Shelter rent Executive Housing PILOT 157</t>
  </si>
  <si>
    <t>2024-00000085</t>
  </si>
  <si>
    <t>175 S Swan St Executive Housing</t>
  </si>
  <si>
    <t>EXECUTIVE HOUSE APARTMENTS Total</t>
  </si>
  <si>
    <t>Fuller Road Management Corp.</t>
  </si>
  <si>
    <t>2020-00000019</t>
  </si>
  <si>
    <t>2021-00000025</t>
  </si>
  <si>
    <t>PILOT # 130 575 Broadway (76.34-3-13.2)</t>
  </si>
  <si>
    <t>2022-00000028</t>
  </si>
  <si>
    <t>2023-00000024</t>
  </si>
  <si>
    <t>2024-00000021</t>
  </si>
  <si>
    <t>2024 PILOT #130 575 Broadway 76.34-3-13.2</t>
  </si>
  <si>
    <t>Fuller Road Management Corp. Total</t>
  </si>
  <si>
    <t>Gary Brown 4-6 Sheridan of Albany LLC</t>
  </si>
  <si>
    <t>2020-00000008</t>
  </si>
  <si>
    <t>2021-00000015</t>
  </si>
  <si>
    <t>PILOT # 116 4 Sheridan Ave (76.34-2-4)</t>
  </si>
  <si>
    <t>2022-00000055</t>
  </si>
  <si>
    <t>2023-00000015</t>
  </si>
  <si>
    <t>2024-00000012</t>
  </si>
  <si>
    <t>2024 PILOT #116 4-6 Sheridan Ave 76.34-2-4</t>
  </si>
  <si>
    <t>Gary Brown 4-6 Sheridan of Albany LLC Total</t>
  </si>
  <si>
    <t>Half Alley LLC 40 Steuben LLC</t>
  </si>
  <si>
    <t>2020-00000029</t>
  </si>
  <si>
    <t>2021-00000035</t>
  </si>
  <si>
    <t>PILOT # 142 40 Steuben Pl (76.34-2-18)</t>
  </si>
  <si>
    <t>2022-00000038</t>
  </si>
  <si>
    <t>2023-00000034</t>
  </si>
  <si>
    <t>2024-00000031</t>
  </si>
  <si>
    <t>2024 PILOT #142  40 Steuben Place 76.34-2-18</t>
  </si>
  <si>
    <t>Half Alley LLC 40 Steuben LLC Total</t>
  </si>
  <si>
    <t>Historic Pastures Mansion PILOT</t>
  </si>
  <si>
    <t>2020-00000063</t>
  </si>
  <si>
    <t>2021-00000068</t>
  </si>
  <si>
    <t>2021 Shelter Rent PILOTS</t>
  </si>
  <si>
    <t>2022-00000069</t>
  </si>
  <si>
    <t>2022 PILOT Shelter Rent</t>
  </si>
  <si>
    <t>2023-00000071</t>
  </si>
  <si>
    <t>2024-00000063</t>
  </si>
  <si>
    <t>Historic Pastures Mansions PILOT Shelter Rent</t>
  </si>
  <si>
    <t>Historic Pastures Mansion PILOT Total</t>
  </si>
  <si>
    <t>Holland Ave Oz LLC</t>
  </si>
  <si>
    <t>2023-00000057</t>
  </si>
  <si>
    <t>2024-00000052</t>
  </si>
  <si>
    <t>2024 PILOT#171 25 Holland Ave 76.47-1-25.1</t>
  </si>
  <si>
    <t>2024-00000067</t>
  </si>
  <si>
    <t>Correction to 2024 January PILOT bill 76.47-1-25.1</t>
  </si>
  <si>
    <t>Holland Ave Oz LLC Total</t>
  </si>
  <si>
    <t>Honest Weight Food Coop</t>
  </si>
  <si>
    <t>2020-00000012</t>
  </si>
  <si>
    <t>2021-00000019</t>
  </si>
  <si>
    <t>PILOT # 121 100 Watervliet Ave (54.77-1-19)</t>
  </si>
  <si>
    <t>2022-00000021</t>
  </si>
  <si>
    <t>2023-00000019</t>
  </si>
  <si>
    <t>2024-00000016</t>
  </si>
  <si>
    <t>2024 PILOT #121  100 Watervliet Ave 54.77-1-19</t>
  </si>
  <si>
    <t>Honest Weight Food Coop Total</t>
  </si>
  <si>
    <t>Hotel / Altus United Capital Corp</t>
  </si>
  <si>
    <t>2020-00000043</t>
  </si>
  <si>
    <t>2021-00000013</t>
  </si>
  <si>
    <t>PILOT # 114 40 Lodge St (76.34-2-51)</t>
  </si>
  <si>
    <t>2022-00000015</t>
  </si>
  <si>
    <t>2023-00000013</t>
  </si>
  <si>
    <t>2024-00000010</t>
  </si>
  <si>
    <t>2024 PILOT #114  40 Lodge Street</t>
  </si>
  <si>
    <t>Hotel / Altus United Capital Corp Total</t>
  </si>
  <si>
    <t>Loughlin Dawn LLC</t>
  </si>
  <si>
    <t>2021-00000048</t>
  </si>
  <si>
    <t>PILOT # 159 1-4 Sandidge Way</t>
  </si>
  <si>
    <t>2022-00000051</t>
  </si>
  <si>
    <t>2022-00000056</t>
  </si>
  <si>
    <t>PILOT 159 corrected bill</t>
  </si>
  <si>
    <t>2023-00000048</t>
  </si>
  <si>
    <t>2024-00000043</t>
  </si>
  <si>
    <t>2024 PILOT# 159  1-4 Sandidge Way 53.00-1-74</t>
  </si>
  <si>
    <t>Loughlin Dawn LLC Total</t>
  </si>
  <si>
    <t>LV APARTMENTS LIMITED</t>
  </si>
  <si>
    <t>2020-00000050</t>
  </si>
  <si>
    <t>2020 Shelter Rent</t>
  </si>
  <si>
    <t>2021-00000052</t>
  </si>
  <si>
    <t>PILOT # 129 315 Northern Blvd (65.11-1-7.1)</t>
  </si>
  <si>
    <t>2022-00000059</t>
  </si>
  <si>
    <t>2023-00000065</t>
  </si>
  <si>
    <t>2024-00000057</t>
  </si>
  <si>
    <t>SHELTER RENTS PILOT# 129 (65-11-1-7)</t>
  </si>
  <si>
    <t>LV APARTMENTS LIMITED Total</t>
  </si>
  <si>
    <t>Madison Properties of Albany</t>
  </si>
  <si>
    <t>2020-00000004</t>
  </si>
  <si>
    <t>2021-00000009</t>
  </si>
  <si>
    <t>PILOT # 109 688 Madison Ave (65.77-4-8)</t>
  </si>
  <si>
    <t>2022-00000011</t>
  </si>
  <si>
    <t>2023-00000010</t>
  </si>
  <si>
    <t>2024-00000007</t>
  </si>
  <si>
    <t>2024 PILOT # 109 688 Madison Ave 65.77-4-8</t>
  </si>
  <si>
    <t>Madison Properties of Albany Total</t>
  </si>
  <si>
    <t>MCK 27 ENTERPRISES, LLC</t>
  </si>
  <si>
    <t>2020-00000009</t>
  </si>
  <si>
    <t>2020-00000010</t>
  </si>
  <si>
    <t>2021-00000016</t>
  </si>
  <si>
    <t>PILOT # 118 522 Broadway (76.34-3-27)</t>
  </si>
  <si>
    <t>2021-00000050</t>
  </si>
  <si>
    <t>PILOT # 117 70 Morris St (76.31-1-52)</t>
  </si>
  <si>
    <t>2022-00000017</t>
  </si>
  <si>
    <t>2022-00000019</t>
  </si>
  <si>
    <t>2023-00000016</t>
  </si>
  <si>
    <t>2023-00000017</t>
  </si>
  <si>
    <t>2024-00000013</t>
  </si>
  <si>
    <t>2024 PILOT # 117  70 Morris St 76.31-1-52</t>
  </si>
  <si>
    <t>2024-00000014</t>
  </si>
  <si>
    <t>2024 PILOT #118  522 Broadway 76.34-3-27</t>
  </si>
  <si>
    <t>MCK 27 ENTERPRISES, LLC Total</t>
  </si>
  <si>
    <t>MORRIS PLACE, LLC</t>
  </si>
  <si>
    <t>2022-00000052</t>
  </si>
  <si>
    <t>2023-00000049</t>
  </si>
  <si>
    <t>2024-00000044</t>
  </si>
  <si>
    <t>2024 PILOT#160 105 Morris St 76.22-4-44</t>
  </si>
  <si>
    <t>MORRIS PLACE, LLC Total</t>
  </si>
  <si>
    <t>New York Dormitory Authority</t>
  </si>
  <si>
    <t>2020-00000048</t>
  </si>
  <si>
    <t>2020-00000069</t>
  </si>
  <si>
    <t>2nd Installment 2020</t>
  </si>
  <si>
    <t>2021-00000004</t>
  </si>
  <si>
    <t>PILOT # 76 NYS Dormitory Authority</t>
  </si>
  <si>
    <t>2021-00000077</t>
  </si>
  <si>
    <t>PILOT 76 Second Installment 2021</t>
  </si>
  <si>
    <t>2022-00000006</t>
  </si>
  <si>
    <t>2022-00000076</t>
  </si>
  <si>
    <t>PILOT second installment billing</t>
  </si>
  <si>
    <t>2023-00000005</t>
  </si>
  <si>
    <t>2023-00000075</t>
  </si>
  <si>
    <t>2nd installment Pilots 5 &amp; 76</t>
  </si>
  <si>
    <t>2024-00000004</t>
  </si>
  <si>
    <t>2024 PILOT 515 Broadway PILOT # 76 1st Installment</t>
  </si>
  <si>
    <t>2024-00000084</t>
  </si>
  <si>
    <t>PILOT 2nd Installment</t>
  </si>
  <si>
    <t>New York Dormitory Authority Total</t>
  </si>
  <si>
    <t>None</t>
  </si>
  <si>
    <t>None Total</t>
  </si>
  <si>
    <t>NYS Teacher's Retirement System</t>
  </si>
  <si>
    <t>2020-00000056</t>
  </si>
  <si>
    <t>2020 PILOT Biling</t>
  </si>
  <si>
    <t>2022-00000004</t>
  </si>
  <si>
    <t>2023-00000002</t>
  </si>
  <si>
    <t>2024-00000054</t>
  </si>
  <si>
    <t>2024 PILOT#25 10 Corporate Woods Blvd 54.18-1-2.2</t>
  </si>
  <si>
    <t>NYS Teacher's Retirement System Total</t>
  </si>
  <si>
    <t>One Columbia Place Realty</t>
  </si>
  <si>
    <t>2020-00000034</t>
  </si>
  <si>
    <t>2021-00000042</t>
  </si>
  <si>
    <t>PILOT # 150 1 Columbia Pl (76.26-3-23.2)</t>
  </si>
  <si>
    <t>2022-00000045</t>
  </si>
  <si>
    <t>2023-00000042</t>
  </si>
  <si>
    <t>2024-00000037</t>
  </si>
  <si>
    <t>2024 PILOT#150 1 Columbia Place 76.26-4-13</t>
  </si>
  <si>
    <t>One Columbia Place Realty Total</t>
  </si>
  <si>
    <t>PEOPLE OF THE STATE OF NEW YORK</t>
  </si>
  <si>
    <t>2020-00000003</t>
  </si>
  <si>
    <t>2020-00000006</t>
  </si>
  <si>
    <t>2021-00000008</t>
  </si>
  <si>
    <t>PILOT # 108 44 Holland Ave 4 Cornell Dr</t>
  </si>
  <si>
    <t>2021-00000011</t>
  </si>
  <si>
    <t>PILOT # 111 625 Broadway (76.27-1-22)</t>
  </si>
  <si>
    <t>2022-00000010</t>
  </si>
  <si>
    <t>2022-00000013</t>
  </si>
  <si>
    <t>2023-00000009</t>
  </si>
  <si>
    <t>2023-00000011</t>
  </si>
  <si>
    <t>2024-00000008</t>
  </si>
  <si>
    <t>2024 PILOT #111 625 Broadway 76.27-1-22</t>
  </si>
  <si>
    <t>PEOPLE OF THE STATE OF NEW YORK Total</t>
  </si>
  <si>
    <t>PILOT 141  LOFTS BSD LLC</t>
  </si>
  <si>
    <t>2023-00000033</t>
  </si>
  <si>
    <t>2024-00000030</t>
  </si>
  <si>
    <t>2024 PILOT #141  733 Broadway 65.83-1-32</t>
  </si>
  <si>
    <t>PILOT 141  LOFTS BSD LLC Total</t>
  </si>
  <si>
    <t>PILOT TRPS2 LLC</t>
  </si>
  <si>
    <t>2021-00000049</t>
  </si>
  <si>
    <t>PILOT # 161 86 Dana Ave (76.22-4-9.1)</t>
  </si>
  <si>
    <t>2022-00000053</t>
  </si>
  <si>
    <t>2023-00000050</t>
  </si>
  <si>
    <t>2024-00000045</t>
  </si>
  <si>
    <t>2024 PILOT#161 86 Dana Ave 76.22-4-9.1</t>
  </si>
  <si>
    <t>PILOT TRPS2 LLC Total</t>
  </si>
  <si>
    <t>PK Management, LLC</t>
  </si>
  <si>
    <t>2020-00000049</t>
  </si>
  <si>
    <t>2020 PILOT Billing</t>
  </si>
  <si>
    <t>2020-00000058</t>
  </si>
  <si>
    <t>2021-00000002</t>
  </si>
  <si>
    <t>PILOT # 5 400 Central Ave (65.46-2-4)</t>
  </si>
  <si>
    <t>2021-00000078</t>
  </si>
  <si>
    <t>PILOT 5 CENTRAL TOWERS 2ND INSTALLMENT</t>
  </si>
  <si>
    <t>2022-00000002</t>
  </si>
  <si>
    <t>2022-00000077</t>
  </si>
  <si>
    <t>2023-00000001</t>
  </si>
  <si>
    <t>2023-00000073</t>
  </si>
  <si>
    <t>Central Towers PILOT 2nd Installment 2023</t>
  </si>
  <si>
    <t>2023-00000076</t>
  </si>
  <si>
    <t>2024-00000001</t>
  </si>
  <si>
    <t>2024 PILOT#5  400 Central Ave 65.46-2-4</t>
  </si>
  <si>
    <t>2024-00000083</t>
  </si>
  <si>
    <t>400 Central Ave PILOT 5  2nd Installment</t>
  </si>
  <si>
    <t>PK Management, LLC Total</t>
  </si>
  <si>
    <t>RECKDE LLC</t>
  </si>
  <si>
    <t>2020-00000036</t>
  </si>
  <si>
    <t>2021-00000044</t>
  </si>
  <si>
    <t>PILOT # 153 79-91 Dana Ave (76.23-1-47)</t>
  </si>
  <si>
    <t>2022-00000047</t>
  </si>
  <si>
    <t>2023-00000044</t>
  </si>
  <si>
    <t>2024-00000039</t>
  </si>
  <si>
    <t>2024 PILOT#153  85 Dana Ave 76.23-1-47</t>
  </si>
  <si>
    <t>RECKDE LLC Total</t>
  </si>
  <si>
    <t>Renaissance Corporation</t>
  </si>
  <si>
    <t>2020-00000016</t>
  </si>
  <si>
    <t>2021-00000022</t>
  </si>
  <si>
    <t>PILOT # 126 150 New Scotland Rd (76.05-1-8.2)</t>
  </si>
  <si>
    <t>2022-00000025</t>
  </si>
  <si>
    <t>Renaissance Corporation Total</t>
  </si>
  <si>
    <t>Robinson Redevelopment Co.</t>
  </si>
  <si>
    <t>2020-00000064</t>
  </si>
  <si>
    <t>2021-00000066</t>
  </si>
  <si>
    <t>2021 Shelter Rent PILOT Robinson Square #30</t>
  </si>
  <si>
    <t>2022-00000085</t>
  </si>
  <si>
    <t>Robinson SQ PILOT 30 2022 based on 2021 rents</t>
  </si>
  <si>
    <t>2023-00000066</t>
  </si>
  <si>
    <t>2022 Shelter Rent PILOT</t>
  </si>
  <si>
    <t>2024-00000062</t>
  </si>
  <si>
    <t>Pilot 30 Robinson Square Shelter Rent</t>
  </si>
  <si>
    <t>Robinson Redevelopment Co. Total</t>
  </si>
  <si>
    <t>Shelbourne Albany LLC</t>
  </si>
  <si>
    <t>2020-00000001</t>
  </si>
  <si>
    <t>Shelbourne Albany LLC Total</t>
  </si>
  <si>
    <t>Sheridan Hollow Enterprises</t>
  </si>
  <si>
    <t>2020-00000022</t>
  </si>
  <si>
    <t>2020-00000054</t>
  </si>
  <si>
    <t>2021-00000028</t>
  </si>
  <si>
    <t>PILOT # 133 203-207 Sheridan Ave</t>
  </si>
  <si>
    <t>2021-00000065</t>
  </si>
  <si>
    <t>2021 PILOT SHERIDAN SHELTER RENT</t>
  </si>
  <si>
    <t>2022-00000031</t>
  </si>
  <si>
    <t>2022-00000068</t>
  </si>
  <si>
    <t>2023-00000027</t>
  </si>
  <si>
    <t>2023-00000072</t>
  </si>
  <si>
    <t>2024-00000024</t>
  </si>
  <si>
    <t>2024 PILOT #133  203-207 Sheridan Ave</t>
  </si>
  <si>
    <t>2024-00000081</t>
  </si>
  <si>
    <t>Sheridan Hollow Shelter Rent PILOT 134</t>
  </si>
  <si>
    <t>Sheridan Hollow Enterprises Total</t>
  </si>
  <si>
    <t>Sheridan Realty LLC</t>
  </si>
  <si>
    <t>2020-00000044</t>
  </si>
  <si>
    <t>2021-00000014</t>
  </si>
  <si>
    <t>PILOT # 115 39-49 Sheridan Ave (76.26-2-26)</t>
  </si>
  <si>
    <t>2022-00000016</t>
  </si>
  <si>
    <t>2023-00000014</t>
  </si>
  <si>
    <t>2024-00000011</t>
  </si>
  <si>
    <t>2024 PILOT #115 39-45 Sheridan Ave 76.26-2-26</t>
  </si>
  <si>
    <t>Sheridan Realty LLC Total</t>
  </si>
  <si>
    <t>Sixty State Place, LLC</t>
  </si>
  <si>
    <t>2020-00000017</t>
  </si>
  <si>
    <t>2021-00000023</t>
  </si>
  <si>
    <t>PILOT # 127 60 State St (76.42-3-7)</t>
  </si>
  <si>
    <t>2022-00000026</t>
  </si>
  <si>
    <t>2023-00000022</t>
  </si>
  <si>
    <t>2024-00000019</t>
  </si>
  <si>
    <t>2024 PILOT #127  60 State St 76.42-3-7</t>
  </si>
  <si>
    <t>Sixty State Place, LLC Total</t>
  </si>
  <si>
    <t>Skyline Properties LLC</t>
  </si>
  <si>
    <t>2020-00000070</t>
  </si>
  <si>
    <t>2020 PILOT BILLS</t>
  </si>
  <si>
    <t>2020-00000071</t>
  </si>
  <si>
    <t>2021-00000054</t>
  </si>
  <si>
    <t>2021 PILOT Bill PILOT # 3</t>
  </si>
  <si>
    <t>2021-00000055</t>
  </si>
  <si>
    <t>2022-00000061</t>
  </si>
  <si>
    <t>PILOT SHELTER RENT 2022</t>
  </si>
  <si>
    <t>2023-00000062</t>
  </si>
  <si>
    <t>2024-00000059</t>
  </si>
  <si>
    <t>Skyline Gardens Apartments PILOT #3</t>
  </si>
  <si>
    <t>Skyline Properties LLC Total</t>
  </si>
  <si>
    <t>South Mall Towers</t>
  </si>
  <si>
    <t>2020-00000042</t>
  </si>
  <si>
    <t>2021-00000005</t>
  </si>
  <si>
    <t>PILOT # 88 101 S Pearl St (76.11-1-3)</t>
  </si>
  <si>
    <t>2022-00000007</t>
  </si>
  <si>
    <t>2023-00000006</t>
  </si>
  <si>
    <t>2024-00000005</t>
  </si>
  <si>
    <t>2024 PILOT # 88 101 S Pearl St</t>
  </si>
  <si>
    <t>South Mall Towers Total</t>
  </si>
  <si>
    <t>Swinburne PILOT#158   New York State Homes &amp; Community Renewal</t>
  </si>
  <si>
    <t>2020-00000039</t>
  </si>
  <si>
    <t>2021-00000047</t>
  </si>
  <si>
    <t>PILOT # 158 526 Central Ave (65.37-3-53)</t>
  </si>
  <si>
    <t>2021-00000079</t>
  </si>
  <si>
    <t>Swinburne Apartment Shelter Rent</t>
  </si>
  <si>
    <t>2022-00000050</t>
  </si>
  <si>
    <t>2022-00000088</t>
  </si>
  <si>
    <t>Swinburne Apts Shelter Rent</t>
  </si>
  <si>
    <t>2023-00000047</t>
  </si>
  <si>
    <t>2023-00000074</t>
  </si>
  <si>
    <t>2024-00000042</t>
  </si>
  <si>
    <t>2024 PILOT#158 526 Central Ave 65.37-3-53</t>
  </si>
  <si>
    <t>2024-00000086</t>
  </si>
  <si>
    <t>PILOT 158 SWINBURNE SHELTER RENT</t>
  </si>
  <si>
    <t>Swinburne PILOT#158   New York State Homes &amp; Community Renewal Total</t>
  </si>
  <si>
    <t>TCB Grand and Trinity Housing Development Fund Cor</t>
  </si>
  <si>
    <t>2020-00000065</t>
  </si>
  <si>
    <t>2021-00000081</t>
  </si>
  <si>
    <t>SHELTER #87</t>
  </si>
  <si>
    <t>2022-00000075</t>
  </si>
  <si>
    <t>2022 Shelter Rent</t>
  </si>
  <si>
    <t>2023-00000061</t>
  </si>
  <si>
    <t>SHELTER RENTS PILOTS 87</t>
  </si>
  <si>
    <t>2024-00000056</t>
  </si>
  <si>
    <t>2024 PILOT #87 Shelter Rent (Grand St / Ash Grove PL)</t>
  </si>
  <si>
    <t>TCB Grand and Trinity Housing Development Fund Cor Total</t>
  </si>
  <si>
    <t>TMG-NY ALBANY I LP</t>
  </si>
  <si>
    <t>2020-00000045</t>
  </si>
  <si>
    <t>2021-00000036</t>
  </si>
  <si>
    <t>PILOT # 143 400 Hudson Ave (65.69-1-34)</t>
  </si>
  <si>
    <t>2022-00000039</t>
  </si>
  <si>
    <t>2023-00000035</t>
  </si>
  <si>
    <t>2024-00000032</t>
  </si>
  <si>
    <t>2024 PILOT# 143 400 Hudson Ave 65.69-1-34</t>
  </si>
  <si>
    <t>TMG-NY ALBANY I LP Total</t>
  </si>
  <si>
    <t>TRHACKETT LLC</t>
  </si>
  <si>
    <t>2023-00000056</t>
  </si>
  <si>
    <t>2024-00000051</t>
  </si>
  <si>
    <t>2024 PILOT#170   42&amp;47 Besch Ave 76.46-4-29 and 76.46-4-30</t>
  </si>
  <si>
    <t>2024-00000066</t>
  </si>
  <si>
    <t>Correction to 2024 January PILOT bill (76.46-4-29) (76.46-4-30)</t>
  </si>
  <si>
    <t>TRHACKETT LLC Total</t>
  </si>
  <si>
    <t>School Pilot #166 - 1211 Western Ave 64.22-1-10</t>
  </si>
  <si>
    <t>1385 Washington Ave (53.00-1-22)</t>
  </si>
  <si>
    <t>1475 Washington Ave (53.00-1-30)</t>
  </si>
  <si>
    <t>363 Ontario St (64.76-4-47)</t>
  </si>
  <si>
    <t>2023 School PILOT 563 New Scotland 313 S Allen</t>
  </si>
  <si>
    <t>School Pilot #169 - 563 New Scotland Ave 64.81-1-56</t>
  </si>
  <si>
    <t>575 Broadway Holdings, LLC</t>
  </si>
  <si>
    <t>School Pilot #130 575 Broadway 76.34-3-13.2</t>
  </si>
  <si>
    <t>575 Broadway Holdings, LLC Total</t>
  </si>
  <si>
    <t>138 State St (76.33-1-16)</t>
  </si>
  <si>
    <t>SEPTEMBER PILOTS</t>
  </si>
  <si>
    <t>School Pilot#137  138 State St 76.33-1-10</t>
  </si>
  <si>
    <t>391 Myrtle Ave (76.22-2-44.1)</t>
  </si>
  <si>
    <t>2022 JANUARY PILOT BILLING</t>
  </si>
  <si>
    <t>575 Broadway (76.34-3-13.2)</t>
  </si>
  <si>
    <t>2023 School PILOT 25 Holland Ave</t>
  </si>
  <si>
    <t>School Pilot #171 - 25 Holland Ave 76.47-1-25.1</t>
  </si>
  <si>
    <t>Livingston Acres, LLC</t>
  </si>
  <si>
    <t>581 Livingston Ave (65.10-1-6)</t>
  </si>
  <si>
    <t>Livingston Acres, LLC Total</t>
  </si>
  <si>
    <t>70 MORRIS ST (76.31-1-52)</t>
  </si>
  <si>
    <t>522 Broadway (76.34-3-27)</t>
  </si>
  <si>
    <t>School Pilot# 118  522 Broadway 76.34-3-27</t>
  </si>
  <si>
    <t>105 Morris St (76.22-4-44)</t>
  </si>
  <si>
    <t>School Pilot#160 - 105 Morris St 76.22-4-44</t>
  </si>
  <si>
    <t>School PILOT #111   625 Broadway 76.27-1-22</t>
  </si>
  <si>
    <t>86 Dana Ave (76.22-4-9)</t>
  </si>
  <si>
    <t>79-91 Dana Ave (76.23-1-47)</t>
  </si>
  <si>
    <t>2023 School PILOT 203-205, 207 Sheridan Ave</t>
  </si>
  <si>
    <t>School Pilot# 133 203-205 &amp; 207 Sheridan Ave</t>
  </si>
  <si>
    <t>School Pilot #158 - 526 Central Ave 65.37-3-53</t>
  </si>
  <si>
    <t>THEREP LLC PILOT</t>
  </si>
  <si>
    <t>251-255 N Pearl St (65.75-2-25)</t>
  </si>
  <si>
    <t>THEREP LLC PILOT Total</t>
  </si>
  <si>
    <t>2022-00000078</t>
  </si>
  <si>
    <t>add late fee TMG</t>
  </si>
  <si>
    <t>Fairbank Properties</t>
  </si>
  <si>
    <t>Rosenblum Development Corporation</t>
  </si>
  <si>
    <t>760 Broadway</t>
  </si>
  <si>
    <t>Norstar Development USA LP</t>
  </si>
  <si>
    <t>Lofts at 733 Broadway</t>
  </si>
  <si>
    <t>Columbia Development</t>
  </si>
  <si>
    <t>67 Howard Street</t>
  </si>
  <si>
    <t>Pine Hills Senior Apartments</t>
  </si>
  <si>
    <t>KwiatEye &amp; Laser Surgery</t>
  </si>
  <si>
    <t>Jankow Companies</t>
  </si>
  <si>
    <t>Fairbanks Properties</t>
  </si>
  <si>
    <t>The Arcade Building</t>
  </si>
  <si>
    <t>1211 Western Avenue Property Associates, LLC</t>
  </si>
  <si>
    <t>1211 Western Avenue</t>
  </si>
  <si>
    <t>132 State Street</t>
  </si>
  <si>
    <t>136 State Street</t>
  </si>
  <si>
    <t>Capital Solutions</t>
  </si>
  <si>
    <t>Auden Albany</t>
  </si>
  <si>
    <t>140 State Street</t>
  </si>
  <si>
    <t>144 State Street</t>
  </si>
  <si>
    <t>Developer</t>
  </si>
  <si>
    <t>Owner</t>
  </si>
  <si>
    <t>Jon Grant, Frank Seidman and Frank Seidman Irr. Family Trust, Nimish Sangrajkah ATBE, Jared Zeisler,Fran &amp; Kristina Donato ATBE, Jessica Starkey</t>
  </si>
  <si>
    <t>1475 Washington Avenue</t>
  </si>
  <si>
    <t>Joseph R. Nicolla, Richard A. Rosen</t>
  </si>
  <si>
    <t>Jon Grant, Harvey Blonder, Clifford Mendelson, Gregg Wallace</t>
  </si>
  <si>
    <t>Yiping Hu, Shihao Hu and Yuanliu Jacky He</t>
  </si>
  <si>
    <t>David Sarraf, Harris Sarraf, Yahya Saraf</t>
  </si>
  <si>
    <t>Briana Barber</t>
  </si>
  <si>
    <t>Norstar Investment USA, Inc., Black Locust, LLC</t>
  </si>
  <si>
    <t>363 Ontario St</t>
  </si>
  <si>
    <t>67 Howard St</t>
  </si>
  <si>
    <t>136 State St</t>
  </si>
  <si>
    <t>y1</t>
  </si>
  <si>
    <t>y2</t>
  </si>
  <si>
    <t>y3</t>
  </si>
  <si>
    <t>y4</t>
  </si>
  <si>
    <t>y5</t>
  </si>
  <si>
    <t>y6</t>
  </si>
  <si>
    <t>y7</t>
  </si>
  <si>
    <t>y8</t>
  </si>
  <si>
    <t>y9</t>
  </si>
  <si>
    <t>y10</t>
  </si>
  <si>
    <t>y11</t>
  </si>
  <si>
    <t>y12</t>
  </si>
  <si>
    <t>y13</t>
  </si>
  <si>
    <t>y14</t>
  </si>
  <si>
    <t>y15</t>
  </si>
  <si>
    <t>PILOT IDA URL</t>
  </si>
  <si>
    <t>https://albanyida.com/projects/tr-hackett-llc-in-progress/</t>
  </si>
  <si>
    <t>Address</t>
  </si>
  <si>
    <t>42 &amp; 47 Besch Avenue</t>
  </si>
  <si>
    <t>Ron Stein</t>
  </si>
  <si>
    <t>The Reserve at Hackett</t>
  </si>
  <si>
    <t>Description</t>
  </si>
  <si>
    <t>The project involves the construction of a +/- 60,000 SF market rate apartment complex on vacant land. The structure will contain 39 residential rental units over +/- 44 covered parking spaces. Photos of the Project have been included in this package.</t>
  </si>
  <si>
    <t>y16</t>
  </si>
  <si>
    <t>y17</t>
  </si>
  <si>
    <t>y18</t>
  </si>
  <si>
    <t>y19</t>
  </si>
  <si>
    <t>y20</t>
  </si>
  <si>
    <t>Net Benefit</t>
  </si>
  <si>
    <t>https://albanyida.com/projects/1211-western-avenue/</t>
  </si>
  <si>
    <t>1211 Western Ave</t>
  </si>
  <si>
    <t>The proposed Project includes the construction of a 6-story, +/- 190,968 SF mixed-use multi-family/ commercial retail complex containing approximately 136 residential apartment units and +/- 1,840 SF of commercial retail space on the ground floor. The project will also contain an internal parking garage for approx. 150 vehicles. An existing 30,000 SF vacant commercial office structure on site will be demolished.</t>
  </si>
  <si>
    <t>https://albanyida.com/projects/132-state-street-properties-llc/</t>
  </si>
  <si>
    <t>132 State St</t>
  </si>
  <si>
    <t>The project consists of the acquisition of a parcel of land as well as the acquisition and renovation of an existing five-story, 9,450 SF building into commercial office space with retail on the first floor. The project includes the installation of tenant finishes, personal property, fixtures, furniture and equipment.</t>
  </si>
  <si>
    <t>https://albanyida.com/projects/136-state-street-property-llc/</t>
  </si>
  <si>
    <t>140 State St</t>
  </si>
  <si>
    <t>The project consists of the acquisition of two parcels of land along with the acquisition and renovation of two existing five-story buildings into +/-18,000 SF of commercial office space. The project includes the installation of tenant finishes, personal property, fixtures, furniture, and equipment.</t>
  </si>
  <si>
    <t>https://albanyida.com/projects/140-state-street-properties-llc/</t>
  </si>
  <si>
    <t>144 State St</t>
  </si>
  <si>
    <t>The project consists of the acquisition of a parcel of land along with the acquisition and renovation of an existing five-story, 5,500 SF building into a mixed-use building with retail on the first floor and approximately four residential units on the upper floors. The project includes the installation of tenant finishes, personal property, fixtures, furniture and equipment.</t>
  </si>
  <si>
    <t>https://albanyida.com/projects/144-state-street-llc/</t>
  </si>
  <si>
    <t>The project consists of the acquisition of a parcel of land along with the acquisition and renovation of a historic, existing 180,000 SF building into a +/-204 room hotel with banquet/event space. The project includes the installation of tenant finishes, personal property, fixtures, furniture and equipment.</t>
  </si>
  <si>
    <t>1475 Washington Ave</t>
  </si>
  <si>
    <t>The project consists of the construction of a +/- 183,750 SF, four story, private student housing complex. The structure will consist of approximately 271 student beds (118 units) that will sit over a 145 space parking podium. The rooms will be configured between 1 and 4 BDRM/BA combinations and will share common room space and a kitchen area. The units will be fully furnished and marketed to students attending local universities. Further amenities include an office area, fitness center, clubhouse, and courtyard area. The Applicant currently has a $1.3 M option in place to purchase the land at 1475 Washington Avenue. The property will be owned and operated by the Applicant.</t>
  </si>
  <si>
    <t>https://albanyida.com/projects/191-n-pearl-llc-in-progress/</t>
  </si>
  <si>
    <t>191 N Pearl St</t>
  </si>
  <si>
    <t>191 North Pearl Street</t>
  </si>
  <si>
    <t>The project involves the construction of a +/- 27,000 SF market rate apartment complex on vacant land. The structure will contain 18 residential rental units over +/- 15 covered parking spaces.</t>
  </si>
  <si>
    <t>https://albanyida.com/projects/363-ontario-street/</t>
  </si>
  <si>
    <t>Ryan Jankow , Tom Lynch</t>
  </si>
  <si>
    <t>363 Ontario Street</t>
  </si>
  <si>
    <t>The project consists of the acquisition of a +/- 1.8 acre parcel of land, demolition of the existing structure on site, and construction of three buildings totaling 58,500 SF, which will create +/- 109 residential apartment units (with tenant amenities), 99 underground parking spaces, 43 surface parking spaces, and 4,000-6,000 SF of retail space. Acquisition of various personal property and furniture, fixtures, and equipment are also part of the project.</t>
  </si>
  <si>
    <t>https://albanyida.com/projects/427-washington-avenue/</t>
  </si>
  <si>
    <t>427 Washington Ave</t>
  </si>
  <si>
    <t>427 Washington Avenue</t>
  </si>
  <si>
    <t>Edward Maitino</t>
  </si>
  <si>
    <t>The project involves the construction of a 16,900 SF, 3½ story residential apartment building containing 16 units. The project will include four (4) one-BDRM, twelve (12) two-BDRM units &amp; seven (7) off street parking spots. The structure will be built on two combined lots replacing a two family house and three (3) garages.</t>
  </si>
  <si>
    <t>https://albanyida.com/projects/the-arcade-building/</t>
  </si>
  <si>
    <t>482 Broadway</t>
  </si>
  <si>
    <t>The project consists of the conversion of an approximately 75,000 SF mixed-use retail and commercial office building into mixed-use retail and residential. The Applicant is proposing 68 residential rental units (floors 2 - 5), of which 28 will be studios and 40 will be one bedroom apartments. The first floor will include 12,000 SF of rentable commercial space that could accommodate up three to ten potential retail tenants.</t>
  </si>
  <si>
    <t>581 Livingston Ave</t>
  </si>
  <si>
    <t>https://albanyida.com/projects/the-argus-apartments/</t>
  </si>
  <si>
    <t>412 Broadway</t>
  </si>
  <si>
    <t>The Argus Apartments</t>
  </si>
  <si>
    <t>Marc Paquin and Gerry Gauer</t>
  </si>
  <si>
    <t>Cass Hill Development Co.</t>
  </si>
  <si>
    <t>The project consists of the conversion of a vacant five-story, 36,900 SF mixed-use retail and commercial office building into mixed-use retail and residential. The Applicant is proposing 32 residential rental units (floors 2 - 5) with one and two bedroom units. The first floor will include over 6,400 SF of rentable commercial space that could accommodate up to two potential commercial tenants.</t>
  </si>
  <si>
    <t>https://albanyida.com/projects/pine-hills-senior-apartments/</t>
  </si>
  <si>
    <t>The project consists of the demolition of an existing, vacant structure and construction of a new three-story, 50 unit multifamily housing facility and related parking. The proposed multifamily housing facility will be restricted to senior residency. The building to be demolished, formerly The Cousins Fish Market, has been vacant for over two years.</t>
  </si>
  <si>
    <t>https://albanyida.com/projects/67-howard-street/</t>
  </si>
  <si>
    <t>733 Broadway</t>
  </si>
  <si>
    <t>745 Broadway</t>
  </si>
  <si>
    <t>The project consists of the acquisition of a parcel of land along with the construction of a 200-space parking garage, with the potential for expansion of the garage by an additional 100 spaces. Construction of the project is associated with the hotel being proposed at 142 State Street.</t>
  </si>
  <si>
    <t>https://albanyida.com/projects/733-broadway-llc/</t>
  </si>
  <si>
    <t>The project consists of the conversion of a vacant three-story, 45,000 SF commercial office building into a mixed-use commercial office/retail and residential building. The project will include approximately 30 residential rental units (floors 1 - 3) with one and two bedroom units. The first floor will include approximately 2,500 SF of rentable commercial space that could accommodate up to two potential commercial tenants. Parking will be located on-site.</t>
  </si>
  <si>
    <t>https://albanyida.com/projects/915-broadway/</t>
  </si>
  <si>
    <t>745 Broadway Apartments LLC</t>
  </si>
  <si>
    <t>The Project proposes to construct a 5-story mixed-use residential commercial retail structure containing approximately 80 residential market rate apartment units and 6,600 SF of commercial retail space on the ground floor. The 1.38 acre project site, which is currently a parking lot, will also include approx. 75 off-street parking spaces.</t>
  </si>
  <si>
    <t>https://albanyida.com/projects/760-broadway/</t>
  </si>
  <si>
    <t>David Sarraf, Harris Sarraf</t>
  </si>
  <si>
    <t>The project consists of the acquisition of a 1.4-acre parking lot at 766 Broadway and the construction of an approximately five-story +/- 125,000 SF market-rate apartment building. The building will be comprised of 88 residential units with up to 110 interior garage parking spaces on the ground floor. Additionally, there will be one retail space (500 – 1,250 SF) on the ground floor with frontage on Broadway.</t>
  </si>
  <si>
    <t>y21</t>
  </si>
  <si>
    <t>y22</t>
  </si>
  <si>
    <t>Aeon Nexus Corporation</t>
  </si>
  <si>
    <t>The project consists of the acquisition and renovation of an existing 8,750 SF +/- building – consisting of 3 stories, a mezzanine and basement – into commercial office space.</t>
  </si>
  <si>
    <t>Omar Usmani</t>
  </si>
  <si>
    <t>https://albanyida.com/projects/aeon-nexus-corporation/</t>
  </si>
  <si>
    <t>138 State St</t>
  </si>
  <si>
    <t>Albany Medical Center Surgeons Pavillion</t>
  </si>
  <si>
    <t>https://albanyida.com/projects/albany-medical-center-surgeons-pavillion/</t>
  </si>
  <si>
    <t>50 New Scotland Ave</t>
  </si>
  <si>
    <t>Acquisition of 0.186 acre parcel located between 22 &amp; 60 New Scotland Ave. Construction 67,500 SF, 9-story bldg.</t>
  </si>
  <si>
    <t>https://albanyida.com/projects/amc-391-myrtle/</t>
  </si>
  <si>
    <t>391 Myrtle Ave</t>
  </si>
  <si>
    <t>Norm Massry, Mark Rosen</t>
  </si>
  <si>
    <t>The proposed redevelopment of approximately .81 acres of land that will include the demolition of existing buildings and the construction thereon of an approximately 5 story, 135,000 square foot medical office building. The building will be occupied 50% by Albany Medical College physicians and 50% by private physicians. The project includes the installation of related tenant finishes, personal property, fixtures, furniture and machinery/equipment.</t>
  </si>
  <si>
    <t>AMC 391 Myrtle</t>
  </si>
  <si>
    <t>https://albanyida.com/projects/1385-washington-avenue-associates/</t>
  </si>
  <si>
    <t>1385 Washington Ave</t>
  </si>
  <si>
    <t>https://albanyida.com/projects/1475-washington-avenue-associates-llc/</t>
  </si>
  <si>
    <t>https://albanyida.com/projects/columbia-harriman-455-llc/</t>
  </si>
  <si>
    <t>455 Patroon Creek Boulevard</t>
  </si>
  <si>
    <t>The project consists of the acquisition of a parcel of land located at 455 Patroon Creek Boulevard and the construction thereon of an approximately 42,000 SF building consisting of commercial office uses, surface parking, other related amenities, and the installation of various equipment, machinery, and personal property.</t>
  </si>
  <si>
    <t>https://albanyida.com/projects/eleftheria-properties-llc/</t>
  </si>
  <si>
    <t>241 South Allen St</t>
  </si>
  <si>
    <t>Eleftheria of Albany</t>
  </si>
  <si>
    <t>James J. Googas</t>
  </si>
  <si>
    <t>The project consists of the construction of two, three-story, 30,800 SF garden apartment buildings. There will be a total of 48 residential units split equally between the two buildings. There will be a total of 84 parking spaces, 60 of which will be located beneath the two buildings. The vacant project site, approximately 2.179 acres, was acquired on March 14, 2014.</t>
  </si>
  <si>
    <t>https://albanyida.com/projects/sixty-state-place/</t>
  </si>
  <si>
    <t>60 State St</t>
  </si>
  <si>
    <t>Sixty State Place</t>
  </si>
  <si>
    <t>Jeffrey Gordon, David Gordon</t>
  </si>
  <si>
    <t>Gordon Companies</t>
  </si>
  <si>
    <t>The project consists of the rehabilitation of a vacant four-story, 21,000 SF commercial building, formerly occupied by a bank, into a mixed-use structure. The building will house 12 market-rate apartments on floors 2-4 and 9,700 SF of restaurant space on the first floor.</t>
  </si>
  <si>
    <t>https://albanyida.com/projects/the-swinburne-building/</t>
  </si>
  <si>
    <t>The Swinburne Building</t>
  </si>
  <si>
    <t>526 Central Ave</t>
  </si>
  <si>
    <t>Regan Development</t>
  </si>
  <si>
    <t>Larry Regan</t>
  </si>
  <si>
    <t>The project consists of the construction of a new 108,400 SF, five story mixed-use building. The Project will provide 21,400 SF of leasable commercial space on the first two stories of the building and will also contain 74 affordable housing units. Based on a letter from the City of Albany Assessor (dated 07/24/2018), it is anticipated the assessed value of this property will increase from $1,300,800 to $7,236,500, and the project will produce an additional $5,595,890 in revenue to the taxing jurisdictions over the course of the PILOT. Equinox will use commercial space within the development for back office operations and Whitney Young will operate a primary care facility within the project.</t>
  </si>
  <si>
    <t>The Reserve at Park South II</t>
  </si>
  <si>
    <t>https://albanyida.com/projects/trps2/</t>
  </si>
  <si>
    <t>86 Dana Ave</t>
  </si>
  <si>
    <t>Ronald Stein</t>
  </si>
  <si>
    <t>The project consists of the revitalization of four vacant parcels on Dana Avenue. The proposed project includes the construction of a 45,000 SF apartment building containing 36 market-rate, residential units.</t>
  </si>
  <si>
    <t>https://albanyida.com/projects/one-columbia-place-realty-llc/</t>
  </si>
  <si>
    <t>One Columbia Place Realty LLC</t>
  </si>
  <si>
    <t>Marc Paquin</t>
  </si>
  <si>
    <t>The project consists of the revitalization of a 25,368 SF historic structure built in 1840. The project includes the conversion of a vacant commercial office building into 21 one and two bedroom market-rate residential units. A portion of the property (nearly 25%) collapsed in August 2014. Consequently, the Applicant invested $170,000 in shoring and stabilizing the structure in addition to $25,000 in architectural and engineering fees.</t>
  </si>
  <si>
    <t>1 Columbia Place</t>
  </si>
  <si>
    <t>The Reserve at Park South</t>
  </si>
  <si>
    <t>https://albanyida.com/projects/reckde-llc/</t>
  </si>
  <si>
    <t>79 Dana Ave</t>
  </si>
  <si>
    <t>The project consists of the revitalization of four vacant parcels and three condemned buildings on Dana Avenue. The proposed project includes the construction of a 40,000 SF apartment building, which will create 30 market-rate residential units.</t>
  </si>
  <si>
    <t>https://albanyida.com/projects/albany-medical-science-research-llc/</t>
  </si>
  <si>
    <t>150 New Scotland Ave</t>
  </si>
  <si>
    <t>Albany Medical Science Research LLC</t>
  </si>
  <si>
    <t>Charitable Leadership Foundation</t>
  </si>
  <si>
    <t>CMS Liquidating Trust</t>
  </si>
  <si>
    <t>The project consists of a 154,000 SF +/-, five-story biomedical research and administrative facility and a four-story, 606 space parking garage located on a 5.351 acre +/- ground lease site. At this time the biomedical and research facility is approximately 57% occupied with one of the remaining leases, accounting for 11% of the currently rented space, set to expire in 2013. The Applicant proposes undertaking the stabilization of the entire facility through actively marketing and leasing the vacant, highly specialized tenant space to new biomedical research tenants that will complement the current use (and tenants already in place). Due to the special circumstances in which the Applicant will obtain ownership, it is the intent of the Applicant to market and sell the stabilized facility.</t>
  </si>
  <si>
    <t>https://albanyida.com/projects/st-peters-health-partners-medical-associates/</t>
  </si>
  <si>
    <t>St. Peter’s Health Partners Medical Associates</t>
  </si>
  <si>
    <t>413 New Scotland Ave</t>
  </si>
  <si>
    <t>The project consists of the assignment of an existing lease from Care for Life Foundation, Inc. to St. Peter's Health Partners Medical Associates, P.C. and a change in the use of the facility from senior day-care/medical facility to administrative office facility.</t>
  </si>
  <si>
    <t>https://albanyida.com/projects/amc-internal-medicine-group/</t>
  </si>
  <si>
    <t>423 Madison Ave</t>
  </si>
  <si>
    <t>Dilek LLC (TERMINATED)</t>
  </si>
  <si>
    <t>Yusuf Dincer, Ayse Dincer</t>
  </si>
  <si>
    <t>Dr. Yusef Dincer</t>
  </si>
  <si>
    <t>This building, located prominently on the northeast corner of Lark Street and Madison Avenue, has been vacant for more than a year. The Applicant proposes demolishing the existing one story structure and constructing a new three-story, 7,000 SF mixed-use structure. The building will house six market rate apartments on floors 2-3 and 2,500 SF of restaurant space on the first floor.</t>
  </si>
  <si>
    <t>https://albanyida.com/projects/40-steuben-llc/</t>
  </si>
  <si>
    <t>58 North Pearl St</t>
  </si>
  <si>
    <t>40 Steuben LLC</t>
  </si>
  <si>
    <t>Mark Rosen, I. David Swawite, Mark L. Aronowitz</t>
  </si>
  <si>
    <t>Omni Development</t>
  </si>
  <si>
    <t>https://albanyida.com/projects/holland-ave-oz-llc/</t>
  </si>
  <si>
    <t>25 Holland Ave</t>
  </si>
  <si>
    <t>Holland Ave. OZ, LLC</t>
  </si>
  <si>
    <t>Simon Milde (28%), Tobias Milde (20%), Benjamin Milde (19%), Bill Hoblock (5%) and James Flood (28%)</t>
  </si>
  <si>
    <t>Richbell Development</t>
  </si>
  <si>
    <t>The project involves the construction of a +/- 67,132 SF market rate apartment complex containing 60 residential rental units with +/- 59 parking spaces on a +/- 1.2 acre site. Photos of the Project have been included in this package.</t>
  </si>
  <si>
    <t>https://albanyida.com/projects/honest-weight-food-co-op-inc/</t>
  </si>
  <si>
    <t>100 Watervliet Ave</t>
  </si>
  <si>
    <t>Honest Weight Food Co-Operative, Inc.</t>
  </si>
  <si>
    <t>Over 8,000 shareholders who each hold an equal single share</t>
  </si>
  <si>
    <t>The project consists of the demolition of an existing 41,100 SF industrial building and the construction of a new 30,700 SF natural foods grocery store. The new building is intended to offer owners and customers an inviting, functional and aesthetically appealing shopping experience, consistent with new competition entering the regional market. The 2.67 +/- acre property was purchased back in 2007 with the intent that it would serve as the future home of the Applicant. Since the purchase, the Applicant has been working towards commencement of the project.</t>
  </si>
  <si>
    <t>https://albanyida.com/projects/penta-on-broadway/</t>
  </si>
  <si>
    <t>522 Broadway</t>
  </si>
  <si>
    <t>Penta on Broadway</t>
  </si>
  <si>
    <t>Mark T. Clark, Christopher H. Kelly</t>
  </si>
  <si>
    <t>MCK 27 Enterprises LLC</t>
  </si>
  <si>
    <t>The project consists of the conversion of approximately 18,000 SF of vacant commercial space to 14 residential rental units (floors 2, 3, 4) and approximately 3,000 SF of rentable commercial space on the ground floor.</t>
  </si>
  <si>
    <t>https://albanyida.com/projects/morris-place/</t>
  </si>
  <si>
    <t>105 Morris St</t>
  </si>
  <si>
    <t>Morris Place</t>
  </si>
  <si>
    <t>Sameh Asaad, Gihan Asaad</t>
  </si>
  <si>
    <t>Sameh Asaad</t>
  </si>
  <si>
    <t>This project consists of the demolition of an existing apartment building and the construction of a five story apartment building. Indoor parking will be built for 16 cars at grade, and four floors of apartments will be constructed above. The project will contain a total of 28 residential dwelling units. It is anticipated that the community of tenants will include young professionals, graduate/medical students and staff of Albany Medical Center, which is a short walking distance away.</t>
  </si>
  <si>
    <t>https://albanyida.com/projects/loughlin-dawn/</t>
  </si>
  <si>
    <t>100 Sandidge Way</t>
  </si>
  <si>
    <t>Landmark Albany</t>
  </si>
  <si>
    <t>The project consists of the construction of seven new buildings on five (5) tax parcels totaling 6.49 acres of land. The seven buildings will contain 252 residential apartment units, a clubhouse/office portion of one building, common areas, and parking for 343 cars.</t>
  </si>
  <si>
    <t>Dawn Homes Management LLC</t>
  </si>
  <si>
    <t>https://albanyida.com/projects/park-south-partners-llc/</t>
  </si>
  <si>
    <t>New Scotland, Dana Ave, Robin Street &amp; Morris Street</t>
  </si>
  <si>
    <t>TriCity Rentals</t>
  </si>
  <si>
    <t>Park South Partners LLC</t>
  </si>
  <si>
    <t>Norman Massry, Mark Rosen, MRP Associates LLC</t>
  </si>
  <si>
    <t>The project consists of the acquisition of leasehold interest in land encompassed by New Scotland Avenue, Dana Avenue, Robin Street, and Morris Street as well as a portion of land encompassed by New Scotland Avenue, Morris Street, Robin Street, and Myrtle Avenue. The existing buildings will be demolished and six new buildings will be constructed. The project will include approximately 268 market-rate apartments, 21,000 SF of retail space, 103 surface parking spaces, tenant amenities, as well as appropriate public infrastructure and site improvements.</t>
  </si>
  <si>
    <t>https://albanyida.com/projects/clinton-avenue-apartments-ii-in-process/</t>
  </si>
  <si>
    <t>Scattered Site (Clinton Avenue)</t>
  </si>
  <si>
    <t>Home Leasing</t>
  </si>
  <si>
    <t>Clinton Avenue Apartments II</t>
  </si>
  <si>
    <t>Nelson Leehouts, Sarah Struzzi, Megan Houppert</t>
  </si>
  <si>
    <t>The Project proposes to revitalize 6 properties located on Clinton Avenue in Arbor Hill. The proposed project includes the historic preservation of four vacant rowhomes and the adaptive reuse of a long vacant former school building and the new construction of a 3-story mixed use building into a total of 61 residential affordable housing units (36 – or +/- 59% - new construction and 25 – or +/- 41% - rehab) benefiting households with incomes up to 80% of the Area Median Income. Additionally, the mixed use building incorporates approx. 12,000 SF of commercial space dedicated to the Albany Center for Economic Success with the intention “to promote successful ownership of sustainable businesses among people of color, women and low-income individuals by providing technical assistance and incubator services.”</t>
  </si>
  <si>
    <t>https://albanyida.com/projects/4-6-sheridan-of-albany/</t>
  </si>
  <si>
    <t>4-6 Sheridan Ave</t>
  </si>
  <si>
    <t>The Gateway Apartments</t>
  </si>
  <si>
    <t>Guy Alonge III, Clemente Parente, Daniel Sanders</t>
  </si>
  <si>
    <t>Gary Brown</t>
  </si>
  <si>
    <t>This building, a former restaurant and brewery, was vacant for two years due to bank foreclosure under the previous owner. The applicant is currently in the midst of rehabilitating the five story, 21,000 sq.ft. commercial building into a mixed-use structure. The building will house 13 market rate apartments (studio, one bedroom and two bedroom) on floors 2-5 and 3,000 sq.ft. of retail/ restaurant space on the first floor. The project requires the removal and replacement of many of the existing partition walls, plumbing, electrical wiring, HVAC, windows, etc.</t>
  </si>
  <si>
    <t>https://albanyida.com/projects/madison-properties-of-albany/</t>
  </si>
  <si>
    <t>684-690 Madison Ave</t>
  </si>
  <si>
    <t>Anthony DeThomasis, Richard DeThomasis</t>
  </si>
  <si>
    <t>Madison Properties of Albany, LLC</t>
  </si>
  <si>
    <t>The project consists of the conversion of three vacant interconnected buildings into 20 apartments. The three buildings have a combined square footage of 20,000 SF. The apartments will be market-rate rental units.</t>
  </si>
  <si>
    <t>The project consists of the conversion of a vacant six-story, 47,300 SF mixed-use retail and commercial office building into mixed-use retail and residential. The project will include 26 residential rental units (floors 2 - 5) with one and two bedroom units. The first floor will include over 2,600 SF of rentable commercial space that could accommodate up to two potential commercial tenants.</t>
  </si>
  <si>
    <t xml:space="preserve">&lt; none listed &gt; </t>
  </si>
  <si>
    <t>Honest Weight Food Co-Op, Inc.</t>
  </si>
  <si>
    <t>PILOT FOIA Data Entity</t>
  </si>
  <si>
    <t>Pilot Length (Years)</t>
  </si>
  <si>
    <t>PILOT Beginning Year</t>
  </si>
  <si>
    <t>Development Name</t>
  </si>
  <si>
    <t>Years of Tax Avoidance</t>
  </si>
  <si>
    <t>Percentage of Lifetime Agreement Tax Avoidance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</si>
</sst>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6" formatCode="0.0"/>
  </numFmts>
  <fonts count="7" x14ac:knownFonts="1">
    <font>
      <sz val="12"/>
      <color theme="1"/>
      <name val="Times New Roman"/>
      <family val="2"/>
    </font>
    <font>
      <sz val="12"/>
      <color theme="1"/>
      <name val="Times New Roman"/>
      <family val="2"/>
    </font>
    <font>
      <b/>
      <sz val="12"/>
      <color theme="1"/>
      <name val="Times New Roman"/>
      <family val="1"/>
    </font>
    <font>
      <b/>
      <sz val="10"/>
      <color theme="1"/>
      <name val="Arial"/>
      <family val="2"/>
    </font>
    <font>
      <sz val="10"/>
      <color theme="1"/>
      <name val="Arial"/>
      <family val="2"/>
    </font>
    <font>
      <sz val="9"/>
      <color indexed="81"/>
      <name val="Tahoma"/>
      <charset val="1"/>
    </font>
    <font>
      <sz val="10"/>
      <color rgb="FF444444"/>
      <name val="Arial"/>
      <family val="2"/>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44" fontId="0" fillId="0" borderId="0" xfId="1" applyFont="1"/>
    <xf numFmtId="0" fontId="2" fillId="0" borderId="0" xfId="0" applyFont="1"/>
    <xf numFmtId="0" fontId="4" fillId="0" borderId="0" xfId="0" applyFont="1"/>
    <xf numFmtId="44" fontId="4" fillId="0" borderId="0" xfId="1" applyFont="1"/>
    <xf numFmtId="0" fontId="3" fillId="0" borderId="0" xfId="0" applyFont="1" applyAlignment="1">
      <alignment wrapText="1"/>
    </xf>
    <xf numFmtId="44" fontId="3" fillId="0" borderId="0" xfId="1" applyFont="1" applyAlignment="1">
      <alignment wrapText="1"/>
    </xf>
    <xf numFmtId="0" fontId="2" fillId="0" borderId="0" xfId="0" applyFont="1" applyAlignment="1">
      <alignment wrapText="1"/>
    </xf>
    <xf numFmtId="164" fontId="4" fillId="0" borderId="0" xfId="1" applyNumberFormat="1" applyFont="1"/>
    <xf numFmtId="0" fontId="3" fillId="0" borderId="0" xfId="0" applyFont="1"/>
    <xf numFmtId="44" fontId="3" fillId="0" borderId="0" xfId="1" applyFont="1"/>
    <xf numFmtId="9" fontId="4" fillId="0" borderId="0" xfId="2" applyFont="1"/>
    <xf numFmtId="0" fontId="6" fillId="0" borderId="0" xfId="0" applyFont="1"/>
    <xf numFmtId="166" fontId="4" fillId="0" borderId="0" xfId="0" applyNumberFormat="1" applyFont="1"/>
    <xf numFmtId="1" fontId="4" fillId="0" borderId="0" xfId="0" applyNumberFormat="1" applyFo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H1" dT="2025-04-28T19:46:14.05" personId="{00000000-0000-0000-0000-000000000000}" id="{EF008ADD-6E24-4055-9042-B2C5A79ABB08}">
    <text>Estimated Net Benefit to Local Taxing Jurisdictions (PILOT) as listed in IDA website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276B1-52B5-4038-8157-F20586B57FA9}">
  <dimension ref="A1:AN43"/>
  <sheetViews>
    <sheetView tabSelected="1" topLeftCell="D1" workbookViewId="0">
      <pane ySplit="1" topLeftCell="A2" activePane="bottomLeft" state="frozen"/>
      <selection pane="bottomLeft" activeCell="E1" sqref="E1"/>
    </sheetView>
  </sheetViews>
  <sheetFormatPr defaultRowHeight="15.6" x14ac:dyDescent="0.3"/>
  <cols>
    <col min="1" max="1" width="29.09765625" customWidth="1"/>
    <col min="2" max="2" width="18.69921875" customWidth="1"/>
    <col min="3" max="3" width="16.59765625" customWidth="1"/>
    <col min="4" max="4" width="29.796875" customWidth="1"/>
    <col min="5" max="5" width="26.59765625" customWidth="1"/>
    <col min="6" max="7" width="17.296875" customWidth="1"/>
    <col min="8" max="8" width="9.5" customWidth="1"/>
    <col min="9" max="10" width="11" customWidth="1"/>
    <col min="11" max="11" width="16.5" customWidth="1"/>
    <col min="12" max="33" width="5.796875" customWidth="1"/>
    <col min="34" max="34" width="12.8984375" customWidth="1"/>
    <col min="35" max="40" width="17.09765625" style="1" bestFit="1" customWidth="1"/>
  </cols>
  <sheetData>
    <row r="1" spans="1:40" s="7" customFormat="1" ht="40.200000000000003" x14ac:dyDescent="0.3">
      <c r="A1" s="5" t="s">
        <v>1020</v>
      </c>
      <c r="B1" s="5" t="s">
        <v>825</v>
      </c>
      <c r="C1" s="5" t="s">
        <v>827</v>
      </c>
      <c r="D1" s="5" t="s">
        <v>1023</v>
      </c>
      <c r="E1" s="5" t="s">
        <v>797</v>
      </c>
      <c r="F1" s="5" t="s">
        <v>798</v>
      </c>
      <c r="G1" s="5" t="s">
        <v>831</v>
      </c>
      <c r="H1" s="5" t="s">
        <v>1022</v>
      </c>
      <c r="I1" s="5" t="s">
        <v>1024</v>
      </c>
      <c r="J1" s="5" t="s">
        <v>1021</v>
      </c>
      <c r="K1" s="5" t="s">
        <v>1025</v>
      </c>
      <c r="L1" s="5" t="s">
        <v>810</v>
      </c>
      <c r="M1" s="5" t="s">
        <v>811</v>
      </c>
      <c r="N1" s="5" t="s">
        <v>812</v>
      </c>
      <c r="O1" s="5" t="s">
        <v>813</v>
      </c>
      <c r="P1" s="5" t="s">
        <v>814</v>
      </c>
      <c r="Q1" s="5" t="s">
        <v>815</v>
      </c>
      <c r="R1" s="5" t="s">
        <v>816</v>
      </c>
      <c r="S1" s="5" t="s">
        <v>817</v>
      </c>
      <c r="T1" s="5" t="s">
        <v>818</v>
      </c>
      <c r="U1" s="5" t="s">
        <v>819</v>
      </c>
      <c r="V1" s="5" t="s">
        <v>820</v>
      </c>
      <c r="W1" s="5" t="s">
        <v>821</v>
      </c>
      <c r="X1" s="5" t="s">
        <v>822</v>
      </c>
      <c r="Y1" s="5" t="s">
        <v>823</v>
      </c>
      <c r="Z1" s="5" t="s">
        <v>824</v>
      </c>
      <c r="AA1" s="5" t="s">
        <v>833</v>
      </c>
      <c r="AB1" s="5" t="s">
        <v>834</v>
      </c>
      <c r="AC1" s="5" t="s">
        <v>835</v>
      </c>
      <c r="AD1" s="5" t="s">
        <v>836</v>
      </c>
      <c r="AE1" s="5" t="s">
        <v>837</v>
      </c>
      <c r="AF1" s="5" t="s">
        <v>892</v>
      </c>
      <c r="AG1" s="5" t="s">
        <v>893</v>
      </c>
      <c r="AH1" s="5" t="s">
        <v>838</v>
      </c>
      <c r="AI1" s="6" t="s">
        <v>3</v>
      </c>
      <c r="AJ1" s="6" t="s">
        <v>4</v>
      </c>
      <c r="AK1" s="6" t="s">
        <v>5</v>
      </c>
      <c r="AL1" s="6" t="s">
        <v>6</v>
      </c>
      <c r="AM1" s="6" t="s">
        <v>7</v>
      </c>
      <c r="AN1" s="6" t="s">
        <v>8</v>
      </c>
    </row>
    <row r="2" spans="1:40" x14ac:dyDescent="0.3">
      <c r="A2" s="3" t="s">
        <v>506</v>
      </c>
      <c r="B2" s="3" t="s">
        <v>1012</v>
      </c>
      <c r="C2" s="3" t="s">
        <v>1013</v>
      </c>
      <c r="D2" s="3" t="s">
        <v>498</v>
      </c>
      <c r="E2" s="3" t="s">
        <v>1015</v>
      </c>
      <c r="F2" s="3" t="s">
        <v>1014</v>
      </c>
      <c r="G2" s="3" t="s">
        <v>1016</v>
      </c>
      <c r="H2" s="3">
        <v>2011</v>
      </c>
      <c r="I2" s="13">
        <f t="shared" ref="I2:I43" si="0">COUNTIF(L2:AG2,"&gt;-1")-SUMIF(L2:AG2,"&gt;0",L2:AG2)</f>
        <v>5.5</v>
      </c>
      <c r="J2" s="14">
        <f t="shared" ref="J2:J43" si="1">COUNTIF(L2:AG2,"&gt;-1")</f>
        <v>10</v>
      </c>
      <c r="K2" s="11">
        <f>I2/J2</f>
        <v>0.55000000000000004</v>
      </c>
      <c r="L2" s="11">
        <v>0</v>
      </c>
      <c r="M2" s="11">
        <v>0.1</v>
      </c>
      <c r="N2" s="11">
        <v>0.2</v>
      </c>
      <c r="O2" s="11">
        <v>0.3</v>
      </c>
      <c r="P2" s="11">
        <v>0.4</v>
      </c>
      <c r="Q2" s="11">
        <v>0.5</v>
      </c>
      <c r="R2" s="11">
        <v>0.6</v>
      </c>
      <c r="S2" s="11">
        <v>0.7</v>
      </c>
      <c r="T2" s="11">
        <v>0.8</v>
      </c>
      <c r="U2" s="11">
        <v>0.9</v>
      </c>
      <c r="V2" s="11"/>
      <c r="W2" s="11"/>
      <c r="X2" s="11"/>
      <c r="Y2" s="11"/>
      <c r="Z2" s="11"/>
      <c r="AA2" s="11"/>
      <c r="AB2" s="11"/>
      <c r="AC2" s="11"/>
      <c r="AD2" s="11"/>
      <c r="AE2" s="11"/>
      <c r="AF2" s="11"/>
      <c r="AG2" s="11"/>
      <c r="AH2" s="8"/>
      <c r="AI2" s="4">
        <v>-16799.61</v>
      </c>
      <c r="AJ2" s="4">
        <v>-17060.310000000001</v>
      </c>
      <c r="AK2" s="4">
        <v>-17357.88</v>
      </c>
      <c r="AL2" s="4">
        <v>-17775.29</v>
      </c>
      <c r="AM2" s="4">
        <v>-16966.04</v>
      </c>
      <c r="AN2" s="4">
        <v>-85959.13</v>
      </c>
    </row>
    <row r="3" spans="1:40" x14ac:dyDescent="0.3">
      <c r="A3" s="3" t="s">
        <v>353</v>
      </c>
      <c r="B3" s="3" t="s">
        <v>951</v>
      </c>
      <c r="C3" s="3" t="s">
        <v>953</v>
      </c>
      <c r="D3" s="3" t="s">
        <v>952</v>
      </c>
      <c r="E3" s="3" t="s">
        <v>782</v>
      </c>
      <c r="F3" s="3" t="s">
        <v>801</v>
      </c>
      <c r="G3" s="3" t="s">
        <v>954</v>
      </c>
      <c r="H3" s="3">
        <v>2012</v>
      </c>
      <c r="I3" s="13">
        <f t="shared" si="0"/>
        <v>7</v>
      </c>
      <c r="J3" s="14">
        <f t="shared" si="1"/>
        <v>9</v>
      </c>
      <c r="K3" s="11">
        <f>I3/J3</f>
        <v>0.77777777777777779</v>
      </c>
      <c r="L3" s="11">
        <v>0</v>
      </c>
      <c r="M3" s="11">
        <v>0</v>
      </c>
      <c r="N3" s="11">
        <v>0</v>
      </c>
      <c r="O3" s="11">
        <v>0</v>
      </c>
      <c r="P3" s="11">
        <v>0</v>
      </c>
      <c r="Q3" s="11">
        <v>0.2</v>
      </c>
      <c r="R3" s="11">
        <v>0.4</v>
      </c>
      <c r="S3" s="11">
        <v>0.6</v>
      </c>
      <c r="T3" s="11">
        <v>0.8</v>
      </c>
      <c r="U3" s="11"/>
      <c r="V3" s="11"/>
      <c r="W3" s="11"/>
      <c r="X3" s="11"/>
      <c r="Y3" s="11"/>
      <c r="Z3" s="11"/>
      <c r="AA3" s="11"/>
      <c r="AB3" s="11"/>
      <c r="AC3" s="11"/>
      <c r="AD3" s="11"/>
      <c r="AE3" s="11"/>
      <c r="AF3" s="11"/>
      <c r="AG3" s="11"/>
      <c r="AH3" s="8"/>
      <c r="AI3" s="4">
        <v>-34268.26</v>
      </c>
      <c r="AJ3" s="4">
        <v>-42818.53</v>
      </c>
      <c r="AK3" s="4">
        <v>-43565.39</v>
      </c>
      <c r="AL3" s="4">
        <v>-27028.81</v>
      </c>
      <c r="AM3" s="4">
        <v>-25798.28</v>
      </c>
      <c r="AN3" s="4">
        <v>-173479.27000000002</v>
      </c>
    </row>
    <row r="4" spans="1:40" x14ac:dyDescent="0.3">
      <c r="A4" s="3" t="s">
        <v>359</v>
      </c>
      <c r="B4" s="3" t="s">
        <v>900</v>
      </c>
      <c r="C4" s="3" t="s">
        <v>901</v>
      </c>
      <c r="D4" s="3" t="s">
        <v>899</v>
      </c>
      <c r="E4" s="3" t="s">
        <v>782</v>
      </c>
      <c r="F4" s="3" t="s">
        <v>1018</v>
      </c>
      <c r="G4" s="3" t="s">
        <v>902</v>
      </c>
      <c r="H4" s="3">
        <v>2012</v>
      </c>
      <c r="I4" s="13">
        <f t="shared" si="0"/>
        <v>2.75</v>
      </c>
      <c r="J4" s="14">
        <f t="shared" si="1"/>
        <v>10</v>
      </c>
      <c r="K4" s="11">
        <f>I4/J4</f>
        <v>0.27500000000000002</v>
      </c>
      <c r="L4" s="11">
        <v>0.5</v>
      </c>
      <c r="M4" s="11">
        <v>0.55000000000000004</v>
      </c>
      <c r="N4" s="11">
        <v>0.6</v>
      </c>
      <c r="O4" s="11">
        <v>0.65</v>
      </c>
      <c r="P4" s="11">
        <v>0.7</v>
      </c>
      <c r="Q4" s="11">
        <v>0.75</v>
      </c>
      <c r="R4" s="11">
        <v>0.8</v>
      </c>
      <c r="S4" s="11">
        <v>0.85</v>
      </c>
      <c r="T4" s="11">
        <v>0.9</v>
      </c>
      <c r="U4" s="11">
        <v>0.95</v>
      </c>
      <c r="V4" s="11"/>
      <c r="W4" s="11"/>
      <c r="X4" s="11"/>
      <c r="Y4" s="11"/>
      <c r="Z4" s="11"/>
      <c r="AA4" s="11"/>
      <c r="AB4" s="11"/>
      <c r="AC4" s="11"/>
      <c r="AD4" s="11"/>
      <c r="AE4" s="11"/>
      <c r="AF4" s="11"/>
      <c r="AG4" s="11"/>
      <c r="AH4" s="8"/>
      <c r="AI4" s="4">
        <v>-94238.29</v>
      </c>
      <c r="AJ4" s="4">
        <v>-99276.78</v>
      </c>
      <c r="AK4" s="4">
        <v>-106172.37</v>
      </c>
      <c r="AL4" s="4"/>
      <c r="AM4" s="4"/>
      <c r="AN4" s="4">
        <v>-299687.43999999994</v>
      </c>
    </row>
    <row r="5" spans="1:40" x14ac:dyDescent="0.3">
      <c r="A5" s="3" t="s">
        <v>433</v>
      </c>
      <c r="B5" s="3" t="s">
        <v>1006</v>
      </c>
      <c r="C5" s="3" t="s">
        <v>1007</v>
      </c>
      <c r="D5" s="3" t="s">
        <v>1008</v>
      </c>
      <c r="E5" s="3" t="s">
        <v>1010</v>
      </c>
      <c r="F5" s="3" t="s">
        <v>1009</v>
      </c>
      <c r="G5" s="3" t="s">
        <v>1011</v>
      </c>
      <c r="H5" s="3">
        <v>2013</v>
      </c>
      <c r="I5" s="13">
        <f t="shared" si="0"/>
        <v>12.5006</v>
      </c>
      <c r="J5" s="14">
        <f t="shared" si="1"/>
        <v>15</v>
      </c>
      <c r="K5" s="11">
        <f t="shared" ref="K5:K11" si="2">I5/J5</f>
        <v>0.83337333333333341</v>
      </c>
      <c r="L5" s="11">
        <v>0</v>
      </c>
      <c r="M5" s="11">
        <v>0</v>
      </c>
      <c r="N5" s="11">
        <v>0</v>
      </c>
      <c r="O5" s="11">
        <v>0</v>
      </c>
      <c r="P5" s="11">
        <v>0</v>
      </c>
      <c r="Q5" s="11">
        <v>0</v>
      </c>
      <c r="R5" s="11">
        <v>0</v>
      </c>
      <c r="S5" s="11">
        <v>0</v>
      </c>
      <c r="T5" s="11">
        <v>0</v>
      </c>
      <c r="U5" s="11">
        <v>0</v>
      </c>
      <c r="V5" s="11">
        <v>0.16669999999999999</v>
      </c>
      <c r="W5" s="11">
        <v>0.33300000000000002</v>
      </c>
      <c r="X5" s="11">
        <v>0.5</v>
      </c>
      <c r="Y5" s="11">
        <v>0.66669999999999996</v>
      </c>
      <c r="Z5" s="11">
        <v>0.83299999999999996</v>
      </c>
      <c r="AA5" s="11"/>
      <c r="AB5" s="11"/>
      <c r="AC5" s="11"/>
      <c r="AD5" s="11"/>
      <c r="AE5" s="11"/>
      <c r="AF5" s="11"/>
      <c r="AG5" s="11"/>
      <c r="AH5" s="8">
        <v>142706</v>
      </c>
      <c r="AI5" s="4">
        <v>-5689</v>
      </c>
      <c r="AJ5" s="4">
        <v>-5686.77</v>
      </c>
      <c r="AK5" s="4">
        <v>-5785.96</v>
      </c>
      <c r="AL5" s="4">
        <v>-7900.52</v>
      </c>
      <c r="AM5" s="4">
        <v>-9425.2000000000007</v>
      </c>
      <c r="AN5" s="4">
        <v>-34487.449999999997</v>
      </c>
    </row>
    <row r="6" spans="1:40" x14ac:dyDescent="0.3">
      <c r="A6" s="3" t="s">
        <v>522</v>
      </c>
      <c r="B6" s="3" t="s">
        <v>977</v>
      </c>
      <c r="C6" s="3" t="s">
        <v>978</v>
      </c>
      <c r="D6" s="3" t="s">
        <v>979</v>
      </c>
      <c r="E6" s="3" t="s">
        <v>981</v>
      </c>
      <c r="F6" s="3" t="s">
        <v>980</v>
      </c>
      <c r="G6" s="3" t="s">
        <v>982</v>
      </c>
      <c r="H6" s="3">
        <v>2013</v>
      </c>
      <c r="I6" s="13">
        <f t="shared" si="0"/>
        <v>12.5</v>
      </c>
      <c r="J6" s="14">
        <f t="shared" si="1"/>
        <v>15</v>
      </c>
      <c r="K6" s="11">
        <f t="shared" si="2"/>
        <v>0.83333333333333337</v>
      </c>
      <c r="L6" s="11">
        <v>0</v>
      </c>
      <c r="M6" s="11">
        <v>0</v>
      </c>
      <c r="N6" s="11">
        <v>0</v>
      </c>
      <c r="O6" s="11">
        <v>0</v>
      </c>
      <c r="P6" s="11">
        <v>0</v>
      </c>
      <c r="Q6" s="11">
        <v>0</v>
      </c>
      <c r="R6" s="11">
        <v>0</v>
      </c>
      <c r="S6" s="11">
        <v>0</v>
      </c>
      <c r="T6" s="11">
        <v>0</v>
      </c>
      <c r="U6" s="11">
        <v>0</v>
      </c>
      <c r="V6" s="11">
        <v>0.16700000000000001</v>
      </c>
      <c r="W6" s="11">
        <v>0.33300000000000002</v>
      </c>
      <c r="X6" s="11">
        <v>0.5</v>
      </c>
      <c r="Y6" s="11">
        <v>0.66700000000000004</v>
      </c>
      <c r="Z6" s="11">
        <v>0.83299999999999996</v>
      </c>
      <c r="AA6" s="11"/>
      <c r="AB6" s="11"/>
      <c r="AC6" s="11"/>
      <c r="AD6" s="11"/>
      <c r="AE6" s="11"/>
      <c r="AF6" s="11"/>
      <c r="AG6" s="11"/>
      <c r="AH6" s="8"/>
      <c r="AI6" s="4">
        <v>-11517.17</v>
      </c>
      <c r="AJ6" s="4">
        <v>-11728.96</v>
      </c>
      <c r="AK6" s="4">
        <v>-11933.55</v>
      </c>
      <c r="AL6" s="4">
        <v>-15474.41</v>
      </c>
      <c r="AM6" s="4">
        <v>-16603.8</v>
      </c>
      <c r="AN6" s="4">
        <v>-67257.889999999985</v>
      </c>
    </row>
    <row r="7" spans="1:40" x14ac:dyDescent="0.3">
      <c r="A7" s="3" t="s">
        <v>675</v>
      </c>
      <c r="B7" s="3" t="s">
        <v>919</v>
      </c>
      <c r="C7" s="3" t="s">
        <v>920</v>
      </c>
      <c r="D7" s="3" t="s">
        <v>921</v>
      </c>
      <c r="E7" s="3" t="s">
        <v>923</v>
      </c>
      <c r="F7" s="3" t="s">
        <v>922</v>
      </c>
      <c r="G7" s="3" t="s">
        <v>924</v>
      </c>
      <c r="H7" s="3">
        <v>2014</v>
      </c>
      <c r="I7" s="13">
        <f t="shared" si="0"/>
        <v>18.2</v>
      </c>
      <c r="J7" s="14">
        <f t="shared" si="1"/>
        <v>20</v>
      </c>
      <c r="K7" s="11">
        <f t="shared" si="2"/>
        <v>0.90999999999999992</v>
      </c>
      <c r="L7" s="11">
        <v>0</v>
      </c>
      <c r="M7" s="11">
        <v>0</v>
      </c>
      <c r="N7" s="11">
        <v>0</v>
      </c>
      <c r="O7" s="11">
        <v>0</v>
      </c>
      <c r="P7" s="11">
        <v>0</v>
      </c>
      <c r="Q7" s="11">
        <v>0</v>
      </c>
      <c r="R7" s="11">
        <v>0</v>
      </c>
      <c r="S7" s="11">
        <v>0</v>
      </c>
      <c r="T7" s="11">
        <v>0</v>
      </c>
      <c r="U7" s="11">
        <v>0</v>
      </c>
      <c r="V7" s="11">
        <v>0</v>
      </c>
      <c r="W7" s="11">
        <v>0</v>
      </c>
      <c r="X7" s="11">
        <v>0.05</v>
      </c>
      <c r="Y7" s="11">
        <v>0.1</v>
      </c>
      <c r="Z7" s="11">
        <v>0.15</v>
      </c>
      <c r="AA7" s="11">
        <v>0.2</v>
      </c>
      <c r="AB7" s="11">
        <v>0.25</v>
      </c>
      <c r="AC7" s="11">
        <v>0.3</v>
      </c>
      <c r="AD7" s="11">
        <v>0.35</v>
      </c>
      <c r="AE7" s="11">
        <v>0.4</v>
      </c>
      <c r="AF7" s="11"/>
      <c r="AG7" s="11"/>
      <c r="AH7" s="8">
        <v>84117</v>
      </c>
      <c r="AI7" s="4">
        <v>-2844.5</v>
      </c>
      <c r="AJ7" s="4">
        <v>-2843.38</v>
      </c>
      <c r="AK7" s="4">
        <v>-2892.98</v>
      </c>
      <c r="AL7" s="4">
        <v>-2962.55</v>
      </c>
      <c r="AM7" s="4">
        <v>-2827.68</v>
      </c>
      <c r="AN7" s="4">
        <v>-14371.09</v>
      </c>
    </row>
    <row r="8" spans="1:40" x14ac:dyDescent="0.3">
      <c r="A8" s="3" t="s">
        <v>627</v>
      </c>
      <c r="B8" s="3" t="s">
        <v>945</v>
      </c>
      <c r="C8" s="3" t="s">
        <v>946</v>
      </c>
      <c r="D8" s="3" t="s">
        <v>947</v>
      </c>
      <c r="E8" s="3" t="s">
        <v>948</v>
      </c>
      <c r="F8" s="3" t="s">
        <v>949</v>
      </c>
      <c r="G8" s="3" t="s">
        <v>950</v>
      </c>
      <c r="H8" s="3">
        <v>2014</v>
      </c>
      <c r="I8" s="13">
        <f t="shared" si="0"/>
        <v>6.75</v>
      </c>
      <c r="J8" s="14">
        <f t="shared" si="1"/>
        <v>10</v>
      </c>
      <c r="K8" s="11">
        <f t="shared" si="2"/>
        <v>0.67500000000000004</v>
      </c>
      <c r="L8" s="11">
        <v>0.1</v>
      </c>
      <c r="M8" s="11">
        <v>0.15</v>
      </c>
      <c r="N8" s="11">
        <v>0.2</v>
      </c>
      <c r="O8" s="11">
        <v>0.25</v>
      </c>
      <c r="P8" s="11">
        <v>0.3</v>
      </c>
      <c r="Q8" s="11">
        <v>0.35</v>
      </c>
      <c r="R8" s="11">
        <v>0.4</v>
      </c>
      <c r="S8" s="11">
        <v>0.45</v>
      </c>
      <c r="T8" s="11">
        <v>0.5</v>
      </c>
      <c r="U8" s="11">
        <v>0.55000000000000004</v>
      </c>
      <c r="V8" s="11"/>
      <c r="W8" s="11"/>
      <c r="X8" s="11"/>
      <c r="Y8" s="11"/>
      <c r="Z8" s="11"/>
      <c r="AA8" s="11"/>
      <c r="AB8" s="11"/>
      <c r="AC8" s="11"/>
      <c r="AD8" s="11"/>
      <c r="AE8" s="11"/>
      <c r="AF8" s="11"/>
      <c r="AG8" s="11"/>
      <c r="AH8" s="8"/>
      <c r="AI8" s="4">
        <v>-187737</v>
      </c>
      <c r="AJ8" s="4">
        <v>-187663.39</v>
      </c>
      <c r="AK8" s="4">
        <v>-231438.4</v>
      </c>
      <c r="AL8" s="4"/>
      <c r="AM8" s="4"/>
      <c r="AN8" s="4">
        <v>-606838.79</v>
      </c>
    </row>
    <row r="9" spans="1:40" x14ac:dyDescent="0.3">
      <c r="A9" s="3" t="s">
        <v>468</v>
      </c>
      <c r="B9" s="3" t="s">
        <v>972</v>
      </c>
      <c r="C9" s="3" t="s">
        <v>973</v>
      </c>
      <c r="D9" s="3" t="s">
        <v>1019</v>
      </c>
      <c r="E9" s="3" t="s">
        <v>974</v>
      </c>
      <c r="F9" s="3" t="s">
        <v>975</v>
      </c>
      <c r="G9" s="3" t="s">
        <v>976</v>
      </c>
      <c r="H9" s="3">
        <v>2014</v>
      </c>
      <c r="I9" s="13">
        <f t="shared" si="0"/>
        <v>5.65</v>
      </c>
      <c r="J9" s="14">
        <f t="shared" si="1"/>
        <v>9</v>
      </c>
      <c r="K9" s="11">
        <f t="shared" si="2"/>
        <v>0.62777777777777777</v>
      </c>
      <c r="L9" s="11">
        <v>0</v>
      </c>
      <c r="M9" s="11">
        <v>0</v>
      </c>
      <c r="N9" s="11">
        <v>0</v>
      </c>
      <c r="O9" s="11">
        <v>0.25</v>
      </c>
      <c r="P9" s="11">
        <v>0.5</v>
      </c>
      <c r="Q9" s="11">
        <v>0.5</v>
      </c>
      <c r="R9" s="11">
        <v>0.6</v>
      </c>
      <c r="S9" s="11">
        <v>0.7</v>
      </c>
      <c r="T9" s="11">
        <v>0.8</v>
      </c>
      <c r="U9" s="11"/>
      <c r="V9" s="11"/>
      <c r="W9" s="11"/>
      <c r="X9" s="11"/>
      <c r="Y9" s="11"/>
      <c r="Z9" s="11"/>
      <c r="AA9" s="11"/>
      <c r="AB9" s="11"/>
      <c r="AC9" s="11"/>
      <c r="AD9" s="11"/>
      <c r="AE9" s="11"/>
      <c r="AF9" s="11"/>
      <c r="AG9" s="11"/>
      <c r="AH9" s="8">
        <v>426937</v>
      </c>
      <c r="AI9" s="4">
        <v>-60733.2</v>
      </c>
      <c r="AJ9" s="4">
        <v>-69642.880000000005</v>
      </c>
      <c r="AK9" s="4">
        <v>-79946.92</v>
      </c>
      <c r="AL9" s="4">
        <v>-100485.18</v>
      </c>
      <c r="AM9" s="4">
        <v>-95910.48</v>
      </c>
      <c r="AN9" s="4">
        <v>-406718.66</v>
      </c>
    </row>
    <row r="10" spans="1:40" x14ac:dyDescent="0.3">
      <c r="A10" s="3" t="s">
        <v>155</v>
      </c>
      <c r="B10" s="3" t="s">
        <v>878</v>
      </c>
      <c r="C10" s="3" t="s">
        <v>871</v>
      </c>
      <c r="D10" s="3" t="s">
        <v>784</v>
      </c>
      <c r="E10" s="3" t="s">
        <v>785</v>
      </c>
      <c r="F10" s="3" t="s">
        <v>805</v>
      </c>
      <c r="G10" s="3" t="s">
        <v>879</v>
      </c>
      <c r="H10" s="3">
        <v>2014</v>
      </c>
      <c r="I10" s="13">
        <f t="shared" si="0"/>
        <v>3.6499999999999995</v>
      </c>
      <c r="J10" s="14">
        <f t="shared" si="1"/>
        <v>10</v>
      </c>
      <c r="K10" s="11">
        <f t="shared" si="2"/>
        <v>0.36499999999999994</v>
      </c>
      <c r="L10" s="11">
        <v>0.5</v>
      </c>
      <c r="M10" s="11">
        <v>0.5</v>
      </c>
      <c r="N10" s="11">
        <v>0.55000000000000004</v>
      </c>
      <c r="O10" s="11">
        <v>0.55000000000000004</v>
      </c>
      <c r="P10" s="11">
        <v>0.6</v>
      </c>
      <c r="Q10" s="11">
        <v>0.6</v>
      </c>
      <c r="R10" s="11">
        <v>0.65</v>
      </c>
      <c r="S10" s="11">
        <v>0.7</v>
      </c>
      <c r="T10" s="11">
        <v>0.8</v>
      </c>
      <c r="U10" s="11">
        <v>0.9</v>
      </c>
      <c r="V10" s="11"/>
      <c r="W10" s="11"/>
      <c r="X10" s="11"/>
      <c r="Y10" s="11"/>
      <c r="Z10" s="11"/>
      <c r="AA10" s="11"/>
      <c r="AB10" s="11"/>
      <c r="AC10" s="11"/>
      <c r="AD10" s="11"/>
      <c r="AE10" s="11"/>
      <c r="AF10" s="11"/>
      <c r="AG10" s="11"/>
      <c r="AH10" s="8">
        <v>2409036</v>
      </c>
      <c r="AI10" s="4">
        <v>-18311.47</v>
      </c>
      <c r="AJ10" s="4">
        <v>-19548.27</v>
      </c>
      <c r="AK10" s="4">
        <v>-21153.980000000003</v>
      </c>
      <c r="AL10" s="4">
        <v>-25551.98</v>
      </c>
      <c r="AM10" s="4">
        <v>-28593.68</v>
      </c>
      <c r="AN10" s="4">
        <v>-113159.38000000002</v>
      </c>
    </row>
    <row r="11" spans="1:40" x14ac:dyDescent="0.3">
      <c r="A11" s="3" t="s">
        <v>368</v>
      </c>
      <c r="B11" s="3" t="s">
        <v>911</v>
      </c>
      <c r="C11" s="3" t="s">
        <v>912</v>
      </c>
      <c r="D11" s="3" t="s">
        <v>360</v>
      </c>
      <c r="E11" s="3" t="s">
        <v>782</v>
      </c>
      <c r="F11" s="3" t="s">
        <v>801</v>
      </c>
      <c r="G11" s="3" t="s">
        <v>913</v>
      </c>
      <c r="H11" s="3">
        <v>2014</v>
      </c>
      <c r="I11" s="13">
        <f t="shared" si="0"/>
        <v>2.75</v>
      </c>
      <c r="J11" s="14">
        <f t="shared" si="1"/>
        <v>10</v>
      </c>
      <c r="K11" s="11">
        <f t="shared" si="2"/>
        <v>0.27500000000000002</v>
      </c>
      <c r="L11" s="11">
        <v>0.5</v>
      </c>
      <c r="M11" s="11">
        <v>0.55000000000000004</v>
      </c>
      <c r="N11" s="11">
        <v>0.6</v>
      </c>
      <c r="O11" s="11">
        <v>0.65</v>
      </c>
      <c r="P11" s="11">
        <v>0.7</v>
      </c>
      <c r="Q11" s="11">
        <v>0.75</v>
      </c>
      <c r="R11" s="11">
        <v>0.8</v>
      </c>
      <c r="S11" s="11">
        <v>0.85</v>
      </c>
      <c r="T11" s="11">
        <v>0.9</v>
      </c>
      <c r="U11" s="11">
        <v>0.95</v>
      </c>
      <c r="V11" s="11"/>
      <c r="W11" s="11"/>
      <c r="X11" s="11"/>
      <c r="Y11" s="11"/>
      <c r="Z11" s="11"/>
      <c r="AA11" s="11"/>
      <c r="AB11" s="11"/>
      <c r="AC11" s="11"/>
      <c r="AD11" s="11"/>
      <c r="AE11" s="11"/>
      <c r="AF11" s="11"/>
      <c r="AG11" s="11"/>
      <c r="AH11" s="8"/>
      <c r="AI11" s="4">
        <v>-46975.5</v>
      </c>
      <c r="AJ11" s="4">
        <v>-49368.98</v>
      </c>
      <c r="AK11" s="4">
        <v>-52684.06</v>
      </c>
      <c r="AL11" s="4">
        <v>-56463.94</v>
      </c>
      <c r="AM11" s="4">
        <v>-56291.93</v>
      </c>
      <c r="AN11" s="4">
        <v>-261784.41</v>
      </c>
    </row>
    <row r="12" spans="1:40" x14ac:dyDescent="0.3">
      <c r="A12" s="3" t="s">
        <v>141</v>
      </c>
      <c r="B12" s="3" t="s">
        <v>868</v>
      </c>
      <c r="C12" s="3" t="s">
        <v>869</v>
      </c>
      <c r="D12" s="3" t="s">
        <v>788</v>
      </c>
      <c r="E12" s="3" t="s">
        <v>787</v>
      </c>
      <c r="F12" s="3" t="s">
        <v>804</v>
      </c>
      <c r="G12" s="3" t="s">
        <v>870</v>
      </c>
      <c r="H12" s="3">
        <v>2015</v>
      </c>
      <c r="I12" s="13">
        <f t="shared" si="0"/>
        <v>17.649999999999999</v>
      </c>
      <c r="J12" s="14">
        <f t="shared" si="1"/>
        <v>20</v>
      </c>
      <c r="K12" s="11">
        <f>I12/J12</f>
        <v>0.88249999999999995</v>
      </c>
      <c r="L12" s="11">
        <v>0</v>
      </c>
      <c r="M12" s="11">
        <v>0</v>
      </c>
      <c r="N12" s="11">
        <v>0</v>
      </c>
      <c r="O12" s="11">
        <v>0</v>
      </c>
      <c r="P12" s="11">
        <v>0</v>
      </c>
      <c r="Q12" s="11">
        <v>0</v>
      </c>
      <c r="R12" s="11">
        <v>0</v>
      </c>
      <c r="S12" s="11">
        <v>0</v>
      </c>
      <c r="T12" s="11">
        <v>0</v>
      </c>
      <c r="U12" s="11">
        <v>0</v>
      </c>
      <c r="V12" s="11">
        <v>0.15</v>
      </c>
      <c r="W12" s="11">
        <v>0.2</v>
      </c>
      <c r="X12" s="11">
        <v>0.25</v>
      </c>
      <c r="Y12" s="11">
        <v>0.25</v>
      </c>
      <c r="Z12" s="11">
        <v>0.25</v>
      </c>
      <c r="AA12" s="11">
        <v>0.25</v>
      </c>
      <c r="AB12" s="11">
        <v>0.25</v>
      </c>
      <c r="AC12" s="11">
        <v>0.25</v>
      </c>
      <c r="AD12" s="11">
        <v>0.25</v>
      </c>
      <c r="AE12" s="11">
        <v>0.25</v>
      </c>
      <c r="AF12" s="11"/>
      <c r="AG12" s="11"/>
      <c r="AH12" s="8">
        <v>403797</v>
      </c>
      <c r="AI12" s="4">
        <v>-14222.5</v>
      </c>
      <c r="AJ12" s="4">
        <v>-14216.92</v>
      </c>
      <c r="AK12" s="4">
        <v>-14464.9</v>
      </c>
      <c r="AL12" s="4">
        <v>-14812.74</v>
      </c>
      <c r="AM12" s="4">
        <v>-14138.38</v>
      </c>
      <c r="AN12" s="4">
        <v>-71855.44</v>
      </c>
    </row>
    <row r="13" spans="1:40" x14ac:dyDescent="0.3">
      <c r="A13" s="3" t="s">
        <v>397</v>
      </c>
      <c r="B13" s="3" t="s">
        <v>955</v>
      </c>
      <c r="C13" s="3" t="s">
        <v>956</v>
      </c>
      <c r="D13" s="3" t="s">
        <v>957</v>
      </c>
      <c r="E13" s="3" t="s">
        <v>959</v>
      </c>
      <c r="F13" s="3" t="s">
        <v>958</v>
      </c>
      <c r="G13" s="3" t="s">
        <v>960</v>
      </c>
      <c r="H13" s="3">
        <v>2015</v>
      </c>
      <c r="I13" s="13">
        <f t="shared" si="0"/>
        <v>8.5</v>
      </c>
      <c r="J13" s="14">
        <f t="shared" si="1"/>
        <v>10</v>
      </c>
      <c r="K13" s="11">
        <f>I13/J13</f>
        <v>0.85</v>
      </c>
      <c r="L13" s="11">
        <v>0</v>
      </c>
      <c r="M13" s="11">
        <v>0</v>
      </c>
      <c r="N13" s="11">
        <v>0</v>
      </c>
      <c r="O13" s="11">
        <v>0</v>
      </c>
      <c r="P13" s="11">
        <v>0</v>
      </c>
      <c r="Q13" s="11">
        <v>0</v>
      </c>
      <c r="R13" s="11">
        <v>0</v>
      </c>
      <c r="S13" s="11">
        <v>0.25</v>
      </c>
      <c r="T13" s="11">
        <v>0.5</v>
      </c>
      <c r="U13" s="11">
        <v>0.75</v>
      </c>
      <c r="V13" s="11"/>
      <c r="W13" s="11"/>
      <c r="X13" s="11"/>
      <c r="Y13" s="11"/>
      <c r="Z13" s="11"/>
      <c r="AA13" s="11"/>
      <c r="AB13" s="11"/>
      <c r="AC13" s="11"/>
      <c r="AD13" s="11"/>
      <c r="AE13" s="11"/>
      <c r="AF13" s="11"/>
      <c r="AG13" s="11"/>
      <c r="AH13" s="8"/>
      <c r="AI13" s="4">
        <v>-347.03</v>
      </c>
      <c r="AJ13" s="4">
        <v>-7463.88</v>
      </c>
      <c r="AK13" s="4"/>
      <c r="AL13" s="4"/>
      <c r="AM13" s="4"/>
      <c r="AN13" s="4">
        <v>-7810.91</v>
      </c>
    </row>
    <row r="14" spans="1:40" x14ac:dyDescent="0.3">
      <c r="A14" s="3" t="s">
        <v>170</v>
      </c>
      <c r="B14" s="3" t="s">
        <v>884</v>
      </c>
      <c r="C14" s="3" t="s">
        <v>881</v>
      </c>
      <c r="D14" s="3" t="s">
        <v>781</v>
      </c>
      <c r="E14" s="3" t="s">
        <v>780</v>
      </c>
      <c r="F14" s="3" t="s">
        <v>806</v>
      </c>
      <c r="G14" s="3" t="s">
        <v>885</v>
      </c>
      <c r="H14" s="3">
        <v>2016</v>
      </c>
      <c r="I14" s="13">
        <f t="shared" si="0"/>
        <v>19.2</v>
      </c>
      <c r="J14" s="14">
        <f t="shared" si="1"/>
        <v>20</v>
      </c>
      <c r="K14" s="11">
        <f t="shared" ref="K14:K43" si="3">I14/J14</f>
        <v>0.96</v>
      </c>
      <c r="L14" s="11">
        <v>0</v>
      </c>
      <c r="M14" s="11">
        <v>0</v>
      </c>
      <c r="N14" s="11">
        <v>0</v>
      </c>
      <c r="O14" s="11">
        <v>0</v>
      </c>
      <c r="P14" s="11">
        <v>0</v>
      </c>
      <c r="Q14" s="11">
        <v>0</v>
      </c>
      <c r="R14" s="11">
        <v>0</v>
      </c>
      <c r="S14" s="11">
        <v>0</v>
      </c>
      <c r="T14" s="11">
        <v>0</v>
      </c>
      <c r="U14" s="11">
        <v>0</v>
      </c>
      <c r="V14" s="11">
        <v>0</v>
      </c>
      <c r="W14" s="11">
        <v>0</v>
      </c>
      <c r="X14" s="11">
        <v>0.1</v>
      </c>
      <c r="Y14" s="11">
        <v>0.1</v>
      </c>
      <c r="Z14" s="11">
        <v>0.1</v>
      </c>
      <c r="AA14" s="11">
        <v>0.1</v>
      </c>
      <c r="AB14" s="11">
        <v>0.1</v>
      </c>
      <c r="AC14" s="11">
        <v>0.1</v>
      </c>
      <c r="AD14" s="11">
        <v>0.1</v>
      </c>
      <c r="AE14" s="11">
        <v>0.1</v>
      </c>
      <c r="AF14" s="11"/>
      <c r="AG14" s="11"/>
      <c r="AH14" s="8"/>
      <c r="AI14" s="4">
        <v>-14222.5</v>
      </c>
      <c r="AJ14" s="4">
        <v>-14216.92</v>
      </c>
      <c r="AK14" s="4">
        <v>-14464.9</v>
      </c>
      <c r="AL14" s="4"/>
      <c r="AM14" s="4"/>
      <c r="AN14" s="4">
        <v>-42904.32</v>
      </c>
    </row>
    <row r="15" spans="1:40" x14ac:dyDescent="0.3">
      <c r="A15" s="3" t="s">
        <v>585</v>
      </c>
      <c r="B15" s="3" t="s">
        <v>884</v>
      </c>
      <c r="C15" s="3" t="s">
        <v>881</v>
      </c>
      <c r="D15" s="3" t="s">
        <v>781</v>
      </c>
      <c r="E15" s="3" t="s">
        <v>780</v>
      </c>
      <c r="F15" s="3" t="s">
        <v>806</v>
      </c>
      <c r="G15" s="3" t="s">
        <v>885</v>
      </c>
      <c r="H15" s="3">
        <v>2016</v>
      </c>
      <c r="I15" s="13">
        <f t="shared" si="0"/>
        <v>19.2</v>
      </c>
      <c r="J15" s="14">
        <f t="shared" si="1"/>
        <v>20</v>
      </c>
      <c r="K15" s="11">
        <f t="shared" si="3"/>
        <v>0.96</v>
      </c>
      <c r="L15" s="11">
        <v>0</v>
      </c>
      <c r="M15" s="11">
        <v>0</v>
      </c>
      <c r="N15" s="11">
        <v>0</v>
      </c>
      <c r="O15" s="11">
        <v>0</v>
      </c>
      <c r="P15" s="11">
        <v>0</v>
      </c>
      <c r="Q15" s="11">
        <v>0</v>
      </c>
      <c r="R15" s="11">
        <v>0</v>
      </c>
      <c r="S15" s="11">
        <v>0</v>
      </c>
      <c r="T15" s="11">
        <v>0</v>
      </c>
      <c r="U15" s="11">
        <v>0</v>
      </c>
      <c r="V15" s="11">
        <v>0</v>
      </c>
      <c r="W15" s="11">
        <v>0</v>
      </c>
      <c r="X15" s="11">
        <v>0.1</v>
      </c>
      <c r="Y15" s="11">
        <v>0.1</v>
      </c>
      <c r="Z15" s="11">
        <v>0.1</v>
      </c>
      <c r="AA15" s="11">
        <v>0.1</v>
      </c>
      <c r="AB15" s="11">
        <v>0.1</v>
      </c>
      <c r="AC15" s="11">
        <v>0.1</v>
      </c>
      <c r="AD15" s="11">
        <v>0.1</v>
      </c>
      <c r="AE15" s="11">
        <v>0.1</v>
      </c>
      <c r="AF15" s="11"/>
      <c r="AG15" s="11"/>
      <c r="AH15" s="8"/>
      <c r="AI15" s="4"/>
      <c r="AJ15" s="4"/>
      <c r="AK15" s="4"/>
      <c r="AL15" s="4">
        <v>-14812.74</v>
      </c>
      <c r="AM15" s="4">
        <v>-14138.37</v>
      </c>
      <c r="AN15" s="4">
        <v>-28951.11</v>
      </c>
    </row>
    <row r="16" spans="1:40" x14ac:dyDescent="0.3">
      <c r="A16" s="3" t="s">
        <v>442</v>
      </c>
      <c r="B16" s="3" t="s">
        <v>961</v>
      </c>
      <c r="C16" s="3" t="s">
        <v>962</v>
      </c>
      <c r="D16" s="3" t="s">
        <v>963</v>
      </c>
      <c r="E16" s="3" t="s">
        <v>965</v>
      </c>
      <c r="F16" s="3" t="s">
        <v>964</v>
      </c>
      <c r="G16" s="3" t="s">
        <v>1017</v>
      </c>
      <c r="H16" s="3">
        <v>2016</v>
      </c>
      <c r="I16" s="13">
        <f t="shared" si="0"/>
        <v>19</v>
      </c>
      <c r="J16" s="14">
        <f t="shared" si="1"/>
        <v>20</v>
      </c>
      <c r="K16" s="11">
        <f t="shared" si="3"/>
        <v>0.95</v>
      </c>
      <c r="L16" s="11">
        <v>0</v>
      </c>
      <c r="M16" s="11">
        <v>0</v>
      </c>
      <c r="N16" s="11">
        <v>0</v>
      </c>
      <c r="O16" s="11">
        <v>0</v>
      </c>
      <c r="P16" s="11">
        <v>0</v>
      </c>
      <c r="Q16" s="11">
        <v>0</v>
      </c>
      <c r="R16" s="11">
        <v>0</v>
      </c>
      <c r="S16" s="11">
        <v>0</v>
      </c>
      <c r="T16" s="11">
        <v>0</v>
      </c>
      <c r="U16" s="11">
        <v>0</v>
      </c>
      <c r="V16" s="11">
        <v>0</v>
      </c>
      <c r="W16" s="11">
        <v>0</v>
      </c>
      <c r="X16" s="11">
        <v>0.125</v>
      </c>
      <c r="Y16" s="11">
        <v>0.125</v>
      </c>
      <c r="Z16" s="11">
        <v>0.125</v>
      </c>
      <c r="AA16" s="11">
        <v>0.125</v>
      </c>
      <c r="AB16" s="11">
        <v>0.125</v>
      </c>
      <c r="AC16" s="11">
        <v>0.125</v>
      </c>
      <c r="AD16" s="11">
        <v>0.125</v>
      </c>
      <c r="AE16" s="11">
        <v>0.125</v>
      </c>
      <c r="AF16" s="11"/>
      <c r="AG16" s="11"/>
      <c r="AH16" s="8">
        <v>148753</v>
      </c>
      <c r="AI16" s="4">
        <v>-9031.2900000000009</v>
      </c>
      <c r="AJ16" s="4">
        <v>-9027.74</v>
      </c>
      <c r="AK16" s="4">
        <v>-9185.2099999999991</v>
      </c>
      <c r="AL16" s="4">
        <v>-9406.09</v>
      </c>
      <c r="AM16" s="4">
        <v>-8977.86</v>
      </c>
      <c r="AN16" s="4">
        <v>-45628.19</v>
      </c>
    </row>
    <row r="17" spans="1:40" x14ac:dyDescent="0.3">
      <c r="A17" s="3" t="s">
        <v>126</v>
      </c>
      <c r="B17" s="3" t="s">
        <v>872</v>
      </c>
      <c r="C17" s="3" t="s">
        <v>873</v>
      </c>
      <c r="D17" s="3" t="s">
        <v>874</v>
      </c>
      <c r="E17" s="3" t="s">
        <v>876</v>
      </c>
      <c r="F17" s="3" t="s">
        <v>875</v>
      </c>
      <c r="G17" s="3" t="s">
        <v>877</v>
      </c>
      <c r="H17" s="3">
        <v>2016</v>
      </c>
      <c r="I17" s="13">
        <f t="shared" si="0"/>
        <v>17.8</v>
      </c>
      <c r="J17" s="14">
        <f t="shared" si="1"/>
        <v>20</v>
      </c>
      <c r="K17" s="11">
        <f t="shared" si="3"/>
        <v>0.89</v>
      </c>
      <c r="L17" s="11">
        <v>0</v>
      </c>
      <c r="M17" s="11">
        <v>0</v>
      </c>
      <c r="N17" s="11">
        <v>0</v>
      </c>
      <c r="O17" s="11">
        <v>0</v>
      </c>
      <c r="P17" s="11">
        <v>0</v>
      </c>
      <c r="Q17" s="11">
        <v>0</v>
      </c>
      <c r="R17" s="11">
        <v>0</v>
      </c>
      <c r="S17" s="11">
        <v>0</v>
      </c>
      <c r="T17" s="11">
        <v>0.05</v>
      </c>
      <c r="U17" s="11">
        <v>0.15</v>
      </c>
      <c r="V17" s="11">
        <v>0.2</v>
      </c>
      <c r="W17" s="11">
        <v>0.2</v>
      </c>
      <c r="X17" s="11">
        <v>0.2</v>
      </c>
      <c r="Y17" s="11">
        <v>0.2</v>
      </c>
      <c r="Z17" s="11">
        <v>0.2</v>
      </c>
      <c r="AA17" s="11">
        <v>0.2</v>
      </c>
      <c r="AB17" s="11">
        <v>0.2</v>
      </c>
      <c r="AC17" s="11">
        <v>0.2</v>
      </c>
      <c r="AD17" s="11">
        <v>0.2</v>
      </c>
      <c r="AE17" s="11">
        <v>0.2</v>
      </c>
      <c r="AF17" s="11"/>
      <c r="AG17" s="11"/>
      <c r="AH17" s="8">
        <v>403797</v>
      </c>
      <c r="AI17" s="4">
        <v>-11216.32</v>
      </c>
      <c r="AJ17" s="4">
        <v>-11211.92</v>
      </c>
      <c r="AK17" s="4">
        <v>-11407.48</v>
      </c>
      <c r="AL17" s="4">
        <v>-11681.79</v>
      </c>
      <c r="AM17" s="4">
        <v>-12567.66</v>
      </c>
      <c r="AN17" s="4">
        <v>-58085.17</v>
      </c>
    </row>
    <row r="18" spans="1:40" x14ac:dyDescent="0.3">
      <c r="A18" s="3" t="s">
        <v>45</v>
      </c>
      <c r="B18" s="3" t="s">
        <v>845</v>
      </c>
      <c r="C18" s="3" t="s">
        <v>809</v>
      </c>
      <c r="D18" s="3" t="s">
        <v>792</v>
      </c>
      <c r="E18" s="3" t="s">
        <v>782</v>
      </c>
      <c r="F18" s="3" t="s">
        <v>801</v>
      </c>
      <c r="G18" s="3" t="s">
        <v>847</v>
      </c>
      <c r="H18" s="3">
        <v>2016</v>
      </c>
      <c r="I18" s="13">
        <f t="shared" si="0"/>
        <v>10</v>
      </c>
      <c r="J18" s="14">
        <f t="shared" si="1"/>
        <v>12</v>
      </c>
      <c r="K18" s="11">
        <f t="shared" si="3"/>
        <v>0.83333333333333337</v>
      </c>
      <c r="L18" s="11">
        <v>0</v>
      </c>
      <c r="M18" s="11">
        <v>0</v>
      </c>
      <c r="N18" s="11">
        <v>0</v>
      </c>
      <c r="O18" s="11">
        <v>0</v>
      </c>
      <c r="P18" s="11">
        <v>0</v>
      </c>
      <c r="Q18" s="11">
        <v>0</v>
      </c>
      <c r="R18" s="11">
        <v>0</v>
      </c>
      <c r="S18" s="11">
        <v>0</v>
      </c>
      <c r="T18" s="11">
        <v>0.2</v>
      </c>
      <c r="U18" s="11">
        <v>0.4</v>
      </c>
      <c r="V18" s="11">
        <v>0.6</v>
      </c>
      <c r="W18" s="11">
        <v>0.8</v>
      </c>
      <c r="X18" s="11"/>
      <c r="Y18" s="11"/>
      <c r="Z18" s="11"/>
      <c r="AA18" s="11"/>
      <c r="AB18" s="11"/>
      <c r="AC18" s="11"/>
      <c r="AD18" s="11"/>
      <c r="AE18" s="11"/>
      <c r="AF18" s="11"/>
      <c r="AG18" s="11"/>
      <c r="AH18" s="8">
        <v>207096</v>
      </c>
      <c r="AI18" s="4">
        <v>-1422.25</v>
      </c>
      <c r="AJ18" s="4">
        <v>-1421.69</v>
      </c>
      <c r="AK18" s="4">
        <v>-1446.49</v>
      </c>
      <c r="AL18" s="4">
        <v>-1481.27</v>
      </c>
      <c r="AM18" s="4">
        <v>-3157.39</v>
      </c>
      <c r="AN18" s="4">
        <v>-8929.09</v>
      </c>
    </row>
    <row r="19" spans="1:40" x14ac:dyDescent="0.3">
      <c r="A19" s="3" t="s">
        <v>63</v>
      </c>
      <c r="B19" s="3" t="s">
        <v>848</v>
      </c>
      <c r="C19" s="3" t="s">
        <v>846</v>
      </c>
      <c r="D19" s="3" t="s">
        <v>795</v>
      </c>
      <c r="E19" s="3" t="s">
        <v>782</v>
      </c>
      <c r="F19" s="3" t="s">
        <v>801</v>
      </c>
      <c r="G19" s="3" t="s">
        <v>850</v>
      </c>
      <c r="H19" s="3">
        <v>2016</v>
      </c>
      <c r="I19" s="13">
        <f t="shared" si="0"/>
        <v>10</v>
      </c>
      <c r="J19" s="14">
        <f t="shared" si="1"/>
        <v>12</v>
      </c>
      <c r="K19" s="11">
        <f t="shared" si="3"/>
        <v>0.83333333333333337</v>
      </c>
      <c r="L19" s="11">
        <v>0</v>
      </c>
      <c r="M19" s="11">
        <v>0</v>
      </c>
      <c r="N19" s="11">
        <v>0</v>
      </c>
      <c r="O19" s="11">
        <v>0</v>
      </c>
      <c r="P19" s="11">
        <v>0</v>
      </c>
      <c r="Q19" s="11">
        <v>0</v>
      </c>
      <c r="R19" s="11">
        <v>0</v>
      </c>
      <c r="S19" s="11">
        <v>0</v>
      </c>
      <c r="T19" s="11">
        <v>0.2</v>
      </c>
      <c r="U19" s="11">
        <v>0.4</v>
      </c>
      <c r="V19" s="11">
        <v>0.6</v>
      </c>
      <c r="W19" s="11">
        <v>0.8</v>
      </c>
      <c r="X19" s="11"/>
      <c r="Y19" s="11"/>
      <c r="Z19" s="11"/>
      <c r="AA19" s="11"/>
      <c r="AB19" s="11"/>
      <c r="AC19" s="11"/>
      <c r="AD19" s="11"/>
      <c r="AE19" s="11"/>
      <c r="AF19" s="11"/>
      <c r="AG19" s="11"/>
      <c r="AH19" s="8">
        <v>38831</v>
      </c>
      <c r="AI19" s="4">
        <v>-1422.25</v>
      </c>
      <c r="AJ19" s="4">
        <v>-1421.69</v>
      </c>
      <c r="AK19" s="4">
        <v>-1446.49</v>
      </c>
      <c r="AL19" s="4">
        <v>-1481.27</v>
      </c>
      <c r="AM19" s="4">
        <v>-3034.66</v>
      </c>
      <c r="AN19" s="4">
        <v>-8806.36</v>
      </c>
    </row>
    <row r="20" spans="1:40" x14ac:dyDescent="0.3">
      <c r="A20" s="3" t="s">
        <v>193</v>
      </c>
      <c r="B20" s="3" t="s">
        <v>897</v>
      </c>
      <c r="C20" s="3" t="s">
        <v>898</v>
      </c>
      <c r="D20" s="3" t="s">
        <v>894</v>
      </c>
      <c r="E20" s="3" t="s">
        <v>782</v>
      </c>
      <c r="F20" s="3" t="s">
        <v>896</v>
      </c>
      <c r="G20" s="3" t="s">
        <v>895</v>
      </c>
      <c r="H20" s="3">
        <v>2016</v>
      </c>
      <c r="I20" s="13">
        <f t="shared" si="0"/>
        <v>10</v>
      </c>
      <c r="J20" s="14">
        <f t="shared" si="1"/>
        <v>12</v>
      </c>
      <c r="K20" s="11">
        <f t="shared" si="3"/>
        <v>0.83333333333333337</v>
      </c>
      <c r="L20" s="11">
        <v>0</v>
      </c>
      <c r="M20" s="11">
        <v>0</v>
      </c>
      <c r="N20" s="11">
        <v>0</v>
      </c>
      <c r="O20" s="11">
        <v>0</v>
      </c>
      <c r="P20" s="11">
        <v>0</v>
      </c>
      <c r="Q20" s="11">
        <v>0</v>
      </c>
      <c r="R20" s="11">
        <v>0</v>
      </c>
      <c r="S20" s="11">
        <v>0</v>
      </c>
      <c r="T20" s="11">
        <v>0.2</v>
      </c>
      <c r="U20" s="11">
        <v>0.4</v>
      </c>
      <c r="V20" s="11">
        <v>0.6</v>
      </c>
      <c r="W20" s="11">
        <v>0.8</v>
      </c>
      <c r="X20" s="11"/>
      <c r="Y20" s="11"/>
      <c r="Z20" s="11"/>
      <c r="AA20" s="11"/>
      <c r="AB20" s="11"/>
      <c r="AC20" s="11"/>
      <c r="AD20" s="11"/>
      <c r="AE20" s="11"/>
      <c r="AF20" s="11"/>
      <c r="AG20" s="11"/>
      <c r="AH20" s="8">
        <v>100312</v>
      </c>
      <c r="AI20" s="4">
        <v>-1662.8700000000001</v>
      </c>
      <c r="AJ20" s="4">
        <v>-1421.69</v>
      </c>
      <c r="AK20" s="4">
        <v>-1699.64</v>
      </c>
      <c r="AL20" s="4">
        <v>-1575.51</v>
      </c>
      <c r="AM20" s="4">
        <v>-2178.85</v>
      </c>
      <c r="AN20" s="4">
        <v>-8538.5600000000013</v>
      </c>
    </row>
    <row r="21" spans="1:40" x14ac:dyDescent="0.3">
      <c r="A21" s="3" t="s">
        <v>36</v>
      </c>
      <c r="B21" s="3" t="s">
        <v>842</v>
      </c>
      <c r="C21" s="3" t="s">
        <v>843</v>
      </c>
      <c r="D21" s="3" t="s">
        <v>791</v>
      </c>
      <c r="E21" s="3" t="s">
        <v>782</v>
      </c>
      <c r="F21" s="3" t="s">
        <v>801</v>
      </c>
      <c r="G21" s="3" t="s">
        <v>844</v>
      </c>
      <c r="H21" s="3">
        <v>2016</v>
      </c>
      <c r="I21" s="13">
        <f t="shared" si="0"/>
        <v>2.75</v>
      </c>
      <c r="J21" s="14">
        <f t="shared" si="1"/>
        <v>10</v>
      </c>
      <c r="K21" s="11">
        <f t="shared" si="3"/>
        <v>0.27500000000000002</v>
      </c>
      <c r="L21" s="11">
        <v>0.5</v>
      </c>
      <c r="M21" s="11">
        <v>0.55000000000000004</v>
      </c>
      <c r="N21" s="11">
        <v>0.6</v>
      </c>
      <c r="O21" s="11">
        <v>0.65</v>
      </c>
      <c r="P21" s="11">
        <v>0.7</v>
      </c>
      <c r="Q21" s="11">
        <v>0.75</v>
      </c>
      <c r="R21" s="11">
        <v>0.8</v>
      </c>
      <c r="S21" s="11">
        <v>0.85</v>
      </c>
      <c r="T21" s="11">
        <v>0.9</v>
      </c>
      <c r="U21" s="11">
        <v>0.95</v>
      </c>
      <c r="V21" s="11"/>
      <c r="W21" s="11"/>
      <c r="X21" s="11"/>
      <c r="Y21" s="11"/>
      <c r="Z21" s="11"/>
      <c r="AA21" s="11"/>
      <c r="AB21" s="11"/>
      <c r="AC21" s="11"/>
      <c r="AD21" s="11"/>
      <c r="AE21" s="11"/>
      <c r="AF21" s="11"/>
      <c r="AG21" s="11"/>
      <c r="AH21" s="8">
        <v>454696</v>
      </c>
      <c r="AI21" s="4">
        <v>-1422.25</v>
      </c>
      <c r="AJ21" s="4">
        <v>-1421.69</v>
      </c>
      <c r="AK21" s="4">
        <v>-1446.49</v>
      </c>
      <c r="AL21" s="4">
        <v>-1481.27</v>
      </c>
      <c r="AM21" s="4">
        <v>-2586.7600000000002</v>
      </c>
      <c r="AN21" s="4">
        <v>-8358.4599999999991</v>
      </c>
    </row>
    <row r="22" spans="1:40" x14ac:dyDescent="0.3">
      <c r="A22" s="3" t="s">
        <v>255</v>
      </c>
      <c r="B22" s="3" t="s">
        <v>903</v>
      </c>
      <c r="C22" s="3" t="s">
        <v>904</v>
      </c>
      <c r="D22" s="3" t="s">
        <v>907</v>
      </c>
      <c r="E22" s="3" t="s">
        <v>782</v>
      </c>
      <c r="F22" s="3" t="s">
        <v>905</v>
      </c>
      <c r="G22" s="3" t="s">
        <v>906</v>
      </c>
      <c r="H22" s="3">
        <v>2016</v>
      </c>
      <c r="I22" s="13">
        <f t="shared" si="0"/>
        <v>2.75</v>
      </c>
      <c r="J22" s="14">
        <f t="shared" si="1"/>
        <v>10</v>
      </c>
      <c r="K22" s="11">
        <f t="shared" si="3"/>
        <v>0.27500000000000002</v>
      </c>
      <c r="L22" s="11">
        <v>0.5</v>
      </c>
      <c r="M22" s="11">
        <v>0.55000000000000004</v>
      </c>
      <c r="N22" s="11">
        <v>0.6</v>
      </c>
      <c r="O22" s="11">
        <v>0.65</v>
      </c>
      <c r="P22" s="11">
        <v>0.7</v>
      </c>
      <c r="Q22" s="11">
        <v>0.75</v>
      </c>
      <c r="R22" s="11">
        <v>0.8</v>
      </c>
      <c r="S22" s="11">
        <v>0.85</v>
      </c>
      <c r="T22" s="11">
        <v>0.9</v>
      </c>
      <c r="U22" s="11">
        <v>0.95</v>
      </c>
      <c r="V22" s="11"/>
      <c r="W22" s="11"/>
      <c r="X22" s="11"/>
      <c r="Y22" s="11"/>
      <c r="Z22" s="11"/>
      <c r="AA22" s="11"/>
      <c r="AB22" s="11"/>
      <c r="AC22" s="11"/>
      <c r="AD22" s="11"/>
      <c r="AE22" s="11"/>
      <c r="AF22" s="11"/>
      <c r="AG22" s="11"/>
      <c r="AH22" s="8">
        <v>2200035</v>
      </c>
      <c r="AI22" s="4">
        <v>-103828.75</v>
      </c>
      <c r="AJ22" s="4">
        <v>-108226.33</v>
      </c>
      <c r="AK22" s="4">
        <v>-54894.3</v>
      </c>
      <c r="AL22" s="4">
        <v>-56214.35</v>
      </c>
      <c r="AM22" s="4">
        <v>-56650.7</v>
      </c>
      <c r="AN22" s="4">
        <v>-379814.43</v>
      </c>
    </row>
    <row r="23" spans="1:40" x14ac:dyDescent="0.3">
      <c r="A23" s="3" t="s">
        <v>20</v>
      </c>
      <c r="B23" s="3" t="s">
        <v>994</v>
      </c>
      <c r="C23" s="3" t="s">
        <v>995</v>
      </c>
      <c r="D23" s="3" t="s">
        <v>997</v>
      </c>
      <c r="E23" s="3" t="s">
        <v>996</v>
      </c>
      <c r="F23" s="3" t="s">
        <v>998</v>
      </c>
      <c r="G23" s="3" t="s">
        <v>999</v>
      </c>
      <c r="H23" s="3">
        <v>2017</v>
      </c>
      <c r="I23" s="13">
        <f t="shared" si="0"/>
        <v>18.175000000000001</v>
      </c>
      <c r="J23" s="14">
        <f t="shared" si="1"/>
        <v>22</v>
      </c>
      <c r="K23" s="11">
        <f t="shared" si="3"/>
        <v>0.82613636363636367</v>
      </c>
      <c r="L23" s="11">
        <v>0</v>
      </c>
      <c r="M23" s="11">
        <v>0</v>
      </c>
      <c r="N23" s="11">
        <v>0</v>
      </c>
      <c r="O23" s="11">
        <v>0</v>
      </c>
      <c r="P23" s="11">
        <v>0</v>
      </c>
      <c r="Q23" s="11">
        <v>0</v>
      </c>
      <c r="R23" s="11">
        <v>0.05</v>
      </c>
      <c r="S23" s="11">
        <v>0.1</v>
      </c>
      <c r="T23" s="11">
        <v>0.15</v>
      </c>
      <c r="U23" s="11">
        <v>0.17499999999999999</v>
      </c>
      <c r="V23" s="11">
        <v>0.2</v>
      </c>
      <c r="W23" s="11">
        <v>0.22500000000000001</v>
      </c>
      <c r="X23" s="11">
        <v>0.25</v>
      </c>
      <c r="Y23" s="11">
        <v>0.27500000000000002</v>
      </c>
      <c r="Z23" s="11">
        <v>0.3</v>
      </c>
      <c r="AA23" s="11">
        <v>0.3</v>
      </c>
      <c r="AB23" s="11">
        <v>0.3</v>
      </c>
      <c r="AC23" s="11">
        <v>0.3</v>
      </c>
      <c r="AD23" s="11">
        <v>0.3</v>
      </c>
      <c r="AE23" s="11">
        <v>0.3</v>
      </c>
      <c r="AF23" s="11">
        <v>0.3</v>
      </c>
      <c r="AG23" s="11">
        <v>0.3</v>
      </c>
      <c r="AH23" s="8">
        <v>6755747</v>
      </c>
      <c r="AI23" s="4">
        <v>-52623.25</v>
      </c>
      <c r="AJ23" s="4">
        <v>-52602.62</v>
      </c>
      <c r="AK23" s="4">
        <v>-53520.13</v>
      </c>
      <c r="AL23" s="4">
        <v>-55820.7</v>
      </c>
      <c r="AM23" s="4">
        <v>-78121.290000000008</v>
      </c>
      <c r="AN23" s="4">
        <v>-292687.99</v>
      </c>
    </row>
    <row r="24" spans="1:40" x14ac:dyDescent="0.3">
      <c r="A24" s="3" t="s">
        <v>566</v>
      </c>
      <c r="B24" s="3" t="s">
        <v>936</v>
      </c>
      <c r="C24" s="3" t="s">
        <v>940</v>
      </c>
      <c r="D24" s="3" t="s">
        <v>937</v>
      </c>
      <c r="E24" s="3" t="s">
        <v>876</v>
      </c>
      <c r="F24" s="3" t="s">
        <v>938</v>
      </c>
      <c r="G24" s="3" t="s">
        <v>939</v>
      </c>
      <c r="H24" s="3">
        <v>2017</v>
      </c>
      <c r="I24" s="13">
        <f t="shared" si="0"/>
        <v>15.2</v>
      </c>
      <c r="J24" s="14">
        <f t="shared" si="1"/>
        <v>20</v>
      </c>
      <c r="K24" s="11">
        <f t="shared" si="3"/>
        <v>0.76</v>
      </c>
      <c r="L24" s="11">
        <v>0.11</v>
      </c>
      <c r="M24" s="11">
        <v>0.11</v>
      </c>
      <c r="N24" s="11">
        <v>0.11</v>
      </c>
      <c r="O24" s="11">
        <v>0.11</v>
      </c>
      <c r="P24" s="11">
        <v>0.11</v>
      </c>
      <c r="Q24" s="11">
        <v>0.11</v>
      </c>
      <c r="R24" s="11">
        <v>0.11</v>
      </c>
      <c r="S24" s="11">
        <v>0.11</v>
      </c>
      <c r="T24" s="11">
        <v>0.17</v>
      </c>
      <c r="U24" s="11">
        <v>0.27</v>
      </c>
      <c r="V24" s="11">
        <v>0.32</v>
      </c>
      <c r="W24" s="11">
        <v>0.32</v>
      </c>
      <c r="X24" s="11">
        <v>0.32</v>
      </c>
      <c r="Y24" s="11">
        <v>0.33</v>
      </c>
      <c r="Z24" s="11">
        <v>0.34</v>
      </c>
      <c r="AA24" s="11">
        <v>0.35</v>
      </c>
      <c r="AB24" s="11">
        <v>0.36</v>
      </c>
      <c r="AC24" s="11">
        <v>0.37</v>
      </c>
      <c r="AD24" s="11">
        <v>0.38</v>
      </c>
      <c r="AE24" s="11">
        <v>0.39</v>
      </c>
      <c r="AF24" s="11"/>
      <c r="AG24" s="11"/>
      <c r="AH24" s="8">
        <v>397429</v>
      </c>
      <c r="AI24" s="4">
        <v>-3361.81</v>
      </c>
      <c r="AJ24" s="4">
        <v>-3360.5</v>
      </c>
      <c r="AK24" s="4">
        <v>-3419.11</v>
      </c>
      <c r="AL24" s="4">
        <v>-3501.33</v>
      </c>
      <c r="AM24" s="4">
        <v>-3341.93</v>
      </c>
      <c r="AN24" s="4">
        <v>-16984.68</v>
      </c>
    </row>
    <row r="25" spans="1:40" x14ac:dyDescent="0.3">
      <c r="A25" s="3" t="s">
        <v>72</v>
      </c>
      <c r="B25" s="3" t="s">
        <v>851</v>
      </c>
      <c r="C25" s="3" t="s">
        <v>849</v>
      </c>
      <c r="D25" s="3" t="s">
        <v>796</v>
      </c>
      <c r="E25" s="3" t="s">
        <v>782</v>
      </c>
      <c r="F25" s="3" t="s">
        <v>801</v>
      </c>
      <c r="G25" s="3" t="s">
        <v>852</v>
      </c>
      <c r="H25" s="3">
        <v>2017</v>
      </c>
      <c r="I25" s="13">
        <f t="shared" si="0"/>
        <v>10.25</v>
      </c>
      <c r="J25" s="14">
        <f t="shared" si="1"/>
        <v>15</v>
      </c>
      <c r="K25" s="11">
        <f t="shared" si="3"/>
        <v>0.68333333333333335</v>
      </c>
      <c r="L25" s="11">
        <v>0</v>
      </c>
      <c r="M25" s="11">
        <v>0</v>
      </c>
      <c r="N25" s="11">
        <v>0</v>
      </c>
      <c r="O25" s="11">
        <v>0</v>
      </c>
      <c r="P25" s="11">
        <v>0</v>
      </c>
      <c r="Q25" s="11">
        <v>0.25</v>
      </c>
      <c r="R25" s="11">
        <v>0.5</v>
      </c>
      <c r="S25" s="11">
        <v>0.5</v>
      </c>
      <c r="T25" s="11">
        <v>0.5</v>
      </c>
      <c r="U25" s="11">
        <v>0.5</v>
      </c>
      <c r="V25" s="11">
        <v>0.5</v>
      </c>
      <c r="W25" s="11">
        <v>0.5</v>
      </c>
      <c r="X25" s="11">
        <v>0.5</v>
      </c>
      <c r="Y25" s="11">
        <v>0.5</v>
      </c>
      <c r="Z25" s="11">
        <v>0.5</v>
      </c>
      <c r="AA25" s="11"/>
      <c r="AB25" s="11"/>
      <c r="AC25" s="11"/>
      <c r="AD25" s="11"/>
      <c r="AE25" s="11"/>
      <c r="AF25" s="11"/>
      <c r="AG25" s="11"/>
      <c r="AH25" s="8">
        <v>5934476</v>
      </c>
      <c r="AI25" s="4">
        <v>-14222.5</v>
      </c>
      <c r="AJ25" s="4">
        <v>-14216.92</v>
      </c>
      <c r="AK25" s="4">
        <v>-91060.88</v>
      </c>
      <c r="AL25" s="4">
        <v>-171688.54</v>
      </c>
      <c r="AM25" s="4">
        <v>-66135.570000000007</v>
      </c>
      <c r="AN25" s="4">
        <v>-357324.41000000003</v>
      </c>
    </row>
    <row r="26" spans="1:40" x14ac:dyDescent="0.3">
      <c r="A26" s="3" t="s">
        <v>164</v>
      </c>
      <c r="B26" s="3" t="s">
        <v>880</v>
      </c>
      <c r="C26" s="3" t="s">
        <v>808</v>
      </c>
      <c r="D26" s="3" t="s">
        <v>783</v>
      </c>
      <c r="E26" s="3" t="s">
        <v>782</v>
      </c>
      <c r="F26" s="3" t="s">
        <v>801</v>
      </c>
      <c r="G26" s="3" t="s">
        <v>883</v>
      </c>
      <c r="H26" s="3">
        <v>2017</v>
      </c>
      <c r="I26" s="13">
        <f t="shared" si="0"/>
        <v>10.25</v>
      </c>
      <c r="J26" s="14">
        <f t="shared" si="1"/>
        <v>15</v>
      </c>
      <c r="K26" s="11">
        <f t="shared" si="3"/>
        <v>0.68333333333333335</v>
      </c>
      <c r="L26" s="11">
        <v>0</v>
      </c>
      <c r="M26" s="11">
        <v>0</v>
      </c>
      <c r="N26" s="11">
        <v>0</v>
      </c>
      <c r="O26" s="11">
        <v>0</v>
      </c>
      <c r="P26" s="11">
        <v>0</v>
      </c>
      <c r="Q26" s="11">
        <v>0.25</v>
      </c>
      <c r="R26" s="11">
        <v>0.5</v>
      </c>
      <c r="S26" s="11">
        <v>0.5</v>
      </c>
      <c r="T26" s="11">
        <v>0.5</v>
      </c>
      <c r="U26" s="11">
        <v>0.5</v>
      </c>
      <c r="V26" s="11">
        <v>0.5</v>
      </c>
      <c r="W26" s="11">
        <v>0.5</v>
      </c>
      <c r="X26" s="11">
        <v>0.5</v>
      </c>
      <c r="Y26" s="11">
        <v>0.5</v>
      </c>
      <c r="Z26" s="11">
        <v>0.5</v>
      </c>
      <c r="AA26" s="11"/>
      <c r="AB26" s="11"/>
      <c r="AC26" s="11"/>
      <c r="AD26" s="11"/>
      <c r="AE26" s="11"/>
      <c r="AF26" s="11"/>
      <c r="AG26" s="11"/>
      <c r="AH26" s="8">
        <v>1162423</v>
      </c>
      <c r="AI26" s="4">
        <v>-3555.63</v>
      </c>
      <c r="AJ26" s="4">
        <v>-3554.23</v>
      </c>
      <c r="AK26" s="4">
        <v>-26253.79</v>
      </c>
      <c r="AL26" s="4">
        <v>-50067.06</v>
      </c>
      <c r="AM26" s="4">
        <v>-47787.7</v>
      </c>
      <c r="AN26" s="4">
        <v>-131218.41</v>
      </c>
    </row>
    <row r="27" spans="1:40" x14ac:dyDescent="0.3">
      <c r="A27" s="3" t="s">
        <v>81</v>
      </c>
      <c r="B27" s="3" t="s">
        <v>910</v>
      </c>
      <c r="C27" s="3" t="s">
        <v>853</v>
      </c>
      <c r="D27" s="3" t="s">
        <v>800</v>
      </c>
      <c r="E27" s="3" t="s">
        <v>793</v>
      </c>
      <c r="F27" s="3" t="s">
        <v>799</v>
      </c>
      <c r="G27" s="3" t="s">
        <v>854</v>
      </c>
      <c r="H27" s="3">
        <v>2017</v>
      </c>
      <c r="I27" s="13">
        <f t="shared" si="0"/>
        <v>3.5</v>
      </c>
      <c r="J27" s="14">
        <f t="shared" si="1"/>
        <v>7</v>
      </c>
      <c r="K27" s="11">
        <f t="shared" si="3"/>
        <v>0.5</v>
      </c>
      <c r="L27" s="11">
        <v>0</v>
      </c>
      <c r="M27" s="11">
        <v>0</v>
      </c>
      <c r="N27" s="11">
        <v>0.5</v>
      </c>
      <c r="O27" s="11">
        <v>0.6</v>
      </c>
      <c r="P27" s="11">
        <v>0.7</v>
      </c>
      <c r="Q27" s="11">
        <v>0.8</v>
      </c>
      <c r="R27" s="11">
        <v>0.9</v>
      </c>
      <c r="S27" s="11"/>
      <c r="T27" s="11"/>
      <c r="U27" s="11"/>
      <c r="V27" s="11"/>
      <c r="W27" s="11"/>
      <c r="X27" s="11"/>
      <c r="Y27" s="11"/>
      <c r="Z27" s="11"/>
      <c r="AA27" s="11"/>
      <c r="AB27" s="11"/>
      <c r="AC27" s="11"/>
      <c r="AD27" s="11"/>
      <c r="AE27" s="11"/>
      <c r="AF27" s="11"/>
      <c r="AG27" s="11"/>
      <c r="AH27" s="8">
        <v>1483724</v>
      </c>
      <c r="AI27" s="4">
        <v>-78364.48000000001</v>
      </c>
      <c r="AJ27" s="4">
        <v>-72214.5</v>
      </c>
      <c r="AK27" s="4">
        <v>-93907</v>
      </c>
      <c r="AL27" s="4">
        <v>-107988.28</v>
      </c>
      <c r="AM27" s="4">
        <v>-188040.35</v>
      </c>
      <c r="AN27" s="4">
        <v>-540514.61</v>
      </c>
    </row>
    <row r="28" spans="1:40" x14ac:dyDescent="0.3">
      <c r="A28" s="3" t="s">
        <v>404</v>
      </c>
      <c r="B28" s="3" t="s">
        <v>914</v>
      </c>
      <c r="C28" s="3" t="s">
        <v>915</v>
      </c>
      <c r="D28" s="3" t="s">
        <v>916</v>
      </c>
      <c r="E28" s="3" t="s">
        <v>917</v>
      </c>
      <c r="F28" s="3" t="s">
        <v>917</v>
      </c>
      <c r="G28" s="3" t="s">
        <v>918</v>
      </c>
      <c r="H28" s="3">
        <v>2018</v>
      </c>
      <c r="I28" s="13">
        <f t="shared" si="0"/>
        <v>1.5</v>
      </c>
      <c r="J28" s="14">
        <f t="shared" si="1"/>
        <v>5</v>
      </c>
      <c r="K28" s="11">
        <f t="shared" si="3"/>
        <v>0.3</v>
      </c>
      <c r="L28" s="11">
        <v>0.5</v>
      </c>
      <c r="M28" s="11">
        <v>0.6</v>
      </c>
      <c r="N28" s="11">
        <v>0.7</v>
      </c>
      <c r="O28" s="11">
        <v>0.8</v>
      </c>
      <c r="P28" s="11">
        <v>0.9</v>
      </c>
      <c r="Q28" s="11"/>
      <c r="R28" s="11"/>
      <c r="S28" s="11"/>
      <c r="T28" s="11"/>
      <c r="U28" s="11"/>
      <c r="V28" s="11"/>
      <c r="W28" s="11"/>
      <c r="X28" s="11"/>
      <c r="Y28" s="11"/>
      <c r="Z28" s="11"/>
      <c r="AA28" s="11"/>
      <c r="AB28" s="11"/>
      <c r="AC28" s="11"/>
      <c r="AD28" s="11"/>
      <c r="AE28" s="11"/>
      <c r="AF28" s="11"/>
      <c r="AG28" s="11"/>
      <c r="AH28" s="8">
        <v>501896</v>
      </c>
      <c r="AI28" s="4">
        <v>-29099.24</v>
      </c>
      <c r="AJ28" s="4">
        <v>-33040.129999999997</v>
      </c>
      <c r="AK28" s="4">
        <v>-37637.67</v>
      </c>
      <c r="AL28" s="4">
        <v>-41637.97</v>
      </c>
      <c r="AM28" s="4"/>
      <c r="AN28" s="4">
        <v>-141415.01</v>
      </c>
    </row>
    <row r="29" spans="1:40" x14ac:dyDescent="0.3">
      <c r="A29" s="3" t="s">
        <v>184</v>
      </c>
      <c r="B29" s="3" t="s">
        <v>889</v>
      </c>
      <c r="C29" s="3" t="s">
        <v>779</v>
      </c>
      <c r="D29" s="3" t="s">
        <v>779</v>
      </c>
      <c r="E29" s="3" t="s">
        <v>777</v>
      </c>
      <c r="F29" s="3" t="s">
        <v>890</v>
      </c>
      <c r="G29" s="3" t="s">
        <v>891</v>
      </c>
      <c r="H29" s="3">
        <v>2019</v>
      </c>
      <c r="I29" s="13">
        <f t="shared" si="0"/>
        <v>18.72</v>
      </c>
      <c r="J29" s="14">
        <f t="shared" si="1"/>
        <v>22</v>
      </c>
      <c r="K29" s="11">
        <f t="shared" si="3"/>
        <v>0.85090909090909084</v>
      </c>
      <c r="L29" s="11">
        <v>0</v>
      </c>
      <c r="M29" s="11">
        <v>0</v>
      </c>
      <c r="N29" s="11">
        <v>0</v>
      </c>
      <c r="O29" s="11">
        <v>0</v>
      </c>
      <c r="P29" s="11">
        <v>0</v>
      </c>
      <c r="Q29" s="11">
        <v>0</v>
      </c>
      <c r="R29" s="11">
        <v>0</v>
      </c>
      <c r="S29" s="11">
        <v>0</v>
      </c>
      <c r="T29" s="11">
        <v>0</v>
      </c>
      <c r="U29" s="11">
        <v>0</v>
      </c>
      <c r="V29" s="11">
        <v>0</v>
      </c>
      <c r="W29" s="11">
        <v>0.05</v>
      </c>
      <c r="X29" s="11">
        <v>0.05</v>
      </c>
      <c r="Y29" s="11">
        <v>0.1</v>
      </c>
      <c r="Z29" s="11">
        <v>0.35</v>
      </c>
      <c r="AA29" s="11">
        <v>0.36</v>
      </c>
      <c r="AB29" s="11">
        <v>0.37</v>
      </c>
      <c r="AC29" s="11">
        <v>0.38</v>
      </c>
      <c r="AD29" s="11">
        <v>0.39</v>
      </c>
      <c r="AE29" s="11">
        <v>0.4</v>
      </c>
      <c r="AF29" s="11">
        <v>0.41</v>
      </c>
      <c r="AG29" s="11">
        <v>0.42</v>
      </c>
      <c r="AH29" s="8">
        <v>501896</v>
      </c>
      <c r="AI29" s="4">
        <v>-10666.88</v>
      </c>
      <c r="AJ29" s="4">
        <v>-10662.69</v>
      </c>
      <c r="AK29" s="4">
        <v>-10848.68</v>
      </c>
      <c r="AL29" s="4">
        <v>-11109.56</v>
      </c>
      <c r="AM29" s="4">
        <v>-10618.78</v>
      </c>
      <c r="AN29" s="4">
        <v>-53906.59</v>
      </c>
    </row>
    <row r="30" spans="1:40" x14ac:dyDescent="0.3">
      <c r="A30" s="3" t="s">
        <v>487</v>
      </c>
      <c r="B30" s="3" t="s">
        <v>989</v>
      </c>
      <c r="C30" s="3" t="s">
        <v>990</v>
      </c>
      <c r="D30" s="3" t="s">
        <v>991</v>
      </c>
      <c r="E30" s="3" t="s">
        <v>993</v>
      </c>
      <c r="F30" s="3" t="s">
        <v>905</v>
      </c>
      <c r="G30" s="3" t="s">
        <v>992</v>
      </c>
      <c r="H30" s="3">
        <v>2019</v>
      </c>
      <c r="I30" s="13">
        <f t="shared" si="0"/>
        <v>15.15</v>
      </c>
      <c r="J30" s="14">
        <f t="shared" si="1"/>
        <v>20</v>
      </c>
      <c r="K30" s="11">
        <f t="shared" si="3"/>
        <v>0.75750000000000006</v>
      </c>
      <c r="L30" s="11">
        <v>0.1</v>
      </c>
      <c r="M30" s="11">
        <v>0.1</v>
      </c>
      <c r="N30" s="11">
        <v>0.1</v>
      </c>
      <c r="O30" s="11">
        <v>0.1</v>
      </c>
      <c r="P30" s="11">
        <v>0.1</v>
      </c>
      <c r="Q30" s="11">
        <v>0.1</v>
      </c>
      <c r="R30" s="11">
        <v>0.1</v>
      </c>
      <c r="S30" s="11">
        <v>0.1</v>
      </c>
      <c r="T30" s="11">
        <v>0.1</v>
      </c>
      <c r="U30" s="11">
        <v>0.1</v>
      </c>
      <c r="V30" s="11">
        <v>0.15</v>
      </c>
      <c r="W30" s="11">
        <v>0.2</v>
      </c>
      <c r="X30" s="11">
        <v>0.3</v>
      </c>
      <c r="Y30" s="11">
        <v>0.35</v>
      </c>
      <c r="Z30" s="11">
        <v>0.35</v>
      </c>
      <c r="AA30" s="11">
        <v>0.4</v>
      </c>
      <c r="AB30" s="11">
        <v>0.45</v>
      </c>
      <c r="AC30" s="11">
        <v>0.5</v>
      </c>
      <c r="AD30" s="11">
        <v>0.55000000000000004</v>
      </c>
      <c r="AE30" s="11">
        <v>0.6</v>
      </c>
      <c r="AF30" s="11"/>
      <c r="AG30" s="11"/>
      <c r="AH30" s="8">
        <v>8817333</v>
      </c>
      <c r="AI30" s="4"/>
      <c r="AJ30" s="4">
        <v>-35420.050000000003</v>
      </c>
      <c r="AK30" s="4">
        <v>-56543.79</v>
      </c>
      <c r="AL30" s="4">
        <v>-57903.51</v>
      </c>
      <c r="AM30" s="4">
        <v>-70299.66</v>
      </c>
      <c r="AN30" s="4">
        <v>-220167.01</v>
      </c>
    </row>
    <row r="31" spans="1:40" x14ac:dyDescent="0.3">
      <c r="A31" s="3" t="s">
        <v>54</v>
      </c>
      <c r="B31" s="3" t="s">
        <v>908</v>
      </c>
      <c r="C31" s="3" t="s">
        <v>909</v>
      </c>
      <c r="D31" s="3" t="s">
        <v>794</v>
      </c>
      <c r="E31" s="3" t="s">
        <v>793</v>
      </c>
      <c r="F31" s="3" t="s">
        <v>802</v>
      </c>
      <c r="G31" s="3"/>
      <c r="H31" s="3">
        <v>2019</v>
      </c>
      <c r="I31" s="13">
        <f t="shared" si="0"/>
        <v>3.5</v>
      </c>
      <c r="J31" s="14">
        <f t="shared" si="1"/>
        <v>7</v>
      </c>
      <c r="K31" s="11">
        <f t="shared" si="3"/>
        <v>0.5</v>
      </c>
      <c r="L31" s="11">
        <v>0</v>
      </c>
      <c r="M31" s="11">
        <v>0</v>
      </c>
      <c r="N31" s="11">
        <v>0.5</v>
      </c>
      <c r="O31" s="11">
        <v>0.6</v>
      </c>
      <c r="P31" s="11">
        <v>0.7</v>
      </c>
      <c r="Q31" s="11">
        <v>0.8</v>
      </c>
      <c r="R31" s="11">
        <v>0.9</v>
      </c>
      <c r="S31" s="11"/>
      <c r="T31" s="11"/>
      <c r="U31" s="11"/>
      <c r="V31" s="11"/>
      <c r="W31" s="11"/>
      <c r="X31" s="11"/>
      <c r="Y31" s="11"/>
      <c r="Z31" s="11"/>
      <c r="AA31" s="11"/>
      <c r="AB31" s="11"/>
      <c r="AC31" s="11"/>
      <c r="AD31" s="11"/>
      <c r="AE31" s="11"/>
      <c r="AF31" s="11"/>
      <c r="AG31" s="11"/>
      <c r="AH31" s="8">
        <v>1996201</v>
      </c>
      <c r="AI31" s="4">
        <v>-29588.260000000002</v>
      </c>
      <c r="AJ31" s="4">
        <v>-77499.289999999994</v>
      </c>
      <c r="AK31" s="4">
        <v>-82027.3</v>
      </c>
      <c r="AL31" s="4">
        <v>-104158.45</v>
      </c>
      <c r="AM31" s="4">
        <v>-110589.22</v>
      </c>
      <c r="AN31" s="4">
        <v>-403862.51999999996</v>
      </c>
    </row>
    <row r="32" spans="1:40" x14ac:dyDescent="0.3">
      <c r="A32" s="3" t="s">
        <v>713</v>
      </c>
      <c r="B32" s="3" t="s">
        <v>925</v>
      </c>
      <c r="C32" s="3" t="s">
        <v>927</v>
      </c>
      <c r="D32" s="3" t="s">
        <v>926</v>
      </c>
      <c r="E32" s="3" t="s">
        <v>928</v>
      </c>
      <c r="F32" s="3" t="s">
        <v>929</v>
      </c>
      <c r="G32" s="3" t="s">
        <v>930</v>
      </c>
      <c r="H32" s="3">
        <v>2020</v>
      </c>
      <c r="I32" s="13">
        <f t="shared" si="0"/>
        <v>19.8</v>
      </c>
      <c r="J32" s="14">
        <f t="shared" si="1"/>
        <v>22</v>
      </c>
      <c r="K32" s="11">
        <f t="shared" si="3"/>
        <v>0.9</v>
      </c>
      <c r="L32" s="11">
        <v>0.1</v>
      </c>
      <c r="M32" s="11">
        <v>0.1</v>
      </c>
      <c r="N32" s="11">
        <v>0.1</v>
      </c>
      <c r="O32" s="11">
        <v>0.1</v>
      </c>
      <c r="P32" s="11">
        <v>0.1</v>
      </c>
      <c r="Q32" s="11">
        <v>0.1</v>
      </c>
      <c r="R32" s="11">
        <v>0.1</v>
      </c>
      <c r="S32" s="11">
        <v>0.1</v>
      </c>
      <c r="T32" s="11">
        <v>0.1</v>
      </c>
      <c r="U32" s="11">
        <v>0.1</v>
      </c>
      <c r="V32" s="11">
        <v>0.1</v>
      </c>
      <c r="W32" s="11">
        <v>0.1</v>
      </c>
      <c r="X32" s="11">
        <v>0.1</v>
      </c>
      <c r="Y32" s="11">
        <v>0.1</v>
      </c>
      <c r="Z32" s="11">
        <v>0.1</v>
      </c>
      <c r="AA32" s="11">
        <v>0.1</v>
      </c>
      <c r="AB32" s="11">
        <v>0.1</v>
      </c>
      <c r="AC32" s="11">
        <v>0.1</v>
      </c>
      <c r="AD32" s="11">
        <v>0.1</v>
      </c>
      <c r="AE32" s="11">
        <v>0.1</v>
      </c>
      <c r="AF32" s="11">
        <v>0.1</v>
      </c>
      <c r="AG32" s="11">
        <v>0.1</v>
      </c>
      <c r="AH32" s="8">
        <v>5595890</v>
      </c>
      <c r="AI32" s="4">
        <v>-9179.91</v>
      </c>
      <c r="AJ32" s="4">
        <v>-17410.939999999999</v>
      </c>
      <c r="AK32" s="4">
        <v>-31465.23</v>
      </c>
      <c r="AL32" s="4">
        <v>-42038.3</v>
      </c>
      <c r="AM32" s="4">
        <v>-47391.960000000006</v>
      </c>
      <c r="AN32" s="4">
        <v>-147486.34</v>
      </c>
    </row>
    <row r="33" spans="1:40" x14ac:dyDescent="0.3">
      <c r="A33" s="3" t="s">
        <v>621</v>
      </c>
      <c r="B33" s="3" t="s">
        <v>942</v>
      </c>
      <c r="C33" s="3" t="s">
        <v>943</v>
      </c>
      <c r="D33" s="3" t="s">
        <v>941</v>
      </c>
      <c r="E33" s="3" t="s">
        <v>934</v>
      </c>
      <c r="F33" s="3" t="s">
        <v>934</v>
      </c>
      <c r="G33" s="3" t="s">
        <v>944</v>
      </c>
      <c r="H33" s="3">
        <v>2020</v>
      </c>
      <c r="I33" s="13">
        <f t="shared" si="0"/>
        <v>13.65</v>
      </c>
      <c r="J33" s="14">
        <f t="shared" si="1"/>
        <v>20</v>
      </c>
      <c r="K33" s="11">
        <f t="shared" si="3"/>
        <v>0.6825</v>
      </c>
      <c r="L33" s="11">
        <v>0.1</v>
      </c>
      <c r="M33" s="11">
        <v>0.1</v>
      </c>
      <c r="N33" s="11">
        <v>0.1</v>
      </c>
      <c r="O33" s="11">
        <v>0.1</v>
      </c>
      <c r="P33" s="11">
        <v>0.1</v>
      </c>
      <c r="Q33" s="11">
        <v>0.1</v>
      </c>
      <c r="R33" s="11">
        <v>0.1</v>
      </c>
      <c r="S33" s="11">
        <v>0.1</v>
      </c>
      <c r="T33" s="11">
        <v>0.1</v>
      </c>
      <c r="U33" s="11">
        <v>0.1</v>
      </c>
      <c r="V33" s="11">
        <v>0.15</v>
      </c>
      <c r="W33" s="11">
        <v>0.25</v>
      </c>
      <c r="X33" s="11">
        <v>0.35</v>
      </c>
      <c r="Y33" s="11">
        <v>0.4</v>
      </c>
      <c r="Z33" s="11">
        <v>0.5</v>
      </c>
      <c r="AA33" s="11">
        <v>0.6</v>
      </c>
      <c r="AB33" s="11">
        <v>0.7</v>
      </c>
      <c r="AC33" s="11">
        <v>0.8</v>
      </c>
      <c r="AD33" s="11">
        <v>0.8</v>
      </c>
      <c r="AE33" s="11">
        <v>0.8</v>
      </c>
      <c r="AF33" s="11"/>
      <c r="AG33" s="11"/>
      <c r="AH33" s="8">
        <v>1380478</v>
      </c>
      <c r="AI33" s="4">
        <v>-20015.96</v>
      </c>
      <c r="AJ33" s="4">
        <v>2436.7400000000016</v>
      </c>
      <c r="AK33" s="4">
        <v>-8489.16</v>
      </c>
      <c r="AL33" s="4">
        <v>-8693.2999999999993</v>
      </c>
      <c r="AM33" s="4">
        <v>-8297.5300000000007</v>
      </c>
      <c r="AN33" s="4">
        <v>-43059.21</v>
      </c>
    </row>
    <row r="34" spans="1:40" x14ac:dyDescent="0.3">
      <c r="A34" s="3" t="s">
        <v>528</v>
      </c>
      <c r="B34" s="3" t="s">
        <v>983</v>
      </c>
      <c r="C34" s="3" t="s">
        <v>984</v>
      </c>
      <c r="D34" s="3" t="s">
        <v>985</v>
      </c>
      <c r="E34" s="3" t="s">
        <v>987</v>
      </c>
      <c r="F34" s="3" t="s">
        <v>986</v>
      </c>
      <c r="G34" s="3" t="s">
        <v>988</v>
      </c>
      <c r="H34" s="3">
        <v>2021</v>
      </c>
      <c r="I34" s="13">
        <f t="shared" si="0"/>
        <v>12.9</v>
      </c>
      <c r="J34" s="14">
        <f t="shared" si="1"/>
        <v>18</v>
      </c>
      <c r="K34" s="11">
        <f t="shared" si="3"/>
        <v>0.71666666666666667</v>
      </c>
      <c r="L34" s="11">
        <v>0.1</v>
      </c>
      <c r="M34" s="11">
        <v>0.1</v>
      </c>
      <c r="N34" s="11">
        <v>0.1</v>
      </c>
      <c r="O34" s="11">
        <v>0.1</v>
      </c>
      <c r="P34" s="11">
        <v>0.1</v>
      </c>
      <c r="Q34" s="11">
        <v>0.1</v>
      </c>
      <c r="R34" s="11">
        <v>0.1</v>
      </c>
      <c r="S34" s="11">
        <v>0.1</v>
      </c>
      <c r="T34" s="11">
        <v>0.1</v>
      </c>
      <c r="U34" s="11">
        <v>0.15</v>
      </c>
      <c r="V34" s="11">
        <v>0.2</v>
      </c>
      <c r="W34" s="11">
        <v>0.3</v>
      </c>
      <c r="X34" s="11">
        <v>0.4</v>
      </c>
      <c r="Y34" s="11">
        <v>0.5</v>
      </c>
      <c r="Z34" s="11">
        <v>0.55000000000000004</v>
      </c>
      <c r="AA34" s="11">
        <v>0.6</v>
      </c>
      <c r="AB34" s="11">
        <v>0.7</v>
      </c>
      <c r="AC34" s="11">
        <v>0.8</v>
      </c>
      <c r="AD34" s="11"/>
      <c r="AE34" s="11"/>
      <c r="AF34" s="11"/>
      <c r="AG34" s="11"/>
      <c r="AH34" s="8">
        <v>752578</v>
      </c>
      <c r="AI34" s="4">
        <v>0</v>
      </c>
      <c r="AJ34" s="4"/>
      <c r="AK34" s="4">
        <v>-8539.35</v>
      </c>
      <c r="AL34" s="4">
        <v>-8744.7000000000007</v>
      </c>
      <c r="AM34" s="4">
        <v>-7568.2800000000007</v>
      </c>
      <c r="AN34" s="4">
        <v>-24852.33</v>
      </c>
    </row>
    <row r="35" spans="1:40" x14ac:dyDescent="0.3">
      <c r="A35" s="3" t="s">
        <v>117</v>
      </c>
      <c r="B35" s="3" t="s">
        <v>859</v>
      </c>
      <c r="C35" s="3" t="s">
        <v>807</v>
      </c>
      <c r="D35" s="3" t="s">
        <v>861</v>
      </c>
      <c r="E35" s="3" t="s">
        <v>786</v>
      </c>
      <c r="F35" s="3" t="s">
        <v>860</v>
      </c>
      <c r="G35" s="3" t="s">
        <v>862</v>
      </c>
      <c r="H35" s="3">
        <v>2021</v>
      </c>
      <c r="I35" s="13">
        <f t="shared" si="0"/>
        <v>13.15</v>
      </c>
      <c r="J35" s="14">
        <f t="shared" si="1"/>
        <v>19</v>
      </c>
      <c r="K35" s="11">
        <f t="shared" si="3"/>
        <v>0.69210526315789478</v>
      </c>
      <c r="L35" s="11">
        <v>0.1</v>
      </c>
      <c r="M35" s="11">
        <v>0.1</v>
      </c>
      <c r="N35" s="11">
        <v>0.1</v>
      </c>
      <c r="O35" s="11">
        <v>0.1</v>
      </c>
      <c r="P35" s="11">
        <v>0.1</v>
      </c>
      <c r="Q35" s="11">
        <v>0.1</v>
      </c>
      <c r="R35" s="11">
        <v>0.1</v>
      </c>
      <c r="S35" s="11">
        <v>0.1</v>
      </c>
      <c r="T35" s="11">
        <v>0.1</v>
      </c>
      <c r="U35" s="11">
        <v>0.1</v>
      </c>
      <c r="V35" s="11">
        <v>0.15</v>
      </c>
      <c r="W35" s="11">
        <v>0.25</v>
      </c>
      <c r="X35" s="11">
        <v>0.35</v>
      </c>
      <c r="Y35" s="11">
        <v>0.4</v>
      </c>
      <c r="Z35" s="11">
        <v>0.6</v>
      </c>
      <c r="AA35" s="11">
        <v>0.7</v>
      </c>
      <c r="AB35" s="11">
        <v>0.8</v>
      </c>
      <c r="AC35" s="11">
        <v>0.8</v>
      </c>
      <c r="AD35" s="11">
        <v>0.8</v>
      </c>
      <c r="AE35" s="11"/>
      <c r="AF35" s="11"/>
      <c r="AG35" s="11"/>
      <c r="AH35" s="8">
        <v>4776223</v>
      </c>
      <c r="AI35" s="4">
        <v>-27214.31</v>
      </c>
      <c r="AJ35" s="4">
        <v>-38108</v>
      </c>
      <c r="AK35" s="4">
        <v>-22948.560000000001</v>
      </c>
      <c r="AL35" s="4">
        <v>-28240.49</v>
      </c>
      <c r="AM35" s="4">
        <v>-26954.81</v>
      </c>
      <c r="AN35" s="4">
        <v>-143466.17000000001</v>
      </c>
    </row>
    <row r="36" spans="1:40" x14ac:dyDescent="0.3">
      <c r="A36" s="3" t="s">
        <v>593</v>
      </c>
      <c r="B36" s="3" t="s">
        <v>932</v>
      </c>
      <c r="C36" s="3" t="s">
        <v>933</v>
      </c>
      <c r="D36" s="3" t="s">
        <v>931</v>
      </c>
      <c r="E36" s="3" t="s">
        <v>934</v>
      </c>
      <c r="F36" s="3" t="s">
        <v>934</v>
      </c>
      <c r="G36" s="3" t="s">
        <v>935</v>
      </c>
      <c r="H36" s="3">
        <v>2021</v>
      </c>
      <c r="I36" s="13">
        <f t="shared" si="0"/>
        <v>13.65</v>
      </c>
      <c r="J36" s="14">
        <f t="shared" si="1"/>
        <v>20</v>
      </c>
      <c r="K36" s="11">
        <f t="shared" si="3"/>
        <v>0.6825</v>
      </c>
      <c r="L36" s="11">
        <v>0.1</v>
      </c>
      <c r="M36" s="11">
        <v>0.1</v>
      </c>
      <c r="N36" s="11">
        <v>0.1</v>
      </c>
      <c r="O36" s="11">
        <v>0.1</v>
      </c>
      <c r="P36" s="11">
        <v>0.1</v>
      </c>
      <c r="Q36" s="11">
        <v>0.1</v>
      </c>
      <c r="R36" s="11">
        <v>0.1</v>
      </c>
      <c r="S36" s="11">
        <v>0.1</v>
      </c>
      <c r="T36" s="11">
        <v>0.1</v>
      </c>
      <c r="U36" s="11">
        <v>0.1</v>
      </c>
      <c r="V36" s="11">
        <v>0.15</v>
      </c>
      <c r="W36" s="11">
        <v>0.25</v>
      </c>
      <c r="X36" s="11">
        <v>0.35</v>
      </c>
      <c r="Y36" s="11">
        <v>0.4</v>
      </c>
      <c r="Z36" s="11">
        <v>0.5</v>
      </c>
      <c r="AA36" s="11">
        <v>0.6</v>
      </c>
      <c r="AB36" s="11">
        <v>0.7</v>
      </c>
      <c r="AC36" s="11">
        <v>0.8</v>
      </c>
      <c r="AD36" s="11">
        <v>0.8</v>
      </c>
      <c r="AE36" s="11">
        <v>0.8</v>
      </c>
      <c r="AF36" s="11"/>
      <c r="AG36" s="11"/>
      <c r="AH36" s="8">
        <v>1170323</v>
      </c>
      <c r="AI36" s="4">
        <v>-979.61999999999989</v>
      </c>
      <c r="AJ36" s="4">
        <v>-9197.35</v>
      </c>
      <c r="AK36" s="4">
        <v>-9357.7800000000007</v>
      </c>
      <c r="AL36" s="4">
        <v>-9582.81</v>
      </c>
      <c r="AM36" s="4">
        <v>-9146.5400000000009</v>
      </c>
      <c r="AN36" s="4">
        <v>-38264.1</v>
      </c>
    </row>
    <row r="37" spans="1:40" x14ac:dyDescent="0.3">
      <c r="A37" s="3" t="s">
        <v>132</v>
      </c>
      <c r="B37" s="3" t="s">
        <v>863</v>
      </c>
      <c r="C37" s="3" t="s">
        <v>864</v>
      </c>
      <c r="D37" s="3" t="s">
        <v>865</v>
      </c>
      <c r="E37" s="3" t="s">
        <v>866</v>
      </c>
      <c r="F37" s="3" t="s">
        <v>866</v>
      </c>
      <c r="G37" s="3" t="s">
        <v>867</v>
      </c>
      <c r="H37" s="3">
        <v>2022</v>
      </c>
      <c r="I37" s="13">
        <f t="shared" si="0"/>
        <v>13.65</v>
      </c>
      <c r="J37" s="14">
        <f t="shared" si="1"/>
        <v>20</v>
      </c>
      <c r="K37" s="11">
        <f t="shared" si="3"/>
        <v>0.6825</v>
      </c>
      <c r="L37" s="11">
        <v>0.1</v>
      </c>
      <c r="M37" s="11">
        <v>0.1</v>
      </c>
      <c r="N37" s="11">
        <v>0.1</v>
      </c>
      <c r="O37" s="11">
        <v>0.1</v>
      </c>
      <c r="P37" s="11">
        <v>0.1</v>
      </c>
      <c r="Q37" s="11">
        <v>0.1</v>
      </c>
      <c r="R37" s="11">
        <v>0.1</v>
      </c>
      <c r="S37" s="11">
        <v>0.1</v>
      </c>
      <c r="T37" s="11">
        <v>0.1</v>
      </c>
      <c r="U37" s="11">
        <v>0.1</v>
      </c>
      <c r="V37" s="11">
        <v>0.15</v>
      </c>
      <c r="W37" s="11">
        <v>0.25</v>
      </c>
      <c r="X37" s="11">
        <v>0.35</v>
      </c>
      <c r="Y37" s="11">
        <v>0.4</v>
      </c>
      <c r="Z37" s="11">
        <v>0.5</v>
      </c>
      <c r="AA37" s="11">
        <v>0.6</v>
      </c>
      <c r="AB37" s="11">
        <v>0.7</v>
      </c>
      <c r="AC37" s="11">
        <v>0.8</v>
      </c>
      <c r="AD37" s="11">
        <v>0.8</v>
      </c>
      <c r="AE37" s="11">
        <v>0.8</v>
      </c>
      <c r="AF37" s="11"/>
      <c r="AG37" s="11"/>
      <c r="AH37" s="8">
        <v>544025</v>
      </c>
      <c r="AI37" s="4"/>
      <c r="AJ37" s="4"/>
      <c r="AK37" s="4">
        <v>-2838.45</v>
      </c>
      <c r="AL37" s="4">
        <v>-2906.71</v>
      </c>
      <c r="AM37" s="4">
        <v>-2774.37</v>
      </c>
      <c r="AN37" s="4">
        <v>-8519.5299999999988</v>
      </c>
    </row>
    <row r="38" spans="1:40" x14ac:dyDescent="0.3">
      <c r="A38" s="3" t="s">
        <v>740</v>
      </c>
      <c r="B38" s="3" t="s">
        <v>826</v>
      </c>
      <c r="C38" s="12" t="s">
        <v>828</v>
      </c>
      <c r="D38" s="3" t="s">
        <v>830</v>
      </c>
      <c r="E38" s="3" t="s">
        <v>829</v>
      </c>
      <c r="F38" s="3" t="s">
        <v>829</v>
      </c>
      <c r="G38" s="3" t="s">
        <v>832</v>
      </c>
      <c r="H38" s="3">
        <v>2024</v>
      </c>
      <c r="I38" s="13">
        <f t="shared" si="0"/>
        <v>15.15</v>
      </c>
      <c r="J38" s="14">
        <f t="shared" si="1"/>
        <v>20</v>
      </c>
      <c r="K38" s="11">
        <f t="shared" si="3"/>
        <v>0.75750000000000006</v>
      </c>
      <c r="L38" s="11">
        <v>0.1</v>
      </c>
      <c r="M38" s="11">
        <v>0.1</v>
      </c>
      <c r="N38" s="11">
        <v>0.1</v>
      </c>
      <c r="O38" s="11">
        <v>0.1</v>
      </c>
      <c r="P38" s="11">
        <v>0.1</v>
      </c>
      <c r="Q38" s="11">
        <v>0.1</v>
      </c>
      <c r="R38" s="11">
        <v>0.1</v>
      </c>
      <c r="S38" s="11">
        <v>0.1</v>
      </c>
      <c r="T38" s="11">
        <v>0.1</v>
      </c>
      <c r="U38" s="11">
        <v>0.1</v>
      </c>
      <c r="V38" s="11">
        <v>0.15</v>
      </c>
      <c r="W38" s="11">
        <v>0.2</v>
      </c>
      <c r="X38" s="11">
        <v>0.3</v>
      </c>
      <c r="Y38" s="11">
        <v>0.35</v>
      </c>
      <c r="Z38" s="11">
        <v>0.35</v>
      </c>
      <c r="AA38" s="11">
        <v>0.4</v>
      </c>
      <c r="AB38" s="11">
        <v>0.45</v>
      </c>
      <c r="AC38" s="11">
        <v>0.5</v>
      </c>
      <c r="AD38" s="11">
        <v>0.55000000000000004</v>
      </c>
      <c r="AE38" s="11">
        <v>0.6</v>
      </c>
      <c r="AF38" s="11"/>
      <c r="AG38" s="11"/>
      <c r="AH38" s="8">
        <v>1387359</v>
      </c>
      <c r="AI38" s="4"/>
      <c r="AJ38" s="4"/>
      <c r="AK38" s="4"/>
      <c r="AL38" s="4">
        <v>-2488.54</v>
      </c>
      <c r="AM38" s="4">
        <v>-8473.57</v>
      </c>
      <c r="AN38" s="4">
        <v>-10962.11</v>
      </c>
    </row>
    <row r="39" spans="1:40" x14ac:dyDescent="0.3">
      <c r="A39" s="3" t="s">
        <v>88</v>
      </c>
      <c r="B39" s="3" t="s">
        <v>855</v>
      </c>
      <c r="C39" s="3" t="s">
        <v>856</v>
      </c>
      <c r="D39" s="3" t="s">
        <v>857</v>
      </c>
      <c r="E39" s="3" t="s">
        <v>829</v>
      </c>
      <c r="F39" s="3" t="s">
        <v>829</v>
      </c>
      <c r="G39" s="3" t="s">
        <v>858</v>
      </c>
      <c r="H39" s="3">
        <v>2024</v>
      </c>
      <c r="I39" s="13">
        <f t="shared" si="0"/>
        <v>15.100000000000001</v>
      </c>
      <c r="J39" s="14">
        <f t="shared" si="1"/>
        <v>20</v>
      </c>
      <c r="K39" s="11">
        <f t="shared" si="3"/>
        <v>0.75500000000000012</v>
      </c>
      <c r="L39" s="11">
        <v>0.1</v>
      </c>
      <c r="M39" s="11">
        <v>0.1</v>
      </c>
      <c r="N39" s="11">
        <v>0.1</v>
      </c>
      <c r="O39" s="11">
        <v>0.1</v>
      </c>
      <c r="P39" s="11">
        <v>0.1</v>
      </c>
      <c r="Q39" s="11">
        <v>0.1</v>
      </c>
      <c r="R39" s="11">
        <v>0.1</v>
      </c>
      <c r="S39" s="11">
        <v>0.1</v>
      </c>
      <c r="T39" s="11">
        <v>0.1</v>
      </c>
      <c r="U39" s="11">
        <v>0.1</v>
      </c>
      <c r="V39" s="11">
        <v>0.15</v>
      </c>
      <c r="W39" s="11">
        <v>0.2</v>
      </c>
      <c r="X39" s="11">
        <v>0.3</v>
      </c>
      <c r="Y39" s="11">
        <v>0.35</v>
      </c>
      <c r="Z39" s="11">
        <v>0.35</v>
      </c>
      <c r="AA39" s="11">
        <v>0.4</v>
      </c>
      <c r="AB39" s="11">
        <v>0.45</v>
      </c>
      <c r="AC39" s="11">
        <v>0.55000000000000004</v>
      </c>
      <c r="AD39" s="11">
        <v>0.55000000000000004</v>
      </c>
      <c r="AE39" s="11">
        <v>0.6</v>
      </c>
      <c r="AF39" s="11"/>
      <c r="AG39" s="11"/>
      <c r="AH39" s="8"/>
      <c r="AI39" s="4"/>
      <c r="AJ39" s="4"/>
      <c r="AK39" s="4"/>
      <c r="AL39" s="4">
        <v>-915.43</v>
      </c>
      <c r="AM39" s="4">
        <v>-3995.59</v>
      </c>
      <c r="AN39" s="4">
        <v>-4911.0200000000004</v>
      </c>
    </row>
    <row r="40" spans="1:40" x14ac:dyDescent="0.3">
      <c r="A40" s="3" t="s">
        <v>27</v>
      </c>
      <c r="B40" s="3" t="s">
        <v>839</v>
      </c>
      <c r="C40" s="3" t="s">
        <v>840</v>
      </c>
      <c r="D40" s="3" t="s">
        <v>790</v>
      </c>
      <c r="E40" s="3" t="s">
        <v>789</v>
      </c>
      <c r="F40" s="3" t="s">
        <v>803</v>
      </c>
      <c r="G40" s="3" t="s">
        <v>841</v>
      </c>
      <c r="H40" s="3">
        <v>2024</v>
      </c>
      <c r="I40" s="13">
        <f t="shared" si="0"/>
        <v>12.9</v>
      </c>
      <c r="J40" s="14">
        <f t="shared" si="1"/>
        <v>18</v>
      </c>
      <c r="K40" s="11">
        <f t="shared" si="3"/>
        <v>0.71666666666666667</v>
      </c>
      <c r="L40" s="11">
        <v>0.1</v>
      </c>
      <c r="M40" s="11">
        <v>0.1</v>
      </c>
      <c r="N40" s="11">
        <v>0.1</v>
      </c>
      <c r="O40" s="11">
        <v>0.1</v>
      </c>
      <c r="P40" s="11">
        <v>0.1</v>
      </c>
      <c r="Q40" s="11">
        <v>0.1</v>
      </c>
      <c r="R40" s="11">
        <v>0.1</v>
      </c>
      <c r="S40" s="11">
        <v>0.1</v>
      </c>
      <c r="T40" s="11">
        <v>0.1</v>
      </c>
      <c r="U40" s="11">
        <v>0.15</v>
      </c>
      <c r="V40" s="11">
        <v>0.2</v>
      </c>
      <c r="W40" s="11">
        <v>0.3</v>
      </c>
      <c r="X40" s="11">
        <v>0.4</v>
      </c>
      <c r="Y40" s="11">
        <v>0.5</v>
      </c>
      <c r="Z40" s="11">
        <v>0.55000000000000004</v>
      </c>
      <c r="AA40" s="11">
        <v>0.6</v>
      </c>
      <c r="AB40" s="11">
        <v>0.7</v>
      </c>
      <c r="AC40" s="11">
        <v>0.8</v>
      </c>
      <c r="AD40" s="11"/>
      <c r="AE40" s="11"/>
      <c r="AF40" s="11"/>
      <c r="AG40" s="11"/>
      <c r="AH40" s="8">
        <v>7685092</v>
      </c>
      <c r="AI40" s="4"/>
      <c r="AJ40" s="4"/>
      <c r="AK40" s="4"/>
      <c r="AL40" s="4">
        <v>-7367.86</v>
      </c>
      <c r="AM40" s="4">
        <v>-41178.32</v>
      </c>
      <c r="AN40" s="4">
        <v>-48546.179999999993</v>
      </c>
    </row>
    <row r="41" spans="1:40" x14ac:dyDescent="0.3">
      <c r="A41" s="3" t="s">
        <v>175</v>
      </c>
      <c r="B41" s="3" t="s">
        <v>886</v>
      </c>
      <c r="C41" s="3" t="s">
        <v>882</v>
      </c>
      <c r="D41" s="3" t="s">
        <v>887</v>
      </c>
      <c r="E41" s="3" t="s">
        <v>778</v>
      </c>
      <c r="F41" s="12" t="s">
        <v>778</v>
      </c>
      <c r="G41" s="3" t="s">
        <v>888</v>
      </c>
      <c r="H41" s="3">
        <v>2024</v>
      </c>
      <c r="I41" s="13">
        <f t="shared" si="0"/>
        <v>2.75</v>
      </c>
      <c r="J41" s="14">
        <f t="shared" si="1"/>
        <v>10</v>
      </c>
      <c r="K41" s="11">
        <f t="shared" si="3"/>
        <v>0.27500000000000002</v>
      </c>
      <c r="L41" s="11">
        <v>0.5</v>
      </c>
      <c r="M41" s="11">
        <v>0.55000000000000004</v>
      </c>
      <c r="N41" s="11">
        <v>0.6</v>
      </c>
      <c r="O41" s="11">
        <v>0.65</v>
      </c>
      <c r="P41" s="11">
        <v>0.7</v>
      </c>
      <c r="Q41" s="11">
        <v>0.75</v>
      </c>
      <c r="R41" s="11">
        <v>0.8</v>
      </c>
      <c r="S41" s="11">
        <v>0.85</v>
      </c>
      <c r="T41" s="11">
        <v>0.9</v>
      </c>
      <c r="U41" s="11">
        <v>0.95</v>
      </c>
      <c r="V41" s="11"/>
      <c r="W41" s="11"/>
      <c r="X41" s="11"/>
      <c r="Y41" s="11"/>
      <c r="Z41" s="11"/>
      <c r="AA41" s="11"/>
      <c r="AB41" s="11"/>
      <c r="AC41" s="11"/>
      <c r="AD41" s="11"/>
      <c r="AE41" s="11"/>
      <c r="AF41" s="11"/>
      <c r="AG41" s="11"/>
      <c r="AH41" s="8">
        <v>2546497</v>
      </c>
      <c r="AI41" s="4"/>
      <c r="AJ41" s="4"/>
      <c r="AK41" s="4"/>
      <c r="AL41" s="4">
        <v>-7554.5</v>
      </c>
      <c r="AM41" s="4">
        <v>-8200.26</v>
      </c>
      <c r="AN41" s="4">
        <v>-15754.76</v>
      </c>
    </row>
    <row r="42" spans="1:40" x14ac:dyDescent="0.3">
      <c r="A42" s="3" t="s">
        <v>459</v>
      </c>
      <c r="B42" s="3" t="s">
        <v>966</v>
      </c>
      <c r="C42" s="3" t="s">
        <v>967</v>
      </c>
      <c r="D42" s="3" t="s">
        <v>968</v>
      </c>
      <c r="E42" s="3" t="s">
        <v>970</v>
      </c>
      <c r="F42" s="3" t="s">
        <v>969</v>
      </c>
      <c r="G42" s="3" t="s">
        <v>971</v>
      </c>
      <c r="H42" s="3">
        <v>2025</v>
      </c>
      <c r="I42" s="13">
        <f t="shared" si="0"/>
        <v>15.15</v>
      </c>
      <c r="J42" s="14">
        <f t="shared" si="1"/>
        <v>20</v>
      </c>
      <c r="K42" s="11">
        <f t="shared" si="3"/>
        <v>0.75750000000000006</v>
      </c>
      <c r="L42" s="11">
        <v>0.1</v>
      </c>
      <c r="M42" s="11">
        <v>0.1</v>
      </c>
      <c r="N42" s="11">
        <v>0.1</v>
      </c>
      <c r="O42" s="11">
        <v>0.1</v>
      </c>
      <c r="P42" s="11">
        <v>0.1</v>
      </c>
      <c r="Q42" s="11">
        <v>0.1</v>
      </c>
      <c r="R42" s="11">
        <v>0.1</v>
      </c>
      <c r="S42" s="11">
        <v>0.1</v>
      </c>
      <c r="T42" s="11">
        <v>0.1</v>
      </c>
      <c r="U42" s="11">
        <v>0.1</v>
      </c>
      <c r="V42" s="11">
        <v>0.15</v>
      </c>
      <c r="W42" s="11">
        <v>0.2</v>
      </c>
      <c r="X42" s="11">
        <v>0.3</v>
      </c>
      <c r="Y42" s="11">
        <v>0.35</v>
      </c>
      <c r="Z42" s="11">
        <v>0.35</v>
      </c>
      <c r="AA42" s="11">
        <v>0.4</v>
      </c>
      <c r="AB42" s="11">
        <v>0.45</v>
      </c>
      <c r="AC42" s="11">
        <v>0.5</v>
      </c>
      <c r="AD42" s="11">
        <v>0.55000000000000004</v>
      </c>
      <c r="AE42" s="11">
        <v>0.6</v>
      </c>
      <c r="AF42" s="11"/>
      <c r="AG42" s="11"/>
      <c r="AH42" s="8">
        <v>3296051</v>
      </c>
      <c r="AI42" s="4"/>
      <c r="AJ42" s="4"/>
      <c r="AK42" s="4"/>
      <c r="AL42" s="4">
        <v>-10200.800000000001</v>
      </c>
      <c r="AM42" s="4">
        <v>-53810.02</v>
      </c>
      <c r="AN42" s="4">
        <v>-64010.82</v>
      </c>
    </row>
    <row r="43" spans="1:40" x14ac:dyDescent="0.3">
      <c r="A43" s="3" t="s">
        <v>344</v>
      </c>
      <c r="B43" s="3" t="s">
        <v>1000</v>
      </c>
      <c r="C43" s="3" t="s">
        <v>1001</v>
      </c>
      <c r="D43" s="3" t="s">
        <v>1003</v>
      </c>
      <c r="E43" s="3" t="s">
        <v>1002</v>
      </c>
      <c r="F43" s="3" t="s">
        <v>1004</v>
      </c>
      <c r="G43" s="3" t="s">
        <v>1005</v>
      </c>
      <c r="H43" s="3">
        <v>2025</v>
      </c>
      <c r="I43" s="13">
        <f t="shared" si="0"/>
        <v>11.25</v>
      </c>
      <c r="J43" s="14">
        <f t="shared" si="1"/>
        <v>15</v>
      </c>
      <c r="K43" s="11">
        <f t="shared" si="3"/>
        <v>0.75</v>
      </c>
      <c r="L43" s="11">
        <v>0</v>
      </c>
      <c r="M43" s="11">
        <v>0</v>
      </c>
      <c r="N43" s="11">
        <v>0</v>
      </c>
      <c r="O43" s="11">
        <v>0</v>
      </c>
      <c r="P43" s="11">
        <v>0</v>
      </c>
      <c r="Q43" s="11">
        <v>0.25</v>
      </c>
      <c r="R43" s="11">
        <v>0.25</v>
      </c>
      <c r="S43" s="11">
        <v>0.25</v>
      </c>
      <c r="T43" s="11">
        <v>0.25</v>
      </c>
      <c r="U43" s="11">
        <v>0.25</v>
      </c>
      <c r="V43" s="11">
        <v>0.5</v>
      </c>
      <c r="W43" s="11">
        <v>0.5</v>
      </c>
      <c r="X43" s="11">
        <v>0.5</v>
      </c>
      <c r="Y43" s="11">
        <v>0.5</v>
      </c>
      <c r="Z43" s="11">
        <v>0.5</v>
      </c>
      <c r="AA43" s="11"/>
      <c r="AB43" s="11"/>
      <c r="AC43" s="11"/>
      <c r="AD43" s="11"/>
      <c r="AE43" s="11"/>
      <c r="AF43" s="11"/>
      <c r="AG43" s="11"/>
      <c r="AH43" s="8">
        <v>1658514</v>
      </c>
      <c r="AI43" s="4">
        <v>-6790.94</v>
      </c>
      <c r="AJ43" s="4">
        <v>-9523.91</v>
      </c>
      <c r="AK43" s="4">
        <v>-24314.59</v>
      </c>
      <c r="AL43" s="4">
        <v>-9127.8999999999978</v>
      </c>
      <c r="AM43" s="4">
        <v>-21661.85</v>
      </c>
      <c r="AN43" s="4">
        <v>-71419.19</v>
      </c>
    </row>
  </sheetData>
  <autoFilter ref="A1:AN43" xr:uid="{001276B1-52B5-4038-8157-F20586B57FA9}"/>
  <pageMargins left="0.7" right="0.7" top="0.75" bottom="0.75" header="0.3" footer="0.3"/>
  <pageSetup orientation="portrait" r:id="rId1"/>
  <ignoredErrors>
    <ignoredError sqref="J5 J7 J9:J10 J12 J16:J38 J40:J43"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1E81-EF2F-4A6A-A45D-B70481E259C0}">
  <dimension ref="A1:I590"/>
  <sheetViews>
    <sheetView workbookViewId="0">
      <pane ySplit="1" topLeftCell="A145" activePane="bottomLeft" state="frozen"/>
      <selection pane="bottomLeft" activeCell="I1" sqref="I1"/>
    </sheetView>
  </sheetViews>
  <sheetFormatPr defaultRowHeight="15.6" x14ac:dyDescent="0.3"/>
  <cols>
    <col min="1" max="1" width="22.5" customWidth="1"/>
    <col min="2" max="2" width="13" customWidth="1"/>
    <col min="3" max="3" width="33.796875" customWidth="1"/>
    <col min="4" max="9" width="13.796875" style="1" customWidth="1"/>
  </cols>
  <sheetData>
    <row r="1" spans="1:9" s="2" customFormat="1" x14ac:dyDescent="0.3">
      <c r="A1" s="9" t="s">
        <v>0</v>
      </c>
      <c r="B1" s="9" t="s">
        <v>1</v>
      </c>
      <c r="C1" s="9" t="s">
        <v>2</v>
      </c>
      <c r="D1" s="10" t="s">
        <v>3</v>
      </c>
      <c r="E1" s="10" t="s">
        <v>4</v>
      </c>
      <c r="F1" s="10" t="s">
        <v>5</v>
      </c>
      <c r="G1" s="10" t="s">
        <v>6</v>
      </c>
      <c r="H1" s="10" t="s">
        <v>7</v>
      </c>
      <c r="I1" s="10" t="s">
        <v>8</v>
      </c>
    </row>
    <row r="2" spans="1:9" x14ac:dyDescent="0.3">
      <c r="A2" s="3" t="s">
        <v>9</v>
      </c>
      <c r="B2" s="3" t="s">
        <v>10</v>
      </c>
      <c r="C2" s="3" t="s">
        <v>11</v>
      </c>
      <c r="D2" s="4">
        <v>-52623.25</v>
      </c>
      <c r="E2" s="4"/>
      <c r="F2" s="4"/>
      <c r="G2" s="4"/>
      <c r="H2" s="4"/>
      <c r="I2" s="4">
        <v>-52623.25</v>
      </c>
    </row>
    <row r="3" spans="1:9" x14ac:dyDescent="0.3">
      <c r="A3" s="3" t="s">
        <v>9</v>
      </c>
      <c r="B3" s="3" t="s">
        <v>12</v>
      </c>
      <c r="C3" s="3" t="s">
        <v>13</v>
      </c>
      <c r="D3" s="4"/>
      <c r="E3" s="4">
        <v>-52602.62</v>
      </c>
      <c r="F3" s="4"/>
      <c r="G3" s="4"/>
      <c r="H3" s="4"/>
      <c r="I3" s="4">
        <v>-52602.62</v>
      </c>
    </row>
    <row r="4" spans="1:9" x14ac:dyDescent="0.3">
      <c r="A4" s="3" t="s">
        <v>9</v>
      </c>
      <c r="B4" s="3" t="s">
        <v>14</v>
      </c>
      <c r="C4" s="3" t="s">
        <v>15</v>
      </c>
      <c r="D4" s="4"/>
      <c r="E4" s="4"/>
      <c r="F4" s="4">
        <v>-53520.13</v>
      </c>
      <c r="G4" s="4"/>
      <c r="H4" s="4"/>
      <c r="I4" s="4">
        <v>-53520.13</v>
      </c>
    </row>
    <row r="5" spans="1:9" x14ac:dyDescent="0.3">
      <c r="A5" s="3" t="s">
        <v>9</v>
      </c>
      <c r="B5" s="3" t="s">
        <v>16</v>
      </c>
      <c r="C5" s="3" t="s">
        <v>17</v>
      </c>
      <c r="D5" s="4"/>
      <c r="E5" s="4"/>
      <c r="F5" s="4"/>
      <c r="G5" s="4">
        <v>-55820.7</v>
      </c>
      <c r="H5" s="4"/>
      <c r="I5" s="4">
        <v>-55820.7</v>
      </c>
    </row>
    <row r="6" spans="1:9" x14ac:dyDescent="0.3">
      <c r="A6" s="3" t="s">
        <v>9</v>
      </c>
      <c r="B6" s="3" t="s">
        <v>18</v>
      </c>
      <c r="C6" s="3" t="s">
        <v>19</v>
      </c>
      <c r="D6" s="4"/>
      <c r="E6" s="4"/>
      <c r="F6" s="4"/>
      <c r="G6" s="4"/>
      <c r="H6" s="4">
        <v>-78121.290000000008</v>
      </c>
      <c r="I6" s="4">
        <v>-78121.290000000008</v>
      </c>
    </row>
    <row r="7" spans="1:9" x14ac:dyDescent="0.3">
      <c r="A7" s="3" t="s">
        <v>20</v>
      </c>
      <c r="B7" s="3"/>
      <c r="C7" s="3"/>
      <c r="D7" s="4">
        <v>-52623.25</v>
      </c>
      <c r="E7" s="4">
        <v>-52602.62</v>
      </c>
      <c r="F7" s="4">
        <v>-53520.13</v>
      </c>
      <c r="G7" s="4">
        <v>-55820.7</v>
      </c>
      <c r="H7" s="4">
        <v>-78121.290000000008</v>
      </c>
      <c r="I7" s="4">
        <v>-292687.99</v>
      </c>
    </row>
    <row r="8" spans="1:9" x14ac:dyDescent="0.3">
      <c r="A8" s="3"/>
      <c r="B8" s="3"/>
      <c r="C8" s="3"/>
      <c r="D8" s="4"/>
      <c r="E8" s="4"/>
      <c r="F8" s="4"/>
      <c r="G8" s="4"/>
      <c r="H8" s="4"/>
      <c r="I8" s="4"/>
    </row>
    <row r="9" spans="1:9" x14ac:dyDescent="0.3">
      <c r="A9" s="3" t="s">
        <v>21</v>
      </c>
      <c r="B9" s="3" t="s">
        <v>22</v>
      </c>
      <c r="C9" s="3" t="s">
        <v>17</v>
      </c>
      <c r="D9" s="4"/>
      <c r="E9" s="4"/>
      <c r="F9" s="4"/>
      <c r="G9" s="4">
        <v>-7367.86</v>
      </c>
      <c r="H9" s="4"/>
      <c r="I9" s="4">
        <v>-7367.86</v>
      </c>
    </row>
    <row r="10" spans="1:9" x14ac:dyDescent="0.3">
      <c r="A10" s="3" t="s">
        <v>21</v>
      </c>
      <c r="B10" s="3" t="s">
        <v>440</v>
      </c>
      <c r="C10" s="3" t="s">
        <v>741</v>
      </c>
      <c r="D10" s="4"/>
      <c r="E10" s="4"/>
      <c r="F10" s="4"/>
      <c r="G10" s="4"/>
      <c r="H10" s="4">
        <v>-2537.9499999999998</v>
      </c>
      <c r="I10" s="4">
        <v>-2537.9499999999998</v>
      </c>
    </row>
    <row r="11" spans="1:9" x14ac:dyDescent="0.3">
      <c r="A11" s="3" t="s">
        <v>21</v>
      </c>
      <c r="B11" s="3" t="s">
        <v>23</v>
      </c>
      <c r="C11" s="3" t="s">
        <v>24</v>
      </c>
      <c r="D11" s="4"/>
      <c r="E11" s="4"/>
      <c r="F11" s="4"/>
      <c r="G11" s="4"/>
      <c r="H11" s="4">
        <v>-7032.43</v>
      </c>
      <c r="I11" s="4">
        <v>-7032.43</v>
      </c>
    </row>
    <row r="12" spans="1:9" x14ac:dyDescent="0.3">
      <c r="A12" s="3" t="s">
        <v>21</v>
      </c>
      <c r="B12" s="3" t="s">
        <v>25</v>
      </c>
      <c r="C12" s="3" t="s">
        <v>26</v>
      </c>
      <c r="D12" s="4"/>
      <c r="E12" s="4"/>
      <c r="F12" s="4"/>
      <c r="G12" s="4"/>
      <c r="H12" s="4">
        <v>-31607.94</v>
      </c>
      <c r="I12" s="4">
        <v>-31607.94</v>
      </c>
    </row>
    <row r="13" spans="1:9" x14ac:dyDescent="0.3">
      <c r="A13" s="3" t="s">
        <v>27</v>
      </c>
      <c r="B13" s="3"/>
      <c r="C13" s="3"/>
      <c r="D13" s="4"/>
      <c r="E13" s="4"/>
      <c r="F13" s="4"/>
      <c r="G13" s="4">
        <v>-7367.86</v>
      </c>
      <c r="H13" s="4">
        <v>-41178.32</v>
      </c>
      <c r="I13" s="4">
        <v>-48546.179999999993</v>
      </c>
    </row>
    <row r="14" spans="1:9" x14ac:dyDescent="0.3">
      <c r="A14" s="3"/>
      <c r="B14" s="3"/>
      <c r="C14" s="3"/>
      <c r="D14" s="4"/>
      <c r="E14" s="4"/>
      <c r="F14" s="4"/>
      <c r="G14" s="4"/>
      <c r="H14" s="4"/>
      <c r="I14" s="4"/>
    </row>
    <row r="15" spans="1:9" x14ac:dyDescent="0.3">
      <c r="A15" s="3" t="s">
        <v>28</v>
      </c>
      <c r="B15" s="3" t="s">
        <v>29</v>
      </c>
      <c r="C15" s="3" t="s">
        <v>11</v>
      </c>
      <c r="D15" s="4">
        <v>-1422.25</v>
      </c>
      <c r="E15" s="4"/>
      <c r="F15" s="4"/>
      <c r="G15" s="4"/>
      <c r="H15" s="4"/>
      <c r="I15" s="4">
        <v>-1422.25</v>
      </c>
    </row>
    <row r="16" spans="1:9" x14ac:dyDescent="0.3">
      <c r="A16" s="3" t="s">
        <v>28</v>
      </c>
      <c r="B16" s="3" t="s">
        <v>30</v>
      </c>
      <c r="C16" s="3" t="s">
        <v>31</v>
      </c>
      <c r="D16" s="4"/>
      <c r="E16" s="4">
        <v>-1421.69</v>
      </c>
      <c r="F16" s="4"/>
      <c r="G16" s="4"/>
      <c r="H16" s="4"/>
      <c r="I16" s="4">
        <v>-1421.69</v>
      </c>
    </row>
    <row r="17" spans="1:9" x14ac:dyDescent="0.3">
      <c r="A17" s="3" t="s">
        <v>28</v>
      </c>
      <c r="B17" s="3" t="s">
        <v>32</v>
      </c>
      <c r="C17" s="3" t="s">
        <v>15</v>
      </c>
      <c r="D17" s="4"/>
      <c r="E17" s="4"/>
      <c r="F17" s="4">
        <v>-1446.49</v>
      </c>
      <c r="G17" s="4"/>
      <c r="H17" s="4"/>
      <c r="I17" s="4">
        <v>-1446.49</v>
      </c>
    </row>
    <row r="18" spans="1:9" x14ac:dyDescent="0.3">
      <c r="A18" s="3" t="s">
        <v>28</v>
      </c>
      <c r="B18" s="3" t="s">
        <v>33</v>
      </c>
      <c r="C18" s="3" t="s">
        <v>17</v>
      </c>
      <c r="D18" s="4"/>
      <c r="E18" s="4"/>
      <c r="F18" s="4"/>
      <c r="G18" s="4">
        <v>-1481.27</v>
      </c>
      <c r="H18" s="4"/>
      <c r="I18" s="4">
        <v>-1481.27</v>
      </c>
    </row>
    <row r="19" spans="1:9" x14ac:dyDescent="0.3">
      <c r="A19" s="3" t="s">
        <v>28</v>
      </c>
      <c r="B19" s="3" t="s">
        <v>34</v>
      </c>
      <c r="C19" s="3" t="s">
        <v>35</v>
      </c>
      <c r="D19" s="4"/>
      <c r="E19" s="4"/>
      <c r="F19" s="4"/>
      <c r="G19" s="4"/>
      <c r="H19" s="4">
        <v>-2586.7600000000002</v>
      </c>
      <c r="I19" s="4">
        <v>-2586.7600000000002</v>
      </c>
    </row>
    <row r="20" spans="1:9" x14ac:dyDescent="0.3">
      <c r="A20" s="3" t="s">
        <v>36</v>
      </c>
      <c r="B20" s="3"/>
      <c r="C20" s="3"/>
      <c r="D20" s="4">
        <v>-1422.25</v>
      </c>
      <c r="E20" s="4">
        <v>-1421.69</v>
      </c>
      <c r="F20" s="4">
        <v>-1446.49</v>
      </c>
      <c r="G20" s="4">
        <v>-1481.27</v>
      </c>
      <c r="H20" s="4">
        <v>-2586.7600000000002</v>
      </c>
      <c r="I20" s="4">
        <v>-8358.4599999999991</v>
      </c>
    </row>
    <row r="21" spans="1:9" x14ac:dyDescent="0.3">
      <c r="A21" s="3"/>
      <c r="B21" s="3"/>
      <c r="C21" s="3"/>
      <c r="D21" s="4"/>
      <c r="E21" s="4"/>
      <c r="F21" s="4"/>
      <c r="G21" s="4"/>
      <c r="H21" s="4"/>
      <c r="I21" s="4"/>
    </row>
    <row r="22" spans="1:9" x14ac:dyDescent="0.3">
      <c r="A22" s="3" t="s">
        <v>37</v>
      </c>
      <c r="B22" s="3" t="s">
        <v>38</v>
      </c>
      <c r="C22" s="3" t="s">
        <v>11</v>
      </c>
      <c r="D22" s="4">
        <v>-1422.25</v>
      </c>
      <c r="E22" s="4"/>
      <c r="F22" s="4"/>
      <c r="G22" s="4"/>
      <c r="H22" s="4"/>
      <c r="I22" s="4">
        <v>-1422.25</v>
      </c>
    </row>
    <row r="23" spans="1:9" x14ac:dyDescent="0.3">
      <c r="A23" s="3" t="s">
        <v>37</v>
      </c>
      <c r="B23" s="3" t="s">
        <v>39</v>
      </c>
      <c r="C23" s="3" t="s">
        <v>40</v>
      </c>
      <c r="D23" s="4"/>
      <c r="E23" s="4">
        <v>-1421.69</v>
      </c>
      <c r="F23" s="4"/>
      <c r="G23" s="4"/>
      <c r="H23" s="4"/>
      <c r="I23" s="4">
        <v>-1421.69</v>
      </c>
    </row>
    <row r="24" spans="1:9" x14ac:dyDescent="0.3">
      <c r="A24" s="3" t="s">
        <v>37</v>
      </c>
      <c r="B24" s="3" t="s">
        <v>41</v>
      </c>
      <c r="C24" s="3" t="s">
        <v>15</v>
      </c>
      <c r="D24" s="4"/>
      <c r="E24" s="4"/>
      <c r="F24" s="4">
        <v>-1446.49</v>
      </c>
      <c r="G24" s="4"/>
      <c r="H24" s="4"/>
      <c r="I24" s="4">
        <v>-1446.49</v>
      </c>
    </row>
    <row r="25" spans="1:9" x14ac:dyDescent="0.3">
      <c r="A25" s="3" t="s">
        <v>37</v>
      </c>
      <c r="B25" s="3" t="s">
        <v>42</v>
      </c>
      <c r="C25" s="3" t="s">
        <v>17</v>
      </c>
      <c r="D25" s="4"/>
      <c r="E25" s="4"/>
      <c r="F25" s="4"/>
      <c r="G25" s="4">
        <v>-1481.27</v>
      </c>
      <c r="H25" s="4"/>
      <c r="I25" s="4">
        <v>-1481.27</v>
      </c>
    </row>
    <row r="26" spans="1:9" x14ac:dyDescent="0.3">
      <c r="A26" s="3" t="s">
        <v>37</v>
      </c>
      <c r="B26" s="3" t="s">
        <v>43</v>
      </c>
      <c r="C26" s="3" t="s">
        <v>44</v>
      </c>
      <c r="D26" s="4"/>
      <c r="E26" s="4"/>
      <c r="F26" s="4"/>
      <c r="G26" s="4"/>
      <c r="H26" s="4">
        <v>-3157.39</v>
      </c>
      <c r="I26" s="4">
        <v>-3157.39</v>
      </c>
    </row>
    <row r="27" spans="1:9" x14ac:dyDescent="0.3">
      <c r="A27" s="3" t="s">
        <v>45</v>
      </c>
      <c r="B27" s="3"/>
      <c r="C27" s="3"/>
      <c r="D27" s="4">
        <v>-1422.25</v>
      </c>
      <c r="E27" s="4">
        <v>-1421.69</v>
      </c>
      <c r="F27" s="4">
        <v>-1446.49</v>
      </c>
      <c r="G27" s="4">
        <v>-1481.27</v>
      </c>
      <c r="H27" s="4">
        <v>-3157.39</v>
      </c>
      <c r="I27" s="4">
        <v>-8929.09</v>
      </c>
    </row>
    <row r="28" spans="1:9" x14ac:dyDescent="0.3">
      <c r="A28" s="3"/>
      <c r="B28" s="3"/>
      <c r="C28" s="3"/>
      <c r="D28" s="4"/>
      <c r="E28" s="4"/>
      <c r="F28" s="4"/>
      <c r="G28" s="4"/>
      <c r="H28" s="4"/>
      <c r="I28" s="4"/>
    </row>
    <row r="29" spans="1:9" x14ac:dyDescent="0.3">
      <c r="A29" s="3" t="s">
        <v>46</v>
      </c>
      <c r="B29" s="3" t="s">
        <v>74</v>
      </c>
      <c r="C29" s="3" t="s">
        <v>742</v>
      </c>
      <c r="D29" s="4">
        <v>-8254.51</v>
      </c>
      <c r="E29" s="4"/>
      <c r="F29" s="4">
        <v>8254.51</v>
      </c>
      <c r="G29" s="4"/>
      <c r="H29" s="4"/>
      <c r="I29" s="4">
        <v>0</v>
      </c>
    </row>
    <row r="30" spans="1:9" x14ac:dyDescent="0.3">
      <c r="A30" s="3" t="s">
        <v>46</v>
      </c>
      <c r="B30" s="3" t="s">
        <v>47</v>
      </c>
      <c r="C30" s="3" t="s">
        <v>11</v>
      </c>
      <c r="D30" s="4">
        <v>-21333.75</v>
      </c>
      <c r="E30" s="4"/>
      <c r="F30" s="4"/>
      <c r="G30" s="4"/>
      <c r="H30" s="4"/>
      <c r="I30" s="4">
        <v>-21333.75</v>
      </c>
    </row>
    <row r="31" spans="1:9" x14ac:dyDescent="0.3">
      <c r="A31" s="3" t="s">
        <v>46</v>
      </c>
      <c r="B31" s="3" t="s">
        <v>48</v>
      </c>
      <c r="C31" s="3" t="s">
        <v>49</v>
      </c>
      <c r="D31" s="4"/>
      <c r="E31" s="4">
        <v>-77499.289999999994</v>
      </c>
      <c r="F31" s="4"/>
      <c r="G31" s="4"/>
      <c r="H31" s="4"/>
      <c r="I31" s="4">
        <v>-77499.289999999994</v>
      </c>
    </row>
    <row r="32" spans="1:9" x14ac:dyDescent="0.3">
      <c r="A32" s="3" t="s">
        <v>46</v>
      </c>
      <c r="B32" s="3" t="s">
        <v>50</v>
      </c>
      <c r="C32" s="3" t="s">
        <v>15</v>
      </c>
      <c r="D32" s="4"/>
      <c r="E32" s="4"/>
      <c r="F32" s="4">
        <v>-90281.81</v>
      </c>
      <c r="G32" s="4"/>
      <c r="H32" s="4"/>
      <c r="I32" s="4">
        <v>-90281.81</v>
      </c>
    </row>
    <row r="33" spans="1:9" x14ac:dyDescent="0.3">
      <c r="A33" s="3" t="s">
        <v>46</v>
      </c>
      <c r="B33" s="3" t="s">
        <v>51</v>
      </c>
      <c r="C33" s="3" t="s">
        <v>17</v>
      </c>
      <c r="D33" s="4"/>
      <c r="E33" s="4"/>
      <c r="F33" s="4"/>
      <c r="G33" s="4">
        <v>-104158.45</v>
      </c>
      <c r="H33" s="4"/>
      <c r="I33" s="4">
        <v>-104158.45</v>
      </c>
    </row>
    <row r="34" spans="1:9" x14ac:dyDescent="0.3">
      <c r="A34" s="3" t="s">
        <v>46</v>
      </c>
      <c r="B34" s="3" t="s">
        <v>52</v>
      </c>
      <c r="C34" s="3" t="s">
        <v>53</v>
      </c>
      <c r="D34" s="4"/>
      <c r="E34" s="4"/>
      <c r="F34" s="4"/>
      <c r="G34" s="4"/>
      <c r="H34" s="4">
        <v>-110589.22</v>
      </c>
      <c r="I34" s="4">
        <v>-110589.22</v>
      </c>
    </row>
    <row r="35" spans="1:9" x14ac:dyDescent="0.3">
      <c r="A35" s="3" t="s">
        <v>54</v>
      </c>
      <c r="B35" s="3"/>
      <c r="C35" s="3"/>
      <c r="D35" s="4">
        <v>-29588.260000000002</v>
      </c>
      <c r="E35" s="4">
        <v>-77499.289999999994</v>
      </c>
      <c r="F35" s="4">
        <v>-82027.3</v>
      </c>
      <c r="G35" s="4">
        <v>-104158.45</v>
      </c>
      <c r="H35" s="4">
        <v>-110589.22</v>
      </c>
      <c r="I35" s="4">
        <v>-403862.51999999996</v>
      </c>
    </row>
    <row r="36" spans="1:9" x14ac:dyDescent="0.3">
      <c r="A36" s="3"/>
      <c r="B36" s="3"/>
      <c r="C36" s="3"/>
      <c r="D36" s="4"/>
      <c r="E36" s="4"/>
      <c r="F36" s="4"/>
      <c r="G36" s="4"/>
      <c r="H36" s="4"/>
      <c r="I36" s="4"/>
    </row>
    <row r="37" spans="1:9" x14ac:dyDescent="0.3">
      <c r="A37" s="3" t="s">
        <v>55</v>
      </c>
      <c r="B37" s="3" t="s">
        <v>56</v>
      </c>
      <c r="C37" s="3" t="s">
        <v>11</v>
      </c>
      <c r="D37" s="4">
        <v>-1422.25</v>
      </c>
      <c r="E37" s="4"/>
      <c r="F37" s="4"/>
      <c r="G37" s="4"/>
      <c r="H37" s="4"/>
      <c r="I37" s="4">
        <v>-1422.25</v>
      </c>
    </row>
    <row r="38" spans="1:9" x14ac:dyDescent="0.3">
      <c r="A38" s="3" t="s">
        <v>55</v>
      </c>
      <c r="B38" s="3" t="s">
        <v>57</v>
      </c>
      <c r="C38" s="3" t="s">
        <v>58</v>
      </c>
      <c r="D38" s="4"/>
      <c r="E38" s="4">
        <v>-1421.69</v>
      </c>
      <c r="F38" s="4"/>
      <c r="G38" s="4"/>
      <c r="H38" s="4"/>
      <c r="I38" s="4">
        <v>-1421.69</v>
      </c>
    </row>
    <row r="39" spans="1:9" x14ac:dyDescent="0.3">
      <c r="A39" s="3" t="s">
        <v>55</v>
      </c>
      <c r="B39" s="3" t="s">
        <v>59</v>
      </c>
      <c r="C39" s="3" t="s">
        <v>15</v>
      </c>
      <c r="D39" s="4"/>
      <c r="E39" s="4"/>
      <c r="F39" s="4">
        <v>-1446.49</v>
      </c>
      <c r="G39" s="4"/>
      <c r="H39" s="4"/>
      <c r="I39" s="4">
        <v>-1446.49</v>
      </c>
    </row>
    <row r="40" spans="1:9" x14ac:dyDescent="0.3">
      <c r="A40" s="3" t="s">
        <v>55</v>
      </c>
      <c r="B40" s="3" t="s">
        <v>60</v>
      </c>
      <c r="C40" s="3" t="s">
        <v>17</v>
      </c>
      <c r="D40" s="4"/>
      <c r="E40" s="4"/>
      <c r="F40" s="4"/>
      <c r="G40" s="4">
        <v>-1481.27</v>
      </c>
      <c r="H40" s="4"/>
      <c r="I40" s="4">
        <v>-1481.27</v>
      </c>
    </row>
    <row r="41" spans="1:9" x14ac:dyDescent="0.3">
      <c r="A41" s="3" t="s">
        <v>55</v>
      </c>
      <c r="B41" s="3" t="s">
        <v>61</v>
      </c>
      <c r="C41" s="3" t="s">
        <v>62</v>
      </c>
      <c r="D41" s="4"/>
      <c r="E41" s="4"/>
      <c r="F41" s="4"/>
      <c r="G41" s="4"/>
      <c r="H41" s="4">
        <v>-3034.66</v>
      </c>
      <c r="I41" s="4">
        <v>-3034.66</v>
      </c>
    </row>
    <row r="42" spans="1:9" x14ac:dyDescent="0.3">
      <c r="A42" s="3" t="s">
        <v>63</v>
      </c>
      <c r="B42" s="3"/>
      <c r="C42" s="3"/>
      <c r="D42" s="4">
        <v>-1422.25</v>
      </c>
      <c r="E42" s="4">
        <v>-1421.69</v>
      </c>
      <c r="F42" s="4">
        <v>-1446.49</v>
      </c>
      <c r="G42" s="4">
        <v>-1481.27</v>
      </c>
      <c r="H42" s="4">
        <v>-3034.66</v>
      </c>
      <c r="I42" s="4">
        <v>-8806.36</v>
      </c>
    </row>
    <row r="43" spans="1:9" x14ac:dyDescent="0.3">
      <c r="A43" s="3"/>
      <c r="B43" s="3"/>
      <c r="C43" s="3"/>
      <c r="D43" s="4"/>
      <c r="E43" s="4"/>
      <c r="F43" s="4"/>
      <c r="G43" s="4"/>
      <c r="H43" s="4"/>
      <c r="I43" s="4"/>
    </row>
    <row r="44" spans="1:9" x14ac:dyDescent="0.3">
      <c r="A44" s="3" t="s">
        <v>64</v>
      </c>
      <c r="B44" s="3" t="s">
        <v>65</v>
      </c>
      <c r="C44" s="3" t="s">
        <v>11</v>
      </c>
      <c r="D44" s="4">
        <v>-14222.5</v>
      </c>
      <c r="E44" s="4"/>
      <c r="F44" s="4"/>
      <c r="G44" s="4"/>
      <c r="H44" s="4"/>
      <c r="I44" s="4">
        <v>-14222.5</v>
      </c>
    </row>
    <row r="45" spans="1:9" x14ac:dyDescent="0.3">
      <c r="A45" s="3" t="s">
        <v>64</v>
      </c>
      <c r="B45" s="3" t="s">
        <v>66</v>
      </c>
      <c r="C45" s="3" t="s">
        <v>67</v>
      </c>
      <c r="D45" s="4"/>
      <c r="E45" s="4">
        <v>-14216.92</v>
      </c>
      <c r="F45" s="4"/>
      <c r="G45" s="4"/>
      <c r="H45" s="4"/>
      <c r="I45" s="4">
        <v>-14216.92</v>
      </c>
    </row>
    <row r="46" spans="1:9" x14ac:dyDescent="0.3">
      <c r="A46" s="3" t="s">
        <v>64</v>
      </c>
      <c r="B46" s="3" t="s">
        <v>68</v>
      </c>
      <c r="C46" s="3" t="s">
        <v>15</v>
      </c>
      <c r="D46" s="4"/>
      <c r="E46" s="4"/>
      <c r="F46" s="4">
        <v>-91060.88</v>
      </c>
      <c r="G46" s="4"/>
      <c r="H46" s="4"/>
      <c r="I46" s="4">
        <v>-91060.88</v>
      </c>
    </row>
    <row r="47" spans="1:9" x14ac:dyDescent="0.3">
      <c r="A47" s="3" t="s">
        <v>64</v>
      </c>
      <c r="B47" s="3" t="s">
        <v>69</v>
      </c>
      <c r="C47" s="3" t="s">
        <v>17</v>
      </c>
      <c r="D47" s="4"/>
      <c r="E47" s="4"/>
      <c r="F47" s="4"/>
      <c r="G47" s="4">
        <v>-171688.54</v>
      </c>
      <c r="H47" s="4"/>
      <c r="I47" s="4">
        <v>-171688.54</v>
      </c>
    </row>
    <row r="48" spans="1:9" x14ac:dyDescent="0.3">
      <c r="A48" s="3" t="s">
        <v>64</v>
      </c>
      <c r="B48" s="3" t="s">
        <v>70</v>
      </c>
      <c r="C48" s="3" t="s">
        <v>71</v>
      </c>
      <c r="D48" s="4"/>
      <c r="E48" s="4"/>
      <c r="F48" s="4"/>
      <c r="G48" s="4"/>
      <c r="H48" s="4">
        <v>-66135.570000000007</v>
      </c>
      <c r="I48" s="4">
        <v>-66135.570000000007</v>
      </c>
    </row>
    <row r="49" spans="1:9" x14ac:dyDescent="0.3">
      <c r="A49" s="3" t="s">
        <v>72</v>
      </c>
      <c r="B49" s="3"/>
      <c r="C49" s="3"/>
      <c r="D49" s="4">
        <v>-14222.5</v>
      </c>
      <c r="E49" s="4">
        <v>-14216.92</v>
      </c>
      <c r="F49" s="4">
        <v>-91060.88</v>
      </c>
      <c r="G49" s="4">
        <v>-171688.54</v>
      </c>
      <c r="H49" s="4">
        <v>-66135.570000000007</v>
      </c>
      <c r="I49" s="4">
        <v>-357324.41000000003</v>
      </c>
    </row>
    <row r="50" spans="1:9" x14ac:dyDescent="0.3">
      <c r="A50" s="3"/>
      <c r="B50" s="3"/>
      <c r="C50" s="3"/>
      <c r="D50" s="4"/>
      <c r="E50" s="4"/>
      <c r="F50" s="4"/>
      <c r="G50" s="4"/>
      <c r="H50" s="4"/>
      <c r="I50" s="4"/>
    </row>
    <row r="51" spans="1:9" x14ac:dyDescent="0.3">
      <c r="A51" s="3" t="s">
        <v>73</v>
      </c>
      <c r="B51" s="3" t="s">
        <v>157</v>
      </c>
      <c r="C51" s="3" t="s">
        <v>743</v>
      </c>
      <c r="D51" s="4">
        <v>-8735.1</v>
      </c>
      <c r="E51" s="4">
        <v>8735.1</v>
      </c>
      <c r="F51" s="4"/>
      <c r="G51" s="4"/>
      <c r="H51" s="4"/>
      <c r="I51" s="4">
        <v>0</v>
      </c>
    </row>
    <row r="52" spans="1:9" x14ac:dyDescent="0.3">
      <c r="A52" s="3" t="s">
        <v>73</v>
      </c>
      <c r="B52" s="3" t="s">
        <v>74</v>
      </c>
      <c r="C52" s="3" t="s">
        <v>11</v>
      </c>
      <c r="D52" s="4">
        <v>-69629.38</v>
      </c>
      <c r="E52" s="4"/>
      <c r="F52" s="4"/>
      <c r="G52" s="4"/>
      <c r="H52" s="4"/>
      <c r="I52" s="4">
        <v>-69629.38</v>
      </c>
    </row>
    <row r="53" spans="1:9" x14ac:dyDescent="0.3">
      <c r="A53" s="3" t="s">
        <v>73</v>
      </c>
      <c r="B53" s="3" t="s">
        <v>75</v>
      </c>
      <c r="C53" s="3" t="s">
        <v>76</v>
      </c>
      <c r="D53" s="4"/>
      <c r="E53" s="4">
        <v>-80949.600000000006</v>
      </c>
      <c r="F53" s="4"/>
      <c r="G53" s="4"/>
      <c r="H53" s="4"/>
      <c r="I53" s="4">
        <v>-80949.600000000006</v>
      </c>
    </row>
    <row r="54" spans="1:9" x14ac:dyDescent="0.3">
      <c r="A54" s="3" t="s">
        <v>73</v>
      </c>
      <c r="B54" s="3" t="s">
        <v>77</v>
      </c>
      <c r="C54" s="3" t="s">
        <v>15</v>
      </c>
      <c r="D54" s="4"/>
      <c r="E54" s="4"/>
      <c r="F54" s="4">
        <v>-93907</v>
      </c>
      <c r="G54" s="4"/>
      <c r="H54" s="4"/>
      <c r="I54" s="4">
        <v>-93907</v>
      </c>
    </row>
    <row r="55" spans="1:9" x14ac:dyDescent="0.3">
      <c r="A55" s="3" t="s">
        <v>73</v>
      </c>
      <c r="B55" s="3" t="s">
        <v>78</v>
      </c>
      <c r="C55" s="3" t="s">
        <v>17</v>
      </c>
      <c r="D55" s="4"/>
      <c r="E55" s="4"/>
      <c r="F55" s="4"/>
      <c r="G55" s="4">
        <v>-107988.28</v>
      </c>
      <c r="H55" s="4"/>
      <c r="I55" s="4">
        <v>-107988.28</v>
      </c>
    </row>
    <row r="56" spans="1:9" x14ac:dyDescent="0.3">
      <c r="A56" s="3" t="s">
        <v>73</v>
      </c>
      <c r="B56" s="3" t="s">
        <v>79</v>
      </c>
      <c r="C56" s="3" t="s">
        <v>80</v>
      </c>
      <c r="D56" s="4"/>
      <c r="E56" s="4"/>
      <c r="F56" s="4"/>
      <c r="G56" s="4"/>
      <c r="H56" s="4">
        <v>-188040.35</v>
      </c>
      <c r="I56" s="4">
        <v>-188040.35</v>
      </c>
    </row>
    <row r="57" spans="1:9" x14ac:dyDescent="0.3">
      <c r="A57" s="3" t="s">
        <v>81</v>
      </c>
      <c r="B57" s="3"/>
      <c r="C57" s="3"/>
      <c r="D57" s="4">
        <v>-78364.48000000001</v>
      </c>
      <c r="E57" s="4">
        <v>-72214.5</v>
      </c>
      <c r="F57" s="4">
        <v>-93907</v>
      </c>
      <c r="G57" s="4">
        <v>-107988.28</v>
      </c>
      <c r="H57" s="4">
        <v>-188040.35</v>
      </c>
      <c r="I57" s="4">
        <v>-540514.61</v>
      </c>
    </row>
    <row r="58" spans="1:9" x14ac:dyDescent="0.3">
      <c r="A58" s="3"/>
      <c r="B58" s="3"/>
      <c r="C58" s="3"/>
      <c r="D58" s="4"/>
      <c r="E58" s="4"/>
      <c r="F58" s="4"/>
      <c r="G58" s="4"/>
      <c r="H58" s="4"/>
      <c r="I58" s="4"/>
    </row>
    <row r="59" spans="1:9" x14ac:dyDescent="0.3">
      <c r="A59" s="3" t="s">
        <v>82</v>
      </c>
      <c r="B59" s="3" t="s">
        <v>83</v>
      </c>
      <c r="C59" s="3" t="s">
        <v>17</v>
      </c>
      <c r="D59" s="4"/>
      <c r="E59" s="4"/>
      <c r="F59" s="4"/>
      <c r="G59" s="4">
        <v>-915.43</v>
      </c>
      <c r="H59" s="4"/>
      <c r="I59" s="4">
        <v>-915.43</v>
      </c>
    </row>
    <row r="60" spans="1:9" x14ac:dyDescent="0.3">
      <c r="A60" s="3" t="s">
        <v>82</v>
      </c>
      <c r="B60" s="3" t="s">
        <v>84</v>
      </c>
      <c r="C60" s="3" t="s">
        <v>85</v>
      </c>
      <c r="D60" s="4"/>
      <c r="E60" s="4"/>
      <c r="F60" s="4"/>
      <c r="G60" s="4"/>
      <c r="H60" s="4">
        <v>-3356.73</v>
      </c>
      <c r="I60" s="4">
        <v>-3356.73</v>
      </c>
    </row>
    <row r="61" spans="1:9" x14ac:dyDescent="0.3">
      <c r="A61" s="3" t="s">
        <v>82</v>
      </c>
      <c r="B61" s="3" t="s">
        <v>86</v>
      </c>
      <c r="C61" s="3" t="s">
        <v>87</v>
      </c>
      <c r="D61" s="4"/>
      <c r="E61" s="4"/>
      <c r="F61" s="4"/>
      <c r="G61" s="4"/>
      <c r="H61" s="4">
        <v>-638.8599999999999</v>
      </c>
      <c r="I61" s="4">
        <v>-638.8599999999999</v>
      </c>
    </row>
    <row r="62" spans="1:9" x14ac:dyDescent="0.3">
      <c r="A62" s="3" t="s">
        <v>88</v>
      </c>
      <c r="B62" s="3"/>
      <c r="C62" s="3"/>
      <c r="D62" s="4"/>
      <c r="E62" s="4"/>
      <c r="F62" s="4"/>
      <c r="G62" s="4">
        <v>-915.43</v>
      </c>
      <c r="H62" s="4">
        <v>-3995.59</v>
      </c>
      <c r="I62" s="4">
        <v>-4911.0200000000004</v>
      </c>
    </row>
    <row r="63" spans="1:9" x14ac:dyDescent="0.3">
      <c r="A63" s="3"/>
      <c r="B63" s="3"/>
      <c r="C63" s="3"/>
      <c r="D63" s="4"/>
      <c r="E63" s="4"/>
      <c r="F63" s="4"/>
      <c r="G63" s="4"/>
      <c r="H63" s="4"/>
      <c r="I63" s="4"/>
    </row>
    <row r="64" spans="1:9" x14ac:dyDescent="0.3">
      <c r="A64" s="3" t="s">
        <v>89</v>
      </c>
      <c r="B64" s="3" t="s">
        <v>90</v>
      </c>
      <c r="C64" s="3" t="s">
        <v>91</v>
      </c>
      <c r="D64" s="4"/>
      <c r="E64" s="4"/>
      <c r="F64" s="4"/>
      <c r="G64" s="4"/>
      <c r="H64" s="4">
        <v>-2900.56</v>
      </c>
      <c r="I64" s="4">
        <v>-2900.56</v>
      </c>
    </row>
    <row r="65" spans="1:9" x14ac:dyDescent="0.3">
      <c r="A65" s="3" t="s">
        <v>92</v>
      </c>
      <c r="B65" s="3"/>
      <c r="C65" s="3"/>
      <c r="D65" s="4"/>
      <c r="E65" s="4"/>
      <c r="F65" s="4"/>
      <c r="G65" s="4"/>
      <c r="H65" s="4">
        <v>-2900.56</v>
      </c>
      <c r="I65" s="4">
        <v>-2900.56</v>
      </c>
    </row>
    <row r="66" spans="1:9" x14ac:dyDescent="0.3">
      <c r="A66" s="3"/>
      <c r="B66" s="3"/>
      <c r="C66" s="3"/>
      <c r="D66" s="4"/>
      <c r="E66" s="4"/>
      <c r="F66" s="4"/>
      <c r="G66" s="4"/>
      <c r="H66" s="4"/>
      <c r="I66" s="4"/>
    </row>
    <row r="67" spans="1:9" x14ac:dyDescent="0.3">
      <c r="A67" s="3" t="s">
        <v>93</v>
      </c>
      <c r="B67" s="3" t="s">
        <v>94</v>
      </c>
      <c r="C67" s="3" t="s">
        <v>95</v>
      </c>
      <c r="D67" s="4"/>
      <c r="E67" s="4"/>
      <c r="F67" s="4"/>
      <c r="G67" s="4"/>
      <c r="H67" s="4">
        <v>-9896.86</v>
      </c>
      <c r="I67" s="4">
        <v>-9896.86</v>
      </c>
    </row>
    <row r="68" spans="1:9" x14ac:dyDescent="0.3">
      <c r="A68" s="3" t="s">
        <v>96</v>
      </c>
      <c r="B68" s="3"/>
      <c r="C68" s="3"/>
      <c r="D68" s="4"/>
      <c r="E68" s="4"/>
      <c r="F68" s="4"/>
      <c r="G68" s="4"/>
      <c r="H68" s="4">
        <v>-9896.86</v>
      </c>
      <c r="I68" s="4">
        <v>-9896.86</v>
      </c>
    </row>
    <row r="69" spans="1:9" x14ac:dyDescent="0.3">
      <c r="A69" s="3"/>
      <c r="B69" s="3"/>
      <c r="C69" s="3"/>
      <c r="D69" s="4"/>
      <c r="E69" s="4"/>
      <c r="F69" s="4"/>
      <c r="G69" s="4"/>
      <c r="H69" s="4"/>
      <c r="I69" s="4"/>
    </row>
    <row r="70" spans="1:9" x14ac:dyDescent="0.3">
      <c r="A70" s="3" t="s">
        <v>97</v>
      </c>
      <c r="B70" s="3" t="s">
        <v>98</v>
      </c>
      <c r="C70" s="3" t="s">
        <v>99</v>
      </c>
      <c r="D70" s="4">
        <v>-17946.84</v>
      </c>
      <c r="E70" s="4"/>
      <c r="F70" s="4"/>
      <c r="G70" s="4"/>
      <c r="H70" s="4"/>
      <c r="I70" s="4">
        <v>-17946.84</v>
      </c>
    </row>
    <row r="71" spans="1:9" x14ac:dyDescent="0.3">
      <c r="A71" s="3" t="s">
        <v>97</v>
      </c>
      <c r="B71" s="3" t="s">
        <v>100</v>
      </c>
      <c r="C71" s="3" t="s">
        <v>101</v>
      </c>
      <c r="D71" s="4"/>
      <c r="E71" s="4">
        <v>-18145.63</v>
      </c>
      <c r="F71" s="4"/>
      <c r="G71" s="4"/>
      <c r="H71" s="4"/>
      <c r="I71" s="4">
        <v>-18145.63</v>
      </c>
    </row>
    <row r="72" spans="1:9" x14ac:dyDescent="0.3">
      <c r="A72" s="3" t="s">
        <v>97</v>
      </c>
      <c r="B72" s="3" t="s">
        <v>102</v>
      </c>
      <c r="C72" s="3" t="s">
        <v>103</v>
      </c>
      <c r="D72" s="4"/>
      <c r="E72" s="4"/>
      <c r="F72" s="4">
        <v>-18255.14</v>
      </c>
      <c r="G72" s="4"/>
      <c r="H72" s="4"/>
      <c r="I72" s="4">
        <v>-18255.14</v>
      </c>
    </row>
    <row r="73" spans="1:9" x14ac:dyDescent="0.3">
      <c r="A73" s="3" t="s">
        <v>97</v>
      </c>
      <c r="B73" s="3" t="s">
        <v>104</v>
      </c>
      <c r="C73" s="3" t="s">
        <v>105</v>
      </c>
      <c r="D73" s="4"/>
      <c r="E73" s="4"/>
      <c r="F73" s="4"/>
      <c r="G73" s="4">
        <v>-18226.759999999998</v>
      </c>
      <c r="H73" s="4"/>
      <c r="I73" s="4">
        <v>-18226.759999999998</v>
      </c>
    </row>
    <row r="74" spans="1:9" x14ac:dyDescent="0.3">
      <c r="A74" s="3" t="s">
        <v>97</v>
      </c>
      <c r="B74" s="3" t="s">
        <v>106</v>
      </c>
      <c r="C74" s="3" t="s">
        <v>107</v>
      </c>
      <c r="D74" s="4"/>
      <c r="E74" s="4"/>
      <c r="F74" s="4"/>
      <c r="G74" s="4"/>
      <c r="H74" s="4">
        <v>-18335.55</v>
      </c>
      <c r="I74" s="4">
        <v>-18335.55</v>
      </c>
    </row>
    <row r="75" spans="1:9" x14ac:dyDescent="0.3">
      <c r="A75" s="3" t="s">
        <v>108</v>
      </c>
      <c r="B75" s="3"/>
      <c r="C75" s="3"/>
      <c r="D75" s="4">
        <v>-17946.84</v>
      </c>
      <c r="E75" s="4">
        <v>-18145.63</v>
      </c>
      <c r="F75" s="4">
        <v>-18255.14</v>
      </c>
      <c r="G75" s="4">
        <v>-18226.759999999998</v>
      </c>
      <c r="H75" s="4">
        <v>-18335.55</v>
      </c>
      <c r="I75" s="4">
        <v>-90909.92</v>
      </c>
    </row>
    <row r="76" spans="1:9" x14ac:dyDescent="0.3">
      <c r="A76" s="3"/>
      <c r="B76" s="3"/>
      <c r="C76" s="3"/>
      <c r="D76" s="4"/>
      <c r="E76" s="4"/>
      <c r="F76" s="4"/>
      <c r="G76" s="4"/>
      <c r="H76" s="4"/>
      <c r="I76" s="4"/>
    </row>
    <row r="77" spans="1:9" x14ac:dyDescent="0.3">
      <c r="A77" s="3" t="s">
        <v>109</v>
      </c>
      <c r="B77" s="3" t="s">
        <v>47</v>
      </c>
      <c r="C77" s="3" t="s">
        <v>744</v>
      </c>
      <c r="D77" s="4">
        <v>-4542.7699999999995</v>
      </c>
      <c r="E77" s="4">
        <v>4542.7699999999995</v>
      </c>
      <c r="F77" s="4"/>
      <c r="G77" s="4"/>
      <c r="H77" s="4"/>
      <c r="I77" s="4">
        <v>0</v>
      </c>
    </row>
    <row r="78" spans="1:9" x14ac:dyDescent="0.3">
      <c r="A78" s="3" t="s">
        <v>109</v>
      </c>
      <c r="B78" s="3" t="s">
        <v>110</v>
      </c>
      <c r="C78" s="3" t="s">
        <v>11</v>
      </c>
      <c r="D78" s="4">
        <v>-22671.54</v>
      </c>
      <c r="E78" s="4"/>
      <c r="F78" s="4"/>
      <c r="G78" s="4"/>
      <c r="H78" s="4"/>
      <c r="I78" s="4">
        <v>-22671.54</v>
      </c>
    </row>
    <row r="79" spans="1:9" x14ac:dyDescent="0.3">
      <c r="A79" s="3" t="s">
        <v>109</v>
      </c>
      <c r="B79" s="3" t="s">
        <v>111</v>
      </c>
      <c r="C79" s="3" t="s">
        <v>112</v>
      </c>
      <c r="D79" s="4"/>
      <c r="E79" s="4">
        <v>-42650.77</v>
      </c>
      <c r="F79" s="4"/>
      <c r="G79" s="4"/>
      <c r="H79" s="4"/>
      <c r="I79" s="4">
        <v>-42650.77</v>
      </c>
    </row>
    <row r="80" spans="1:9" x14ac:dyDescent="0.3">
      <c r="A80" s="3" t="s">
        <v>109</v>
      </c>
      <c r="B80" s="3" t="s">
        <v>113</v>
      </c>
      <c r="C80" s="3" t="s">
        <v>15</v>
      </c>
      <c r="D80" s="4"/>
      <c r="E80" s="4"/>
      <c r="F80" s="4">
        <v>-22948.560000000001</v>
      </c>
      <c r="G80" s="4"/>
      <c r="H80" s="4"/>
      <c r="I80" s="4">
        <v>-22948.560000000001</v>
      </c>
    </row>
    <row r="81" spans="1:9" x14ac:dyDescent="0.3">
      <c r="A81" s="3" t="s">
        <v>109</v>
      </c>
      <c r="B81" s="3" t="s">
        <v>114</v>
      </c>
      <c r="C81" s="3" t="s">
        <v>17</v>
      </c>
      <c r="D81" s="4"/>
      <c r="E81" s="4"/>
      <c r="F81" s="4"/>
      <c r="G81" s="4">
        <v>-28240.49</v>
      </c>
      <c r="H81" s="4"/>
      <c r="I81" s="4">
        <v>-28240.49</v>
      </c>
    </row>
    <row r="82" spans="1:9" x14ac:dyDescent="0.3">
      <c r="A82" s="3" t="s">
        <v>109</v>
      </c>
      <c r="B82" s="3" t="s">
        <v>115</v>
      </c>
      <c r="C82" s="3" t="s">
        <v>116</v>
      </c>
      <c r="D82" s="4"/>
      <c r="E82" s="4"/>
      <c r="F82" s="4"/>
      <c r="G82" s="4"/>
      <c r="H82" s="4">
        <v>-26954.81</v>
      </c>
      <c r="I82" s="4">
        <v>-26954.81</v>
      </c>
    </row>
    <row r="83" spans="1:9" x14ac:dyDescent="0.3">
      <c r="A83" s="3" t="s">
        <v>117</v>
      </c>
      <c r="B83" s="3"/>
      <c r="C83" s="3"/>
      <c r="D83" s="4">
        <v>-27214.31</v>
      </c>
      <c r="E83" s="4">
        <v>-38108</v>
      </c>
      <c r="F83" s="4">
        <v>-22948.560000000001</v>
      </c>
      <c r="G83" s="4">
        <v>-28240.49</v>
      </c>
      <c r="H83" s="4">
        <v>-26954.81</v>
      </c>
      <c r="I83" s="4">
        <v>-143466.17000000001</v>
      </c>
    </row>
    <row r="84" spans="1:9" x14ac:dyDescent="0.3">
      <c r="A84" s="3"/>
      <c r="B84" s="3"/>
      <c r="C84" s="3"/>
      <c r="D84" s="4"/>
      <c r="E84" s="4"/>
      <c r="F84" s="4"/>
      <c r="G84" s="4"/>
      <c r="H84" s="4"/>
      <c r="I84" s="4"/>
    </row>
    <row r="85" spans="1:9" x14ac:dyDescent="0.3">
      <c r="A85" s="3" t="s">
        <v>118</v>
      </c>
      <c r="B85" s="3" t="s">
        <v>119</v>
      </c>
      <c r="C85" s="3" t="s">
        <v>11</v>
      </c>
      <c r="D85" s="4">
        <v>-11216.32</v>
      </c>
      <c r="E85" s="4"/>
      <c r="F85" s="4"/>
      <c r="G85" s="4"/>
      <c r="H85" s="4"/>
      <c r="I85" s="4">
        <v>-11216.32</v>
      </c>
    </row>
    <row r="86" spans="1:9" x14ac:dyDescent="0.3">
      <c r="A86" s="3" t="s">
        <v>118</v>
      </c>
      <c r="B86" s="3" t="s">
        <v>120</v>
      </c>
      <c r="C86" s="3" t="s">
        <v>121</v>
      </c>
      <c r="D86" s="4"/>
      <c r="E86" s="4">
        <v>-11211.92</v>
      </c>
      <c r="F86" s="4"/>
      <c r="G86" s="4"/>
      <c r="H86" s="4"/>
      <c r="I86" s="4">
        <v>-11211.92</v>
      </c>
    </row>
    <row r="87" spans="1:9" x14ac:dyDescent="0.3">
      <c r="A87" s="3" t="s">
        <v>118</v>
      </c>
      <c r="B87" s="3" t="s">
        <v>122</v>
      </c>
      <c r="C87" s="3" t="s">
        <v>15</v>
      </c>
      <c r="D87" s="4"/>
      <c r="E87" s="4"/>
      <c r="F87" s="4">
        <v>-11407.48</v>
      </c>
      <c r="G87" s="4"/>
      <c r="H87" s="4"/>
      <c r="I87" s="4">
        <v>-11407.48</v>
      </c>
    </row>
    <row r="88" spans="1:9" x14ac:dyDescent="0.3">
      <c r="A88" s="3" t="s">
        <v>118</v>
      </c>
      <c r="B88" s="3" t="s">
        <v>123</v>
      </c>
      <c r="C88" s="3" t="s">
        <v>17</v>
      </c>
      <c r="D88" s="4"/>
      <c r="E88" s="4"/>
      <c r="F88" s="4"/>
      <c r="G88" s="4">
        <v>-11681.79</v>
      </c>
      <c r="H88" s="4"/>
      <c r="I88" s="4">
        <v>-11681.79</v>
      </c>
    </row>
    <row r="89" spans="1:9" x14ac:dyDescent="0.3">
      <c r="A89" s="3" t="s">
        <v>118</v>
      </c>
      <c r="B89" s="3" t="s">
        <v>124</v>
      </c>
      <c r="C89" s="3" t="s">
        <v>125</v>
      </c>
      <c r="D89" s="4"/>
      <c r="E89" s="4"/>
      <c r="F89" s="4"/>
      <c r="G89" s="4"/>
      <c r="H89" s="4">
        <v>-12567.66</v>
      </c>
      <c r="I89" s="4">
        <v>-12567.66</v>
      </c>
    </row>
    <row r="90" spans="1:9" x14ac:dyDescent="0.3">
      <c r="A90" s="3" t="s">
        <v>126</v>
      </c>
      <c r="B90" s="3"/>
      <c r="C90" s="3"/>
      <c r="D90" s="4">
        <v>-11216.32</v>
      </c>
      <c r="E90" s="4">
        <v>-11211.92</v>
      </c>
      <c r="F90" s="4">
        <v>-11407.48</v>
      </c>
      <c r="G90" s="4">
        <v>-11681.79</v>
      </c>
      <c r="H90" s="4">
        <v>-12567.66</v>
      </c>
      <c r="I90" s="4">
        <v>-58085.17</v>
      </c>
    </row>
    <row r="91" spans="1:9" x14ac:dyDescent="0.3">
      <c r="A91" s="3"/>
      <c r="B91" s="3"/>
      <c r="C91" s="3"/>
      <c r="D91" s="4"/>
      <c r="E91" s="4"/>
      <c r="F91" s="4"/>
      <c r="G91" s="4"/>
      <c r="H91" s="4"/>
      <c r="I91" s="4"/>
    </row>
    <row r="92" spans="1:9" x14ac:dyDescent="0.3">
      <c r="A92" s="3" t="s">
        <v>127</v>
      </c>
      <c r="B92" s="3" t="s">
        <v>128</v>
      </c>
      <c r="C92" s="3" t="s">
        <v>15</v>
      </c>
      <c r="D92" s="4"/>
      <c r="E92" s="4"/>
      <c r="F92" s="4">
        <v>-2838.45</v>
      </c>
      <c r="G92" s="4"/>
      <c r="H92" s="4"/>
      <c r="I92" s="4">
        <v>-2838.45</v>
      </c>
    </row>
    <row r="93" spans="1:9" x14ac:dyDescent="0.3">
      <c r="A93" s="3" t="s">
        <v>127</v>
      </c>
      <c r="B93" s="3" t="s">
        <v>129</v>
      </c>
      <c r="C93" s="3" t="s">
        <v>17</v>
      </c>
      <c r="D93" s="4"/>
      <c r="E93" s="4"/>
      <c r="F93" s="4"/>
      <c r="G93" s="4">
        <v>-2906.71</v>
      </c>
      <c r="H93" s="4"/>
      <c r="I93" s="4">
        <v>-2906.71</v>
      </c>
    </row>
    <row r="94" spans="1:9" x14ac:dyDescent="0.3">
      <c r="A94" s="3" t="s">
        <v>127</v>
      </c>
      <c r="B94" s="3" t="s">
        <v>130</v>
      </c>
      <c r="C94" s="3" t="s">
        <v>131</v>
      </c>
      <c r="D94" s="4"/>
      <c r="E94" s="4"/>
      <c r="F94" s="4"/>
      <c r="G94" s="4"/>
      <c r="H94" s="4">
        <v>-2774.37</v>
      </c>
      <c r="I94" s="4">
        <v>-2774.37</v>
      </c>
    </row>
    <row r="95" spans="1:9" x14ac:dyDescent="0.3">
      <c r="A95" s="3" t="s">
        <v>132</v>
      </c>
      <c r="B95" s="3"/>
      <c r="C95" s="3"/>
      <c r="D95" s="4"/>
      <c r="E95" s="4"/>
      <c r="F95" s="4">
        <v>-2838.45</v>
      </c>
      <c r="G95" s="4">
        <v>-2906.71</v>
      </c>
      <c r="H95" s="4">
        <v>-2774.37</v>
      </c>
      <c r="I95" s="4">
        <v>-8519.5299999999988</v>
      </c>
    </row>
    <row r="96" spans="1:9" x14ac:dyDescent="0.3">
      <c r="A96" s="3"/>
      <c r="B96" s="3"/>
      <c r="C96" s="3"/>
      <c r="D96" s="4"/>
      <c r="E96" s="4"/>
      <c r="F96" s="4"/>
      <c r="G96" s="4"/>
      <c r="H96" s="4"/>
      <c r="I96" s="4"/>
    </row>
    <row r="97" spans="1:9" x14ac:dyDescent="0.3">
      <c r="A97" s="3" t="s">
        <v>133</v>
      </c>
      <c r="B97" s="3" t="s">
        <v>134</v>
      </c>
      <c r="C97" s="3" t="s">
        <v>11</v>
      </c>
      <c r="D97" s="4">
        <v>-14222.5</v>
      </c>
      <c r="E97" s="4"/>
      <c r="F97" s="4"/>
      <c r="G97" s="4"/>
      <c r="H97" s="4"/>
      <c r="I97" s="4">
        <v>-14222.5</v>
      </c>
    </row>
    <row r="98" spans="1:9" x14ac:dyDescent="0.3">
      <c r="A98" s="3" t="s">
        <v>133</v>
      </c>
      <c r="B98" s="3" t="s">
        <v>135</v>
      </c>
      <c r="C98" s="3" t="s">
        <v>136</v>
      </c>
      <c r="D98" s="4"/>
      <c r="E98" s="4">
        <v>-14216.92</v>
      </c>
      <c r="F98" s="4"/>
      <c r="G98" s="4"/>
      <c r="H98" s="4"/>
      <c r="I98" s="4">
        <v>-14216.92</v>
      </c>
    </row>
    <row r="99" spans="1:9" x14ac:dyDescent="0.3">
      <c r="A99" s="3" t="s">
        <v>133</v>
      </c>
      <c r="B99" s="3" t="s">
        <v>137</v>
      </c>
      <c r="C99" s="3" t="s">
        <v>15</v>
      </c>
      <c r="D99" s="4"/>
      <c r="E99" s="4"/>
      <c r="F99" s="4">
        <v>-14464.9</v>
      </c>
      <c r="G99" s="4"/>
      <c r="H99" s="4"/>
      <c r="I99" s="4">
        <v>-14464.9</v>
      </c>
    </row>
    <row r="100" spans="1:9" x14ac:dyDescent="0.3">
      <c r="A100" s="3" t="s">
        <v>133</v>
      </c>
      <c r="B100" s="3" t="s">
        <v>138</v>
      </c>
      <c r="C100" s="3" t="s">
        <v>17</v>
      </c>
      <c r="D100" s="4"/>
      <c r="E100" s="4"/>
      <c r="F100" s="4"/>
      <c r="G100" s="4">
        <v>-14812.74</v>
      </c>
      <c r="H100" s="4"/>
      <c r="I100" s="4">
        <v>-14812.74</v>
      </c>
    </row>
    <row r="101" spans="1:9" x14ac:dyDescent="0.3">
      <c r="A101" s="3" t="s">
        <v>133</v>
      </c>
      <c r="B101" s="3" t="s">
        <v>139</v>
      </c>
      <c r="C101" s="3" t="s">
        <v>140</v>
      </c>
      <c r="D101" s="4"/>
      <c r="E101" s="4"/>
      <c r="F101" s="4"/>
      <c r="G101" s="4"/>
      <c r="H101" s="4">
        <v>-14138.38</v>
      </c>
      <c r="I101" s="4">
        <v>-14138.38</v>
      </c>
    </row>
    <row r="102" spans="1:9" x14ac:dyDescent="0.3">
      <c r="A102" s="3" t="s">
        <v>141</v>
      </c>
      <c r="B102" s="3"/>
      <c r="C102" s="3"/>
      <c r="D102" s="4">
        <v>-14222.5</v>
      </c>
      <c r="E102" s="4">
        <v>-14216.92</v>
      </c>
      <c r="F102" s="4">
        <v>-14464.9</v>
      </c>
      <c r="G102" s="4">
        <v>-14812.74</v>
      </c>
      <c r="H102" s="4">
        <v>-14138.38</v>
      </c>
      <c r="I102" s="4">
        <v>-71855.44</v>
      </c>
    </row>
    <row r="103" spans="1:9" x14ac:dyDescent="0.3">
      <c r="A103" s="3"/>
      <c r="B103" s="3"/>
      <c r="C103" s="3"/>
      <c r="D103" s="4"/>
      <c r="E103" s="4"/>
      <c r="F103" s="4"/>
      <c r="G103" s="4"/>
      <c r="H103" s="4"/>
      <c r="I103" s="4"/>
    </row>
    <row r="104" spans="1:9" x14ac:dyDescent="0.3">
      <c r="A104" s="3" t="s">
        <v>142</v>
      </c>
      <c r="B104" s="3" t="s">
        <v>563</v>
      </c>
      <c r="C104" s="3" t="s">
        <v>745</v>
      </c>
      <c r="D104" s="4"/>
      <c r="E104" s="4"/>
      <c r="F104" s="4"/>
      <c r="G104" s="4">
        <v>-720.56</v>
      </c>
      <c r="H104" s="4"/>
      <c r="I104" s="4">
        <v>-720.56</v>
      </c>
    </row>
    <row r="105" spans="1:9" x14ac:dyDescent="0.3">
      <c r="A105" s="3" t="s">
        <v>142</v>
      </c>
      <c r="B105" s="3" t="s">
        <v>143</v>
      </c>
      <c r="C105" s="3" t="s">
        <v>17</v>
      </c>
      <c r="D105" s="4"/>
      <c r="E105" s="4"/>
      <c r="F105" s="4"/>
      <c r="G105" s="4">
        <v>-6825.71</v>
      </c>
      <c r="H105" s="4"/>
      <c r="I105" s="4">
        <v>-6825.71</v>
      </c>
    </row>
    <row r="106" spans="1:9" x14ac:dyDescent="0.3">
      <c r="A106" s="3" t="s">
        <v>142</v>
      </c>
      <c r="B106" s="3" t="s">
        <v>18</v>
      </c>
      <c r="C106" s="3" t="s">
        <v>746</v>
      </c>
      <c r="D106" s="4"/>
      <c r="E106" s="4"/>
      <c r="F106" s="4"/>
      <c r="G106" s="4"/>
      <c r="H106" s="4">
        <v>-2292.15</v>
      </c>
      <c r="I106" s="4">
        <v>-2292.15</v>
      </c>
    </row>
    <row r="107" spans="1:9" x14ac:dyDescent="0.3">
      <c r="A107" s="3" t="s">
        <v>142</v>
      </c>
      <c r="B107" s="3" t="s">
        <v>144</v>
      </c>
      <c r="C107" s="3" t="s">
        <v>145</v>
      </c>
      <c r="D107" s="4"/>
      <c r="E107" s="4"/>
      <c r="F107" s="4"/>
      <c r="G107" s="4"/>
      <c r="H107" s="4">
        <v>-23732.81</v>
      </c>
      <c r="I107" s="4">
        <v>-23732.81</v>
      </c>
    </row>
    <row r="108" spans="1:9" x14ac:dyDescent="0.3">
      <c r="A108" s="3" t="s">
        <v>146</v>
      </c>
      <c r="B108" s="3"/>
      <c r="C108" s="3"/>
      <c r="D108" s="4"/>
      <c r="E108" s="4"/>
      <c r="F108" s="4"/>
      <c r="G108" s="4">
        <v>-7546.27</v>
      </c>
      <c r="H108" s="4">
        <v>-26024.960000000003</v>
      </c>
      <c r="I108" s="4">
        <v>-33571.230000000003</v>
      </c>
    </row>
    <row r="109" spans="1:9" x14ac:dyDescent="0.3">
      <c r="A109" s="3"/>
      <c r="B109" s="3"/>
      <c r="C109" s="3"/>
      <c r="D109" s="4"/>
      <c r="E109" s="4"/>
      <c r="F109" s="4"/>
      <c r="G109" s="4"/>
      <c r="H109" s="4"/>
      <c r="I109" s="4"/>
    </row>
    <row r="110" spans="1:9" x14ac:dyDescent="0.3">
      <c r="A110" s="3" t="s">
        <v>747</v>
      </c>
      <c r="B110" s="3" t="s">
        <v>296</v>
      </c>
      <c r="C110" s="3" t="s">
        <v>748</v>
      </c>
      <c r="D110" s="4"/>
      <c r="E110" s="4"/>
      <c r="F110" s="4"/>
      <c r="G110" s="4"/>
      <c r="H110" s="4">
        <v>-4102.07</v>
      </c>
      <c r="I110" s="4">
        <v>-4102.07</v>
      </c>
    </row>
    <row r="111" spans="1:9" x14ac:dyDescent="0.3">
      <c r="A111" s="3" t="s">
        <v>749</v>
      </c>
      <c r="B111" s="3"/>
      <c r="C111" s="3"/>
      <c r="D111" s="4"/>
      <c r="E111" s="4"/>
      <c r="F111" s="4"/>
      <c r="G111" s="4"/>
      <c r="H111" s="4">
        <v>-4102.07</v>
      </c>
      <c r="I111" s="4">
        <v>-4102.07</v>
      </c>
    </row>
    <row r="112" spans="1:9" x14ac:dyDescent="0.3">
      <c r="A112" s="3"/>
      <c r="B112" s="3"/>
      <c r="C112" s="3"/>
      <c r="D112" s="4"/>
      <c r="E112" s="4"/>
      <c r="F112" s="4"/>
      <c r="G112" s="4"/>
      <c r="H112" s="4"/>
      <c r="I112" s="4"/>
    </row>
    <row r="113" spans="1:9" x14ac:dyDescent="0.3">
      <c r="A113" s="3" t="s">
        <v>147</v>
      </c>
      <c r="B113" s="3" t="s">
        <v>148</v>
      </c>
      <c r="C113" s="3" t="s">
        <v>11</v>
      </c>
      <c r="D113" s="4">
        <v>-18311.47</v>
      </c>
      <c r="E113" s="4"/>
      <c r="F113" s="4"/>
      <c r="G113" s="4"/>
      <c r="H113" s="4"/>
      <c r="I113" s="4">
        <v>-18311.47</v>
      </c>
    </row>
    <row r="114" spans="1:9" x14ac:dyDescent="0.3">
      <c r="A114" s="3" t="s">
        <v>147</v>
      </c>
      <c r="B114" s="3" t="s">
        <v>149</v>
      </c>
      <c r="C114" s="3" t="s">
        <v>150</v>
      </c>
      <c r="D114" s="4"/>
      <c r="E114" s="4">
        <v>-19548.27</v>
      </c>
      <c r="F114" s="4"/>
      <c r="G114" s="4"/>
      <c r="H114" s="4"/>
      <c r="I114" s="4">
        <v>-19548.27</v>
      </c>
    </row>
    <row r="115" spans="1:9" x14ac:dyDescent="0.3">
      <c r="A115" s="3" t="s">
        <v>147</v>
      </c>
      <c r="B115" s="3" t="s">
        <v>151</v>
      </c>
      <c r="C115" s="3" t="s">
        <v>15</v>
      </c>
      <c r="D115" s="4"/>
      <c r="E115" s="4"/>
      <c r="F115" s="4">
        <v>-21153.980000000003</v>
      </c>
      <c r="G115" s="4"/>
      <c r="H115" s="4"/>
      <c r="I115" s="4">
        <v>-21153.980000000003</v>
      </c>
    </row>
    <row r="116" spans="1:9" x14ac:dyDescent="0.3">
      <c r="A116" s="3" t="s">
        <v>147</v>
      </c>
      <c r="B116" s="3" t="s">
        <v>152</v>
      </c>
      <c r="C116" s="3" t="s">
        <v>17</v>
      </c>
      <c r="D116" s="4"/>
      <c r="E116" s="4"/>
      <c r="F116" s="4"/>
      <c r="G116" s="4">
        <v>-25551.98</v>
      </c>
      <c r="H116" s="4"/>
      <c r="I116" s="4">
        <v>-25551.98</v>
      </c>
    </row>
    <row r="117" spans="1:9" x14ac:dyDescent="0.3">
      <c r="A117" s="3" t="s">
        <v>147</v>
      </c>
      <c r="B117" s="3" t="s">
        <v>153</v>
      </c>
      <c r="C117" s="3" t="s">
        <v>154</v>
      </c>
      <c r="D117" s="4"/>
      <c r="E117" s="4"/>
      <c r="F117" s="4"/>
      <c r="G117" s="4"/>
      <c r="H117" s="4">
        <v>-28593.68</v>
      </c>
      <c r="I117" s="4">
        <v>-28593.68</v>
      </c>
    </row>
    <row r="118" spans="1:9" x14ac:dyDescent="0.3">
      <c r="A118" s="3" t="s">
        <v>155</v>
      </c>
      <c r="B118" s="3"/>
      <c r="C118" s="3"/>
      <c r="D118" s="4">
        <v>-18311.47</v>
      </c>
      <c r="E118" s="4">
        <v>-19548.27</v>
      </c>
      <c r="F118" s="4">
        <v>-21153.980000000003</v>
      </c>
      <c r="G118" s="4">
        <v>-25551.98</v>
      </c>
      <c r="H118" s="4">
        <v>-28593.68</v>
      </c>
      <c r="I118" s="4">
        <v>-113159.38000000002</v>
      </c>
    </row>
    <row r="119" spans="1:9" x14ac:dyDescent="0.3">
      <c r="A119" s="3"/>
      <c r="B119" s="3"/>
      <c r="C119" s="3"/>
      <c r="D119" s="4"/>
      <c r="E119" s="4"/>
      <c r="F119" s="4"/>
      <c r="G119" s="4"/>
      <c r="H119" s="4"/>
      <c r="I119" s="4"/>
    </row>
    <row r="120" spans="1:9" x14ac:dyDescent="0.3">
      <c r="A120" s="3" t="s">
        <v>156</v>
      </c>
      <c r="B120" s="3" t="s">
        <v>157</v>
      </c>
      <c r="C120" s="3" t="s">
        <v>11</v>
      </c>
      <c r="D120" s="4">
        <v>-3555.63</v>
      </c>
      <c r="E120" s="4"/>
      <c r="F120" s="4"/>
      <c r="G120" s="4"/>
      <c r="H120" s="4"/>
      <c r="I120" s="4">
        <v>-3555.63</v>
      </c>
    </row>
    <row r="121" spans="1:9" x14ac:dyDescent="0.3">
      <c r="A121" s="3" t="s">
        <v>156</v>
      </c>
      <c r="B121" s="3" t="s">
        <v>158</v>
      </c>
      <c r="C121" s="3" t="s">
        <v>159</v>
      </c>
      <c r="D121" s="4"/>
      <c r="E121" s="4">
        <v>-3554.23</v>
      </c>
      <c r="F121" s="4"/>
      <c r="G121" s="4"/>
      <c r="H121" s="4"/>
      <c r="I121" s="4">
        <v>-3554.23</v>
      </c>
    </row>
    <row r="122" spans="1:9" x14ac:dyDescent="0.3">
      <c r="A122" s="3" t="s">
        <v>156</v>
      </c>
      <c r="B122" s="3" t="s">
        <v>160</v>
      </c>
      <c r="C122" s="3" t="s">
        <v>15</v>
      </c>
      <c r="D122" s="4"/>
      <c r="E122" s="4"/>
      <c r="F122" s="4">
        <v>-26253.79</v>
      </c>
      <c r="G122" s="4"/>
      <c r="H122" s="4"/>
      <c r="I122" s="4">
        <v>-26253.79</v>
      </c>
    </row>
    <row r="123" spans="1:9" x14ac:dyDescent="0.3">
      <c r="A123" s="3" t="s">
        <v>156</v>
      </c>
      <c r="B123" s="3" t="s">
        <v>161</v>
      </c>
      <c r="C123" s="3" t="s">
        <v>17</v>
      </c>
      <c r="D123" s="4"/>
      <c r="E123" s="4"/>
      <c r="F123" s="4"/>
      <c r="G123" s="4">
        <v>-50067.06</v>
      </c>
      <c r="H123" s="4"/>
      <c r="I123" s="4">
        <v>-50067.06</v>
      </c>
    </row>
    <row r="124" spans="1:9" x14ac:dyDescent="0.3">
      <c r="A124" s="3" t="s">
        <v>156</v>
      </c>
      <c r="B124" s="3" t="s">
        <v>162</v>
      </c>
      <c r="C124" s="3" t="s">
        <v>163</v>
      </c>
      <c r="D124" s="4"/>
      <c r="E124" s="4"/>
      <c r="F124" s="4"/>
      <c r="G124" s="4"/>
      <c r="H124" s="4">
        <v>-47787.7</v>
      </c>
      <c r="I124" s="4">
        <v>-47787.7</v>
      </c>
    </row>
    <row r="125" spans="1:9" x14ac:dyDescent="0.3">
      <c r="A125" s="3" t="s">
        <v>164</v>
      </c>
      <c r="B125" s="3"/>
      <c r="C125" s="3"/>
      <c r="D125" s="4">
        <v>-3555.63</v>
      </c>
      <c r="E125" s="4">
        <v>-3554.23</v>
      </c>
      <c r="F125" s="4">
        <v>-26253.79</v>
      </c>
      <c r="G125" s="4">
        <v>-50067.06</v>
      </c>
      <c r="H125" s="4">
        <v>-47787.7</v>
      </c>
      <c r="I125" s="4">
        <v>-131218.41</v>
      </c>
    </row>
    <row r="126" spans="1:9" x14ac:dyDescent="0.3">
      <c r="A126" s="3"/>
      <c r="B126" s="3"/>
      <c r="C126" s="3"/>
      <c r="D126" s="4"/>
      <c r="E126" s="4"/>
      <c r="F126" s="4"/>
      <c r="G126" s="4"/>
      <c r="H126" s="4"/>
      <c r="I126" s="4"/>
    </row>
    <row r="127" spans="1:9" x14ac:dyDescent="0.3">
      <c r="A127" s="3" t="s">
        <v>165</v>
      </c>
      <c r="B127" s="3" t="s">
        <v>166</v>
      </c>
      <c r="C127" s="3" t="s">
        <v>11</v>
      </c>
      <c r="D127" s="4">
        <v>-14222.5</v>
      </c>
      <c r="E127" s="4"/>
      <c r="F127" s="4"/>
      <c r="G127" s="4"/>
      <c r="H127" s="4"/>
      <c r="I127" s="4">
        <v>-14222.5</v>
      </c>
    </row>
    <row r="128" spans="1:9" x14ac:dyDescent="0.3">
      <c r="A128" s="3" t="s">
        <v>165</v>
      </c>
      <c r="B128" s="3" t="s">
        <v>167</v>
      </c>
      <c r="C128" s="3" t="s">
        <v>168</v>
      </c>
      <c r="D128" s="4"/>
      <c r="E128" s="4">
        <v>-14216.92</v>
      </c>
      <c r="F128" s="4"/>
      <c r="G128" s="4"/>
      <c r="H128" s="4"/>
      <c r="I128" s="4">
        <v>-14216.92</v>
      </c>
    </row>
    <row r="129" spans="1:9" x14ac:dyDescent="0.3">
      <c r="A129" s="3" t="s">
        <v>165</v>
      </c>
      <c r="B129" s="3" t="s">
        <v>169</v>
      </c>
      <c r="C129" s="3" t="s">
        <v>15</v>
      </c>
      <c r="D129" s="4"/>
      <c r="E129" s="4"/>
      <c r="F129" s="4">
        <v>-14464.9</v>
      </c>
      <c r="G129" s="4"/>
      <c r="H129" s="4"/>
      <c r="I129" s="4">
        <v>-14464.9</v>
      </c>
    </row>
    <row r="130" spans="1:9" x14ac:dyDescent="0.3">
      <c r="A130" s="3" t="s">
        <v>170</v>
      </c>
      <c r="B130" s="3"/>
      <c r="C130" s="3"/>
      <c r="D130" s="4">
        <v>-14222.5</v>
      </c>
      <c r="E130" s="4">
        <v>-14216.92</v>
      </c>
      <c r="F130" s="4">
        <v>-14464.9</v>
      </c>
      <c r="G130" s="4"/>
      <c r="H130" s="4"/>
      <c r="I130" s="4">
        <v>-42904.32</v>
      </c>
    </row>
    <row r="131" spans="1:9" x14ac:dyDescent="0.3">
      <c r="A131" s="3"/>
      <c r="B131" s="3"/>
      <c r="C131" s="3"/>
      <c r="D131" s="4"/>
      <c r="E131" s="4"/>
      <c r="F131" s="4"/>
      <c r="G131" s="4"/>
      <c r="H131" s="4"/>
      <c r="I131" s="4"/>
    </row>
    <row r="132" spans="1:9" x14ac:dyDescent="0.3">
      <c r="A132" s="3" t="s">
        <v>171</v>
      </c>
      <c r="B132" s="3" t="s">
        <v>172</v>
      </c>
      <c r="C132" s="3" t="s">
        <v>17</v>
      </c>
      <c r="D132" s="4"/>
      <c r="E132" s="4"/>
      <c r="F132" s="4"/>
      <c r="G132" s="4">
        <v>-7554.5</v>
      </c>
      <c r="H132" s="4"/>
      <c r="I132" s="4">
        <v>-7554.5</v>
      </c>
    </row>
    <row r="133" spans="1:9" x14ac:dyDescent="0.3">
      <c r="A133" s="3" t="s">
        <v>171</v>
      </c>
      <c r="B133" s="3" t="s">
        <v>173</v>
      </c>
      <c r="C133" s="3" t="s">
        <v>174</v>
      </c>
      <c r="D133" s="4"/>
      <c r="E133" s="4"/>
      <c r="F133" s="4"/>
      <c r="G133" s="4"/>
      <c r="H133" s="4">
        <v>-8200.26</v>
      </c>
      <c r="I133" s="4">
        <v>-8200.26</v>
      </c>
    </row>
    <row r="134" spans="1:9" x14ac:dyDescent="0.3">
      <c r="A134" s="3" t="s">
        <v>175</v>
      </c>
      <c r="B134" s="3"/>
      <c r="C134" s="3"/>
      <c r="D134" s="4"/>
      <c r="E134" s="4"/>
      <c r="F134" s="4"/>
      <c r="G134" s="4">
        <v>-7554.5</v>
      </c>
      <c r="H134" s="4">
        <v>-8200.26</v>
      </c>
      <c r="I134" s="4">
        <v>-15754.76</v>
      </c>
    </row>
    <row r="135" spans="1:9" x14ac:dyDescent="0.3">
      <c r="A135" s="3"/>
      <c r="B135" s="3"/>
      <c r="C135" s="3"/>
      <c r="D135" s="4"/>
      <c r="E135" s="4"/>
      <c r="F135" s="4"/>
      <c r="G135" s="4"/>
      <c r="H135" s="4"/>
      <c r="I135" s="4"/>
    </row>
    <row r="136" spans="1:9" x14ac:dyDescent="0.3">
      <c r="A136" s="3" t="s">
        <v>176</v>
      </c>
      <c r="B136" s="3" t="s">
        <v>177</v>
      </c>
      <c r="C136" s="3" t="s">
        <v>11</v>
      </c>
      <c r="D136" s="4">
        <v>-10666.88</v>
      </c>
      <c r="E136" s="4"/>
      <c r="F136" s="4"/>
      <c r="G136" s="4"/>
      <c r="H136" s="4"/>
      <c r="I136" s="4">
        <v>-10666.88</v>
      </c>
    </row>
    <row r="137" spans="1:9" x14ac:dyDescent="0.3">
      <c r="A137" s="3" t="s">
        <v>176</v>
      </c>
      <c r="B137" s="3" t="s">
        <v>178</v>
      </c>
      <c r="C137" s="3" t="s">
        <v>179</v>
      </c>
      <c r="D137" s="4"/>
      <c r="E137" s="4">
        <v>-10662.69</v>
      </c>
      <c r="F137" s="4"/>
      <c r="G137" s="4"/>
      <c r="H137" s="4"/>
      <c r="I137" s="4">
        <v>-10662.69</v>
      </c>
    </row>
    <row r="138" spans="1:9" x14ac:dyDescent="0.3">
      <c r="A138" s="3" t="s">
        <v>176</v>
      </c>
      <c r="B138" s="3" t="s">
        <v>180</v>
      </c>
      <c r="C138" s="3" t="s">
        <v>15</v>
      </c>
      <c r="D138" s="4"/>
      <c r="E138" s="4"/>
      <c r="F138" s="4">
        <v>-10848.68</v>
      </c>
      <c r="G138" s="4"/>
      <c r="H138" s="4"/>
      <c r="I138" s="4">
        <v>-10848.68</v>
      </c>
    </row>
    <row r="139" spans="1:9" x14ac:dyDescent="0.3">
      <c r="A139" s="3" t="s">
        <v>176</v>
      </c>
      <c r="B139" s="3" t="s">
        <v>181</v>
      </c>
      <c r="C139" s="3" t="s">
        <v>17</v>
      </c>
      <c r="D139" s="4"/>
      <c r="E139" s="4"/>
      <c r="F139" s="4"/>
      <c r="G139" s="4">
        <v>-11109.56</v>
      </c>
      <c r="H139" s="4"/>
      <c r="I139" s="4">
        <v>-11109.56</v>
      </c>
    </row>
    <row r="140" spans="1:9" x14ac:dyDescent="0.3">
      <c r="A140" s="3" t="s">
        <v>176</v>
      </c>
      <c r="B140" s="3" t="s">
        <v>182</v>
      </c>
      <c r="C140" s="3" t="s">
        <v>183</v>
      </c>
      <c r="D140" s="4"/>
      <c r="E140" s="4"/>
      <c r="F140" s="4"/>
      <c r="G140" s="4"/>
      <c r="H140" s="4">
        <v>-10618.78</v>
      </c>
      <c r="I140" s="4">
        <v>-10618.78</v>
      </c>
    </row>
    <row r="141" spans="1:9" x14ac:dyDescent="0.3">
      <c r="A141" s="3" t="s">
        <v>184</v>
      </c>
      <c r="B141" s="3"/>
      <c r="C141" s="3"/>
      <c r="D141" s="4">
        <v>-10666.88</v>
      </c>
      <c r="E141" s="4">
        <v>-10662.69</v>
      </c>
      <c r="F141" s="4">
        <v>-10848.68</v>
      </c>
      <c r="G141" s="4">
        <v>-11109.56</v>
      </c>
      <c r="H141" s="4">
        <v>-10618.78</v>
      </c>
      <c r="I141" s="4">
        <v>-53906.59</v>
      </c>
    </row>
    <row r="142" spans="1:9" x14ac:dyDescent="0.3">
      <c r="A142" s="3"/>
      <c r="B142" s="3"/>
      <c r="C142" s="3"/>
      <c r="D142" s="4"/>
      <c r="E142" s="4"/>
      <c r="F142" s="4"/>
      <c r="G142" s="4"/>
      <c r="H142" s="4"/>
      <c r="I142" s="4"/>
    </row>
    <row r="143" spans="1:9" x14ac:dyDescent="0.3">
      <c r="A143" s="3" t="s">
        <v>185</v>
      </c>
      <c r="B143" s="3" t="s">
        <v>119</v>
      </c>
      <c r="C143" s="3" t="s">
        <v>750</v>
      </c>
      <c r="D143" s="4">
        <v>-151.43</v>
      </c>
      <c r="E143" s="4"/>
      <c r="F143" s="4"/>
      <c r="G143" s="4"/>
      <c r="H143" s="4"/>
      <c r="I143" s="4">
        <v>-151.43</v>
      </c>
    </row>
    <row r="144" spans="1:9" x14ac:dyDescent="0.3">
      <c r="A144" s="3" t="s">
        <v>185</v>
      </c>
      <c r="B144" s="3" t="s">
        <v>186</v>
      </c>
      <c r="C144" s="3" t="s">
        <v>11</v>
      </c>
      <c r="D144" s="4">
        <v>-1511.44</v>
      </c>
      <c r="E144" s="4"/>
      <c r="F144" s="4"/>
      <c r="G144" s="4"/>
      <c r="H144" s="4"/>
      <c r="I144" s="4">
        <v>-1511.44</v>
      </c>
    </row>
    <row r="145" spans="1:9" x14ac:dyDescent="0.3">
      <c r="A145" s="3" t="s">
        <v>185</v>
      </c>
      <c r="B145" s="3" t="s">
        <v>187</v>
      </c>
      <c r="C145" s="3" t="s">
        <v>188</v>
      </c>
      <c r="D145" s="4"/>
      <c r="E145" s="4">
        <v>-1421.69</v>
      </c>
      <c r="F145" s="4"/>
      <c r="G145" s="4"/>
      <c r="H145" s="4"/>
      <c r="I145" s="4">
        <v>-1421.69</v>
      </c>
    </row>
    <row r="146" spans="1:9" x14ac:dyDescent="0.3">
      <c r="A146" s="3" t="s">
        <v>185</v>
      </c>
      <c r="B146" s="3" t="s">
        <v>464</v>
      </c>
      <c r="C146" s="3" t="s">
        <v>751</v>
      </c>
      <c r="D146" s="4"/>
      <c r="E146" s="4"/>
      <c r="F146" s="4">
        <v>-161.16999999999999</v>
      </c>
      <c r="G146" s="4"/>
      <c r="H146" s="4"/>
      <c r="I146" s="4">
        <v>-161.16999999999999</v>
      </c>
    </row>
    <row r="147" spans="1:9" x14ac:dyDescent="0.3">
      <c r="A147" s="3" t="s">
        <v>185</v>
      </c>
      <c r="B147" s="3" t="s">
        <v>189</v>
      </c>
      <c r="C147" s="3" t="s">
        <v>15</v>
      </c>
      <c r="D147" s="4"/>
      <c r="E147" s="4"/>
      <c r="F147" s="4">
        <v>-1538.47</v>
      </c>
      <c r="G147" s="4"/>
      <c r="H147" s="4"/>
      <c r="I147" s="4">
        <v>-1538.47</v>
      </c>
    </row>
    <row r="148" spans="1:9" x14ac:dyDescent="0.3">
      <c r="A148" s="3" t="s">
        <v>185</v>
      </c>
      <c r="B148" s="3" t="s">
        <v>190</v>
      </c>
      <c r="C148" s="3" t="s">
        <v>17</v>
      </c>
      <c r="D148" s="4"/>
      <c r="E148" s="4"/>
      <c r="F148" s="4"/>
      <c r="G148" s="4">
        <v>-1575.51</v>
      </c>
      <c r="H148" s="4"/>
      <c r="I148" s="4">
        <v>-1575.51</v>
      </c>
    </row>
    <row r="149" spans="1:9" x14ac:dyDescent="0.3">
      <c r="A149" s="3" t="s">
        <v>185</v>
      </c>
      <c r="B149" s="3" t="s">
        <v>664</v>
      </c>
      <c r="C149" s="3" t="s">
        <v>752</v>
      </c>
      <c r="D149" s="4"/>
      <c r="E149" s="4"/>
      <c r="F149" s="4"/>
      <c r="G149" s="4"/>
      <c r="H149" s="4">
        <v>-151.97999999999999</v>
      </c>
      <c r="I149" s="4">
        <v>-151.97999999999999</v>
      </c>
    </row>
    <row r="150" spans="1:9" x14ac:dyDescent="0.3">
      <c r="A150" s="3" t="s">
        <v>185</v>
      </c>
      <c r="B150" s="3" t="s">
        <v>191</v>
      </c>
      <c r="C150" s="3" t="s">
        <v>192</v>
      </c>
      <c r="D150" s="4"/>
      <c r="E150" s="4"/>
      <c r="F150" s="4"/>
      <c r="G150" s="4"/>
      <c r="H150" s="4">
        <v>-2026.87</v>
      </c>
      <c r="I150" s="4">
        <v>-2026.87</v>
      </c>
    </row>
    <row r="151" spans="1:9" x14ac:dyDescent="0.3">
      <c r="A151" s="3" t="s">
        <v>193</v>
      </c>
      <c r="B151" s="3"/>
      <c r="C151" s="3"/>
      <c r="D151" s="4">
        <v>-1662.8700000000001</v>
      </c>
      <c r="E151" s="4">
        <v>-1421.69</v>
      </c>
      <c r="F151" s="4">
        <v>-1699.64</v>
      </c>
      <c r="G151" s="4">
        <v>-1575.51</v>
      </c>
      <c r="H151" s="4">
        <v>-2178.85</v>
      </c>
      <c r="I151" s="4">
        <v>-8538.5600000000013</v>
      </c>
    </row>
    <row r="152" spans="1:9" x14ac:dyDescent="0.3">
      <c r="A152" s="3"/>
      <c r="B152" s="3"/>
      <c r="C152" s="3"/>
      <c r="D152" s="4"/>
      <c r="E152" s="4"/>
      <c r="F152" s="4"/>
      <c r="G152" s="4"/>
      <c r="H152" s="4"/>
      <c r="I152" s="4"/>
    </row>
    <row r="153" spans="1:9" x14ac:dyDescent="0.3">
      <c r="A153" s="3" t="s">
        <v>194</v>
      </c>
      <c r="B153" s="3" t="s">
        <v>195</v>
      </c>
      <c r="C153" s="3" t="s">
        <v>99</v>
      </c>
      <c r="D153" s="4">
        <v>-108341.86</v>
      </c>
      <c r="E153" s="4"/>
      <c r="F153" s="4"/>
      <c r="G153" s="4"/>
      <c r="H153" s="4"/>
      <c r="I153" s="4">
        <v>-108341.86</v>
      </c>
    </row>
    <row r="154" spans="1:9" x14ac:dyDescent="0.3">
      <c r="A154" s="3" t="s">
        <v>194</v>
      </c>
      <c r="B154" s="3" t="s">
        <v>196</v>
      </c>
      <c r="C154" s="3" t="s">
        <v>99</v>
      </c>
      <c r="D154" s="4">
        <v>-59799.08</v>
      </c>
      <c r="E154" s="4"/>
      <c r="F154" s="4"/>
      <c r="G154" s="4"/>
      <c r="H154" s="4"/>
      <c r="I154" s="4">
        <v>-59799.08</v>
      </c>
    </row>
    <row r="155" spans="1:9" x14ac:dyDescent="0.3">
      <c r="A155" s="3" t="s">
        <v>194</v>
      </c>
      <c r="B155" s="3" t="s">
        <v>197</v>
      </c>
      <c r="C155" s="3" t="s">
        <v>99</v>
      </c>
      <c r="D155" s="4">
        <v>-943.66</v>
      </c>
      <c r="E155" s="4"/>
      <c r="F155" s="4"/>
      <c r="G155" s="4"/>
      <c r="H155" s="4"/>
      <c r="I155" s="4">
        <v>-943.66</v>
      </c>
    </row>
    <row r="156" spans="1:9" x14ac:dyDescent="0.3">
      <c r="A156" s="3" t="s">
        <v>194</v>
      </c>
      <c r="B156" s="3" t="s">
        <v>198</v>
      </c>
      <c r="C156" s="3" t="s">
        <v>199</v>
      </c>
      <c r="D156" s="4">
        <v>-27299.77</v>
      </c>
      <c r="E156" s="4"/>
      <c r="F156" s="4"/>
      <c r="G156" s="4"/>
      <c r="H156" s="4"/>
      <c r="I156" s="4">
        <v>-27299.77</v>
      </c>
    </row>
    <row r="157" spans="1:9" x14ac:dyDescent="0.3">
      <c r="A157" s="3" t="s">
        <v>194</v>
      </c>
      <c r="B157" s="3" t="s">
        <v>200</v>
      </c>
      <c r="C157" s="3" t="s">
        <v>201</v>
      </c>
      <c r="D157" s="4">
        <v>-27921.41</v>
      </c>
      <c r="E157" s="4"/>
      <c r="F157" s="4"/>
      <c r="G157" s="4"/>
      <c r="H157" s="4"/>
      <c r="I157" s="4">
        <v>-27921.41</v>
      </c>
    </row>
    <row r="158" spans="1:9" x14ac:dyDescent="0.3">
      <c r="A158" s="3" t="s">
        <v>194</v>
      </c>
      <c r="B158" s="3" t="s">
        <v>202</v>
      </c>
      <c r="C158" s="3" t="s">
        <v>203</v>
      </c>
      <c r="D158" s="4"/>
      <c r="E158" s="4">
        <v>-1109.83</v>
      </c>
      <c r="F158" s="4"/>
      <c r="G158" s="4"/>
      <c r="H158" s="4"/>
      <c r="I158" s="4">
        <v>-1109.83</v>
      </c>
    </row>
    <row r="159" spans="1:9" x14ac:dyDescent="0.3">
      <c r="A159" s="3" t="s">
        <v>194</v>
      </c>
      <c r="B159" s="3" t="s">
        <v>204</v>
      </c>
      <c r="C159" s="3" t="s">
        <v>205</v>
      </c>
      <c r="D159" s="4"/>
      <c r="E159" s="4">
        <v>-5849.4</v>
      </c>
      <c r="F159" s="4"/>
      <c r="G159" s="4"/>
      <c r="H159" s="4"/>
      <c r="I159" s="4">
        <v>-5849.4</v>
      </c>
    </row>
    <row r="160" spans="1:9" x14ac:dyDescent="0.3">
      <c r="A160" s="3" t="s">
        <v>194</v>
      </c>
      <c r="B160" s="3" t="s">
        <v>206</v>
      </c>
      <c r="C160" s="3" t="s">
        <v>205</v>
      </c>
      <c r="D160" s="4"/>
      <c r="E160" s="4">
        <v>-3070.71</v>
      </c>
      <c r="F160" s="4"/>
      <c r="G160" s="4"/>
      <c r="H160" s="4"/>
      <c r="I160" s="4">
        <v>-3070.71</v>
      </c>
    </row>
    <row r="161" spans="1:9" x14ac:dyDescent="0.3">
      <c r="A161" s="3" t="s">
        <v>194</v>
      </c>
      <c r="B161" s="3" t="s">
        <v>207</v>
      </c>
      <c r="C161" s="3" t="s">
        <v>205</v>
      </c>
      <c r="D161" s="4"/>
      <c r="E161" s="4">
        <v>-717.78</v>
      </c>
      <c r="F161" s="4"/>
      <c r="G161" s="4"/>
      <c r="H161" s="4"/>
      <c r="I161" s="4">
        <v>-717.78</v>
      </c>
    </row>
    <row r="162" spans="1:9" x14ac:dyDescent="0.3">
      <c r="A162" s="3" t="s">
        <v>194</v>
      </c>
      <c r="B162" s="3" t="s">
        <v>208</v>
      </c>
      <c r="C162" s="3" t="s">
        <v>205</v>
      </c>
      <c r="D162" s="4"/>
      <c r="E162" s="4">
        <v>-18607.04</v>
      </c>
      <c r="F162" s="4"/>
      <c r="G162" s="4"/>
      <c r="H162" s="4"/>
      <c r="I162" s="4">
        <v>-18607.04</v>
      </c>
    </row>
    <row r="163" spans="1:9" x14ac:dyDescent="0.3">
      <c r="A163" s="3" t="s">
        <v>194</v>
      </c>
      <c r="B163" s="3" t="s">
        <v>209</v>
      </c>
      <c r="C163" s="3" t="s">
        <v>205</v>
      </c>
      <c r="D163" s="4"/>
      <c r="E163" s="4">
        <v>-2992.76</v>
      </c>
      <c r="F163" s="4"/>
      <c r="G163" s="4"/>
      <c r="H163" s="4"/>
      <c r="I163" s="4">
        <v>-2992.76</v>
      </c>
    </row>
    <row r="164" spans="1:9" x14ac:dyDescent="0.3">
      <c r="A164" s="3" t="s">
        <v>194</v>
      </c>
      <c r="B164" s="3" t="s">
        <v>210</v>
      </c>
      <c r="C164" s="3" t="s">
        <v>211</v>
      </c>
      <c r="D164" s="4"/>
      <c r="E164" s="4">
        <v>-10692.69</v>
      </c>
      <c r="F164" s="4"/>
      <c r="G164" s="4"/>
      <c r="H164" s="4"/>
      <c r="I164" s="4">
        <v>-10692.69</v>
      </c>
    </row>
    <row r="165" spans="1:9" x14ac:dyDescent="0.3">
      <c r="A165" s="3" t="s">
        <v>194</v>
      </c>
      <c r="B165" s="3" t="s">
        <v>212</v>
      </c>
      <c r="C165" s="3" t="s">
        <v>211</v>
      </c>
      <c r="D165" s="4"/>
      <c r="E165" s="4">
        <v>-36235.550000000003</v>
      </c>
      <c r="F165" s="4"/>
      <c r="G165" s="4"/>
      <c r="H165" s="4"/>
      <c r="I165" s="4">
        <v>-36235.550000000003</v>
      </c>
    </row>
    <row r="166" spans="1:9" x14ac:dyDescent="0.3">
      <c r="A166" s="3" t="s">
        <v>194</v>
      </c>
      <c r="B166" s="3" t="s">
        <v>213</v>
      </c>
      <c r="C166" s="3" t="s">
        <v>211</v>
      </c>
      <c r="D166" s="4"/>
      <c r="E166" s="4">
        <v>-14255.89</v>
      </c>
      <c r="F166" s="4"/>
      <c r="G166" s="4"/>
      <c r="H166" s="4"/>
      <c r="I166" s="4">
        <v>-14255.89</v>
      </c>
    </row>
    <row r="167" spans="1:9" x14ac:dyDescent="0.3">
      <c r="A167" s="3" t="s">
        <v>194</v>
      </c>
      <c r="B167" s="3" t="s">
        <v>214</v>
      </c>
      <c r="C167" s="3" t="s">
        <v>211</v>
      </c>
      <c r="D167" s="4"/>
      <c r="E167" s="4">
        <v>-16937.03</v>
      </c>
      <c r="F167" s="4"/>
      <c r="G167" s="4"/>
      <c r="H167" s="4"/>
      <c r="I167" s="4">
        <v>-16937.03</v>
      </c>
    </row>
    <row r="168" spans="1:9" x14ac:dyDescent="0.3">
      <c r="A168" s="3" t="s">
        <v>194</v>
      </c>
      <c r="B168" s="3" t="s">
        <v>215</v>
      </c>
      <c r="C168" s="3" t="s">
        <v>211</v>
      </c>
      <c r="D168" s="4"/>
      <c r="E168" s="4">
        <v>-13340.75</v>
      </c>
      <c r="F168" s="4"/>
      <c r="G168" s="4"/>
      <c r="H168" s="4"/>
      <c r="I168" s="4">
        <v>-13340.75</v>
      </c>
    </row>
    <row r="169" spans="1:9" x14ac:dyDescent="0.3">
      <c r="A169" s="3" t="s">
        <v>194</v>
      </c>
      <c r="B169" s="3" t="s">
        <v>216</v>
      </c>
      <c r="C169" s="3" t="s">
        <v>211</v>
      </c>
      <c r="D169" s="4"/>
      <c r="E169" s="4">
        <v>-2616.54</v>
      </c>
      <c r="F169" s="4"/>
      <c r="G169" s="4"/>
      <c r="H169" s="4"/>
      <c r="I169" s="4">
        <v>-2616.54</v>
      </c>
    </row>
    <row r="170" spans="1:9" x14ac:dyDescent="0.3">
      <c r="A170" s="3" t="s">
        <v>194</v>
      </c>
      <c r="B170" s="3" t="s">
        <v>217</v>
      </c>
      <c r="C170" s="3" t="s">
        <v>218</v>
      </c>
      <c r="D170" s="4"/>
      <c r="E170" s="4">
        <v>-1762.36</v>
      </c>
      <c r="F170" s="4"/>
      <c r="G170" s="4"/>
      <c r="H170" s="4"/>
      <c r="I170" s="4">
        <v>-1762.36</v>
      </c>
    </row>
    <row r="171" spans="1:9" x14ac:dyDescent="0.3">
      <c r="A171" s="3" t="s">
        <v>194</v>
      </c>
      <c r="B171" s="3" t="s">
        <v>219</v>
      </c>
      <c r="C171" s="3" t="s">
        <v>220</v>
      </c>
      <c r="D171" s="4"/>
      <c r="E171" s="4"/>
      <c r="F171" s="4">
        <v>-1200.58</v>
      </c>
      <c r="G171" s="4"/>
      <c r="H171" s="4"/>
      <c r="I171" s="4">
        <v>-1200.58</v>
      </c>
    </row>
    <row r="172" spans="1:9" x14ac:dyDescent="0.3">
      <c r="A172" s="3" t="s">
        <v>194</v>
      </c>
      <c r="B172" s="3" t="s">
        <v>221</v>
      </c>
      <c r="C172" s="3" t="s">
        <v>211</v>
      </c>
      <c r="D172" s="4"/>
      <c r="E172" s="4"/>
      <c r="F172" s="4">
        <v>-83195.62</v>
      </c>
      <c r="G172" s="4"/>
      <c r="H172" s="4"/>
      <c r="I172" s="4">
        <v>-83195.62</v>
      </c>
    </row>
    <row r="173" spans="1:9" x14ac:dyDescent="0.3">
      <c r="A173" s="3" t="s">
        <v>194</v>
      </c>
      <c r="B173" s="3" t="s">
        <v>222</v>
      </c>
      <c r="C173" s="3" t="s">
        <v>211</v>
      </c>
      <c r="D173" s="4"/>
      <c r="E173" s="4"/>
      <c r="F173" s="4">
        <v>-1722.19</v>
      </c>
      <c r="G173" s="4"/>
      <c r="H173" s="4"/>
      <c r="I173" s="4">
        <v>-1722.19</v>
      </c>
    </row>
    <row r="174" spans="1:9" x14ac:dyDescent="0.3">
      <c r="A174" s="3" t="s">
        <v>194</v>
      </c>
      <c r="B174" s="3" t="s">
        <v>223</v>
      </c>
      <c r="C174" s="3" t="s">
        <v>211</v>
      </c>
      <c r="D174" s="4"/>
      <c r="E174" s="4"/>
      <c r="F174" s="4">
        <v>-2466.87</v>
      </c>
      <c r="G174" s="4"/>
      <c r="H174" s="4"/>
      <c r="I174" s="4">
        <v>-2466.87</v>
      </c>
    </row>
    <row r="175" spans="1:9" x14ac:dyDescent="0.3">
      <c r="A175" s="3" t="s">
        <v>194</v>
      </c>
      <c r="B175" s="3" t="s">
        <v>224</v>
      </c>
      <c r="C175" s="3" t="s">
        <v>211</v>
      </c>
      <c r="D175" s="4"/>
      <c r="E175" s="4"/>
      <c r="F175" s="4">
        <v>-24018.31</v>
      </c>
      <c r="G175" s="4"/>
      <c r="H175" s="4"/>
      <c r="I175" s="4">
        <v>-24018.31</v>
      </c>
    </row>
    <row r="176" spans="1:9" x14ac:dyDescent="0.3">
      <c r="A176" s="3" t="s">
        <v>194</v>
      </c>
      <c r="B176" s="3" t="s">
        <v>225</v>
      </c>
      <c r="C176" s="3" t="s">
        <v>226</v>
      </c>
      <c r="D176" s="4"/>
      <c r="E176" s="4"/>
      <c r="F176" s="4">
        <v>-1272.02</v>
      </c>
      <c r="G176" s="4"/>
      <c r="H176" s="4"/>
      <c r="I176" s="4">
        <v>-1272.02</v>
      </c>
    </row>
    <row r="177" spans="1:9" x14ac:dyDescent="0.3">
      <c r="A177" s="3" t="s">
        <v>194</v>
      </c>
      <c r="B177" s="3" t="s">
        <v>227</v>
      </c>
      <c r="C177" s="3" t="s">
        <v>228</v>
      </c>
      <c r="D177" s="4"/>
      <c r="E177" s="4"/>
      <c r="F177" s="4"/>
      <c r="G177" s="4">
        <v>-1201.1400000000001</v>
      </c>
      <c r="H177" s="4"/>
      <c r="I177" s="4">
        <v>-1201.1400000000001</v>
      </c>
    </row>
    <row r="178" spans="1:9" x14ac:dyDescent="0.3">
      <c r="A178" s="3" t="s">
        <v>194</v>
      </c>
      <c r="B178" s="3" t="s">
        <v>229</v>
      </c>
      <c r="C178" s="3" t="s">
        <v>211</v>
      </c>
      <c r="D178" s="4"/>
      <c r="E178" s="4"/>
      <c r="F178" s="4"/>
      <c r="G178" s="4">
        <v>-68540.89</v>
      </c>
      <c r="H178" s="4"/>
      <c r="I178" s="4">
        <v>-68540.89</v>
      </c>
    </row>
    <row r="179" spans="1:9" x14ac:dyDescent="0.3">
      <c r="A179" s="3" t="s">
        <v>194</v>
      </c>
      <c r="B179" s="3" t="s">
        <v>230</v>
      </c>
      <c r="C179" s="3" t="s">
        <v>211</v>
      </c>
      <c r="D179" s="4"/>
      <c r="E179" s="4"/>
      <c r="F179" s="4"/>
      <c r="G179" s="4">
        <v>-2535.42</v>
      </c>
      <c r="H179" s="4"/>
      <c r="I179" s="4">
        <v>-2535.42</v>
      </c>
    </row>
    <row r="180" spans="1:9" x14ac:dyDescent="0.3">
      <c r="A180" s="3" t="s">
        <v>194</v>
      </c>
      <c r="B180" s="3" t="s">
        <v>231</v>
      </c>
      <c r="C180" s="3" t="s">
        <v>211</v>
      </c>
      <c r="D180" s="4"/>
      <c r="E180" s="4"/>
      <c r="F180" s="4"/>
      <c r="G180" s="4">
        <v>-1701.26</v>
      </c>
      <c r="H180" s="4"/>
      <c r="I180" s="4">
        <v>-1701.26</v>
      </c>
    </row>
    <row r="181" spans="1:9" x14ac:dyDescent="0.3">
      <c r="A181" s="3" t="s">
        <v>194</v>
      </c>
      <c r="B181" s="3" t="s">
        <v>232</v>
      </c>
      <c r="C181" s="3" t="s">
        <v>211</v>
      </c>
      <c r="D181" s="4"/>
      <c r="E181" s="4"/>
      <c r="F181" s="4"/>
      <c r="G181" s="4">
        <v>-28758.66</v>
      </c>
      <c r="H181" s="4"/>
      <c r="I181" s="4">
        <v>-28758.66</v>
      </c>
    </row>
    <row r="182" spans="1:9" x14ac:dyDescent="0.3">
      <c r="A182" s="3" t="s">
        <v>194</v>
      </c>
      <c r="B182" s="3" t="s">
        <v>233</v>
      </c>
      <c r="C182" s="3" t="s">
        <v>234</v>
      </c>
      <c r="D182" s="4"/>
      <c r="E182" s="4"/>
      <c r="F182" s="4"/>
      <c r="G182" s="4"/>
      <c r="H182" s="4">
        <v>-1365.33</v>
      </c>
      <c r="I182" s="4">
        <v>-1365.33</v>
      </c>
    </row>
    <row r="183" spans="1:9" x14ac:dyDescent="0.3">
      <c r="A183" s="3" t="s">
        <v>194</v>
      </c>
      <c r="B183" s="3" t="s">
        <v>235</v>
      </c>
      <c r="C183" s="3" t="s">
        <v>236</v>
      </c>
      <c r="D183" s="4"/>
      <c r="E183" s="4"/>
      <c r="F183" s="4"/>
      <c r="G183" s="4"/>
      <c r="H183" s="4">
        <v>-68807.960000000006</v>
      </c>
      <c r="I183" s="4">
        <v>-68807.960000000006</v>
      </c>
    </row>
    <row r="184" spans="1:9" x14ac:dyDescent="0.3">
      <c r="A184" s="3" t="s">
        <v>194</v>
      </c>
      <c r="B184" s="3" t="s">
        <v>237</v>
      </c>
      <c r="C184" s="3" t="s">
        <v>236</v>
      </c>
      <c r="D184" s="4"/>
      <c r="E184" s="4"/>
      <c r="F184" s="4"/>
      <c r="G184" s="4"/>
      <c r="H184" s="4">
        <v>-2795.78</v>
      </c>
      <c r="I184" s="4">
        <v>-2795.78</v>
      </c>
    </row>
    <row r="185" spans="1:9" x14ac:dyDescent="0.3">
      <c r="A185" s="3" t="s">
        <v>194</v>
      </c>
      <c r="B185" s="3" t="s">
        <v>238</v>
      </c>
      <c r="C185" s="3" t="s">
        <v>236</v>
      </c>
      <c r="D185" s="4"/>
      <c r="E185" s="4"/>
      <c r="F185" s="4"/>
      <c r="G185" s="4"/>
      <c r="H185" s="4">
        <v>-2035.69</v>
      </c>
      <c r="I185" s="4">
        <v>-2035.69</v>
      </c>
    </row>
    <row r="186" spans="1:9" x14ac:dyDescent="0.3">
      <c r="A186" s="3" t="s">
        <v>194</v>
      </c>
      <c r="B186" s="3" t="s">
        <v>239</v>
      </c>
      <c r="C186" s="3" t="s">
        <v>236</v>
      </c>
      <c r="D186" s="4"/>
      <c r="E186" s="4"/>
      <c r="F186" s="4"/>
      <c r="G186" s="4"/>
      <c r="H186" s="4">
        <v>-708.87</v>
      </c>
      <c r="I186" s="4">
        <v>-708.87</v>
      </c>
    </row>
    <row r="187" spans="1:9" x14ac:dyDescent="0.3">
      <c r="A187" s="3" t="s">
        <v>194</v>
      </c>
      <c r="B187" s="3" t="s">
        <v>240</v>
      </c>
      <c r="C187" s="3" t="s">
        <v>236</v>
      </c>
      <c r="D187" s="4"/>
      <c r="E187" s="4"/>
      <c r="F187" s="4"/>
      <c r="G187" s="4"/>
      <c r="H187" s="4">
        <v>-3572.1</v>
      </c>
      <c r="I187" s="4">
        <v>-3572.1</v>
      </c>
    </row>
    <row r="188" spans="1:9" x14ac:dyDescent="0.3">
      <c r="A188" s="3" t="s">
        <v>194</v>
      </c>
      <c r="B188" s="3" t="s">
        <v>241</v>
      </c>
      <c r="C188" s="3" t="s">
        <v>236</v>
      </c>
      <c r="D188" s="4"/>
      <c r="E188" s="4"/>
      <c r="F188" s="4"/>
      <c r="G188" s="4"/>
      <c r="H188" s="4">
        <v>-573.20000000000005</v>
      </c>
      <c r="I188" s="4">
        <v>-573.20000000000005</v>
      </c>
    </row>
    <row r="189" spans="1:9" x14ac:dyDescent="0.3">
      <c r="A189" s="3" t="s">
        <v>194</v>
      </c>
      <c r="B189" s="3" t="s">
        <v>242</v>
      </c>
      <c r="C189" s="3" t="s">
        <v>236</v>
      </c>
      <c r="D189" s="4"/>
      <c r="E189" s="4"/>
      <c r="F189" s="4"/>
      <c r="G189" s="4"/>
      <c r="H189" s="4">
        <v>-4306.82</v>
      </c>
      <c r="I189" s="4">
        <v>-4306.82</v>
      </c>
    </row>
    <row r="190" spans="1:9" x14ac:dyDescent="0.3">
      <c r="A190" s="3" t="s">
        <v>194</v>
      </c>
      <c r="B190" s="3" t="s">
        <v>243</v>
      </c>
      <c r="C190" s="3" t="s">
        <v>236</v>
      </c>
      <c r="D190" s="4"/>
      <c r="E190" s="4"/>
      <c r="F190" s="4"/>
      <c r="G190" s="4"/>
      <c r="H190" s="4">
        <v>-7835.7</v>
      </c>
      <c r="I190" s="4">
        <v>-7835.7</v>
      </c>
    </row>
    <row r="191" spans="1:9" x14ac:dyDescent="0.3">
      <c r="A191" s="3" t="s">
        <v>194</v>
      </c>
      <c r="B191" s="3" t="s">
        <v>244</v>
      </c>
      <c r="C191" s="3" t="s">
        <v>236</v>
      </c>
      <c r="D191" s="4"/>
      <c r="E191" s="4"/>
      <c r="F191" s="4"/>
      <c r="G191" s="4"/>
      <c r="H191" s="4">
        <v>-1365.33</v>
      </c>
      <c r="I191" s="4">
        <v>-1365.33</v>
      </c>
    </row>
    <row r="192" spans="1:9" x14ac:dyDescent="0.3">
      <c r="A192" s="3" t="s">
        <v>194</v>
      </c>
      <c r="B192" s="3" t="s">
        <v>245</v>
      </c>
      <c r="C192" s="3" t="s">
        <v>236</v>
      </c>
      <c r="D192" s="4"/>
      <c r="E192" s="4"/>
      <c r="F192" s="4"/>
      <c r="G192" s="4"/>
      <c r="H192" s="4">
        <v>-16728.68</v>
      </c>
      <c r="I192" s="4">
        <v>-16728.68</v>
      </c>
    </row>
    <row r="193" spans="1:9" x14ac:dyDescent="0.3">
      <c r="A193" s="3" t="s">
        <v>246</v>
      </c>
      <c r="B193" s="3"/>
      <c r="C193" s="3"/>
      <c r="D193" s="4">
        <v>-224305.78</v>
      </c>
      <c r="E193" s="4">
        <v>-128188.33</v>
      </c>
      <c r="F193" s="4">
        <v>-113875.59</v>
      </c>
      <c r="G193" s="4">
        <v>-102737.37</v>
      </c>
      <c r="H193" s="4">
        <v>-110095.46000000002</v>
      </c>
      <c r="I193" s="4">
        <v>-679202.53000000014</v>
      </c>
    </row>
    <row r="194" spans="1:9" x14ac:dyDescent="0.3">
      <c r="A194" s="3"/>
      <c r="B194" s="3"/>
      <c r="C194" s="3"/>
      <c r="D194" s="4"/>
      <c r="E194" s="4"/>
      <c r="F194" s="4"/>
      <c r="G194" s="4"/>
      <c r="H194" s="4"/>
      <c r="I194" s="4"/>
    </row>
    <row r="195" spans="1:9" x14ac:dyDescent="0.3">
      <c r="A195" s="3" t="s">
        <v>247</v>
      </c>
      <c r="B195" s="3" t="s">
        <v>166</v>
      </c>
      <c r="C195" s="3" t="s">
        <v>753</v>
      </c>
      <c r="D195" s="4">
        <v>-786.74</v>
      </c>
      <c r="E195" s="4"/>
      <c r="F195" s="4"/>
      <c r="G195" s="4"/>
      <c r="H195" s="4"/>
      <c r="I195" s="4">
        <v>-786.74</v>
      </c>
    </row>
    <row r="196" spans="1:9" x14ac:dyDescent="0.3">
      <c r="A196" s="3" t="s">
        <v>247</v>
      </c>
      <c r="B196" s="3" t="s">
        <v>248</v>
      </c>
      <c r="C196" s="3" t="s">
        <v>11</v>
      </c>
      <c r="D196" s="4">
        <v>-103042.01</v>
      </c>
      <c r="E196" s="4"/>
      <c r="F196" s="4"/>
      <c r="G196" s="4"/>
      <c r="H196" s="4"/>
      <c r="I196" s="4">
        <v>-103042.01</v>
      </c>
    </row>
    <row r="197" spans="1:9" x14ac:dyDescent="0.3">
      <c r="A197" s="3" t="s">
        <v>247</v>
      </c>
      <c r="B197" s="3" t="s">
        <v>249</v>
      </c>
      <c r="C197" s="3" t="s">
        <v>250</v>
      </c>
      <c r="D197" s="4"/>
      <c r="E197" s="4">
        <v>-108226.33</v>
      </c>
      <c r="F197" s="4"/>
      <c r="G197" s="4"/>
      <c r="H197" s="4"/>
      <c r="I197" s="4">
        <v>-108226.33</v>
      </c>
    </row>
    <row r="198" spans="1:9" x14ac:dyDescent="0.3">
      <c r="A198" s="3" t="s">
        <v>247</v>
      </c>
      <c r="B198" s="3" t="s">
        <v>251</v>
      </c>
      <c r="C198" s="3" t="s">
        <v>15</v>
      </c>
      <c r="D198" s="4"/>
      <c r="E198" s="4"/>
      <c r="F198" s="4">
        <v>-54894.3</v>
      </c>
      <c r="G198" s="4"/>
      <c r="H198" s="4"/>
      <c r="I198" s="4">
        <v>-54894.3</v>
      </c>
    </row>
    <row r="199" spans="1:9" x14ac:dyDescent="0.3">
      <c r="A199" s="3" t="s">
        <v>247</v>
      </c>
      <c r="B199" s="3" t="s">
        <v>252</v>
      </c>
      <c r="C199" s="3" t="s">
        <v>17</v>
      </c>
      <c r="D199" s="4"/>
      <c r="E199" s="4"/>
      <c r="F199" s="4"/>
      <c r="G199" s="4">
        <v>-56214.35</v>
      </c>
      <c r="H199" s="4"/>
      <c r="I199" s="4">
        <v>-56214.35</v>
      </c>
    </row>
    <row r="200" spans="1:9" x14ac:dyDescent="0.3">
      <c r="A200" s="3" t="s">
        <v>247</v>
      </c>
      <c r="B200" s="3" t="s">
        <v>253</v>
      </c>
      <c r="C200" s="3" t="s">
        <v>254</v>
      </c>
      <c r="D200" s="4"/>
      <c r="E200" s="4"/>
      <c r="F200" s="4"/>
      <c r="G200" s="4"/>
      <c r="H200" s="4">
        <v>-56650.7</v>
      </c>
      <c r="I200" s="4">
        <v>-56650.7</v>
      </c>
    </row>
    <row r="201" spans="1:9" x14ac:dyDescent="0.3">
      <c r="A201" s="3" t="s">
        <v>255</v>
      </c>
      <c r="B201" s="3"/>
      <c r="C201" s="3"/>
      <c r="D201" s="4">
        <v>-103828.75</v>
      </c>
      <c r="E201" s="4">
        <v>-108226.33</v>
      </c>
      <c r="F201" s="4">
        <v>-54894.3</v>
      </c>
      <c r="G201" s="4">
        <v>-56214.35</v>
      </c>
      <c r="H201" s="4">
        <v>-56650.7</v>
      </c>
      <c r="I201" s="4">
        <v>-379814.43</v>
      </c>
    </row>
    <row r="202" spans="1:9" x14ac:dyDescent="0.3">
      <c r="A202" s="3"/>
      <c r="B202" s="3"/>
      <c r="C202" s="3"/>
      <c r="D202" s="4"/>
      <c r="E202" s="4"/>
      <c r="F202" s="4"/>
      <c r="G202" s="4"/>
      <c r="H202" s="4"/>
      <c r="I202" s="4"/>
    </row>
    <row r="203" spans="1:9" x14ac:dyDescent="0.3">
      <c r="A203" s="3" t="s">
        <v>256</v>
      </c>
      <c r="B203" s="3" t="s">
        <v>257</v>
      </c>
      <c r="C203" s="3" t="s">
        <v>11</v>
      </c>
      <c r="D203" s="4">
        <v>-80529.22</v>
      </c>
      <c r="E203" s="4"/>
      <c r="F203" s="4"/>
      <c r="G203" s="4"/>
      <c r="H203" s="4"/>
      <c r="I203" s="4">
        <v>-80529.22</v>
      </c>
    </row>
    <row r="204" spans="1:9" x14ac:dyDescent="0.3">
      <c r="A204" s="3" t="s">
        <v>256</v>
      </c>
      <c r="B204" s="3" t="s">
        <v>258</v>
      </c>
      <c r="C204" s="3" t="s">
        <v>259</v>
      </c>
      <c r="D204" s="4"/>
      <c r="E204" s="4">
        <v>-84671.73</v>
      </c>
      <c r="F204" s="4"/>
      <c r="G204" s="4"/>
      <c r="H204" s="4"/>
      <c r="I204" s="4">
        <v>-84671.73</v>
      </c>
    </row>
    <row r="205" spans="1:9" x14ac:dyDescent="0.3">
      <c r="A205" s="3" t="s">
        <v>256</v>
      </c>
      <c r="B205" s="3" t="s">
        <v>260</v>
      </c>
      <c r="C205" s="3" t="s">
        <v>15</v>
      </c>
      <c r="D205" s="4"/>
      <c r="E205" s="4"/>
      <c r="F205" s="4">
        <v>-90395.5</v>
      </c>
      <c r="G205" s="4"/>
      <c r="H205" s="4"/>
      <c r="I205" s="4">
        <v>-90395.5</v>
      </c>
    </row>
    <row r="206" spans="1:9" x14ac:dyDescent="0.3">
      <c r="A206" s="3" t="s">
        <v>256</v>
      </c>
      <c r="B206" s="3" t="s">
        <v>261</v>
      </c>
      <c r="C206" s="3" t="s">
        <v>17</v>
      </c>
      <c r="D206" s="4"/>
      <c r="E206" s="4"/>
      <c r="F206" s="4"/>
      <c r="G206" s="4">
        <v>-176976.7</v>
      </c>
      <c r="H206" s="4"/>
      <c r="I206" s="4">
        <v>-176976.7</v>
      </c>
    </row>
    <row r="207" spans="1:9" x14ac:dyDescent="0.3">
      <c r="A207" s="3" t="s">
        <v>262</v>
      </c>
      <c r="B207" s="3"/>
      <c r="C207" s="3"/>
      <c r="D207" s="4">
        <v>-80529.22</v>
      </c>
      <c r="E207" s="4">
        <v>-84671.73</v>
      </c>
      <c r="F207" s="4">
        <v>-90395.5</v>
      </c>
      <c r="G207" s="4">
        <v>-176976.7</v>
      </c>
      <c r="H207" s="4"/>
      <c r="I207" s="4">
        <v>-432573.15</v>
      </c>
    </row>
    <row r="208" spans="1:9" x14ac:dyDescent="0.3">
      <c r="A208" s="3"/>
      <c r="B208" s="3"/>
      <c r="C208" s="3"/>
      <c r="D208" s="4"/>
      <c r="E208" s="4"/>
      <c r="F208" s="4"/>
      <c r="G208" s="4"/>
      <c r="H208" s="4"/>
      <c r="I208" s="4"/>
    </row>
    <row r="209" spans="1:9" x14ac:dyDescent="0.3">
      <c r="A209" s="3" t="s">
        <v>263</v>
      </c>
      <c r="B209" s="3" t="s">
        <v>264</v>
      </c>
      <c r="C209" s="3" t="s">
        <v>265</v>
      </c>
      <c r="D209" s="4">
        <v>-7732904.5999999996</v>
      </c>
      <c r="E209" s="4"/>
      <c r="F209" s="4"/>
      <c r="G209" s="4"/>
      <c r="H209" s="4"/>
      <c r="I209" s="4">
        <v>-7732904.5999999996</v>
      </c>
    </row>
    <row r="210" spans="1:9" x14ac:dyDescent="0.3">
      <c r="A210" s="3" t="s">
        <v>263</v>
      </c>
      <c r="B210" s="3" t="s">
        <v>266</v>
      </c>
      <c r="C210" s="3" t="s">
        <v>267</v>
      </c>
      <c r="D210" s="4">
        <v>-7732904.5999999996</v>
      </c>
      <c r="E210" s="4"/>
      <c r="F210" s="4"/>
      <c r="G210" s="4"/>
      <c r="H210" s="4"/>
      <c r="I210" s="4">
        <v>-7732904.5999999996</v>
      </c>
    </row>
    <row r="211" spans="1:9" x14ac:dyDescent="0.3">
      <c r="A211" s="3" t="s">
        <v>263</v>
      </c>
      <c r="B211" s="3" t="s">
        <v>268</v>
      </c>
      <c r="C211" s="3" t="s">
        <v>269</v>
      </c>
      <c r="D211" s="4"/>
      <c r="E211" s="4">
        <v>-7719404.5999999996</v>
      </c>
      <c r="F211" s="4"/>
      <c r="G211" s="4"/>
      <c r="H211" s="4"/>
      <c r="I211" s="4">
        <v>-7719404.5999999996</v>
      </c>
    </row>
    <row r="212" spans="1:9" x14ac:dyDescent="0.3">
      <c r="A212" s="3" t="s">
        <v>263</v>
      </c>
      <c r="B212" s="3" t="s">
        <v>270</v>
      </c>
      <c r="C212" s="3" t="s">
        <v>271</v>
      </c>
      <c r="D212" s="4"/>
      <c r="E212" s="4">
        <v>-7719404.5999999996</v>
      </c>
      <c r="F212" s="4"/>
      <c r="G212" s="4"/>
      <c r="H212" s="4"/>
      <c r="I212" s="4">
        <v>-7719404.5999999996</v>
      </c>
    </row>
    <row r="213" spans="1:9" x14ac:dyDescent="0.3">
      <c r="A213" s="3" t="s">
        <v>263</v>
      </c>
      <c r="B213" s="3" t="s">
        <v>272</v>
      </c>
      <c r="C213" s="3" t="s">
        <v>15</v>
      </c>
      <c r="D213" s="4"/>
      <c r="E213" s="4"/>
      <c r="F213" s="4">
        <v>-7719404.5999999996</v>
      </c>
      <c r="G213" s="4"/>
      <c r="H213" s="4"/>
      <c r="I213" s="4">
        <v>-7719404.5999999996</v>
      </c>
    </row>
    <row r="214" spans="1:9" x14ac:dyDescent="0.3">
      <c r="A214" s="3" t="s">
        <v>263</v>
      </c>
      <c r="B214" s="3" t="s">
        <v>273</v>
      </c>
      <c r="C214" s="3" t="s">
        <v>274</v>
      </c>
      <c r="D214" s="4"/>
      <c r="E214" s="4"/>
      <c r="F214" s="4">
        <v>-7719404.5999999996</v>
      </c>
      <c r="G214" s="4"/>
      <c r="H214" s="4"/>
      <c r="I214" s="4">
        <v>-7719404.5999999996</v>
      </c>
    </row>
    <row r="215" spans="1:9" x14ac:dyDescent="0.3">
      <c r="A215" s="3" t="s">
        <v>263</v>
      </c>
      <c r="B215" s="3" t="s">
        <v>275</v>
      </c>
      <c r="C215" s="3" t="s">
        <v>17</v>
      </c>
      <c r="D215" s="4"/>
      <c r="E215" s="4"/>
      <c r="F215" s="4"/>
      <c r="G215" s="4">
        <v>-7719404.5999999996</v>
      </c>
      <c r="H215" s="4"/>
      <c r="I215" s="4">
        <v>-7719404.5999999996</v>
      </c>
    </row>
    <row r="216" spans="1:9" x14ac:dyDescent="0.3">
      <c r="A216" s="3" t="s">
        <v>263</v>
      </c>
      <c r="B216" s="3" t="s">
        <v>276</v>
      </c>
      <c r="C216" s="3" t="s">
        <v>277</v>
      </c>
      <c r="D216" s="4"/>
      <c r="E216" s="4"/>
      <c r="F216" s="4"/>
      <c r="G216" s="4">
        <v>-7719404.5999999996</v>
      </c>
      <c r="H216" s="4"/>
      <c r="I216" s="4">
        <v>-7719404.5999999996</v>
      </c>
    </row>
    <row r="217" spans="1:9" x14ac:dyDescent="0.3">
      <c r="A217" s="3" t="s">
        <v>263</v>
      </c>
      <c r="B217" s="3" t="s">
        <v>278</v>
      </c>
      <c r="C217" s="3" t="s">
        <v>279</v>
      </c>
      <c r="D217" s="4"/>
      <c r="E217" s="4"/>
      <c r="F217" s="4"/>
      <c r="G217" s="4"/>
      <c r="H217" s="4">
        <v>-7719404.5999999996</v>
      </c>
      <c r="I217" s="4">
        <v>-7719404.5999999996</v>
      </c>
    </row>
    <row r="218" spans="1:9" x14ac:dyDescent="0.3">
      <c r="A218" s="3" t="s">
        <v>263</v>
      </c>
      <c r="B218" s="3" t="s">
        <v>280</v>
      </c>
      <c r="C218" s="3" t="s">
        <v>281</v>
      </c>
      <c r="D218" s="4"/>
      <c r="E218" s="4"/>
      <c r="F218" s="4"/>
      <c r="G218" s="4"/>
      <c r="H218" s="4">
        <v>-7719404.5999999996</v>
      </c>
      <c r="I218" s="4">
        <v>-7719404.5999999996</v>
      </c>
    </row>
    <row r="219" spans="1:9" x14ac:dyDescent="0.3">
      <c r="A219" s="3" t="s">
        <v>282</v>
      </c>
      <c r="B219" s="3"/>
      <c r="C219" s="3"/>
      <c r="D219" s="4">
        <v>-15465809.199999999</v>
      </c>
      <c r="E219" s="4">
        <v>-15438809.199999999</v>
      </c>
      <c r="F219" s="4">
        <v>-15438809.199999999</v>
      </c>
      <c r="G219" s="4">
        <v>-15438809.199999999</v>
      </c>
      <c r="H219" s="4">
        <v>-15438809.199999999</v>
      </c>
      <c r="I219" s="4">
        <v>-77221046</v>
      </c>
    </row>
    <row r="220" spans="1:9" x14ac:dyDescent="0.3">
      <c r="A220" s="3"/>
      <c r="B220" s="3"/>
      <c r="C220" s="3"/>
      <c r="D220" s="4"/>
      <c r="E220" s="4"/>
      <c r="F220" s="4"/>
      <c r="G220" s="4"/>
      <c r="H220" s="4"/>
      <c r="I220" s="4"/>
    </row>
    <row r="221" spans="1:9" x14ac:dyDescent="0.3">
      <c r="A221" s="3" t="s">
        <v>283</v>
      </c>
      <c r="B221" s="3" t="s">
        <v>284</v>
      </c>
      <c r="C221" s="3" t="s">
        <v>285</v>
      </c>
      <c r="D221" s="4"/>
      <c r="E221" s="4"/>
      <c r="F221" s="4">
        <v>-1.3642420526593924E-12</v>
      </c>
      <c r="G221" s="4"/>
      <c r="H221" s="4"/>
      <c r="I221" s="4">
        <v>-1.3642420526593924E-12</v>
      </c>
    </row>
    <row r="222" spans="1:9" x14ac:dyDescent="0.3">
      <c r="A222" s="3" t="s">
        <v>286</v>
      </c>
      <c r="B222" s="3"/>
      <c r="C222" s="3"/>
      <c r="D222" s="4"/>
      <c r="E222" s="4"/>
      <c r="F222" s="4">
        <v>-1.3642420526593924E-12</v>
      </c>
      <c r="G222" s="4"/>
      <c r="H222" s="4"/>
      <c r="I222" s="4">
        <v>-1.3642420526593924E-12</v>
      </c>
    </row>
    <row r="223" spans="1:9" x14ac:dyDescent="0.3">
      <c r="A223" s="3"/>
      <c r="B223" s="3"/>
      <c r="C223" s="3"/>
      <c r="D223" s="4"/>
      <c r="E223" s="4"/>
      <c r="F223" s="4"/>
      <c r="G223" s="4"/>
      <c r="H223" s="4"/>
      <c r="I223" s="4"/>
    </row>
    <row r="224" spans="1:9" x14ac:dyDescent="0.3">
      <c r="A224" s="3" t="s">
        <v>287</v>
      </c>
      <c r="B224" s="3" t="s">
        <v>288</v>
      </c>
      <c r="C224" s="3" t="s">
        <v>285</v>
      </c>
      <c r="D224" s="4"/>
      <c r="E224" s="4"/>
      <c r="F224" s="4">
        <v>0</v>
      </c>
      <c r="G224" s="4"/>
      <c r="H224" s="4"/>
      <c r="I224" s="4">
        <v>0</v>
      </c>
    </row>
    <row r="225" spans="1:9" x14ac:dyDescent="0.3">
      <c r="A225" s="3" t="s">
        <v>289</v>
      </c>
      <c r="B225" s="3"/>
      <c r="C225" s="3"/>
      <c r="D225" s="4"/>
      <c r="E225" s="4"/>
      <c r="F225" s="4">
        <v>0</v>
      </c>
      <c r="G225" s="4"/>
      <c r="H225" s="4"/>
      <c r="I225" s="4">
        <v>0</v>
      </c>
    </row>
    <row r="226" spans="1:9" x14ac:dyDescent="0.3">
      <c r="A226" s="3"/>
      <c r="B226" s="3"/>
      <c r="C226" s="3"/>
      <c r="D226" s="4"/>
      <c r="E226" s="4"/>
      <c r="F226" s="4"/>
      <c r="G226" s="4"/>
      <c r="H226" s="4"/>
      <c r="I226" s="4"/>
    </row>
    <row r="227" spans="1:9" x14ac:dyDescent="0.3">
      <c r="A227" s="3" t="s">
        <v>290</v>
      </c>
      <c r="B227" s="3" t="s">
        <v>291</v>
      </c>
      <c r="C227" s="3" t="s">
        <v>11</v>
      </c>
      <c r="D227" s="4">
        <v>-56686.36</v>
      </c>
      <c r="E227" s="4"/>
      <c r="F227" s="4"/>
      <c r="G227" s="4"/>
      <c r="H227" s="4"/>
      <c r="I227" s="4">
        <v>-56686.36</v>
      </c>
    </row>
    <row r="228" spans="1:9" x14ac:dyDescent="0.3">
      <c r="A228" s="3" t="s">
        <v>290</v>
      </c>
      <c r="B228" s="3" t="s">
        <v>292</v>
      </c>
      <c r="C228" s="3" t="s">
        <v>293</v>
      </c>
      <c r="D228" s="4"/>
      <c r="E228" s="4">
        <v>-56664.13</v>
      </c>
      <c r="F228" s="4"/>
      <c r="G228" s="4"/>
      <c r="H228" s="4"/>
      <c r="I228" s="4">
        <v>-56664.13</v>
      </c>
    </row>
    <row r="229" spans="1:9" x14ac:dyDescent="0.3">
      <c r="A229" s="3" t="s">
        <v>290</v>
      </c>
      <c r="B229" s="3" t="s">
        <v>294</v>
      </c>
      <c r="C229" s="3" t="s">
        <v>15</v>
      </c>
      <c r="D229" s="4"/>
      <c r="E229" s="4"/>
      <c r="F229" s="4">
        <v>-57652.49</v>
      </c>
      <c r="G229" s="4"/>
      <c r="H229" s="4"/>
      <c r="I229" s="4">
        <v>-57652.49</v>
      </c>
    </row>
    <row r="230" spans="1:9" x14ac:dyDescent="0.3">
      <c r="A230" s="3" t="s">
        <v>290</v>
      </c>
      <c r="B230" s="3" t="s">
        <v>295</v>
      </c>
      <c r="C230" s="3" t="s">
        <v>17</v>
      </c>
      <c r="D230" s="4"/>
      <c r="E230" s="4"/>
      <c r="F230" s="4"/>
      <c r="G230" s="4">
        <v>-59038.86</v>
      </c>
      <c r="H230" s="4"/>
      <c r="I230" s="4">
        <v>-59038.86</v>
      </c>
    </row>
    <row r="231" spans="1:9" x14ac:dyDescent="0.3">
      <c r="A231" s="3" t="s">
        <v>290</v>
      </c>
      <c r="B231" s="3" t="s">
        <v>296</v>
      </c>
      <c r="C231" s="3" t="s">
        <v>297</v>
      </c>
      <c r="D231" s="4"/>
      <c r="E231" s="4"/>
      <c r="F231" s="4"/>
      <c r="G231" s="4"/>
      <c r="H231" s="4">
        <v>0</v>
      </c>
      <c r="I231" s="4">
        <v>0</v>
      </c>
    </row>
    <row r="232" spans="1:9" x14ac:dyDescent="0.3">
      <c r="A232" s="3" t="s">
        <v>298</v>
      </c>
      <c r="B232" s="3"/>
      <c r="C232" s="3"/>
      <c r="D232" s="4">
        <v>-56686.36</v>
      </c>
      <c r="E232" s="4">
        <v>-56664.13</v>
      </c>
      <c r="F232" s="4">
        <v>-57652.49</v>
      </c>
      <c r="G232" s="4">
        <v>-59038.86</v>
      </c>
      <c r="H232" s="4">
        <v>0</v>
      </c>
      <c r="I232" s="4">
        <v>-230041.84000000003</v>
      </c>
    </row>
    <row r="233" spans="1:9" x14ac:dyDescent="0.3">
      <c r="A233" s="3"/>
      <c r="B233" s="3"/>
      <c r="C233" s="3"/>
      <c r="D233" s="4"/>
      <c r="E233" s="4"/>
      <c r="F233" s="4"/>
      <c r="G233" s="4"/>
      <c r="H233" s="4"/>
      <c r="I233" s="4"/>
    </row>
    <row r="234" spans="1:9" x14ac:dyDescent="0.3">
      <c r="A234" s="3" t="s">
        <v>299</v>
      </c>
      <c r="B234" s="3" t="s">
        <v>300</v>
      </c>
      <c r="C234" s="3" t="s">
        <v>11</v>
      </c>
      <c r="D234" s="4">
        <v>-15662.03</v>
      </c>
      <c r="E234" s="4"/>
      <c r="F234" s="4"/>
      <c r="G234" s="4"/>
      <c r="H234" s="4"/>
      <c r="I234" s="4">
        <v>-15662.03</v>
      </c>
    </row>
    <row r="235" spans="1:9" x14ac:dyDescent="0.3">
      <c r="A235" s="3" t="s">
        <v>299</v>
      </c>
      <c r="B235" s="3" t="s">
        <v>301</v>
      </c>
      <c r="C235" s="3" t="s">
        <v>302</v>
      </c>
      <c r="D235" s="4"/>
      <c r="E235" s="4">
        <v>-16259.19</v>
      </c>
      <c r="F235" s="4"/>
      <c r="G235" s="4"/>
      <c r="H235" s="4"/>
      <c r="I235" s="4">
        <v>-16259.19</v>
      </c>
    </row>
    <row r="236" spans="1:9" x14ac:dyDescent="0.3">
      <c r="A236" s="3" t="s">
        <v>299</v>
      </c>
      <c r="B236" s="3" t="s">
        <v>303</v>
      </c>
      <c r="C236" s="3" t="s">
        <v>15</v>
      </c>
      <c r="D236" s="4"/>
      <c r="E236" s="4"/>
      <c r="F236" s="4">
        <v>-15830.059999999998</v>
      </c>
      <c r="G236" s="4"/>
      <c r="H236" s="4"/>
      <c r="I236" s="4">
        <v>-15830.059999999998</v>
      </c>
    </row>
    <row r="237" spans="1:9" x14ac:dyDescent="0.3">
      <c r="A237" s="3" t="s">
        <v>299</v>
      </c>
      <c r="B237" s="3" t="s">
        <v>304</v>
      </c>
      <c r="C237" s="3" t="s">
        <v>17</v>
      </c>
      <c r="D237" s="4"/>
      <c r="E237" s="4"/>
      <c r="F237" s="4"/>
      <c r="G237" s="4">
        <v>-16328.35</v>
      </c>
      <c r="H237" s="4"/>
      <c r="I237" s="4">
        <v>-16328.35</v>
      </c>
    </row>
    <row r="238" spans="1:9" x14ac:dyDescent="0.3">
      <c r="A238" s="3" t="s">
        <v>299</v>
      </c>
      <c r="B238" s="3" t="s">
        <v>305</v>
      </c>
      <c r="C238" s="3" t="s">
        <v>306</v>
      </c>
      <c r="D238" s="4"/>
      <c r="E238" s="4"/>
      <c r="F238" s="4"/>
      <c r="G238" s="4"/>
      <c r="H238" s="4">
        <v>-16406.89</v>
      </c>
      <c r="I238" s="4">
        <v>-16406.89</v>
      </c>
    </row>
    <row r="239" spans="1:9" x14ac:dyDescent="0.3">
      <c r="A239" s="3" t="s">
        <v>307</v>
      </c>
      <c r="B239" s="3"/>
      <c r="C239" s="3"/>
      <c r="D239" s="4">
        <v>-15662.03</v>
      </c>
      <c r="E239" s="4">
        <v>-16259.19</v>
      </c>
      <c r="F239" s="4">
        <v>-15830.059999999998</v>
      </c>
      <c r="G239" s="4">
        <v>-16328.35</v>
      </c>
      <c r="H239" s="4">
        <v>-16406.89</v>
      </c>
      <c r="I239" s="4">
        <v>-80486.51999999999</v>
      </c>
    </row>
    <row r="240" spans="1:9" x14ac:dyDescent="0.3">
      <c r="A240" s="3"/>
      <c r="B240" s="3"/>
      <c r="C240" s="3"/>
      <c r="D240" s="4"/>
      <c r="E240" s="4"/>
      <c r="F240" s="4"/>
      <c r="G240" s="4"/>
      <c r="H240" s="4"/>
      <c r="I240" s="4"/>
    </row>
    <row r="241" spans="1:9" x14ac:dyDescent="0.3">
      <c r="A241" s="3" t="s">
        <v>308</v>
      </c>
      <c r="B241" s="3" t="s">
        <v>309</v>
      </c>
      <c r="C241" s="3" t="s">
        <v>99</v>
      </c>
      <c r="D241" s="4">
        <v>-17874</v>
      </c>
      <c r="E241" s="4"/>
      <c r="F241" s="4"/>
      <c r="G241" s="4"/>
      <c r="H241" s="4"/>
      <c r="I241" s="4">
        <v>-17874</v>
      </c>
    </row>
    <row r="242" spans="1:9" x14ac:dyDescent="0.3">
      <c r="A242" s="3" t="s">
        <v>308</v>
      </c>
      <c r="B242" s="3" t="s">
        <v>310</v>
      </c>
      <c r="C242" s="3" t="s">
        <v>99</v>
      </c>
      <c r="D242" s="4">
        <v>-8187</v>
      </c>
      <c r="E242" s="4"/>
      <c r="F242" s="4"/>
      <c r="G242" s="4"/>
      <c r="H242" s="4"/>
      <c r="I242" s="4">
        <v>-8187</v>
      </c>
    </row>
    <row r="243" spans="1:9" x14ac:dyDescent="0.3">
      <c r="A243" s="3" t="s">
        <v>308</v>
      </c>
      <c r="B243" s="3" t="s">
        <v>311</v>
      </c>
      <c r="C243" s="3" t="s">
        <v>203</v>
      </c>
      <c r="D243" s="4"/>
      <c r="E243" s="4">
        <v>-15476.04</v>
      </c>
      <c r="F243" s="4"/>
      <c r="G243" s="4"/>
      <c r="H243" s="4"/>
      <c r="I243" s="4">
        <v>-15476.04</v>
      </c>
    </row>
    <row r="244" spans="1:9" x14ac:dyDescent="0.3">
      <c r="A244" s="3" t="s">
        <v>308</v>
      </c>
      <c r="B244" s="3" t="s">
        <v>312</v>
      </c>
      <c r="C244" s="3" t="s">
        <v>203</v>
      </c>
      <c r="D244" s="4"/>
      <c r="E244" s="4">
        <v>-6424.27</v>
      </c>
      <c r="F244" s="4"/>
      <c r="G244" s="4"/>
      <c r="H244" s="4"/>
      <c r="I244" s="4">
        <v>-6424.27</v>
      </c>
    </row>
    <row r="245" spans="1:9" x14ac:dyDescent="0.3">
      <c r="A245" s="3" t="s">
        <v>308</v>
      </c>
      <c r="B245" s="3" t="s">
        <v>313</v>
      </c>
      <c r="C245" s="3" t="s">
        <v>314</v>
      </c>
      <c r="D245" s="4"/>
      <c r="E245" s="4"/>
      <c r="F245" s="4">
        <v>5.8264504332328215E-13</v>
      </c>
      <c r="G245" s="4"/>
      <c r="H245" s="4"/>
      <c r="I245" s="4">
        <v>5.8264504332328215E-13</v>
      </c>
    </row>
    <row r="246" spans="1:9" x14ac:dyDescent="0.3">
      <c r="A246" s="3" t="s">
        <v>308</v>
      </c>
      <c r="B246" s="3" t="s">
        <v>315</v>
      </c>
      <c r="C246" s="3" t="s">
        <v>314</v>
      </c>
      <c r="D246" s="4"/>
      <c r="E246" s="4"/>
      <c r="F246" s="4">
        <v>0</v>
      </c>
      <c r="G246" s="4"/>
      <c r="H246" s="4"/>
      <c r="I246" s="4">
        <v>0</v>
      </c>
    </row>
    <row r="247" spans="1:9" x14ac:dyDescent="0.3">
      <c r="A247" s="3" t="s">
        <v>308</v>
      </c>
      <c r="B247" s="3" t="s">
        <v>316</v>
      </c>
      <c r="C247" s="3" t="s">
        <v>317</v>
      </c>
      <c r="D247" s="4"/>
      <c r="E247" s="4"/>
      <c r="F247" s="4">
        <v>0</v>
      </c>
      <c r="G247" s="4"/>
      <c r="H247" s="4"/>
      <c r="I247" s="4">
        <v>0</v>
      </c>
    </row>
    <row r="248" spans="1:9" x14ac:dyDescent="0.3">
      <c r="A248" s="3" t="s">
        <v>318</v>
      </c>
      <c r="B248" s="3"/>
      <c r="C248" s="3"/>
      <c r="D248" s="4">
        <v>-26061</v>
      </c>
      <c r="E248" s="4">
        <v>-21900.31</v>
      </c>
      <c r="F248" s="4">
        <v>5.8264504332328215E-13</v>
      </c>
      <c r="G248" s="4"/>
      <c r="H248" s="4"/>
      <c r="I248" s="4">
        <v>-47961.31</v>
      </c>
    </row>
    <row r="249" spans="1:9" x14ac:dyDescent="0.3">
      <c r="A249" s="3"/>
      <c r="B249" s="3"/>
      <c r="C249" s="3"/>
      <c r="D249" s="4"/>
      <c r="E249" s="4"/>
      <c r="F249" s="4"/>
      <c r="G249" s="4"/>
      <c r="H249" s="4"/>
      <c r="I249" s="4"/>
    </row>
    <row r="250" spans="1:9" x14ac:dyDescent="0.3">
      <c r="A250" s="3" t="s">
        <v>319</v>
      </c>
      <c r="B250" s="3" t="s">
        <v>320</v>
      </c>
      <c r="C250" s="3" t="s">
        <v>99</v>
      </c>
      <c r="D250" s="4">
        <v>-57230.33</v>
      </c>
      <c r="E250" s="4"/>
      <c r="F250" s="4"/>
      <c r="G250" s="4"/>
      <c r="H250" s="4"/>
      <c r="I250" s="4">
        <v>-57230.33</v>
      </c>
    </row>
    <row r="251" spans="1:9" x14ac:dyDescent="0.3">
      <c r="A251" s="3" t="s">
        <v>319</v>
      </c>
      <c r="B251" s="3" t="s">
        <v>321</v>
      </c>
      <c r="C251" s="3" t="s">
        <v>322</v>
      </c>
      <c r="D251" s="4"/>
      <c r="E251" s="4">
        <v>-59434.52</v>
      </c>
      <c r="F251" s="4"/>
      <c r="G251" s="4"/>
      <c r="H251" s="4"/>
      <c r="I251" s="4">
        <v>-59434.52</v>
      </c>
    </row>
    <row r="252" spans="1:9" x14ac:dyDescent="0.3">
      <c r="A252" s="3" t="s">
        <v>319</v>
      </c>
      <c r="B252" s="3" t="s">
        <v>323</v>
      </c>
      <c r="C252" s="3" t="s">
        <v>203</v>
      </c>
      <c r="D252" s="4"/>
      <c r="E252" s="4"/>
      <c r="F252" s="4">
        <v>-60586.17</v>
      </c>
      <c r="G252" s="4"/>
      <c r="H252" s="4"/>
      <c r="I252" s="4">
        <v>-60586.17</v>
      </c>
    </row>
    <row r="253" spans="1:9" x14ac:dyDescent="0.3">
      <c r="A253" s="3" t="s">
        <v>319</v>
      </c>
      <c r="B253" s="3" t="s">
        <v>324</v>
      </c>
      <c r="C253" s="3" t="s">
        <v>325</v>
      </c>
      <c r="D253" s="4"/>
      <c r="E253" s="4"/>
      <c r="F253" s="4"/>
      <c r="G253" s="4">
        <v>-57800.03</v>
      </c>
      <c r="H253" s="4"/>
      <c r="I253" s="4">
        <v>-57800.03</v>
      </c>
    </row>
    <row r="254" spans="1:9" x14ac:dyDescent="0.3">
      <c r="A254" s="3" t="s">
        <v>319</v>
      </c>
      <c r="B254" s="3" t="s">
        <v>326</v>
      </c>
      <c r="C254" s="3" t="s">
        <v>327</v>
      </c>
      <c r="D254" s="4"/>
      <c r="E254" s="4"/>
      <c r="F254" s="4"/>
      <c r="G254" s="4"/>
      <c r="H254" s="4">
        <v>-58680.36</v>
      </c>
      <c r="I254" s="4">
        <v>-58680.36</v>
      </c>
    </row>
    <row r="255" spans="1:9" x14ac:dyDescent="0.3">
      <c r="A255" s="3" t="s">
        <v>328</v>
      </c>
      <c r="B255" s="3"/>
      <c r="C255" s="3"/>
      <c r="D255" s="4">
        <v>-57230.33</v>
      </c>
      <c r="E255" s="4">
        <v>-59434.52</v>
      </c>
      <c r="F255" s="4">
        <v>-60586.17</v>
      </c>
      <c r="G255" s="4">
        <v>-57800.03</v>
      </c>
      <c r="H255" s="4">
        <v>-58680.36</v>
      </c>
      <c r="I255" s="4">
        <v>-293731.40999999997</v>
      </c>
    </row>
    <row r="256" spans="1:9" x14ac:dyDescent="0.3">
      <c r="A256" s="3"/>
      <c r="B256" s="3"/>
      <c r="C256" s="3"/>
      <c r="D256" s="4"/>
      <c r="E256" s="4"/>
      <c r="F256" s="4"/>
      <c r="G256" s="4"/>
      <c r="H256" s="4"/>
      <c r="I256" s="4"/>
    </row>
    <row r="257" spans="1:9" x14ac:dyDescent="0.3">
      <c r="A257" s="3" t="s">
        <v>329</v>
      </c>
      <c r="B257" s="3" t="s">
        <v>330</v>
      </c>
      <c r="C257" s="3" t="s">
        <v>331</v>
      </c>
      <c r="D257" s="4"/>
      <c r="E257" s="4"/>
      <c r="F257" s="4">
        <v>-22934.04</v>
      </c>
      <c r="G257" s="4"/>
      <c r="H257" s="4"/>
      <c r="I257" s="4">
        <v>-22934.04</v>
      </c>
    </row>
    <row r="258" spans="1:9" x14ac:dyDescent="0.3">
      <c r="A258" s="3" t="s">
        <v>329</v>
      </c>
      <c r="B258" s="3" t="s">
        <v>332</v>
      </c>
      <c r="C258" s="3" t="s">
        <v>331</v>
      </c>
      <c r="D258" s="4"/>
      <c r="E258" s="4"/>
      <c r="F258" s="4">
        <v>-12580.06</v>
      </c>
      <c r="G258" s="4"/>
      <c r="H258" s="4"/>
      <c r="I258" s="4">
        <v>-12580.06</v>
      </c>
    </row>
    <row r="259" spans="1:9" x14ac:dyDescent="0.3">
      <c r="A259" s="3" t="s">
        <v>333</v>
      </c>
      <c r="B259" s="3"/>
      <c r="C259" s="3"/>
      <c r="D259" s="4"/>
      <c r="E259" s="4"/>
      <c r="F259" s="4">
        <v>-35514.1</v>
      </c>
      <c r="G259" s="4"/>
      <c r="H259" s="4"/>
      <c r="I259" s="4">
        <v>-35514.1</v>
      </c>
    </row>
    <row r="260" spans="1:9" x14ac:dyDescent="0.3">
      <c r="A260" s="3"/>
      <c r="B260" s="3"/>
      <c r="C260" s="3"/>
      <c r="D260" s="4"/>
      <c r="E260" s="4"/>
      <c r="F260" s="4"/>
      <c r="G260" s="4"/>
      <c r="H260" s="4"/>
      <c r="I260" s="4"/>
    </row>
    <row r="261" spans="1:9" x14ac:dyDescent="0.3">
      <c r="A261" s="3" t="s">
        <v>334</v>
      </c>
      <c r="B261" s="3" t="s">
        <v>335</v>
      </c>
      <c r="C261" s="3" t="s">
        <v>99</v>
      </c>
      <c r="D261" s="4">
        <v>-6790.94</v>
      </c>
      <c r="E261" s="4"/>
      <c r="F261" s="4"/>
      <c r="G261" s="4"/>
      <c r="H261" s="4"/>
      <c r="I261" s="4">
        <v>-6790.94</v>
      </c>
    </row>
    <row r="262" spans="1:9" x14ac:dyDescent="0.3">
      <c r="A262" s="3" t="s">
        <v>334</v>
      </c>
      <c r="B262" s="3" t="s">
        <v>336</v>
      </c>
      <c r="C262" s="3" t="s">
        <v>337</v>
      </c>
      <c r="D262" s="4"/>
      <c r="E262" s="4">
        <v>-9523.91</v>
      </c>
      <c r="F262" s="4"/>
      <c r="G262" s="4"/>
      <c r="H262" s="4"/>
      <c r="I262" s="4">
        <v>-9523.91</v>
      </c>
    </row>
    <row r="263" spans="1:9" x14ac:dyDescent="0.3">
      <c r="A263" s="3" t="s">
        <v>334</v>
      </c>
      <c r="B263" s="3" t="s">
        <v>338</v>
      </c>
      <c r="C263" s="3" t="s">
        <v>339</v>
      </c>
      <c r="D263" s="4"/>
      <c r="E263" s="4"/>
      <c r="F263" s="4">
        <v>-24314.59</v>
      </c>
      <c r="G263" s="4">
        <v>9326.7999999999993</v>
      </c>
      <c r="H263" s="4"/>
      <c r="I263" s="4">
        <v>-14987.79</v>
      </c>
    </row>
    <row r="264" spans="1:9" x14ac:dyDescent="0.3">
      <c r="A264" s="3" t="s">
        <v>334</v>
      </c>
      <c r="B264" s="3" t="s">
        <v>340</v>
      </c>
      <c r="C264" s="3" t="s">
        <v>341</v>
      </c>
      <c r="D264" s="4"/>
      <c r="E264" s="4"/>
      <c r="F264" s="4"/>
      <c r="G264" s="4">
        <v>-18454.699999999997</v>
      </c>
      <c r="H264" s="4"/>
      <c r="I264" s="4">
        <v>-18454.699999999997</v>
      </c>
    </row>
    <row r="265" spans="1:9" x14ac:dyDescent="0.3">
      <c r="A265" s="3" t="s">
        <v>334</v>
      </c>
      <c r="B265" s="3" t="s">
        <v>342</v>
      </c>
      <c r="C265" s="3" t="s">
        <v>343</v>
      </c>
      <c r="D265" s="4"/>
      <c r="E265" s="4"/>
      <c r="F265" s="4"/>
      <c r="G265" s="4"/>
      <c r="H265" s="4">
        <v>-21661.85</v>
      </c>
      <c r="I265" s="4">
        <v>-21661.85</v>
      </c>
    </row>
    <row r="266" spans="1:9" x14ac:dyDescent="0.3">
      <c r="A266" s="3" t="s">
        <v>344</v>
      </c>
      <c r="B266" s="3"/>
      <c r="C266" s="3"/>
      <c r="D266" s="4">
        <v>-6790.94</v>
      </c>
      <c r="E266" s="4">
        <v>-9523.91</v>
      </c>
      <c r="F266" s="4">
        <v>-24314.59</v>
      </c>
      <c r="G266" s="4">
        <v>-9127.8999999999978</v>
      </c>
      <c r="H266" s="4">
        <v>-21661.85</v>
      </c>
      <c r="I266" s="4">
        <v>-71419.19</v>
      </c>
    </row>
    <row r="267" spans="1:9" x14ac:dyDescent="0.3">
      <c r="A267" s="3"/>
      <c r="B267" s="3"/>
      <c r="C267" s="3"/>
      <c r="D267" s="4"/>
      <c r="E267" s="4"/>
      <c r="F267" s="4"/>
      <c r="G267" s="4"/>
      <c r="H267" s="4"/>
      <c r="I267" s="4"/>
    </row>
    <row r="268" spans="1:9" x14ac:dyDescent="0.3">
      <c r="A268" s="3" t="s">
        <v>345</v>
      </c>
      <c r="B268" s="3" t="s">
        <v>346</v>
      </c>
      <c r="C268" s="3" t="s">
        <v>11</v>
      </c>
      <c r="D268" s="4">
        <v>-34268.26</v>
      </c>
      <c r="E268" s="4"/>
      <c r="F268" s="4"/>
      <c r="G268" s="4"/>
      <c r="H268" s="4"/>
      <c r="I268" s="4">
        <v>-34268.26</v>
      </c>
    </row>
    <row r="269" spans="1:9" x14ac:dyDescent="0.3">
      <c r="A269" s="3" t="s">
        <v>345</v>
      </c>
      <c r="B269" s="3" t="s">
        <v>347</v>
      </c>
      <c r="C269" s="3" t="s">
        <v>348</v>
      </c>
      <c r="D269" s="4"/>
      <c r="E269" s="4">
        <v>-42818.53</v>
      </c>
      <c r="F269" s="4"/>
      <c r="G269" s="4"/>
      <c r="H269" s="4"/>
      <c r="I269" s="4">
        <v>-42818.53</v>
      </c>
    </row>
    <row r="270" spans="1:9" x14ac:dyDescent="0.3">
      <c r="A270" s="3" t="s">
        <v>345</v>
      </c>
      <c r="B270" s="3" t="s">
        <v>349</v>
      </c>
      <c r="C270" s="3" t="s">
        <v>15</v>
      </c>
      <c r="D270" s="4"/>
      <c r="E270" s="4"/>
      <c r="F270" s="4">
        <v>-43565.39</v>
      </c>
      <c r="G270" s="4"/>
      <c r="H270" s="4"/>
      <c r="I270" s="4">
        <v>-43565.39</v>
      </c>
    </row>
    <row r="271" spans="1:9" x14ac:dyDescent="0.3">
      <c r="A271" s="3" t="s">
        <v>345</v>
      </c>
      <c r="B271" s="3" t="s">
        <v>350</v>
      </c>
      <c r="C271" s="3" t="s">
        <v>17</v>
      </c>
      <c r="D271" s="4"/>
      <c r="E271" s="4"/>
      <c r="F271" s="4"/>
      <c r="G271" s="4">
        <v>-27028.81</v>
      </c>
      <c r="H271" s="4"/>
      <c r="I271" s="4">
        <v>-27028.81</v>
      </c>
    </row>
    <row r="272" spans="1:9" x14ac:dyDescent="0.3">
      <c r="A272" s="3" t="s">
        <v>345</v>
      </c>
      <c r="B272" s="3" t="s">
        <v>351</v>
      </c>
      <c r="C272" s="3" t="s">
        <v>352</v>
      </c>
      <c r="D272" s="4"/>
      <c r="E272" s="4"/>
      <c r="F272" s="4"/>
      <c r="G272" s="4"/>
      <c r="H272" s="4">
        <v>-25798.28</v>
      </c>
      <c r="I272" s="4">
        <v>-25798.28</v>
      </c>
    </row>
    <row r="273" spans="1:9" x14ac:dyDescent="0.3">
      <c r="A273" s="3" t="s">
        <v>353</v>
      </c>
      <c r="B273" s="3"/>
      <c r="C273" s="3"/>
      <c r="D273" s="4">
        <v>-34268.26</v>
      </c>
      <c r="E273" s="4">
        <v>-42818.53</v>
      </c>
      <c r="F273" s="4">
        <v>-43565.39</v>
      </c>
      <c r="G273" s="4">
        <v>-27028.81</v>
      </c>
      <c r="H273" s="4">
        <v>-25798.28</v>
      </c>
      <c r="I273" s="4">
        <v>-173479.27000000002</v>
      </c>
    </row>
    <row r="274" spans="1:9" x14ac:dyDescent="0.3">
      <c r="A274" s="3"/>
      <c r="B274" s="3"/>
      <c r="C274" s="3"/>
      <c r="D274" s="4"/>
      <c r="E274" s="4"/>
      <c r="F274" s="4"/>
      <c r="G274" s="4"/>
      <c r="H274" s="4"/>
      <c r="I274" s="4"/>
    </row>
    <row r="275" spans="1:9" x14ac:dyDescent="0.3">
      <c r="A275" s="3" t="s">
        <v>354</v>
      </c>
      <c r="B275" s="3" t="s">
        <v>355</v>
      </c>
      <c r="C275" s="3" t="s">
        <v>11</v>
      </c>
      <c r="D275" s="4">
        <v>-94238.29</v>
      </c>
      <c r="E275" s="4"/>
      <c r="F275" s="4"/>
      <c r="G275" s="4"/>
      <c r="H275" s="4"/>
      <c r="I275" s="4">
        <v>-94238.29</v>
      </c>
    </row>
    <row r="276" spans="1:9" x14ac:dyDescent="0.3">
      <c r="A276" s="3" t="s">
        <v>354</v>
      </c>
      <c r="B276" s="3" t="s">
        <v>356</v>
      </c>
      <c r="C276" s="3" t="s">
        <v>357</v>
      </c>
      <c r="D276" s="4"/>
      <c r="E276" s="4">
        <v>-99276.78</v>
      </c>
      <c r="F276" s="4"/>
      <c r="G276" s="4"/>
      <c r="H276" s="4"/>
      <c r="I276" s="4">
        <v>-99276.78</v>
      </c>
    </row>
    <row r="277" spans="1:9" x14ac:dyDescent="0.3">
      <c r="A277" s="3" t="s">
        <v>354</v>
      </c>
      <c r="B277" s="3" t="s">
        <v>358</v>
      </c>
      <c r="C277" s="3" t="s">
        <v>15</v>
      </c>
      <c r="D277" s="4"/>
      <c r="E277" s="4"/>
      <c r="F277" s="4">
        <v>-106172.37</v>
      </c>
      <c r="G277" s="4"/>
      <c r="H277" s="4"/>
      <c r="I277" s="4">
        <v>-106172.37</v>
      </c>
    </row>
    <row r="278" spans="1:9" x14ac:dyDescent="0.3">
      <c r="A278" s="3" t="s">
        <v>359</v>
      </c>
      <c r="B278" s="3"/>
      <c r="C278" s="3"/>
      <c r="D278" s="4">
        <v>-94238.29</v>
      </c>
      <c r="E278" s="4">
        <v>-99276.78</v>
      </c>
      <c r="F278" s="4">
        <v>-106172.37</v>
      </c>
      <c r="G278" s="4"/>
      <c r="H278" s="4"/>
      <c r="I278" s="4">
        <v>-299687.43999999994</v>
      </c>
    </row>
    <row r="279" spans="1:9" x14ac:dyDescent="0.3">
      <c r="A279" s="3"/>
      <c r="B279" s="3"/>
      <c r="C279" s="3"/>
      <c r="D279" s="4"/>
      <c r="E279" s="4"/>
      <c r="F279" s="4"/>
      <c r="G279" s="4"/>
      <c r="H279" s="4"/>
      <c r="I279" s="4"/>
    </row>
    <row r="280" spans="1:9" x14ac:dyDescent="0.3">
      <c r="A280" s="3" t="s">
        <v>360</v>
      </c>
      <c r="B280" s="3" t="s">
        <v>361</v>
      </c>
      <c r="C280" s="3" t="s">
        <v>11</v>
      </c>
      <c r="D280" s="4">
        <v>-46975.5</v>
      </c>
      <c r="E280" s="4"/>
      <c r="F280" s="4"/>
      <c r="G280" s="4"/>
      <c r="H280" s="4"/>
      <c r="I280" s="4">
        <v>-46975.5</v>
      </c>
    </row>
    <row r="281" spans="1:9" x14ac:dyDescent="0.3">
      <c r="A281" s="3" t="s">
        <v>360</v>
      </c>
      <c r="B281" s="3" t="s">
        <v>362</v>
      </c>
      <c r="C281" s="3" t="s">
        <v>363</v>
      </c>
      <c r="D281" s="4"/>
      <c r="E281" s="4">
        <v>-49368.98</v>
      </c>
      <c r="F281" s="4"/>
      <c r="G281" s="4"/>
      <c r="H281" s="4"/>
      <c r="I281" s="4">
        <v>-49368.98</v>
      </c>
    </row>
    <row r="282" spans="1:9" x14ac:dyDescent="0.3">
      <c r="A282" s="3" t="s">
        <v>360</v>
      </c>
      <c r="B282" s="3" t="s">
        <v>364</v>
      </c>
      <c r="C282" s="3" t="s">
        <v>15</v>
      </c>
      <c r="D282" s="4"/>
      <c r="E282" s="4"/>
      <c r="F282" s="4">
        <v>-52684.06</v>
      </c>
      <c r="G282" s="4"/>
      <c r="H282" s="4"/>
      <c r="I282" s="4">
        <v>-52684.06</v>
      </c>
    </row>
    <row r="283" spans="1:9" x14ac:dyDescent="0.3">
      <c r="A283" s="3" t="s">
        <v>360</v>
      </c>
      <c r="B283" s="3" t="s">
        <v>365</v>
      </c>
      <c r="C283" s="3" t="s">
        <v>17</v>
      </c>
      <c r="D283" s="4"/>
      <c r="E283" s="4"/>
      <c r="F283" s="4"/>
      <c r="G283" s="4">
        <v>-56463.94</v>
      </c>
      <c r="H283" s="4"/>
      <c r="I283" s="4">
        <v>-56463.94</v>
      </c>
    </row>
    <row r="284" spans="1:9" x14ac:dyDescent="0.3">
      <c r="A284" s="3" t="s">
        <v>360</v>
      </c>
      <c r="B284" s="3" t="s">
        <v>366</v>
      </c>
      <c r="C284" s="3" t="s">
        <v>367</v>
      </c>
      <c r="D284" s="4"/>
      <c r="E284" s="4"/>
      <c r="F284" s="4"/>
      <c r="G284" s="4"/>
      <c r="H284" s="4">
        <v>-56291.93</v>
      </c>
      <c r="I284" s="4">
        <v>-56291.93</v>
      </c>
    </row>
    <row r="285" spans="1:9" x14ac:dyDescent="0.3">
      <c r="A285" s="3" t="s">
        <v>368</v>
      </c>
      <c r="B285" s="3"/>
      <c r="C285" s="3"/>
      <c r="D285" s="4">
        <v>-46975.5</v>
      </c>
      <c r="E285" s="4">
        <v>-49368.98</v>
      </c>
      <c r="F285" s="4">
        <v>-52684.06</v>
      </c>
      <c r="G285" s="4">
        <v>-56463.94</v>
      </c>
      <c r="H285" s="4">
        <v>-56291.93</v>
      </c>
      <c r="I285" s="4">
        <v>-261784.41</v>
      </c>
    </row>
    <row r="286" spans="1:9" x14ac:dyDescent="0.3">
      <c r="A286" s="3"/>
      <c r="B286" s="3"/>
      <c r="C286" s="3"/>
      <c r="D286" s="4"/>
      <c r="E286" s="4"/>
      <c r="F286" s="4"/>
      <c r="G286" s="4"/>
      <c r="H286" s="4"/>
      <c r="I286" s="4"/>
    </row>
    <row r="287" spans="1:9" x14ac:dyDescent="0.3">
      <c r="A287" s="3" t="s">
        <v>369</v>
      </c>
      <c r="B287" s="3" t="s">
        <v>640</v>
      </c>
      <c r="C287" s="3" t="s">
        <v>11</v>
      </c>
      <c r="D287" s="4">
        <v>-598.44000000000005</v>
      </c>
      <c r="E287" s="4"/>
      <c r="F287" s="4"/>
      <c r="G287" s="4"/>
      <c r="H287" s="4"/>
      <c r="I287" s="4">
        <v>-598.44000000000005</v>
      </c>
    </row>
    <row r="288" spans="1:9" x14ac:dyDescent="0.3">
      <c r="A288" s="3" t="s">
        <v>369</v>
      </c>
      <c r="B288" s="3" t="s">
        <v>370</v>
      </c>
      <c r="C288" s="3" t="s">
        <v>11</v>
      </c>
      <c r="D288" s="4">
        <v>-29459.31</v>
      </c>
      <c r="E288" s="4"/>
      <c r="F288" s="4"/>
      <c r="G288" s="4"/>
      <c r="H288" s="4"/>
      <c r="I288" s="4">
        <v>-29459.31</v>
      </c>
    </row>
    <row r="289" spans="1:9" x14ac:dyDescent="0.3">
      <c r="A289" s="3" t="s">
        <v>369</v>
      </c>
      <c r="B289" s="3" t="s">
        <v>371</v>
      </c>
      <c r="C289" s="3" t="s">
        <v>372</v>
      </c>
      <c r="D289" s="4"/>
      <c r="E289" s="4">
        <v>-25182.12</v>
      </c>
      <c r="F289" s="4"/>
      <c r="G289" s="4"/>
      <c r="H289" s="4"/>
      <c r="I289" s="4">
        <v>-25182.12</v>
      </c>
    </row>
    <row r="290" spans="1:9" x14ac:dyDescent="0.3">
      <c r="A290" s="3" t="s">
        <v>369</v>
      </c>
      <c r="B290" s="3" t="s">
        <v>373</v>
      </c>
      <c r="C290" s="3" t="s">
        <v>754</v>
      </c>
      <c r="D290" s="4"/>
      <c r="E290" s="4"/>
      <c r="F290" s="4">
        <v>-629.1</v>
      </c>
      <c r="G290" s="4"/>
      <c r="H290" s="4"/>
      <c r="I290" s="4">
        <v>-629.1</v>
      </c>
    </row>
    <row r="291" spans="1:9" x14ac:dyDescent="0.3">
      <c r="A291" s="3" t="s">
        <v>369</v>
      </c>
      <c r="B291" s="3" t="s">
        <v>373</v>
      </c>
      <c r="C291" s="3" t="s">
        <v>15</v>
      </c>
      <c r="D291" s="4"/>
      <c r="E291" s="4"/>
      <c r="F291" s="4">
        <v>-30001.23</v>
      </c>
      <c r="G291" s="4"/>
      <c r="H291" s="4"/>
      <c r="I291" s="4">
        <v>-30001.23</v>
      </c>
    </row>
    <row r="292" spans="1:9" x14ac:dyDescent="0.3">
      <c r="A292" s="3" t="s">
        <v>374</v>
      </c>
      <c r="B292" s="3"/>
      <c r="C292" s="3"/>
      <c r="D292" s="4">
        <v>-30057.75</v>
      </c>
      <c r="E292" s="4">
        <v>-25182.12</v>
      </c>
      <c r="F292" s="4">
        <v>-30630.329999999998</v>
      </c>
      <c r="G292" s="4"/>
      <c r="H292" s="4"/>
      <c r="I292" s="4">
        <v>-85870.2</v>
      </c>
    </row>
    <row r="293" spans="1:9" x14ac:dyDescent="0.3">
      <c r="A293" s="3"/>
      <c r="B293" s="3"/>
      <c r="C293" s="3"/>
      <c r="D293" s="4"/>
      <c r="E293" s="4"/>
      <c r="F293" s="4"/>
      <c r="G293" s="4"/>
      <c r="H293" s="4"/>
      <c r="I293" s="4"/>
    </row>
    <row r="294" spans="1:9" x14ac:dyDescent="0.3">
      <c r="A294" s="3" t="s">
        <v>375</v>
      </c>
      <c r="B294" s="3" t="s">
        <v>376</v>
      </c>
      <c r="C294" s="3" t="s">
        <v>11</v>
      </c>
      <c r="D294" s="4">
        <v>-8087.27</v>
      </c>
      <c r="E294" s="4"/>
      <c r="F294" s="4"/>
      <c r="G294" s="4"/>
      <c r="H294" s="4"/>
      <c r="I294" s="4">
        <v>-8087.27</v>
      </c>
    </row>
    <row r="295" spans="1:9" x14ac:dyDescent="0.3">
      <c r="A295" s="3" t="s">
        <v>375</v>
      </c>
      <c r="B295" s="3" t="s">
        <v>377</v>
      </c>
      <c r="C295" s="3" t="s">
        <v>378</v>
      </c>
      <c r="D295" s="4"/>
      <c r="E295" s="4">
        <v>-8127.82</v>
      </c>
      <c r="F295" s="4"/>
      <c r="G295" s="4"/>
      <c r="H295" s="4"/>
      <c r="I295" s="4">
        <v>-8127.82</v>
      </c>
    </row>
    <row r="296" spans="1:9" x14ac:dyDescent="0.3">
      <c r="A296" s="3" t="s">
        <v>375</v>
      </c>
      <c r="B296" s="3" t="s">
        <v>379</v>
      </c>
      <c r="C296" s="3" t="s">
        <v>15</v>
      </c>
      <c r="D296" s="4"/>
      <c r="E296" s="4"/>
      <c r="F296" s="4">
        <v>-8215.7800000000007</v>
      </c>
      <c r="G296" s="4"/>
      <c r="H296" s="4"/>
      <c r="I296" s="4">
        <v>-8215.7800000000007</v>
      </c>
    </row>
    <row r="297" spans="1:9" x14ac:dyDescent="0.3">
      <c r="A297" s="3" t="s">
        <v>375</v>
      </c>
      <c r="B297" s="3" t="s">
        <v>380</v>
      </c>
      <c r="C297" s="3" t="s">
        <v>17</v>
      </c>
      <c r="D297" s="4"/>
      <c r="E297" s="4"/>
      <c r="F297" s="4"/>
      <c r="G297" s="4">
        <v>-8255.58</v>
      </c>
      <c r="H297" s="4"/>
      <c r="I297" s="4">
        <v>-8255.58</v>
      </c>
    </row>
    <row r="298" spans="1:9" x14ac:dyDescent="0.3">
      <c r="A298" s="3" t="s">
        <v>375</v>
      </c>
      <c r="B298" s="3" t="s">
        <v>381</v>
      </c>
      <c r="C298" s="3" t="s">
        <v>382</v>
      </c>
      <c r="D298" s="4"/>
      <c r="E298" s="4"/>
      <c r="F298" s="4"/>
      <c r="G298" s="4"/>
      <c r="H298" s="4">
        <v>-8195.33</v>
      </c>
      <c r="I298" s="4">
        <v>-8195.33</v>
      </c>
    </row>
    <row r="299" spans="1:9" x14ac:dyDescent="0.3">
      <c r="A299" s="3" t="s">
        <v>383</v>
      </c>
      <c r="B299" s="3"/>
      <c r="C299" s="3"/>
      <c r="D299" s="4">
        <v>-8087.27</v>
      </c>
      <c r="E299" s="4">
        <v>-8127.82</v>
      </c>
      <c r="F299" s="4">
        <v>-8215.7800000000007</v>
      </c>
      <c r="G299" s="4">
        <v>-8255.58</v>
      </c>
      <c r="H299" s="4">
        <v>-8195.33</v>
      </c>
      <c r="I299" s="4">
        <v>-40881.78</v>
      </c>
    </row>
    <row r="300" spans="1:9" x14ac:dyDescent="0.3">
      <c r="A300" s="3"/>
      <c r="B300" s="3"/>
      <c r="C300" s="3"/>
      <c r="D300" s="4"/>
      <c r="E300" s="4"/>
      <c r="F300" s="4"/>
      <c r="G300" s="4"/>
      <c r="H300" s="4"/>
      <c r="I300" s="4"/>
    </row>
    <row r="301" spans="1:9" x14ac:dyDescent="0.3">
      <c r="A301" s="3" t="s">
        <v>384</v>
      </c>
      <c r="B301" s="3" t="s">
        <v>385</v>
      </c>
      <c r="C301" s="3" t="s">
        <v>11</v>
      </c>
      <c r="D301" s="4">
        <v>-6737.48</v>
      </c>
      <c r="E301" s="4"/>
      <c r="F301" s="4"/>
      <c r="G301" s="4"/>
      <c r="H301" s="4"/>
      <c r="I301" s="4">
        <v>-6737.48</v>
      </c>
    </row>
    <row r="302" spans="1:9" x14ac:dyDescent="0.3">
      <c r="A302" s="3" t="s">
        <v>384</v>
      </c>
      <c r="B302" s="3" t="s">
        <v>386</v>
      </c>
      <c r="C302" s="3" t="s">
        <v>387</v>
      </c>
      <c r="D302" s="4"/>
      <c r="E302" s="4">
        <v>-6921.94</v>
      </c>
      <c r="F302" s="4"/>
      <c r="G302" s="4"/>
      <c r="H302" s="4"/>
      <c r="I302" s="4">
        <v>-6921.94</v>
      </c>
    </row>
    <row r="303" spans="1:9" x14ac:dyDescent="0.3">
      <c r="A303" s="3" t="s">
        <v>384</v>
      </c>
      <c r="B303" s="3" t="s">
        <v>388</v>
      </c>
      <c r="C303" s="3" t="s">
        <v>15</v>
      </c>
      <c r="D303" s="4"/>
      <c r="E303" s="4"/>
      <c r="F303" s="4">
        <v>-7233.03</v>
      </c>
      <c r="G303" s="4"/>
      <c r="H303" s="4"/>
      <c r="I303" s="4">
        <v>-7233.03</v>
      </c>
    </row>
    <row r="304" spans="1:9" x14ac:dyDescent="0.3">
      <c r="A304" s="3" t="s">
        <v>384</v>
      </c>
      <c r="B304" s="3" t="s">
        <v>389</v>
      </c>
      <c r="C304" s="3" t="s">
        <v>17</v>
      </c>
      <c r="D304" s="4"/>
      <c r="E304" s="4"/>
      <c r="F304" s="4"/>
      <c r="G304" s="4">
        <v>-7601.9</v>
      </c>
      <c r="H304" s="4"/>
      <c r="I304" s="4">
        <v>-7601.9</v>
      </c>
    </row>
    <row r="305" spans="1:9" x14ac:dyDescent="0.3">
      <c r="A305" s="3" t="s">
        <v>384</v>
      </c>
      <c r="B305" s="3" t="s">
        <v>390</v>
      </c>
      <c r="C305" s="3" t="s">
        <v>391</v>
      </c>
      <c r="D305" s="4"/>
      <c r="E305" s="4"/>
      <c r="F305" s="4"/>
      <c r="G305" s="4"/>
      <c r="H305" s="4">
        <v>-7255.81</v>
      </c>
      <c r="I305" s="4">
        <v>-7255.81</v>
      </c>
    </row>
    <row r="306" spans="1:9" x14ac:dyDescent="0.3">
      <c r="A306" s="3" t="s">
        <v>392</v>
      </c>
      <c r="B306" s="3"/>
      <c r="C306" s="3"/>
      <c r="D306" s="4">
        <v>-6737.48</v>
      </c>
      <c r="E306" s="4">
        <v>-6921.94</v>
      </c>
      <c r="F306" s="4">
        <v>-7233.03</v>
      </c>
      <c r="G306" s="4">
        <v>-7601.9</v>
      </c>
      <c r="H306" s="4">
        <v>-7255.81</v>
      </c>
      <c r="I306" s="4">
        <v>-35750.159999999996</v>
      </c>
    </row>
    <row r="307" spans="1:9" x14ac:dyDescent="0.3">
      <c r="A307" s="3"/>
      <c r="B307" s="3"/>
      <c r="C307" s="3"/>
      <c r="D307" s="4"/>
      <c r="E307" s="4"/>
      <c r="F307" s="4"/>
      <c r="G307" s="4"/>
      <c r="H307" s="4"/>
      <c r="I307" s="4"/>
    </row>
    <row r="308" spans="1:9" x14ac:dyDescent="0.3">
      <c r="A308" s="3" t="s">
        <v>393</v>
      </c>
      <c r="B308" s="3" t="s">
        <v>394</v>
      </c>
      <c r="C308" s="3" t="s">
        <v>11</v>
      </c>
      <c r="D308" s="4">
        <v>-347.03</v>
      </c>
      <c r="E308" s="4"/>
      <c r="F308" s="4"/>
      <c r="G308" s="4"/>
      <c r="H308" s="4"/>
      <c r="I308" s="4">
        <v>-347.03</v>
      </c>
    </row>
    <row r="309" spans="1:9" x14ac:dyDescent="0.3">
      <c r="A309" s="3" t="s">
        <v>393</v>
      </c>
      <c r="B309" s="3" t="s">
        <v>395</v>
      </c>
      <c r="C309" s="3" t="s">
        <v>396</v>
      </c>
      <c r="D309" s="4"/>
      <c r="E309" s="4">
        <v>-7463.88</v>
      </c>
      <c r="F309" s="4"/>
      <c r="G309" s="4"/>
      <c r="H309" s="4"/>
      <c r="I309" s="4">
        <v>-7463.88</v>
      </c>
    </row>
    <row r="310" spans="1:9" x14ac:dyDescent="0.3">
      <c r="A310" s="3" t="s">
        <v>397</v>
      </c>
      <c r="B310" s="3"/>
      <c r="C310" s="3"/>
      <c r="D310" s="4">
        <v>-347.03</v>
      </c>
      <c r="E310" s="4">
        <v>-7463.88</v>
      </c>
      <c r="F310" s="4"/>
      <c r="G310" s="4"/>
      <c r="H310" s="4"/>
      <c r="I310" s="4">
        <v>-7810.91</v>
      </c>
    </row>
    <row r="311" spans="1:9" x14ac:dyDescent="0.3">
      <c r="A311" s="3"/>
      <c r="B311" s="3"/>
      <c r="C311" s="3"/>
      <c r="D311" s="4"/>
      <c r="E311" s="4"/>
      <c r="F311" s="4"/>
      <c r="G311" s="4"/>
      <c r="H311" s="4"/>
      <c r="I311" s="4"/>
    </row>
    <row r="312" spans="1:9" x14ac:dyDescent="0.3">
      <c r="A312" s="3" t="s">
        <v>398</v>
      </c>
      <c r="B312" s="3" t="s">
        <v>399</v>
      </c>
      <c r="C312" s="3" t="s">
        <v>11</v>
      </c>
      <c r="D312" s="4">
        <v>-29099.24</v>
      </c>
      <c r="E312" s="4"/>
      <c r="F312" s="4"/>
      <c r="G312" s="4"/>
      <c r="H312" s="4"/>
      <c r="I312" s="4">
        <v>-29099.24</v>
      </c>
    </row>
    <row r="313" spans="1:9" x14ac:dyDescent="0.3">
      <c r="A313" s="3" t="s">
        <v>398</v>
      </c>
      <c r="B313" s="3" t="s">
        <v>400</v>
      </c>
      <c r="C313" s="3" t="s">
        <v>401</v>
      </c>
      <c r="D313" s="4"/>
      <c r="E313" s="4">
        <v>-33040.129999999997</v>
      </c>
      <c r="F313" s="4"/>
      <c r="G313" s="4"/>
      <c r="H313" s="4"/>
      <c r="I313" s="4">
        <v>-33040.129999999997</v>
      </c>
    </row>
    <row r="314" spans="1:9" x14ac:dyDescent="0.3">
      <c r="A314" s="3" t="s">
        <v>398</v>
      </c>
      <c r="B314" s="3" t="s">
        <v>402</v>
      </c>
      <c r="C314" s="3" t="s">
        <v>15</v>
      </c>
      <c r="D314" s="4"/>
      <c r="E314" s="4"/>
      <c r="F314" s="4">
        <v>-37637.67</v>
      </c>
      <c r="G314" s="4"/>
      <c r="H314" s="4"/>
      <c r="I314" s="4">
        <v>-37637.67</v>
      </c>
    </row>
    <row r="315" spans="1:9" x14ac:dyDescent="0.3">
      <c r="A315" s="3" t="s">
        <v>398</v>
      </c>
      <c r="B315" s="3" t="s">
        <v>403</v>
      </c>
      <c r="C315" s="3" t="s">
        <v>17</v>
      </c>
      <c r="D315" s="4"/>
      <c r="E315" s="4"/>
      <c r="F315" s="4"/>
      <c r="G315" s="4">
        <v>-41637.97</v>
      </c>
      <c r="H315" s="4"/>
      <c r="I315" s="4">
        <v>-41637.97</v>
      </c>
    </row>
    <row r="316" spans="1:9" x14ac:dyDescent="0.3">
      <c r="A316" s="3" t="s">
        <v>404</v>
      </c>
      <c r="B316" s="3"/>
      <c r="C316" s="3"/>
      <c r="D316" s="4">
        <v>-29099.24</v>
      </c>
      <c r="E316" s="4">
        <v>-33040.129999999997</v>
      </c>
      <c r="F316" s="4">
        <v>-37637.67</v>
      </c>
      <c r="G316" s="4">
        <v>-41637.97</v>
      </c>
      <c r="H316" s="4"/>
      <c r="I316" s="4">
        <v>-141415.01</v>
      </c>
    </row>
    <row r="317" spans="1:9" x14ac:dyDescent="0.3">
      <c r="A317" s="3"/>
      <c r="B317" s="3"/>
      <c r="C317" s="3"/>
      <c r="D317" s="4"/>
      <c r="E317" s="4"/>
      <c r="F317" s="4"/>
      <c r="G317" s="4"/>
      <c r="H317" s="4"/>
      <c r="I317" s="4"/>
    </row>
    <row r="318" spans="1:9" x14ac:dyDescent="0.3">
      <c r="A318" s="3" t="s">
        <v>405</v>
      </c>
      <c r="B318" s="3" t="s">
        <v>406</v>
      </c>
      <c r="C318" s="3" t="s">
        <v>407</v>
      </c>
      <c r="D318" s="4">
        <v>-6545.59</v>
      </c>
      <c r="E318" s="4"/>
      <c r="F318" s="4"/>
      <c r="G318" s="4"/>
      <c r="H318" s="4"/>
      <c r="I318" s="4">
        <v>-6545.59</v>
      </c>
    </row>
    <row r="319" spans="1:9" x14ac:dyDescent="0.3">
      <c r="A319" s="3" t="s">
        <v>405</v>
      </c>
      <c r="B319" s="3" t="s">
        <v>408</v>
      </c>
      <c r="C319" s="3" t="s">
        <v>409</v>
      </c>
      <c r="D319" s="4"/>
      <c r="E319" s="4">
        <v>-6155.4</v>
      </c>
      <c r="F319" s="4"/>
      <c r="G319" s="4"/>
      <c r="H319" s="4"/>
      <c r="I319" s="4">
        <v>-6155.4</v>
      </c>
    </row>
    <row r="320" spans="1:9" x14ac:dyDescent="0.3">
      <c r="A320" s="3" t="s">
        <v>405</v>
      </c>
      <c r="B320" s="3" t="s">
        <v>410</v>
      </c>
      <c r="C320" s="3" t="s">
        <v>203</v>
      </c>
      <c r="D320" s="4"/>
      <c r="E320" s="4"/>
      <c r="F320" s="4">
        <v>-8213.61</v>
      </c>
      <c r="G320" s="4"/>
      <c r="H320" s="4"/>
      <c r="I320" s="4">
        <v>-8213.61</v>
      </c>
    </row>
    <row r="321" spans="1:9" x14ac:dyDescent="0.3">
      <c r="A321" s="3" t="s">
        <v>405</v>
      </c>
      <c r="B321" s="3" t="s">
        <v>411</v>
      </c>
      <c r="C321" s="3" t="s">
        <v>412</v>
      </c>
      <c r="D321" s="4"/>
      <c r="E321" s="4"/>
      <c r="F321" s="4"/>
      <c r="G321" s="4">
        <v>-6711.39</v>
      </c>
      <c r="H321" s="4"/>
      <c r="I321" s="4">
        <v>-6711.39</v>
      </c>
    </row>
    <row r="322" spans="1:9" x14ac:dyDescent="0.3">
      <c r="A322" s="3" t="s">
        <v>405</v>
      </c>
      <c r="B322" s="3" t="s">
        <v>413</v>
      </c>
      <c r="C322" s="3" t="s">
        <v>414</v>
      </c>
      <c r="D322" s="4"/>
      <c r="E322" s="4"/>
      <c r="F322" s="4"/>
      <c r="G322" s="4"/>
      <c r="H322" s="4">
        <v>-5602.45</v>
      </c>
      <c r="I322" s="4">
        <v>-5602.45</v>
      </c>
    </row>
    <row r="323" spans="1:9" x14ac:dyDescent="0.3">
      <c r="A323" s="3" t="s">
        <v>415</v>
      </c>
      <c r="B323" s="3"/>
      <c r="C323" s="3"/>
      <c r="D323" s="4">
        <v>-6545.59</v>
      </c>
      <c r="E323" s="4">
        <v>-6155.4</v>
      </c>
      <c r="F323" s="4">
        <v>-8213.61</v>
      </c>
      <c r="G323" s="4">
        <v>-6711.39</v>
      </c>
      <c r="H323" s="4">
        <v>-5602.45</v>
      </c>
      <c r="I323" s="4">
        <v>-33228.44</v>
      </c>
    </row>
    <row r="324" spans="1:9" x14ac:dyDescent="0.3">
      <c r="A324" s="3"/>
      <c r="B324" s="3"/>
      <c r="C324" s="3"/>
      <c r="D324" s="4"/>
      <c r="E324" s="4"/>
      <c r="F324" s="4"/>
      <c r="G324" s="4"/>
      <c r="H324" s="4"/>
      <c r="I324" s="4"/>
    </row>
    <row r="325" spans="1:9" x14ac:dyDescent="0.3">
      <c r="A325" s="3" t="s">
        <v>416</v>
      </c>
      <c r="B325" s="3" t="s">
        <v>376</v>
      </c>
      <c r="C325" s="3" t="s">
        <v>755</v>
      </c>
      <c r="D325" s="4">
        <v>-8328.4</v>
      </c>
      <c r="E325" s="4">
        <v>8328.4</v>
      </c>
      <c r="F325" s="4"/>
      <c r="G325" s="4"/>
      <c r="H325" s="4"/>
      <c r="I325" s="4">
        <v>0</v>
      </c>
    </row>
    <row r="326" spans="1:9" x14ac:dyDescent="0.3">
      <c r="A326" s="3" t="s">
        <v>416</v>
      </c>
      <c r="B326" s="3" t="s">
        <v>417</v>
      </c>
      <c r="C326" s="3" t="s">
        <v>11</v>
      </c>
      <c r="D326" s="4">
        <v>-78223.75</v>
      </c>
      <c r="E326" s="4"/>
      <c r="F326" s="4"/>
      <c r="G326" s="4"/>
      <c r="H326" s="4"/>
      <c r="I326" s="4">
        <v>-78223.75</v>
      </c>
    </row>
    <row r="327" spans="1:9" x14ac:dyDescent="0.3">
      <c r="A327" s="3" t="s">
        <v>416</v>
      </c>
      <c r="B327" s="3" t="s">
        <v>418</v>
      </c>
      <c r="C327" s="3" t="s">
        <v>419</v>
      </c>
      <c r="D327" s="4"/>
      <c r="E327" s="4">
        <v>-78193.08</v>
      </c>
      <c r="F327" s="4"/>
      <c r="G327" s="4"/>
      <c r="H327" s="4"/>
      <c r="I327" s="4">
        <v>-78193.08</v>
      </c>
    </row>
    <row r="328" spans="1:9" x14ac:dyDescent="0.3">
      <c r="A328" s="3" t="s">
        <v>416</v>
      </c>
      <c r="B328" s="3" t="s">
        <v>420</v>
      </c>
      <c r="C328" s="3" t="s">
        <v>15</v>
      </c>
      <c r="D328" s="4"/>
      <c r="E328" s="4"/>
      <c r="F328" s="4">
        <v>-79556.95</v>
      </c>
      <c r="G328" s="4"/>
      <c r="H328" s="4"/>
      <c r="I328" s="4">
        <v>-79556.95</v>
      </c>
    </row>
    <row r="329" spans="1:9" x14ac:dyDescent="0.3">
      <c r="A329" s="3" t="s">
        <v>416</v>
      </c>
      <c r="B329" s="3" t="s">
        <v>421</v>
      </c>
      <c r="C329" s="3" t="s">
        <v>17</v>
      </c>
      <c r="D329" s="4"/>
      <c r="E329" s="4"/>
      <c r="F329" s="4"/>
      <c r="G329" s="4">
        <v>-81470.070000000007</v>
      </c>
      <c r="H329" s="4"/>
      <c r="I329" s="4">
        <v>-81470.070000000007</v>
      </c>
    </row>
    <row r="330" spans="1:9" x14ac:dyDescent="0.3">
      <c r="A330" s="3" t="s">
        <v>416</v>
      </c>
      <c r="B330" s="3" t="s">
        <v>422</v>
      </c>
      <c r="C330" s="3" t="s">
        <v>423</v>
      </c>
      <c r="D330" s="4"/>
      <c r="E330" s="4"/>
      <c r="F330" s="4"/>
      <c r="G330" s="4"/>
      <c r="H330" s="4">
        <v>-77761.05</v>
      </c>
      <c r="I330" s="4">
        <v>-77761.05</v>
      </c>
    </row>
    <row r="331" spans="1:9" x14ac:dyDescent="0.3">
      <c r="A331" s="3" t="s">
        <v>424</v>
      </c>
      <c r="B331" s="3"/>
      <c r="C331" s="3"/>
      <c r="D331" s="4">
        <v>-86552.15</v>
      </c>
      <c r="E331" s="4">
        <v>-69864.680000000008</v>
      </c>
      <c r="F331" s="4">
        <v>-79556.95</v>
      </c>
      <c r="G331" s="4">
        <v>-81470.070000000007</v>
      </c>
      <c r="H331" s="4">
        <v>-77761.05</v>
      </c>
      <c r="I331" s="4">
        <v>-395204.9</v>
      </c>
    </row>
    <row r="332" spans="1:9" x14ac:dyDescent="0.3">
      <c r="A332" s="3"/>
      <c r="B332" s="3"/>
      <c r="C332" s="3"/>
      <c r="D332" s="4"/>
      <c r="E332" s="4"/>
      <c r="F332" s="4"/>
      <c r="G332" s="4"/>
      <c r="H332" s="4"/>
      <c r="I332" s="4"/>
    </row>
    <row r="333" spans="1:9" x14ac:dyDescent="0.3">
      <c r="A333" s="3" t="s">
        <v>425</v>
      </c>
      <c r="B333" s="3" t="s">
        <v>426</v>
      </c>
      <c r="C333" s="3" t="s">
        <v>11</v>
      </c>
      <c r="D333" s="4">
        <v>-5689</v>
      </c>
      <c r="E333" s="4"/>
      <c r="F333" s="4"/>
      <c r="G333" s="4"/>
      <c r="H333" s="4"/>
      <c r="I333" s="4">
        <v>-5689</v>
      </c>
    </row>
    <row r="334" spans="1:9" x14ac:dyDescent="0.3">
      <c r="A334" s="3" t="s">
        <v>425</v>
      </c>
      <c r="B334" s="3" t="s">
        <v>427</v>
      </c>
      <c r="C334" s="3" t="s">
        <v>428</v>
      </c>
      <c r="D334" s="4"/>
      <c r="E334" s="4">
        <v>-5686.77</v>
      </c>
      <c r="F334" s="4"/>
      <c r="G334" s="4"/>
      <c r="H334" s="4"/>
      <c r="I334" s="4">
        <v>-5686.77</v>
      </c>
    </row>
    <row r="335" spans="1:9" x14ac:dyDescent="0.3">
      <c r="A335" s="3" t="s">
        <v>425</v>
      </c>
      <c r="B335" s="3" t="s">
        <v>429</v>
      </c>
      <c r="C335" s="3" t="s">
        <v>15</v>
      </c>
      <c r="D335" s="4"/>
      <c r="E335" s="4"/>
      <c r="F335" s="4">
        <v>-5785.96</v>
      </c>
      <c r="G335" s="4"/>
      <c r="H335" s="4"/>
      <c r="I335" s="4">
        <v>-5785.96</v>
      </c>
    </row>
    <row r="336" spans="1:9" x14ac:dyDescent="0.3">
      <c r="A336" s="3" t="s">
        <v>425</v>
      </c>
      <c r="B336" s="3" t="s">
        <v>430</v>
      </c>
      <c r="C336" s="3" t="s">
        <v>17</v>
      </c>
      <c r="D336" s="4"/>
      <c r="E336" s="4"/>
      <c r="F336" s="4"/>
      <c r="G336" s="4">
        <v>-7900.52</v>
      </c>
      <c r="H336" s="4"/>
      <c r="I336" s="4">
        <v>-7900.52</v>
      </c>
    </row>
    <row r="337" spans="1:9" x14ac:dyDescent="0.3">
      <c r="A337" s="3" t="s">
        <v>425</v>
      </c>
      <c r="B337" s="3" t="s">
        <v>431</v>
      </c>
      <c r="C337" s="3" t="s">
        <v>432</v>
      </c>
      <c r="D337" s="4"/>
      <c r="E337" s="4"/>
      <c r="F337" s="4"/>
      <c r="G337" s="4"/>
      <c r="H337" s="4">
        <v>-9425.2000000000007</v>
      </c>
      <c r="I337" s="4">
        <v>-9425.2000000000007</v>
      </c>
    </row>
    <row r="338" spans="1:9" x14ac:dyDescent="0.3">
      <c r="A338" s="3" t="s">
        <v>433</v>
      </c>
      <c r="B338" s="3"/>
      <c r="C338" s="3"/>
      <c r="D338" s="4">
        <v>-5689</v>
      </c>
      <c r="E338" s="4">
        <v>-5686.77</v>
      </c>
      <c r="F338" s="4">
        <v>-5785.96</v>
      </c>
      <c r="G338" s="4">
        <v>-7900.52</v>
      </c>
      <c r="H338" s="4">
        <v>-9425.2000000000007</v>
      </c>
      <c r="I338" s="4">
        <v>-34487.449999999997</v>
      </c>
    </row>
    <row r="339" spans="1:9" x14ac:dyDescent="0.3">
      <c r="A339" s="3"/>
      <c r="B339" s="3"/>
      <c r="C339" s="3"/>
      <c r="D339" s="4"/>
      <c r="E339" s="4"/>
      <c r="F339" s="4"/>
      <c r="G339" s="4"/>
      <c r="H339" s="4"/>
      <c r="I339" s="4"/>
    </row>
    <row r="340" spans="1:9" x14ac:dyDescent="0.3">
      <c r="A340" s="3" t="s">
        <v>434</v>
      </c>
      <c r="B340" s="3" t="s">
        <v>435</v>
      </c>
      <c r="C340" s="3" t="s">
        <v>11</v>
      </c>
      <c r="D340" s="4">
        <v>-9031.2900000000009</v>
      </c>
      <c r="E340" s="4"/>
      <c r="F340" s="4"/>
      <c r="G340" s="4"/>
      <c r="H340" s="4"/>
      <c r="I340" s="4">
        <v>-9031.2900000000009</v>
      </c>
    </row>
    <row r="341" spans="1:9" x14ac:dyDescent="0.3">
      <c r="A341" s="3" t="s">
        <v>434</v>
      </c>
      <c r="B341" s="3" t="s">
        <v>436</v>
      </c>
      <c r="C341" s="3" t="s">
        <v>437</v>
      </c>
      <c r="D341" s="4"/>
      <c r="E341" s="4">
        <v>-9027.74</v>
      </c>
      <c r="F341" s="4"/>
      <c r="G341" s="4"/>
      <c r="H341" s="4"/>
      <c r="I341" s="4">
        <v>-9027.74</v>
      </c>
    </row>
    <row r="342" spans="1:9" x14ac:dyDescent="0.3">
      <c r="A342" s="3" t="s">
        <v>434</v>
      </c>
      <c r="B342" s="3" t="s">
        <v>438</v>
      </c>
      <c r="C342" s="3" t="s">
        <v>15</v>
      </c>
      <c r="D342" s="4"/>
      <c r="E342" s="4"/>
      <c r="F342" s="4">
        <v>-9185.2099999999991</v>
      </c>
      <c r="G342" s="4"/>
      <c r="H342" s="4"/>
      <c r="I342" s="4">
        <v>-9185.2099999999991</v>
      </c>
    </row>
    <row r="343" spans="1:9" x14ac:dyDescent="0.3">
      <c r="A343" s="3" t="s">
        <v>434</v>
      </c>
      <c r="B343" s="3" t="s">
        <v>439</v>
      </c>
      <c r="C343" s="3" t="s">
        <v>17</v>
      </c>
      <c r="D343" s="4"/>
      <c r="E343" s="4"/>
      <c r="F343" s="4"/>
      <c r="G343" s="4">
        <v>-9406.09</v>
      </c>
      <c r="H343" s="4"/>
      <c r="I343" s="4">
        <v>-9406.09</v>
      </c>
    </row>
    <row r="344" spans="1:9" x14ac:dyDescent="0.3">
      <c r="A344" s="3" t="s">
        <v>434</v>
      </c>
      <c r="B344" s="3" t="s">
        <v>440</v>
      </c>
      <c r="C344" s="3" t="s">
        <v>441</v>
      </c>
      <c r="D344" s="4"/>
      <c r="E344" s="4"/>
      <c r="F344" s="4"/>
      <c r="G344" s="4"/>
      <c r="H344" s="4">
        <v>-8977.86</v>
      </c>
      <c r="I344" s="4">
        <v>-8977.86</v>
      </c>
    </row>
    <row r="345" spans="1:9" x14ac:dyDescent="0.3">
      <c r="A345" s="3" t="s">
        <v>442</v>
      </c>
      <c r="B345" s="3"/>
      <c r="C345" s="3"/>
      <c r="D345" s="4">
        <v>-9031.2900000000009</v>
      </c>
      <c r="E345" s="4">
        <v>-9027.74</v>
      </c>
      <c r="F345" s="4">
        <v>-9185.2099999999991</v>
      </c>
      <c r="G345" s="4">
        <v>-9406.09</v>
      </c>
      <c r="H345" s="4">
        <v>-8977.86</v>
      </c>
      <c r="I345" s="4">
        <v>-45628.19</v>
      </c>
    </row>
    <row r="346" spans="1:9" x14ac:dyDescent="0.3">
      <c r="A346" s="3"/>
      <c r="B346" s="3"/>
      <c r="C346" s="3"/>
      <c r="D346" s="4"/>
      <c r="E346" s="4"/>
      <c r="F346" s="4"/>
      <c r="G346" s="4"/>
      <c r="H346" s="4"/>
      <c r="I346" s="4"/>
    </row>
    <row r="347" spans="1:9" x14ac:dyDescent="0.3">
      <c r="A347" s="3" t="s">
        <v>443</v>
      </c>
      <c r="B347" s="3" t="s">
        <v>444</v>
      </c>
      <c r="C347" s="3" t="s">
        <v>99</v>
      </c>
      <c r="D347" s="4">
        <v>-67102.52</v>
      </c>
      <c r="E347" s="4"/>
      <c r="F347" s="4"/>
      <c r="G347" s="4"/>
      <c r="H347" s="4"/>
      <c r="I347" s="4">
        <v>-67102.52</v>
      </c>
    </row>
    <row r="348" spans="1:9" x14ac:dyDescent="0.3">
      <c r="A348" s="3" t="s">
        <v>443</v>
      </c>
      <c r="B348" s="3" t="s">
        <v>445</v>
      </c>
      <c r="C348" s="3" t="s">
        <v>446</v>
      </c>
      <c r="D348" s="4"/>
      <c r="E348" s="4">
        <v>-69890.92</v>
      </c>
      <c r="F348" s="4"/>
      <c r="G348" s="4"/>
      <c r="H348" s="4"/>
      <c r="I348" s="4">
        <v>-69890.92</v>
      </c>
    </row>
    <row r="349" spans="1:9" x14ac:dyDescent="0.3">
      <c r="A349" s="3" t="s">
        <v>443</v>
      </c>
      <c r="B349" s="3" t="s">
        <v>447</v>
      </c>
      <c r="C349" s="3" t="s">
        <v>448</v>
      </c>
      <c r="D349" s="4"/>
      <c r="E349" s="4"/>
      <c r="F349" s="4">
        <v>-69987.72</v>
      </c>
      <c r="G349" s="4"/>
      <c r="H349" s="4"/>
      <c r="I349" s="4">
        <v>-69987.72</v>
      </c>
    </row>
    <row r="350" spans="1:9" x14ac:dyDescent="0.3">
      <c r="A350" s="3" t="s">
        <v>443</v>
      </c>
      <c r="B350" s="3" t="s">
        <v>449</v>
      </c>
      <c r="C350" s="3" t="s">
        <v>203</v>
      </c>
      <c r="D350" s="4"/>
      <c r="E350" s="4"/>
      <c r="F350" s="4"/>
      <c r="G350" s="4">
        <v>-72025.31</v>
      </c>
      <c r="H350" s="4"/>
      <c r="I350" s="4">
        <v>-72025.31</v>
      </c>
    </row>
    <row r="351" spans="1:9" x14ac:dyDescent="0.3">
      <c r="A351" s="3" t="s">
        <v>443</v>
      </c>
      <c r="B351" s="3" t="s">
        <v>450</v>
      </c>
      <c r="C351" s="3" t="s">
        <v>451</v>
      </c>
      <c r="D351" s="4"/>
      <c r="E351" s="4"/>
      <c r="F351" s="4"/>
      <c r="G351" s="4"/>
      <c r="H351" s="4">
        <v>-68440.710000000006</v>
      </c>
      <c r="I351" s="4">
        <v>-68440.710000000006</v>
      </c>
    </row>
    <row r="352" spans="1:9" x14ac:dyDescent="0.3">
      <c r="A352" s="3" t="s">
        <v>452</v>
      </c>
      <c r="B352" s="3"/>
      <c r="C352" s="3"/>
      <c r="D352" s="4">
        <v>-67102.52</v>
      </c>
      <c r="E352" s="4">
        <v>-69890.92</v>
      </c>
      <c r="F352" s="4">
        <v>-69987.72</v>
      </c>
      <c r="G352" s="4">
        <v>-72025.31</v>
      </c>
      <c r="H352" s="4">
        <v>-68440.710000000006</v>
      </c>
      <c r="I352" s="4">
        <v>-347447.18</v>
      </c>
    </row>
    <row r="353" spans="1:9" x14ac:dyDescent="0.3">
      <c r="A353" s="3"/>
      <c r="B353" s="3"/>
      <c r="C353" s="3"/>
      <c r="D353" s="4"/>
      <c r="E353" s="4"/>
      <c r="F353" s="4"/>
      <c r="G353" s="4"/>
      <c r="H353" s="4"/>
      <c r="I353" s="4"/>
    </row>
    <row r="354" spans="1:9" x14ac:dyDescent="0.3">
      <c r="A354" s="3" t="s">
        <v>453</v>
      </c>
      <c r="B354" s="3" t="s">
        <v>618</v>
      </c>
      <c r="C354" s="3" t="s">
        <v>756</v>
      </c>
      <c r="D354" s="4"/>
      <c r="E354" s="4"/>
      <c r="F354" s="4"/>
      <c r="G354" s="4">
        <v>-921.03</v>
      </c>
      <c r="H354" s="4"/>
      <c r="I354" s="4">
        <v>-921.03</v>
      </c>
    </row>
    <row r="355" spans="1:9" x14ac:dyDescent="0.3">
      <c r="A355" s="3" t="s">
        <v>453</v>
      </c>
      <c r="B355" s="3" t="s">
        <v>454</v>
      </c>
      <c r="C355" s="3" t="s">
        <v>17</v>
      </c>
      <c r="D355" s="4"/>
      <c r="E355" s="4"/>
      <c r="F355" s="4"/>
      <c r="G355" s="4">
        <v>-9279.77</v>
      </c>
      <c r="H355" s="4"/>
      <c r="I355" s="4">
        <v>-9279.77</v>
      </c>
    </row>
    <row r="356" spans="1:9" x14ac:dyDescent="0.3">
      <c r="A356" s="3" t="s">
        <v>453</v>
      </c>
      <c r="B356" s="3" t="s">
        <v>79</v>
      </c>
      <c r="C356" s="3" t="s">
        <v>757</v>
      </c>
      <c r="D356" s="4"/>
      <c r="E356" s="4"/>
      <c r="F356" s="4"/>
      <c r="G356" s="4"/>
      <c r="H356" s="4">
        <v>-2822.1</v>
      </c>
      <c r="I356" s="4">
        <v>-2822.1</v>
      </c>
    </row>
    <row r="357" spans="1:9" x14ac:dyDescent="0.3">
      <c r="A357" s="3" t="s">
        <v>453</v>
      </c>
      <c r="B357" s="3" t="s">
        <v>455</v>
      </c>
      <c r="C357" s="3" t="s">
        <v>456</v>
      </c>
      <c r="D357" s="4"/>
      <c r="E357" s="4"/>
      <c r="F357" s="4"/>
      <c r="G357" s="4"/>
      <c r="H357" s="4">
        <v>-8864.0499999999993</v>
      </c>
      <c r="I357" s="4">
        <v>-8864.0499999999993</v>
      </c>
    </row>
    <row r="358" spans="1:9" x14ac:dyDescent="0.3">
      <c r="A358" s="3" t="s">
        <v>453</v>
      </c>
      <c r="B358" s="3" t="s">
        <v>457</v>
      </c>
      <c r="C358" s="3" t="s">
        <v>458</v>
      </c>
      <c r="D358" s="4"/>
      <c r="E358" s="4"/>
      <c r="F358" s="4"/>
      <c r="G358" s="4"/>
      <c r="H358" s="4">
        <v>-42123.869999999995</v>
      </c>
      <c r="I358" s="4">
        <v>-42123.869999999995</v>
      </c>
    </row>
    <row r="359" spans="1:9" x14ac:dyDescent="0.3">
      <c r="A359" s="3" t="s">
        <v>459</v>
      </c>
      <c r="B359" s="3"/>
      <c r="C359" s="3"/>
      <c r="D359" s="4"/>
      <c r="E359" s="4"/>
      <c r="F359" s="4"/>
      <c r="G359" s="4">
        <v>-10200.800000000001</v>
      </c>
      <c r="H359" s="4">
        <v>-53810.02</v>
      </c>
      <c r="I359" s="4">
        <v>-64010.82</v>
      </c>
    </row>
    <row r="360" spans="1:9" x14ac:dyDescent="0.3">
      <c r="A360" s="3"/>
      <c r="B360" s="3"/>
      <c r="C360" s="3"/>
      <c r="D360" s="4"/>
      <c r="E360" s="4"/>
      <c r="F360" s="4"/>
      <c r="G360" s="4"/>
      <c r="H360" s="4"/>
      <c r="I360" s="4"/>
    </row>
    <row r="361" spans="1:9" x14ac:dyDescent="0.3">
      <c r="A361" s="3" t="s">
        <v>460</v>
      </c>
      <c r="B361" s="3" t="s">
        <v>461</v>
      </c>
      <c r="C361" s="3" t="s">
        <v>11</v>
      </c>
      <c r="D361" s="4">
        <v>-60733.2</v>
      </c>
      <c r="E361" s="4"/>
      <c r="F361" s="4"/>
      <c r="G361" s="4"/>
      <c r="H361" s="4"/>
      <c r="I361" s="4">
        <v>-60733.2</v>
      </c>
    </row>
    <row r="362" spans="1:9" x14ac:dyDescent="0.3">
      <c r="A362" s="3" t="s">
        <v>460</v>
      </c>
      <c r="B362" s="3" t="s">
        <v>462</v>
      </c>
      <c r="C362" s="3" t="s">
        <v>463</v>
      </c>
      <c r="D362" s="4"/>
      <c r="E362" s="4">
        <v>-69642.880000000005</v>
      </c>
      <c r="F362" s="4"/>
      <c r="G362" s="4"/>
      <c r="H362" s="4"/>
      <c r="I362" s="4">
        <v>-69642.880000000005</v>
      </c>
    </row>
    <row r="363" spans="1:9" x14ac:dyDescent="0.3">
      <c r="A363" s="3" t="s">
        <v>460</v>
      </c>
      <c r="B363" s="3" t="s">
        <v>464</v>
      </c>
      <c r="C363" s="3" t="s">
        <v>15</v>
      </c>
      <c r="D363" s="4"/>
      <c r="E363" s="4"/>
      <c r="F363" s="4">
        <v>-79946.92</v>
      </c>
      <c r="G363" s="4"/>
      <c r="H363" s="4"/>
      <c r="I363" s="4">
        <v>-79946.92</v>
      </c>
    </row>
    <row r="364" spans="1:9" x14ac:dyDescent="0.3">
      <c r="A364" s="3" t="s">
        <v>460</v>
      </c>
      <c r="B364" s="3" t="s">
        <v>465</v>
      </c>
      <c r="C364" s="3" t="s">
        <v>17</v>
      </c>
      <c r="D364" s="4"/>
      <c r="E364" s="4"/>
      <c r="F364" s="4"/>
      <c r="G364" s="4">
        <v>-100485.18</v>
      </c>
      <c r="H364" s="4"/>
      <c r="I364" s="4">
        <v>-100485.18</v>
      </c>
    </row>
    <row r="365" spans="1:9" x14ac:dyDescent="0.3">
      <c r="A365" s="3" t="s">
        <v>460</v>
      </c>
      <c r="B365" s="3" t="s">
        <v>466</v>
      </c>
      <c r="C365" s="3" t="s">
        <v>467</v>
      </c>
      <c r="D365" s="4"/>
      <c r="E365" s="4"/>
      <c r="F365" s="4"/>
      <c r="G365" s="4"/>
      <c r="H365" s="4">
        <v>-95910.48</v>
      </c>
      <c r="I365" s="4">
        <v>-95910.48</v>
      </c>
    </row>
    <row r="366" spans="1:9" x14ac:dyDescent="0.3">
      <c r="A366" s="3" t="s">
        <v>468</v>
      </c>
      <c r="B366" s="3"/>
      <c r="C366" s="3"/>
      <c r="D366" s="4">
        <v>-60733.2</v>
      </c>
      <c r="E366" s="4">
        <v>-69642.880000000005</v>
      </c>
      <c r="F366" s="4">
        <v>-79946.92</v>
      </c>
      <c r="G366" s="4">
        <v>-100485.18</v>
      </c>
      <c r="H366" s="4">
        <v>-95910.48</v>
      </c>
      <c r="I366" s="4">
        <v>-406718.66</v>
      </c>
    </row>
    <row r="367" spans="1:9" x14ac:dyDescent="0.3">
      <c r="A367" s="3"/>
      <c r="B367" s="3"/>
      <c r="C367" s="3"/>
      <c r="D367" s="4"/>
      <c r="E367" s="4"/>
      <c r="F367" s="4"/>
      <c r="G367" s="4"/>
      <c r="H367" s="4"/>
      <c r="I367" s="4"/>
    </row>
    <row r="368" spans="1:9" x14ac:dyDescent="0.3">
      <c r="A368" s="3" t="s">
        <v>469</v>
      </c>
      <c r="B368" s="3" t="s">
        <v>470</v>
      </c>
      <c r="C368" s="3" t="s">
        <v>11</v>
      </c>
      <c r="D368" s="4">
        <v>-133586.99</v>
      </c>
      <c r="E368" s="4"/>
      <c r="F368" s="4"/>
      <c r="G368" s="4"/>
      <c r="H368" s="4"/>
      <c r="I368" s="4">
        <v>-133586.99</v>
      </c>
    </row>
    <row r="369" spans="1:9" x14ac:dyDescent="0.3">
      <c r="A369" s="3" t="s">
        <v>469</v>
      </c>
      <c r="B369" s="3" t="s">
        <v>471</v>
      </c>
      <c r="C369" s="3" t="s">
        <v>472</v>
      </c>
      <c r="D369" s="4"/>
      <c r="E369" s="4">
        <v>-137294.12</v>
      </c>
      <c r="F369" s="4"/>
      <c r="G369" s="4"/>
      <c r="H369" s="4"/>
      <c r="I369" s="4">
        <v>-137294.12</v>
      </c>
    </row>
    <row r="370" spans="1:9" x14ac:dyDescent="0.3">
      <c r="A370" s="3" t="s">
        <v>469</v>
      </c>
      <c r="B370" s="3" t="s">
        <v>473</v>
      </c>
      <c r="C370" s="3" t="s">
        <v>15</v>
      </c>
      <c r="D370" s="4"/>
      <c r="E370" s="4"/>
      <c r="F370" s="4">
        <v>-143161.29999999999</v>
      </c>
      <c r="G370" s="4"/>
      <c r="H370" s="4"/>
      <c r="I370" s="4">
        <v>-143161.29999999999</v>
      </c>
    </row>
    <row r="371" spans="1:9" x14ac:dyDescent="0.3">
      <c r="A371" s="3" t="s">
        <v>469</v>
      </c>
      <c r="B371" s="3" t="s">
        <v>474</v>
      </c>
      <c r="C371" s="3" t="s">
        <v>17</v>
      </c>
      <c r="D371" s="4"/>
      <c r="E371" s="4"/>
      <c r="F371" s="4"/>
      <c r="G371" s="4">
        <v>-149030.25</v>
      </c>
      <c r="H371" s="4"/>
      <c r="I371" s="4">
        <v>-149030.25</v>
      </c>
    </row>
    <row r="372" spans="1:9" x14ac:dyDescent="0.3">
      <c r="A372" s="3" t="s">
        <v>469</v>
      </c>
      <c r="B372" s="3" t="s">
        <v>475</v>
      </c>
      <c r="C372" s="3" t="s">
        <v>476</v>
      </c>
      <c r="D372" s="4"/>
      <c r="E372" s="4"/>
      <c r="F372" s="4"/>
      <c r="G372" s="4"/>
      <c r="H372" s="4">
        <v>-154151.32</v>
      </c>
      <c r="I372" s="4">
        <v>-154151.32</v>
      </c>
    </row>
    <row r="373" spans="1:9" x14ac:dyDescent="0.3">
      <c r="A373" s="3" t="s">
        <v>477</v>
      </c>
      <c r="B373" s="3"/>
      <c r="C373" s="3"/>
      <c r="D373" s="4">
        <v>-133586.99</v>
      </c>
      <c r="E373" s="4">
        <v>-137294.12</v>
      </c>
      <c r="F373" s="4">
        <v>-143161.29999999999</v>
      </c>
      <c r="G373" s="4">
        <v>-149030.25</v>
      </c>
      <c r="H373" s="4">
        <v>-154151.32</v>
      </c>
      <c r="I373" s="4">
        <v>-717223.98</v>
      </c>
    </row>
    <row r="374" spans="1:9" x14ac:dyDescent="0.3">
      <c r="A374" s="3"/>
      <c r="B374" s="3"/>
      <c r="C374" s="3"/>
      <c r="D374" s="4"/>
      <c r="E374" s="4"/>
      <c r="F374" s="4"/>
      <c r="G374" s="4"/>
      <c r="H374" s="4"/>
      <c r="I374" s="4"/>
    </row>
    <row r="375" spans="1:9" x14ac:dyDescent="0.3">
      <c r="A375" s="3" t="s">
        <v>758</v>
      </c>
      <c r="B375" s="3" t="s">
        <v>361</v>
      </c>
      <c r="C375" s="3" t="s">
        <v>759</v>
      </c>
      <c r="D375" s="4">
        <v>-1949.6000000000001</v>
      </c>
      <c r="E375" s="4">
        <v>1949.6000000000001</v>
      </c>
      <c r="F375" s="4"/>
      <c r="G375" s="4"/>
      <c r="H375" s="4"/>
      <c r="I375" s="4">
        <v>0</v>
      </c>
    </row>
    <row r="376" spans="1:9" x14ac:dyDescent="0.3">
      <c r="A376" s="3" t="s">
        <v>760</v>
      </c>
      <c r="B376" s="3"/>
      <c r="C376" s="3"/>
      <c r="D376" s="4">
        <v>-1949.6000000000001</v>
      </c>
      <c r="E376" s="4">
        <v>1949.6000000000001</v>
      </c>
      <c r="F376" s="4"/>
      <c r="G376" s="4"/>
      <c r="H376" s="4"/>
      <c r="I376" s="4">
        <v>0</v>
      </c>
    </row>
    <row r="377" spans="1:9" x14ac:dyDescent="0.3">
      <c r="A377" s="3"/>
      <c r="B377" s="3"/>
      <c r="C377" s="3"/>
      <c r="D377" s="4"/>
      <c r="E377" s="4"/>
      <c r="F377" s="4"/>
      <c r="G377" s="4"/>
      <c r="H377" s="4"/>
      <c r="I377" s="4"/>
    </row>
    <row r="378" spans="1:9" x14ac:dyDescent="0.3">
      <c r="A378" s="3" t="s">
        <v>478</v>
      </c>
      <c r="B378" s="3" t="s">
        <v>479</v>
      </c>
      <c r="C378" s="3" t="s">
        <v>480</v>
      </c>
      <c r="D378" s="4"/>
      <c r="E378" s="4">
        <v>-35420.050000000003</v>
      </c>
      <c r="F378" s="4"/>
      <c r="G378" s="4"/>
      <c r="H378" s="4"/>
      <c r="I378" s="4">
        <v>-35420.050000000003</v>
      </c>
    </row>
    <row r="379" spans="1:9" x14ac:dyDescent="0.3">
      <c r="A379" s="3" t="s">
        <v>478</v>
      </c>
      <c r="B379" s="3" t="s">
        <v>481</v>
      </c>
      <c r="C379" s="3" t="s">
        <v>15</v>
      </c>
      <c r="D379" s="4"/>
      <c r="E379" s="4"/>
      <c r="F379" s="4">
        <v>0</v>
      </c>
      <c r="G379" s="4"/>
      <c r="H379" s="4"/>
      <c r="I379" s="4">
        <v>0</v>
      </c>
    </row>
    <row r="380" spans="1:9" x14ac:dyDescent="0.3">
      <c r="A380" s="3" t="s">
        <v>478</v>
      </c>
      <c r="B380" s="3" t="s">
        <v>482</v>
      </c>
      <c r="C380" s="3" t="s">
        <v>483</v>
      </c>
      <c r="D380" s="4"/>
      <c r="E380" s="4"/>
      <c r="F380" s="4">
        <v>-56543.79</v>
      </c>
      <c r="G380" s="4"/>
      <c r="H380" s="4"/>
      <c r="I380" s="4">
        <v>-56543.79</v>
      </c>
    </row>
    <row r="381" spans="1:9" x14ac:dyDescent="0.3">
      <c r="A381" s="3" t="s">
        <v>478</v>
      </c>
      <c r="B381" s="3" t="s">
        <v>484</v>
      </c>
      <c r="C381" s="3" t="s">
        <v>17</v>
      </c>
      <c r="D381" s="4"/>
      <c r="E381" s="4"/>
      <c r="F381" s="4"/>
      <c r="G381" s="4">
        <v>-57903.51</v>
      </c>
      <c r="H381" s="4"/>
      <c r="I381" s="4">
        <v>-57903.51</v>
      </c>
    </row>
    <row r="382" spans="1:9" x14ac:dyDescent="0.3">
      <c r="A382" s="3" t="s">
        <v>478</v>
      </c>
      <c r="B382" s="3" t="s">
        <v>485</v>
      </c>
      <c r="C382" s="3" t="s">
        <v>486</v>
      </c>
      <c r="D382" s="4"/>
      <c r="E382" s="4"/>
      <c r="F382" s="4"/>
      <c r="G382" s="4"/>
      <c r="H382" s="4">
        <v>-70299.66</v>
      </c>
      <c r="I382" s="4">
        <v>-70299.66</v>
      </c>
    </row>
    <row r="383" spans="1:9" x14ac:dyDescent="0.3">
      <c r="A383" s="3" t="s">
        <v>487</v>
      </c>
      <c r="B383" s="3"/>
      <c r="C383" s="3"/>
      <c r="D383" s="4"/>
      <c r="E383" s="4">
        <v>-35420.050000000003</v>
      </c>
      <c r="F383" s="4">
        <v>-56543.79</v>
      </c>
      <c r="G383" s="4">
        <v>-57903.51</v>
      </c>
      <c r="H383" s="4">
        <v>-70299.66</v>
      </c>
      <c r="I383" s="4">
        <v>-220167.01</v>
      </c>
    </row>
    <row r="384" spans="1:9" x14ac:dyDescent="0.3">
      <c r="A384" s="3"/>
      <c r="B384" s="3"/>
      <c r="C384" s="3"/>
      <c r="D384" s="4"/>
      <c r="E384" s="4"/>
      <c r="F384" s="4"/>
      <c r="G384" s="4"/>
      <c r="H384" s="4"/>
      <c r="I384" s="4"/>
    </row>
    <row r="385" spans="1:9" x14ac:dyDescent="0.3">
      <c r="A385" s="3" t="s">
        <v>488</v>
      </c>
      <c r="B385" s="3" t="s">
        <v>489</v>
      </c>
      <c r="C385" s="3" t="s">
        <v>490</v>
      </c>
      <c r="D385" s="4">
        <v>-24961.9</v>
      </c>
      <c r="E385" s="4"/>
      <c r="F385" s="4"/>
      <c r="G385" s="4"/>
      <c r="H385" s="4"/>
      <c r="I385" s="4">
        <v>-24961.9</v>
      </c>
    </row>
    <row r="386" spans="1:9" x14ac:dyDescent="0.3">
      <c r="A386" s="3" t="s">
        <v>488</v>
      </c>
      <c r="B386" s="3" t="s">
        <v>491</v>
      </c>
      <c r="C386" s="3" t="s">
        <v>492</v>
      </c>
      <c r="D386" s="4"/>
      <c r="E386" s="4">
        <v>-27645.91</v>
      </c>
      <c r="F386" s="4"/>
      <c r="G386" s="4"/>
      <c r="H386" s="4"/>
      <c r="I386" s="4">
        <v>-27645.91</v>
      </c>
    </row>
    <row r="387" spans="1:9" x14ac:dyDescent="0.3">
      <c r="A387" s="3" t="s">
        <v>488</v>
      </c>
      <c r="B387" s="3" t="s">
        <v>493</v>
      </c>
      <c r="C387" s="3" t="s">
        <v>203</v>
      </c>
      <c r="D387" s="4"/>
      <c r="E387" s="4"/>
      <c r="F387" s="4">
        <v>-28653.39</v>
      </c>
      <c r="G387" s="4"/>
      <c r="H387" s="4"/>
      <c r="I387" s="4">
        <v>-28653.39</v>
      </c>
    </row>
    <row r="388" spans="1:9" x14ac:dyDescent="0.3">
      <c r="A388" s="3" t="s">
        <v>488</v>
      </c>
      <c r="B388" s="3" t="s">
        <v>494</v>
      </c>
      <c r="C388" s="3" t="s">
        <v>341</v>
      </c>
      <c r="D388" s="4"/>
      <c r="E388" s="4"/>
      <c r="F388" s="4"/>
      <c r="G388" s="4">
        <v>-27748.29</v>
      </c>
      <c r="H388" s="4"/>
      <c r="I388" s="4">
        <v>-27748.29</v>
      </c>
    </row>
    <row r="389" spans="1:9" x14ac:dyDescent="0.3">
      <c r="A389" s="3" t="s">
        <v>488</v>
      </c>
      <c r="B389" s="3" t="s">
        <v>495</v>
      </c>
      <c r="C389" s="3" t="s">
        <v>496</v>
      </c>
      <c r="D389" s="4"/>
      <c r="E389" s="4"/>
      <c r="F389" s="4"/>
      <c r="G389" s="4"/>
      <c r="H389" s="4">
        <v>-30171.05</v>
      </c>
      <c r="I389" s="4">
        <v>-30171.05</v>
      </c>
    </row>
    <row r="390" spans="1:9" x14ac:dyDescent="0.3">
      <c r="A390" s="3" t="s">
        <v>497</v>
      </c>
      <c r="B390" s="3"/>
      <c r="C390" s="3"/>
      <c r="D390" s="4">
        <v>-24961.9</v>
      </c>
      <c r="E390" s="4">
        <v>-27645.91</v>
      </c>
      <c r="F390" s="4">
        <v>-28653.39</v>
      </c>
      <c r="G390" s="4">
        <v>-27748.29</v>
      </c>
      <c r="H390" s="4">
        <v>-30171.05</v>
      </c>
      <c r="I390" s="4">
        <v>-139180.54</v>
      </c>
    </row>
    <row r="391" spans="1:9" x14ac:dyDescent="0.3">
      <c r="A391" s="3"/>
      <c r="B391" s="3"/>
      <c r="C391" s="3"/>
      <c r="D391" s="4"/>
      <c r="E391" s="4"/>
      <c r="F391" s="4"/>
      <c r="G391" s="4"/>
      <c r="H391" s="4"/>
      <c r="I391" s="4"/>
    </row>
    <row r="392" spans="1:9" x14ac:dyDescent="0.3">
      <c r="A392" s="3" t="s">
        <v>498</v>
      </c>
      <c r="B392" s="3" t="s">
        <v>499</v>
      </c>
      <c r="C392" s="3" t="s">
        <v>11</v>
      </c>
      <c r="D392" s="4">
        <v>-16799.61</v>
      </c>
      <c r="E392" s="4"/>
      <c r="F392" s="4"/>
      <c r="G392" s="4"/>
      <c r="H392" s="4"/>
      <c r="I392" s="4">
        <v>-16799.61</v>
      </c>
    </row>
    <row r="393" spans="1:9" x14ac:dyDescent="0.3">
      <c r="A393" s="3" t="s">
        <v>498</v>
      </c>
      <c r="B393" s="3" t="s">
        <v>500</v>
      </c>
      <c r="C393" s="3" t="s">
        <v>501</v>
      </c>
      <c r="D393" s="4"/>
      <c r="E393" s="4">
        <v>-17060.310000000001</v>
      </c>
      <c r="F393" s="4"/>
      <c r="G393" s="4"/>
      <c r="H393" s="4"/>
      <c r="I393" s="4">
        <v>-17060.310000000001</v>
      </c>
    </row>
    <row r="394" spans="1:9" x14ac:dyDescent="0.3">
      <c r="A394" s="3" t="s">
        <v>498</v>
      </c>
      <c r="B394" s="3" t="s">
        <v>502</v>
      </c>
      <c r="C394" s="3" t="s">
        <v>15</v>
      </c>
      <c r="D394" s="4"/>
      <c r="E394" s="4"/>
      <c r="F394" s="4">
        <v>-17357.88</v>
      </c>
      <c r="G394" s="4"/>
      <c r="H394" s="4"/>
      <c r="I394" s="4">
        <v>-17357.88</v>
      </c>
    </row>
    <row r="395" spans="1:9" x14ac:dyDescent="0.3">
      <c r="A395" s="3" t="s">
        <v>498</v>
      </c>
      <c r="B395" s="3" t="s">
        <v>503</v>
      </c>
      <c r="C395" s="3" t="s">
        <v>17</v>
      </c>
      <c r="D395" s="4"/>
      <c r="E395" s="4"/>
      <c r="F395" s="4"/>
      <c r="G395" s="4">
        <v>-17775.29</v>
      </c>
      <c r="H395" s="4"/>
      <c r="I395" s="4">
        <v>-17775.29</v>
      </c>
    </row>
    <row r="396" spans="1:9" x14ac:dyDescent="0.3">
      <c r="A396" s="3" t="s">
        <v>498</v>
      </c>
      <c r="B396" s="3" t="s">
        <v>504</v>
      </c>
      <c r="C396" s="3" t="s">
        <v>505</v>
      </c>
      <c r="D396" s="4"/>
      <c r="E396" s="4"/>
      <c r="F396" s="4"/>
      <c r="G396" s="4"/>
      <c r="H396" s="4">
        <v>-16966.04</v>
      </c>
      <c r="I396" s="4">
        <v>-16966.04</v>
      </c>
    </row>
    <row r="397" spans="1:9" x14ac:dyDescent="0.3">
      <c r="A397" s="3" t="s">
        <v>506</v>
      </c>
      <c r="B397" s="3"/>
      <c r="C397" s="3"/>
      <c r="D397" s="4">
        <v>-16799.61</v>
      </c>
      <c r="E397" s="4">
        <v>-17060.310000000001</v>
      </c>
      <c r="F397" s="4">
        <v>-17357.88</v>
      </c>
      <c r="G397" s="4">
        <v>-17775.29</v>
      </c>
      <c r="H397" s="4">
        <v>-16966.04</v>
      </c>
      <c r="I397" s="4">
        <v>-85959.13</v>
      </c>
    </row>
    <row r="398" spans="1:9" x14ac:dyDescent="0.3">
      <c r="A398" s="3"/>
      <c r="B398" s="3"/>
      <c r="C398" s="3"/>
      <c r="D398" s="4"/>
      <c r="E398" s="4"/>
      <c r="F398" s="4"/>
      <c r="G398" s="4"/>
      <c r="H398" s="4"/>
      <c r="I398" s="4"/>
    </row>
    <row r="399" spans="1:9" x14ac:dyDescent="0.3">
      <c r="A399" s="3" t="s">
        <v>507</v>
      </c>
      <c r="B399" s="3" t="s">
        <v>426</v>
      </c>
      <c r="C399" s="3" t="s">
        <v>761</v>
      </c>
      <c r="D399" s="4">
        <v>-719.27</v>
      </c>
      <c r="E399" s="4"/>
      <c r="F399" s="4"/>
      <c r="G399" s="4"/>
      <c r="H399" s="4"/>
      <c r="I399" s="4">
        <v>-719.27</v>
      </c>
    </row>
    <row r="400" spans="1:9" x14ac:dyDescent="0.3">
      <c r="A400" s="3" t="s">
        <v>507</v>
      </c>
      <c r="B400" s="3" t="s">
        <v>508</v>
      </c>
      <c r="C400" s="3" t="s">
        <v>11</v>
      </c>
      <c r="D400" s="4">
        <v>-5290.03</v>
      </c>
      <c r="E400" s="4"/>
      <c r="F400" s="4"/>
      <c r="G400" s="4"/>
      <c r="H400" s="4"/>
      <c r="I400" s="4">
        <v>-5290.03</v>
      </c>
    </row>
    <row r="401" spans="1:9" x14ac:dyDescent="0.3">
      <c r="A401" s="3" t="s">
        <v>507</v>
      </c>
      <c r="B401" s="3" t="s">
        <v>508</v>
      </c>
      <c r="C401" s="3" t="s">
        <v>762</v>
      </c>
      <c r="D401" s="4">
        <v>-529.99</v>
      </c>
      <c r="E401" s="4"/>
      <c r="F401" s="4"/>
      <c r="G401" s="4"/>
      <c r="H401" s="4"/>
      <c r="I401" s="4">
        <v>-529.99</v>
      </c>
    </row>
    <row r="402" spans="1:9" x14ac:dyDescent="0.3">
      <c r="A402" s="3" t="s">
        <v>507</v>
      </c>
      <c r="B402" s="3" t="s">
        <v>509</v>
      </c>
      <c r="C402" s="3" t="s">
        <v>11</v>
      </c>
      <c r="D402" s="4">
        <v>-4977.88</v>
      </c>
      <c r="E402" s="4"/>
      <c r="F402" s="4"/>
      <c r="G402" s="4"/>
      <c r="H402" s="4"/>
      <c r="I402" s="4">
        <v>-4977.88</v>
      </c>
    </row>
    <row r="403" spans="1:9" x14ac:dyDescent="0.3">
      <c r="A403" s="3" t="s">
        <v>507</v>
      </c>
      <c r="B403" s="3" t="s">
        <v>510</v>
      </c>
      <c r="C403" s="3" t="s">
        <v>511</v>
      </c>
      <c r="D403" s="4"/>
      <c r="E403" s="4">
        <v>-4975.92</v>
      </c>
      <c r="F403" s="4"/>
      <c r="G403" s="4"/>
      <c r="H403" s="4"/>
      <c r="I403" s="4">
        <v>-4975.92</v>
      </c>
    </row>
    <row r="404" spans="1:9" x14ac:dyDescent="0.3">
      <c r="A404" s="3" t="s">
        <v>507</v>
      </c>
      <c r="B404" s="3" t="s">
        <v>512</v>
      </c>
      <c r="C404" s="3" t="s">
        <v>513</v>
      </c>
      <c r="D404" s="4"/>
      <c r="E404" s="4">
        <v>-6753.04</v>
      </c>
      <c r="F404" s="4"/>
      <c r="G404" s="4"/>
      <c r="H404" s="4"/>
      <c r="I404" s="4">
        <v>-6753.04</v>
      </c>
    </row>
    <row r="405" spans="1:9" x14ac:dyDescent="0.3">
      <c r="A405" s="3" t="s">
        <v>507</v>
      </c>
      <c r="B405" s="3" t="s">
        <v>514</v>
      </c>
      <c r="C405" s="3" t="s">
        <v>15</v>
      </c>
      <c r="D405" s="4"/>
      <c r="E405" s="4"/>
      <c r="F405" s="4">
        <v>-6870.83</v>
      </c>
      <c r="G405" s="4"/>
      <c r="H405" s="4"/>
      <c r="I405" s="4">
        <v>-6870.83</v>
      </c>
    </row>
    <row r="406" spans="1:9" x14ac:dyDescent="0.3">
      <c r="A406" s="3" t="s">
        <v>507</v>
      </c>
      <c r="B406" s="3" t="s">
        <v>515</v>
      </c>
      <c r="C406" s="3" t="s">
        <v>15</v>
      </c>
      <c r="D406" s="4"/>
      <c r="E406" s="4"/>
      <c r="F406" s="4">
        <v>-5062.72</v>
      </c>
      <c r="G406" s="4"/>
      <c r="H406" s="4"/>
      <c r="I406" s="4">
        <v>-5062.72</v>
      </c>
    </row>
    <row r="407" spans="1:9" x14ac:dyDescent="0.3">
      <c r="A407" s="3" t="s">
        <v>507</v>
      </c>
      <c r="B407" s="3" t="s">
        <v>516</v>
      </c>
      <c r="C407" s="3" t="s">
        <v>17</v>
      </c>
      <c r="D407" s="4"/>
      <c r="E407" s="4"/>
      <c r="F407" s="4"/>
      <c r="G407" s="4">
        <v>-8887.64</v>
      </c>
      <c r="H407" s="4"/>
      <c r="I407" s="4">
        <v>-8887.64</v>
      </c>
    </row>
    <row r="408" spans="1:9" x14ac:dyDescent="0.3">
      <c r="A408" s="3" t="s">
        <v>507</v>
      </c>
      <c r="B408" s="3" t="s">
        <v>517</v>
      </c>
      <c r="C408" s="3" t="s">
        <v>17</v>
      </c>
      <c r="D408" s="4"/>
      <c r="E408" s="4"/>
      <c r="F408" s="4"/>
      <c r="G408" s="4">
        <v>-6586.77</v>
      </c>
      <c r="H408" s="4"/>
      <c r="I408" s="4">
        <v>-6586.77</v>
      </c>
    </row>
    <row r="409" spans="1:9" x14ac:dyDescent="0.3">
      <c r="A409" s="3" t="s">
        <v>507</v>
      </c>
      <c r="B409" s="3" t="s">
        <v>305</v>
      </c>
      <c r="C409" s="3" t="s">
        <v>763</v>
      </c>
      <c r="D409" s="4"/>
      <c r="E409" s="4"/>
      <c r="F409" s="4"/>
      <c r="G409" s="4"/>
      <c r="H409" s="4">
        <v>-496.21999999999997</v>
      </c>
      <c r="I409" s="4">
        <v>-496.21999999999997</v>
      </c>
    </row>
    <row r="410" spans="1:9" x14ac:dyDescent="0.3">
      <c r="A410" s="3" t="s">
        <v>507</v>
      </c>
      <c r="B410" s="3" t="s">
        <v>518</v>
      </c>
      <c r="C410" s="3" t="s">
        <v>519</v>
      </c>
      <c r="D410" s="4"/>
      <c r="E410" s="4"/>
      <c r="F410" s="4"/>
      <c r="G410" s="4"/>
      <c r="H410" s="4">
        <v>-8483.02</v>
      </c>
      <c r="I410" s="4">
        <v>-8483.02</v>
      </c>
    </row>
    <row r="411" spans="1:9" x14ac:dyDescent="0.3">
      <c r="A411" s="3" t="s">
        <v>507</v>
      </c>
      <c r="B411" s="3" t="s">
        <v>520</v>
      </c>
      <c r="C411" s="3" t="s">
        <v>521</v>
      </c>
      <c r="D411" s="4"/>
      <c r="E411" s="4"/>
      <c r="F411" s="4"/>
      <c r="G411" s="4"/>
      <c r="H411" s="4">
        <v>-7624.56</v>
      </c>
      <c r="I411" s="4">
        <v>-7624.56</v>
      </c>
    </row>
    <row r="412" spans="1:9" x14ac:dyDescent="0.3">
      <c r="A412" s="3" t="s">
        <v>522</v>
      </c>
      <c r="B412" s="3"/>
      <c r="C412" s="3"/>
      <c r="D412" s="4">
        <v>-11517.17</v>
      </c>
      <c r="E412" s="4">
        <v>-11728.96</v>
      </c>
      <c r="F412" s="4">
        <v>-11933.55</v>
      </c>
      <c r="G412" s="4">
        <v>-15474.41</v>
      </c>
      <c r="H412" s="4">
        <v>-16603.8</v>
      </c>
      <c r="I412" s="4">
        <v>-67257.889999999985</v>
      </c>
    </row>
    <row r="413" spans="1:9" x14ac:dyDescent="0.3">
      <c r="A413" s="3"/>
      <c r="B413" s="3"/>
      <c r="C413" s="3"/>
      <c r="D413" s="4"/>
      <c r="E413" s="4"/>
      <c r="F413" s="4"/>
      <c r="G413" s="4"/>
      <c r="H413" s="4"/>
      <c r="I413" s="4"/>
    </row>
    <row r="414" spans="1:9" x14ac:dyDescent="0.3">
      <c r="A414" s="3" t="s">
        <v>523</v>
      </c>
      <c r="B414" s="3" t="s">
        <v>177</v>
      </c>
      <c r="C414" s="3" t="s">
        <v>764</v>
      </c>
      <c r="D414" s="4">
        <v>0</v>
      </c>
      <c r="E414" s="4"/>
      <c r="F414" s="4"/>
      <c r="G414" s="4"/>
      <c r="H414" s="4"/>
      <c r="I414" s="4">
        <v>0</v>
      </c>
    </row>
    <row r="415" spans="1:9" x14ac:dyDescent="0.3">
      <c r="A415" s="3" t="s">
        <v>523</v>
      </c>
      <c r="B415" s="3" t="s">
        <v>524</v>
      </c>
      <c r="C415" s="3" t="s">
        <v>15</v>
      </c>
      <c r="D415" s="4"/>
      <c r="E415" s="4"/>
      <c r="F415" s="4">
        <v>-8539.35</v>
      </c>
      <c r="G415" s="4"/>
      <c r="H415" s="4"/>
      <c r="I415" s="4">
        <v>-8539.35</v>
      </c>
    </row>
    <row r="416" spans="1:9" x14ac:dyDescent="0.3">
      <c r="A416" s="3" t="s">
        <v>523</v>
      </c>
      <c r="B416" s="3" t="s">
        <v>525</v>
      </c>
      <c r="C416" s="3" t="s">
        <v>17</v>
      </c>
      <c r="D416" s="4"/>
      <c r="E416" s="4"/>
      <c r="F416" s="4"/>
      <c r="G416" s="4">
        <v>-8744.7000000000007</v>
      </c>
      <c r="H416" s="4"/>
      <c r="I416" s="4">
        <v>-8744.7000000000007</v>
      </c>
    </row>
    <row r="417" spans="1:9" x14ac:dyDescent="0.3">
      <c r="A417" s="3" t="s">
        <v>523</v>
      </c>
      <c r="B417" s="3" t="s">
        <v>43</v>
      </c>
      <c r="C417" s="3" t="s">
        <v>765</v>
      </c>
      <c r="D417" s="4"/>
      <c r="E417" s="4"/>
      <c r="F417" s="4"/>
      <c r="G417" s="4"/>
      <c r="H417" s="4">
        <v>-0.01</v>
      </c>
      <c r="I417" s="4">
        <v>-0.01</v>
      </c>
    </row>
    <row r="418" spans="1:9" x14ac:dyDescent="0.3">
      <c r="A418" s="3" t="s">
        <v>523</v>
      </c>
      <c r="B418" s="3" t="s">
        <v>526</v>
      </c>
      <c r="C418" s="3" t="s">
        <v>527</v>
      </c>
      <c r="D418" s="4"/>
      <c r="E418" s="4"/>
      <c r="F418" s="4"/>
      <c r="G418" s="4"/>
      <c r="H418" s="4">
        <v>-7568.27</v>
      </c>
      <c r="I418" s="4">
        <v>-7568.27</v>
      </c>
    </row>
    <row r="419" spans="1:9" x14ac:dyDescent="0.3">
      <c r="A419" s="3" t="s">
        <v>528</v>
      </c>
      <c r="B419" s="3"/>
      <c r="C419" s="3"/>
      <c r="D419" s="4">
        <v>0</v>
      </c>
      <c r="E419" s="4"/>
      <c r="F419" s="4">
        <v>-8539.35</v>
      </c>
      <c r="G419" s="4">
        <v>-8744.7000000000007</v>
      </c>
      <c r="H419" s="4">
        <v>-7568.2800000000007</v>
      </c>
      <c r="I419" s="4">
        <v>-24852.33</v>
      </c>
    </row>
    <row r="420" spans="1:9" x14ac:dyDescent="0.3">
      <c r="A420" s="3"/>
      <c r="B420" s="3"/>
      <c r="C420" s="3"/>
      <c r="D420" s="4"/>
      <c r="E420" s="4"/>
      <c r="F420" s="4"/>
      <c r="G420" s="4"/>
      <c r="H420" s="4"/>
      <c r="I420" s="4"/>
    </row>
    <row r="421" spans="1:9" x14ac:dyDescent="0.3">
      <c r="A421" s="3" t="s">
        <v>529</v>
      </c>
      <c r="B421" s="3" t="s">
        <v>530</v>
      </c>
      <c r="C421" s="3" t="s">
        <v>11</v>
      </c>
      <c r="D421" s="4">
        <v>-18448.349999999999</v>
      </c>
      <c r="E421" s="4"/>
      <c r="F421" s="4"/>
      <c r="G421" s="4"/>
      <c r="H421" s="4"/>
      <c r="I421" s="4">
        <v>-18448.349999999999</v>
      </c>
    </row>
    <row r="422" spans="1:9" x14ac:dyDescent="0.3">
      <c r="A422" s="3" t="s">
        <v>529</v>
      </c>
      <c r="B422" s="3" t="s">
        <v>531</v>
      </c>
      <c r="C422" s="3" t="s">
        <v>532</v>
      </c>
      <c r="D422" s="4">
        <v>-20070.349999999999</v>
      </c>
      <c r="E422" s="4">
        <v>1622.01</v>
      </c>
      <c r="F422" s="4"/>
      <c r="G422" s="4"/>
      <c r="H422" s="4"/>
      <c r="I422" s="4">
        <v>-18448.34</v>
      </c>
    </row>
    <row r="423" spans="1:9" x14ac:dyDescent="0.3">
      <c r="A423" s="3" t="s">
        <v>529</v>
      </c>
      <c r="B423" s="3" t="s">
        <v>533</v>
      </c>
      <c r="C423" s="3" t="s">
        <v>534</v>
      </c>
      <c r="D423" s="4"/>
      <c r="E423" s="4">
        <v>-18408.07</v>
      </c>
      <c r="F423" s="4"/>
      <c r="G423" s="4"/>
      <c r="H423" s="4"/>
      <c r="I423" s="4">
        <v>-18408.07</v>
      </c>
    </row>
    <row r="424" spans="1:9" x14ac:dyDescent="0.3">
      <c r="A424" s="3" t="s">
        <v>529</v>
      </c>
      <c r="B424" s="3" t="s">
        <v>535</v>
      </c>
      <c r="C424" s="3" t="s">
        <v>536</v>
      </c>
      <c r="D424" s="4"/>
      <c r="E424" s="4">
        <v>-18408.07</v>
      </c>
      <c r="F424" s="4"/>
      <c r="G424" s="4"/>
      <c r="H424" s="4"/>
      <c r="I424" s="4">
        <v>-18408.07</v>
      </c>
    </row>
    <row r="425" spans="1:9" x14ac:dyDescent="0.3">
      <c r="A425" s="3" t="s">
        <v>529</v>
      </c>
      <c r="B425" s="3" t="s">
        <v>537</v>
      </c>
      <c r="C425" s="3" t="s">
        <v>15</v>
      </c>
      <c r="D425" s="4"/>
      <c r="E425" s="4"/>
      <c r="F425" s="4">
        <v>-18280.669999999998</v>
      </c>
      <c r="G425" s="4"/>
      <c r="H425" s="4"/>
      <c r="I425" s="4">
        <v>-18280.669999999998</v>
      </c>
    </row>
    <row r="426" spans="1:9" x14ac:dyDescent="0.3">
      <c r="A426" s="3" t="s">
        <v>529</v>
      </c>
      <c r="B426" s="3" t="s">
        <v>538</v>
      </c>
      <c r="C426" s="3" t="s">
        <v>539</v>
      </c>
      <c r="D426" s="4"/>
      <c r="E426" s="4"/>
      <c r="F426" s="4">
        <v>-18280.669999999998</v>
      </c>
      <c r="G426" s="4"/>
      <c r="H426" s="4"/>
      <c r="I426" s="4">
        <v>-18280.669999999998</v>
      </c>
    </row>
    <row r="427" spans="1:9" x14ac:dyDescent="0.3">
      <c r="A427" s="3" t="s">
        <v>529</v>
      </c>
      <c r="B427" s="3" t="s">
        <v>540</v>
      </c>
      <c r="C427" s="3" t="s">
        <v>17</v>
      </c>
      <c r="D427" s="4"/>
      <c r="E427" s="4"/>
      <c r="F427" s="4"/>
      <c r="G427" s="4">
        <v>-18123.89</v>
      </c>
      <c r="H427" s="4"/>
      <c r="I427" s="4">
        <v>-18123.89</v>
      </c>
    </row>
    <row r="428" spans="1:9" x14ac:dyDescent="0.3">
      <c r="A428" s="3" t="s">
        <v>529</v>
      </c>
      <c r="B428" s="3" t="s">
        <v>541</v>
      </c>
      <c r="C428" s="3" t="s">
        <v>542</v>
      </c>
      <c r="D428" s="4"/>
      <c r="E428" s="4"/>
      <c r="F428" s="4"/>
      <c r="G428" s="4">
        <v>-18123.88</v>
      </c>
      <c r="H428" s="4"/>
      <c r="I428" s="4">
        <v>-18123.88</v>
      </c>
    </row>
    <row r="429" spans="1:9" x14ac:dyDescent="0.3">
      <c r="A429" s="3" t="s">
        <v>529</v>
      </c>
      <c r="B429" s="3" t="s">
        <v>543</v>
      </c>
      <c r="C429" s="3" t="s">
        <v>544</v>
      </c>
      <c r="D429" s="4"/>
      <c r="E429" s="4"/>
      <c r="F429" s="4"/>
      <c r="G429" s="4"/>
      <c r="H429" s="4">
        <v>-17853.990000000002</v>
      </c>
      <c r="I429" s="4">
        <v>-17853.990000000002</v>
      </c>
    </row>
    <row r="430" spans="1:9" x14ac:dyDescent="0.3">
      <c r="A430" s="3" t="s">
        <v>529</v>
      </c>
      <c r="B430" s="3" t="s">
        <v>545</v>
      </c>
      <c r="C430" s="3" t="s">
        <v>546</v>
      </c>
      <c r="D430" s="4"/>
      <c r="E430" s="4"/>
      <c r="F430" s="4"/>
      <c r="G430" s="4"/>
      <c r="H430" s="4">
        <v>-17853.990000000002</v>
      </c>
      <c r="I430" s="4">
        <v>-17853.990000000002</v>
      </c>
    </row>
    <row r="431" spans="1:9" x14ac:dyDescent="0.3">
      <c r="A431" s="3" t="s">
        <v>547</v>
      </c>
      <c r="B431" s="3"/>
      <c r="C431" s="3"/>
      <c r="D431" s="4">
        <v>-38518.699999999997</v>
      </c>
      <c r="E431" s="4">
        <v>-35194.130000000005</v>
      </c>
      <c r="F431" s="4">
        <v>-36561.339999999997</v>
      </c>
      <c r="G431" s="4">
        <v>-36247.770000000004</v>
      </c>
      <c r="H431" s="4">
        <v>-35707.980000000003</v>
      </c>
      <c r="I431" s="4">
        <v>-182229.92</v>
      </c>
    </row>
    <row r="432" spans="1:9" x14ac:dyDescent="0.3">
      <c r="A432" s="3"/>
      <c r="B432" s="3"/>
      <c r="C432" s="3"/>
      <c r="D432" s="4"/>
      <c r="E432" s="4"/>
      <c r="F432" s="4"/>
      <c r="G432" s="4"/>
      <c r="H432" s="4"/>
      <c r="I432" s="4"/>
    </row>
    <row r="433" spans="1:9" x14ac:dyDescent="0.3">
      <c r="A433" s="3" t="s">
        <v>548</v>
      </c>
      <c r="B433" s="3" t="s">
        <v>548</v>
      </c>
      <c r="C433" s="3" t="s">
        <v>548</v>
      </c>
      <c r="D433" s="4">
        <v>6135.6299999999992</v>
      </c>
      <c r="E433" s="4">
        <v>-41319.659999999996</v>
      </c>
      <c r="F433" s="4">
        <v>49325.01</v>
      </c>
      <c r="G433" s="4"/>
      <c r="H433" s="4">
        <v>51997.2</v>
      </c>
      <c r="I433" s="4">
        <v>66138.179999999993</v>
      </c>
    </row>
    <row r="434" spans="1:9" x14ac:dyDescent="0.3">
      <c r="A434" s="3" t="s">
        <v>549</v>
      </c>
      <c r="B434" s="3"/>
      <c r="C434" s="3"/>
      <c r="D434" s="4">
        <v>6135.6299999999992</v>
      </c>
      <c r="E434" s="4">
        <v>-41319.659999999996</v>
      </c>
      <c r="F434" s="4">
        <v>49325.01</v>
      </c>
      <c r="G434" s="4"/>
      <c r="H434" s="4">
        <v>51997.2</v>
      </c>
      <c r="I434" s="4">
        <v>66138.179999999993</v>
      </c>
    </row>
    <row r="435" spans="1:9" x14ac:dyDescent="0.3">
      <c r="A435" s="3"/>
      <c r="B435" s="3"/>
      <c r="C435" s="3"/>
      <c r="D435" s="4"/>
      <c r="E435" s="4"/>
      <c r="F435" s="4"/>
      <c r="G435" s="4"/>
      <c r="H435" s="4"/>
      <c r="I435" s="4"/>
    </row>
    <row r="436" spans="1:9" x14ac:dyDescent="0.3">
      <c r="A436" s="3" t="s">
        <v>550</v>
      </c>
      <c r="B436" s="3" t="s">
        <v>551</v>
      </c>
      <c r="C436" s="3" t="s">
        <v>552</v>
      </c>
      <c r="D436" s="4">
        <v>-120039.9</v>
      </c>
      <c r="E436" s="4"/>
      <c r="F436" s="4"/>
      <c r="G436" s="4"/>
      <c r="H436" s="4"/>
      <c r="I436" s="4">
        <v>-120039.9</v>
      </c>
    </row>
    <row r="437" spans="1:9" x14ac:dyDescent="0.3">
      <c r="A437" s="3" t="s">
        <v>550</v>
      </c>
      <c r="B437" s="3" t="s">
        <v>553</v>
      </c>
      <c r="C437" s="3" t="s">
        <v>15</v>
      </c>
      <c r="D437" s="4"/>
      <c r="E437" s="4"/>
      <c r="F437" s="4">
        <v>-120039.9</v>
      </c>
      <c r="G437" s="4"/>
      <c r="H437" s="4"/>
      <c r="I437" s="4">
        <v>-120039.9</v>
      </c>
    </row>
    <row r="438" spans="1:9" x14ac:dyDescent="0.3">
      <c r="A438" s="3" t="s">
        <v>550</v>
      </c>
      <c r="B438" s="3" t="s">
        <v>554</v>
      </c>
      <c r="C438" s="3" t="s">
        <v>17</v>
      </c>
      <c r="D438" s="4"/>
      <c r="E438" s="4"/>
      <c r="F438" s="4"/>
      <c r="G438" s="4">
        <v>-120039.9</v>
      </c>
      <c r="H438" s="4"/>
      <c r="I438" s="4">
        <v>-120039.9</v>
      </c>
    </row>
    <row r="439" spans="1:9" x14ac:dyDescent="0.3">
      <c r="A439" s="3" t="s">
        <v>550</v>
      </c>
      <c r="B439" s="3" t="s">
        <v>555</v>
      </c>
      <c r="C439" s="3" t="s">
        <v>556</v>
      </c>
      <c r="D439" s="4"/>
      <c r="E439" s="4"/>
      <c r="F439" s="4"/>
      <c r="G439" s="4"/>
      <c r="H439" s="4">
        <v>-120039.9</v>
      </c>
      <c r="I439" s="4">
        <v>-120039.9</v>
      </c>
    </row>
    <row r="440" spans="1:9" x14ac:dyDescent="0.3">
      <c r="A440" s="3" t="s">
        <v>557</v>
      </c>
      <c r="B440" s="3"/>
      <c r="C440" s="3"/>
      <c r="D440" s="4">
        <v>-120039.9</v>
      </c>
      <c r="E440" s="4"/>
      <c r="F440" s="4">
        <v>-120039.9</v>
      </c>
      <c r="G440" s="4">
        <v>-120039.9</v>
      </c>
      <c r="H440" s="4">
        <v>-120039.9</v>
      </c>
      <c r="I440" s="4">
        <v>-480159.6</v>
      </c>
    </row>
    <row r="441" spans="1:9" x14ac:dyDescent="0.3">
      <c r="A441" s="3"/>
      <c r="B441" s="3"/>
      <c r="C441" s="3"/>
      <c r="D441" s="4"/>
      <c r="E441" s="4"/>
      <c r="F441" s="4"/>
      <c r="G441" s="4"/>
      <c r="H441" s="4"/>
      <c r="I441" s="4"/>
    </row>
    <row r="442" spans="1:9" x14ac:dyDescent="0.3">
      <c r="A442" s="3" t="s">
        <v>558</v>
      </c>
      <c r="B442" s="3" t="s">
        <v>559</v>
      </c>
      <c r="C442" s="3" t="s">
        <v>11</v>
      </c>
      <c r="D442" s="4">
        <v>-3361.81</v>
      </c>
      <c r="E442" s="4"/>
      <c r="F442" s="4"/>
      <c r="G442" s="4"/>
      <c r="H442" s="4"/>
      <c r="I442" s="4">
        <v>-3361.81</v>
      </c>
    </row>
    <row r="443" spans="1:9" x14ac:dyDescent="0.3">
      <c r="A443" s="3" t="s">
        <v>558</v>
      </c>
      <c r="B443" s="3" t="s">
        <v>560</v>
      </c>
      <c r="C443" s="3" t="s">
        <v>561</v>
      </c>
      <c r="D443" s="4"/>
      <c r="E443" s="4">
        <v>-3360.5</v>
      </c>
      <c r="F443" s="4"/>
      <c r="G443" s="4"/>
      <c r="H443" s="4"/>
      <c r="I443" s="4">
        <v>-3360.5</v>
      </c>
    </row>
    <row r="444" spans="1:9" x14ac:dyDescent="0.3">
      <c r="A444" s="3" t="s">
        <v>558</v>
      </c>
      <c r="B444" s="3" t="s">
        <v>562</v>
      </c>
      <c r="C444" s="3" t="s">
        <v>15</v>
      </c>
      <c r="D444" s="4"/>
      <c r="E444" s="4"/>
      <c r="F444" s="4">
        <v>-3419.11</v>
      </c>
      <c r="G444" s="4"/>
      <c r="H444" s="4"/>
      <c r="I444" s="4">
        <v>-3419.11</v>
      </c>
    </row>
    <row r="445" spans="1:9" x14ac:dyDescent="0.3">
      <c r="A445" s="3" t="s">
        <v>558</v>
      </c>
      <c r="B445" s="3" t="s">
        <v>563</v>
      </c>
      <c r="C445" s="3" t="s">
        <v>17</v>
      </c>
      <c r="D445" s="4"/>
      <c r="E445" s="4"/>
      <c r="F445" s="4"/>
      <c r="G445" s="4">
        <v>-3501.33</v>
      </c>
      <c r="H445" s="4"/>
      <c r="I445" s="4">
        <v>-3501.33</v>
      </c>
    </row>
    <row r="446" spans="1:9" x14ac:dyDescent="0.3">
      <c r="A446" s="3" t="s">
        <v>558</v>
      </c>
      <c r="B446" s="3" t="s">
        <v>564</v>
      </c>
      <c r="C446" s="3" t="s">
        <v>565</v>
      </c>
      <c r="D446" s="4"/>
      <c r="E446" s="4"/>
      <c r="F446" s="4"/>
      <c r="G446" s="4"/>
      <c r="H446" s="4">
        <v>-3341.93</v>
      </c>
      <c r="I446" s="4">
        <v>-3341.93</v>
      </c>
    </row>
    <row r="447" spans="1:9" x14ac:dyDescent="0.3">
      <c r="A447" s="3" t="s">
        <v>566</v>
      </c>
      <c r="B447" s="3"/>
      <c r="C447" s="3"/>
      <c r="D447" s="4">
        <v>-3361.81</v>
      </c>
      <c r="E447" s="4">
        <v>-3360.5</v>
      </c>
      <c r="F447" s="4">
        <v>-3419.11</v>
      </c>
      <c r="G447" s="4">
        <v>-3501.33</v>
      </c>
      <c r="H447" s="4">
        <v>-3341.93</v>
      </c>
      <c r="I447" s="4">
        <v>-16984.68</v>
      </c>
    </row>
    <row r="448" spans="1:9" x14ac:dyDescent="0.3">
      <c r="A448" s="3"/>
      <c r="B448" s="3"/>
      <c r="C448" s="3"/>
      <c r="D448" s="4"/>
      <c r="E448" s="4"/>
      <c r="F448" s="4"/>
      <c r="G448" s="4"/>
      <c r="H448" s="4"/>
      <c r="I448" s="4"/>
    </row>
    <row r="449" spans="1:9" x14ac:dyDescent="0.3">
      <c r="A449" s="3" t="s">
        <v>567</v>
      </c>
      <c r="B449" s="3" t="s">
        <v>568</v>
      </c>
      <c r="C449" s="3" t="s">
        <v>11</v>
      </c>
      <c r="D449" s="4">
        <v>-365680.39</v>
      </c>
      <c r="E449" s="4"/>
      <c r="F449" s="4"/>
      <c r="G449" s="4"/>
      <c r="H449" s="4"/>
      <c r="I449" s="4">
        <v>-365680.39</v>
      </c>
    </row>
    <row r="450" spans="1:9" x14ac:dyDescent="0.3">
      <c r="A450" s="3" t="s">
        <v>567</v>
      </c>
      <c r="B450" s="3" t="s">
        <v>569</v>
      </c>
      <c r="C450" s="3" t="s">
        <v>11</v>
      </c>
      <c r="D450" s="4">
        <v>-1099096.31</v>
      </c>
      <c r="E450" s="4"/>
      <c r="F450" s="4"/>
      <c r="G450" s="4"/>
      <c r="H450" s="4"/>
      <c r="I450" s="4">
        <v>-1099096.31</v>
      </c>
    </row>
    <row r="451" spans="1:9" x14ac:dyDescent="0.3">
      <c r="A451" s="3" t="s">
        <v>567</v>
      </c>
      <c r="B451" s="3" t="s">
        <v>570</v>
      </c>
      <c r="C451" s="3" t="s">
        <v>571</v>
      </c>
      <c r="D451" s="4"/>
      <c r="E451" s="4">
        <v>-365537</v>
      </c>
      <c r="F451" s="4"/>
      <c r="G451" s="4"/>
      <c r="H451" s="4"/>
      <c r="I451" s="4">
        <v>-365537</v>
      </c>
    </row>
    <row r="452" spans="1:9" x14ac:dyDescent="0.3">
      <c r="A452" s="3" t="s">
        <v>567</v>
      </c>
      <c r="B452" s="3" t="s">
        <v>572</v>
      </c>
      <c r="C452" s="3" t="s">
        <v>573</v>
      </c>
      <c r="D452" s="4"/>
      <c r="E452" s="4">
        <v>-1098665.3700000001</v>
      </c>
      <c r="F452" s="4"/>
      <c r="G452" s="4"/>
      <c r="H452" s="4"/>
      <c r="I452" s="4">
        <v>-1098665.3700000001</v>
      </c>
    </row>
    <row r="453" spans="1:9" x14ac:dyDescent="0.3">
      <c r="A453" s="3" t="s">
        <v>567</v>
      </c>
      <c r="B453" s="3" t="s">
        <v>574</v>
      </c>
      <c r="C453" s="3" t="s">
        <v>15</v>
      </c>
      <c r="D453" s="4"/>
      <c r="E453" s="4"/>
      <c r="F453" s="4">
        <v>-371912.83</v>
      </c>
      <c r="G453" s="4"/>
      <c r="H453" s="4"/>
      <c r="I453" s="4">
        <v>-371912.83</v>
      </c>
    </row>
    <row r="454" spans="1:9" x14ac:dyDescent="0.3">
      <c r="A454" s="3" t="s">
        <v>567</v>
      </c>
      <c r="B454" s="3" t="s">
        <v>575</v>
      </c>
      <c r="C454" s="3" t="s">
        <v>15</v>
      </c>
      <c r="D454" s="4"/>
      <c r="E454" s="4"/>
      <c r="F454" s="4">
        <v>-1117828.67</v>
      </c>
      <c r="G454" s="4"/>
      <c r="H454" s="4"/>
      <c r="I454" s="4">
        <v>-1117828.67</v>
      </c>
    </row>
    <row r="455" spans="1:9" x14ac:dyDescent="0.3">
      <c r="A455" s="3" t="s">
        <v>567</v>
      </c>
      <c r="B455" s="3" t="s">
        <v>576</v>
      </c>
      <c r="C455" s="3" t="s">
        <v>17</v>
      </c>
      <c r="D455" s="4"/>
      <c r="E455" s="4"/>
      <c r="F455" s="4"/>
      <c r="G455" s="4">
        <v>-380856.28</v>
      </c>
      <c r="H455" s="4"/>
      <c r="I455" s="4">
        <v>-380856.28</v>
      </c>
    </row>
    <row r="456" spans="1:9" x14ac:dyDescent="0.3">
      <c r="A456" s="3" t="s">
        <v>567</v>
      </c>
      <c r="B456" s="3" t="s">
        <v>577</v>
      </c>
      <c r="C456" s="3" t="s">
        <v>17</v>
      </c>
      <c r="D456" s="4"/>
      <c r="E456" s="4"/>
      <c r="F456" s="4"/>
      <c r="G456" s="4">
        <v>-1144709.29</v>
      </c>
      <c r="H456" s="4"/>
      <c r="I456" s="4">
        <v>-1144709.29</v>
      </c>
    </row>
    <row r="457" spans="1:9" x14ac:dyDescent="0.3">
      <c r="A457" s="3" t="s">
        <v>567</v>
      </c>
      <c r="B457" s="3" t="s">
        <v>608</v>
      </c>
      <c r="C457" s="3" t="s">
        <v>766</v>
      </c>
      <c r="D457" s="4"/>
      <c r="E457" s="4"/>
      <c r="F457" s="4"/>
      <c r="G457" s="4"/>
      <c r="H457" s="4">
        <v>-25224.38</v>
      </c>
      <c r="I457" s="4">
        <v>-25224.38</v>
      </c>
    </row>
    <row r="458" spans="1:9" x14ac:dyDescent="0.3">
      <c r="A458" s="3" t="s">
        <v>567</v>
      </c>
      <c r="B458" s="3" t="s">
        <v>578</v>
      </c>
      <c r="C458" s="3" t="s">
        <v>579</v>
      </c>
      <c r="D458" s="4"/>
      <c r="E458" s="4"/>
      <c r="F458" s="4"/>
      <c r="G458" s="4"/>
      <c r="H458" s="4">
        <v>-1092595.05</v>
      </c>
      <c r="I458" s="4">
        <v>-1092595.05</v>
      </c>
    </row>
    <row r="459" spans="1:9" x14ac:dyDescent="0.3">
      <c r="A459" s="3" t="s">
        <v>580</v>
      </c>
      <c r="B459" s="3"/>
      <c r="C459" s="3"/>
      <c r="D459" s="4">
        <v>-1464776.7000000002</v>
      </c>
      <c r="E459" s="4">
        <v>-1464202.37</v>
      </c>
      <c r="F459" s="4">
        <v>-1489741.5</v>
      </c>
      <c r="G459" s="4">
        <v>-1525565.57</v>
      </c>
      <c r="H459" s="4">
        <v>-1117819.43</v>
      </c>
      <c r="I459" s="4">
        <v>-7062105.5700000003</v>
      </c>
    </row>
    <row r="460" spans="1:9" x14ac:dyDescent="0.3">
      <c r="A460" s="3"/>
      <c r="B460" s="3"/>
      <c r="C460" s="3"/>
      <c r="D460" s="4"/>
      <c r="E460" s="4"/>
      <c r="F460" s="4"/>
      <c r="G460" s="4"/>
      <c r="H460" s="4"/>
      <c r="I460" s="4"/>
    </row>
    <row r="461" spans="1:9" x14ac:dyDescent="0.3">
      <c r="A461" s="3" t="s">
        <v>581</v>
      </c>
      <c r="B461" s="3" t="s">
        <v>582</v>
      </c>
      <c r="C461" s="3" t="s">
        <v>17</v>
      </c>
      <c r="D461" s="4"/>
      <c r="E461" s="4"/>
      <c r="F461" s="4"/>
      <c r="G461" s="4">
        <v>-14812.74</v>
      </c>
      <c r="H461" s="4"/>
      <c r="I461" s="4">
        <v>-14812.74</v>
      </c>
    </row>
    <row r="462" spans="1:9" x14ac:dyDescent="0.3">
      <c r="A462" s="3" t="s">
        <v>581</v>
      </c>
      <c r="B462" s="3" t="s">
        <v>583</v>
      </c>
      <c r="C462" s="3" t="s">
        <v>584</v>
      </c>
      <c r="D462" s="4"/>
      <c r="E462" s="4"/>
      <c r="F462" s="4"/>
      <c r="G462" s="4"/>
      <c r="H462" s="4">
        <v>-14138.37</v>
      </c>
      <c r="I462" s="4">
        <v>-14138.37</v>
      </c>
    </row>
    <row r="463" spans="1:9" x14ac:dyDescent="0.3">
      <c r="A463" s="3" t="s">
        <v>585</v>
      </c>
      <c r="B463" s="3"/>
      <c r="C463" s="3"/>
      <c r="D463" s="4"/>
      <c r="E463" s="4"/>
      <c r="F463" s="4"/>
      <c r="G463" s="4">
        <v>-14812.74</v>
      </c>
      <c r="H463" s="4">
        <v>-14138.37</v>
      </c>
      <c r="I463" s="4">
        <v>-28951.11</v>
      </c>
    </row>
    <row r="464" spans="1:9" x14ac:dyDescent="0.3">
      <c r="A464" s="3"/>
      <c r="B464" s="3"/>
      <c r="C464" s="3"/>
      <c r="D464" s="4"/>
      <c r="E464" s="4"/>
      <c r="F464" s="4"/>
      <c r="G464" s="4"/>
      <c r="H464" s="4"/>
      <c r="I464" s="4"/>
    </row>
    <row r="465" spans="1:9" x14ac:dyDescent="0.3">
      <c r="A465" s="3" t="s">
        <v>586</v>
      </c>
      <c r="B465" s="3" t="s">
        <v>110</v>
      </c>
      <c r="C465" s="3" t="s">
        <v>767</v>
      </c>
      <c r="D465" s="4">
        <v>-979.61999999999989</v>
      </c>
      <c r="E465" s="4"/>
      <c r="F465" s="4"/>
      <c r="G465" s="4"/>
      <c r="H465" s="4"/>
      <c r="I465" s="4">
        <v>-979.61999999999989</v>
      </c>
    </row>
    <row r="466" spans="1:9" x14ac:dyDescent="0.3">
      <c r="A466" s="3" t="s">
        <v>586</v>
      </c>
      <c r="B466" s="3" t="s">
        <v>587</v>
      </c>
      <c r="C466" s="3" t="s">
        <v>588</v>
      </c>
      <c r="D466" s="4"/>
      <c r="E466" s="4">
        <v>-9197.35</v>
      </c>
      <c r="F466" s="4"/>
      <c r="G466" s="4"/>
      <c r="H466" s="4"/>
      <c r="I466" s="4">
        <v>-9197.35</v>
      </c>
    </row>
    <row r="467" spans="1:9" x14ac:dyDescent="0.3">
      <c r="A467" s="3" t="s">
        <v>586</v>
      </c>
      <c r="B467" s="3" t="s">
        <v>589</v>
      </c>
      <c r="C467" s="3" t="s">
        <v>15</v>
      </c>
      <c r="D467" s="4"/>
      <c r="E467" s="4"/>
      <c r="F467" s="4">
        <v>-9357.7800000000007</v>
      </c>
      <c r="G467" s="4"/>
      <c r="H467" s="4"/>
      <c r="I467" s="4">
        <v>-9357.7800000000007</v>
      </c>
    </row>
    <row r="468" spans="1:9" x14ac:dyDescent="0.3">
      <c r="A468" s="3" t="s">
        <v>586</v>
      </c>
      <c r="B468" s="3" t="s">
        <v>590</v>
      </c>
      <c r="C468" s="3" t="s">
        <v>17</v>
      </c>
      <c r="D468" s="4"/>
      <c r="E468" s="4"/>
      <c r="F468" s="4"/>
      <c r="G468" s="4">
        <v>-9582.81</v>
      </c>
      <c r="H468" s="4"/>
      <c r="I468" s="4">
        <v>-9582.81</v>
      </c>
    </row>
    <row r="469" spans="1:9" x14ac:dyDescent="0.3">
      <c r="A469" s="3" t="s">
        <v>586</v>
      </c>
      <c r="B469" s="3" t="s">
        <v>591</v>
      </c>
      <c r="C469" s="3" t="s">
        <v>592</v>
      </c>
      <c r="D469" s="4"/>
      <c r="E469" s="4"/>
      <c r="F469" s="4"/>
      <c r="G469" s="4"/>
      <c r="H469" s="4">
        <v>-9146.5400000000009</v>
      </c>
      <c r="I469" s="4">
        <v>-9146.5400000000009</v>
      </c>
    </row>
    <row r="470" spans="1:9" x14ac:dyDescent="0.3">
      <c r="A470" s="3" t="s">
        <v>593</v>
      </c>
      <c r="B470" s="3"/>
      <c r="C470" s="3"/>
      <c r="D470" s="4">
        <v>-979.61999999999989</v>
      </c>
      <c r="E470" s="4">
        <v>-9197.35</v>
      </c>
      <c r="F470" s="4">
        <v>-9357.7800000000007</v>
      </c>
      <c r="G470" s="4">
        <v>-9582.81</v>
      </c>
      <c r="H470" s="4">
        <v>-9146.5400000000009</v>
      </c>
      <c r="I470" s="4">
        <v>-38264.1</v>
      </c>
    </row>
    <row r="471" spans="1:9" x14ac:dyDescent="0.3">
      <c r="A471" s="3"/>
      <c r="B471" s="3"/>
      <c r="C471" s="3"/>
      <c r="D471" s="4"/>
      <c r="E471" s="4"/>
      <c r="F471" s="4"/>
      <c r="G471" s="4"/>
      <c r="H471" s="4"/>
      <c r="I471" s="4"/>
    </row>
    <row r="472" spans="1:9" x14ac:dyDescent="0.3">
      <c r="A472" s="3" t="s">
        <v>594</v>
      </c>
      <c r="B472" s="3" t="s">
        <v>595</v>
      </c>
      <c r="C472" s="3" t="s">
        <v>596</v>
      </c>
      <c r="D472" s="4">
        <v>-21178.71</v>
      </c>
      <c r="E472" s="4"/>
      <c r="F472" s="4"/>
      <c r="G472" s="4"/>
      <c r="H472" s="4"/>
      <c r="I472" s="4">
        <v>-21178.71</v>
      </c>
    </row>
    <row r="473" spans="1:9" x14ac:dyDescent="0.3">
      <c r="A473" s="3" t="s">
        <v>594</v>
      </c>
      <c r="B473" s="3" t="s">
        <v>597</v>
      </c>
      <c r="C473" s="3" t="s">
        <v>596</v>
      </c>
      <c r="D473" s="4">
        <v>-21178.71</v>
      </c>
      <c r="E473" s="4"/>
      <c r="F473" s="4"/>
      <c r="G473" s="4"/>
      <c r="H473" s="4"/>
      <c r="I473" s="4">
        <v>-21178.71</v>
      </c>
    </row>
    <row r="474" spans="1:9" x14ac:dyDescent="0.3">
      <c r="A474" s="3" t="s">
        <v>594</v>
      </c>
      <c r="B474" s="3" t="s">
        <v>598</v>
      </c>
      <c r="C474" s="3" t="s">
        <v>599</v>
      </c>
      <c r="D474" s="4"/>
      <c r="E474" s="4">
        <v>-21132.46</v>
      </c>
      <c r="F474" s="4"/>
      <c r="G474" s="4"/>
      <c r="H474" s="4"/>
      <c r="I474" s="4">
        <v>-21132.46</v>
      </c>
    </row>
    <row r="475" spans="1:9" x14ac:dyDescent="0.3">
      <c r="A475" s="3" t="s">
        <v>594</v>
      </c>
      <c r="B475" s="3" t="s">
        <v>600</v>
      </c>
      <c r="C475" s="3" t="s">
        <v>601</v>
      </c>
      <c r="D475" s="4"/>
      <c r="E475" s="4">
        <v>-21132.46</v>
      </c>
      <c r="F475" s="4"/>
      <c r="G475" s="4"/>
      <c r="H475" s="4"/>
      <c r="I475" s="4">
        <v>-21132.46</v>
      </c>
    </row>
    <row r="476" spans="1:9" x14ac:dyDescent="0.3">
      <c r="A476" s="3" t="s">
        <v>594</v>
      </c>
      <c r="B476" s="3" t="s">
        <v>602</v>
      </c>
      <c r="C476" s="3" t="s">
        <v>15</v>
      </c>
      <c r="D476" s="4"/>
      <c r="E476" s="4"/>
      <c r="F476" s="4">
        <v>-20986.2</v>
      </c>
      <c r="G476" s="4"/>
      <c r="H476" s="4"/>
      <c r="I476" s="4">
        <v>-20986.2</v>
      </c>
    </row>
    <row r="477" spans="1:9" x14ac:dyDescent="0.3">
      <c r="A477" s="3" t="s">
        <v>594</v>
      </c>
      <c r="B477" s="3" t="s">
        <v>603</v>
      </c>
      <c r="C477" s="3" t="s">
        <v>539</v>
      </c>
      <c r="D477" s="4"/>
      <c r="E477" s="4"/>
      <c r="F477" s="4">
        <v>-20986.2</v>
      </c>
      <c r="G477" s="4"/>
      <c r="H477" s="4"/>
      <c r="I477" s="4">
        <v>-20986.2</v>
      </c>
    </row>
    <row r="478" spans="1:9" x14ac:dyDescent="0.3">
      <c r="A478" s="3" t="s">
        <v>594</v>
      </c>
      <c r="B478" s="3" t="s">
        <v>604</v>
      </c>
      <c r="C478" s="3" t="s">
        <v>17</v>
      </c>
      <c r="D478" s="4"/>
      <c r="E478" s="4"/>
      <c r="F478" s="4"/>
      <c r="G478" s="4">
        <v>-20806.22</v>
      </c>
      <c r="H478" s="4"/>
      <c r="I478" s="4">
        <v>-20806.22</v>
      </c>
    </row>
    <row r="479" spans="1:9" x14ac:dyDescent="0.3">
      <c r="A479" s="3" t="s">
        <v>594</v>
      </c>
      <c r="B479" s="3" t="s">
        <v>605</v>
      </c>
      <c r="C479" s="3" t="s">
        <v>606</v>
      </c>
      <c r="D479" s="4"/>
      <c r="E479" s="4"/>
      <c r="F479" s="4"/>
      <c r="G479" s="4">
        <v>-24393.72</v>
      </c>
      <c r="H479" s="4"/>
      <c r="I479" s="4">
        <v>-24393.72</v>
      </c>
    </row>
    <row r="480" spans="1:9" x14ac:dyDescent="0.3">
      <c r="A480" s="3" t="s">
        <v>594</v>
      </c>
      <c r="B480" s="3" t="s">
        <v>607</v>
      </c>
      <c r="C480" s="3" t="s">
        <v>542</v>
      </c>
      <c r="D480" s="4"/>
      <c r="E480" s="4"/>
      <c r="F480" s="4"/>
      <c r="G480" s="4">
        <v>0</v>
      </c>
      <c r="H480" s="4"/>
      <c r="I480" s="4">
        <v>0</v>
      </c>
    </row>
    <row r="481" spans="1:9" x14ac:dyDescent="0.3">
      <c r="A481" s="3" t="s">
        <v>594</v>
      </c>
      <c r="B481" s="3" t="s">
        <v>608</v>
      </c>
      <c r="C481" s="3" t="s">
        <v>609</v>
      </c>
      <c r="D481" s="4"/>
      <c r="E481" s="4"/>
      <c r="F481" s="4"/>
      <c r="G481" s="4"/>
      <c r="H481" s="4">
        <v>-20496.38</v>
      </c>
      <c r="I481" s="4">
        <v>-20496.38</v>
      </c>
    </row>
    <row r="482" spans="1:9" x14ac:dyDescent="0.3">
      <c r="A482" s="3" t="s">
        <v>594</v>
      </c>
      <c r="B482" s="3" t="s">
        <v>610</v>
      </c>
      <c r="C482" s="3" t="s">
        <v>611</v>
      </c>
      <c r="D482" s="4"/>
      <c r="E482" s="4"/>
      <c r="F482" s="4"/>
      <c r="G482" s="4"/>
      <c r="H482" s="4">
        <v>-20496.38</v>
      </c>
      <c r="I482" s="4">
        <v>-20496.38</v>
      </c>
    </row>
    <row r="483" spans="1:9" x14ac:dyDescent="0.3">
      <c r="A483" s="3" t="s">
        <v>612</v>
      </c>
      <c r="B483" s="3"/>
      <c r="C483" s="3"/>
      <c r="D483" s="4">
        <v>-42357.42</v>
      </c>
      <c r="E483" s="4">
        <v>-42264.92</v>
      </c>
      <c r="F483" s="4">
        <v>-41972.4</v>
      </c>
      <c r="G483" s="4">
        <v>-45199.94</v>
      </c>
      <c r="H483" s="4">
        <v>-40992.76</v>
      </c>
      <c r="I483" s="4">
        <v>-212787.44</v>
      </c>
    </row>
    <row r="484" spans="1:9" x14ac:dyDescent="0.3">
      <c r="A484" s="3"/>
      <c r="B484" s="3"/>
      <c r="C484" s="3"/>
      <c r="D484" s="4"/>
      <c r="E484" s="4"/>
      <c r="F484" s="4"/>
      <c r="G484" s="4"/>
      <c r="H484" s="4"/>
      <c r="I484" s="4"/>
    </row>
    <row r="485" spans="1:9" x14ac:dyDescent="0.3">
      <c r="A485" s="3" t="s">
        <v>613</v>
      </c>
      <c r="B485" s="3" t="s">
        <v>614</v>
      </c>
      <c r="C485" s="3" t="s">
        <v>11</v>
      </c>
      <c r="D485" s="4">
        <v>-19127.27</v>
      </c>
      <c r="E485" s="4">
        <v>10780.37</v>
      </c>
      <c r="F485" s="4"/>
      <c r="G485" s="4"/>
      <c r="H485" s="4"/>
      <c r="I485" s="4">
        <v>-8346.9</v>
      </c>
    </row>
    <row r="486" spans="1:9" x14ac:dyDescent="0.3">
      <c r="A486" s="3" t="s">
        <v>613</v>
      </c>
      <c r="B486" s="3" t="s">
        <v>10</v>
      </c>
      <c r="C486" s="3" t="s">
        <v>768</v>
      </c>
      <c r="D486" s="4">
        <v>-888.69</v>
      </c>
      <c r="E486" s="4"/>
      <c r="F486" s="4"/>
      <c r="G486" s="4"/>
      <c r="H486" s="4"/>
      <c r="I486" s="4">
        <v>-888.69</v>
      </c>
    </row>
    <row r="487" spans="1:9" x14ac:dyDescent="0.3">
      <c r="A487" s="3" t="s">
        <v>613</v>
      </c>
      <c r="B487" s="3" t="s">
        <v>615</v>
      </c>
      <c r="C487" s="3" t="s">
        <v>616</v>
      </c>
      <c r="D487" s="4"/>
      <c r="E487" s="4">
        <v>-8343.6299999999992</v>
      </c>
      <c r="F487" s="4"/>
      <c r="G487" s="4"/>
      <c r="H487" s="4"/>
      <c r="I487" s="4">
        <v>-8343.6299999999992</v>
      </c>
    </row>
    <row r="488" spans="1:9" x14ac:dyDescent="0.3">
      <c r="A488" s="3" t="s">
        <v>613</v>
      </c>
      <c r="B488" s="3" t="s">
        <v>617</v>
      </c>
      <c r="C488" s="3" t="s">
        <v>15</v>
      </c>
      <c r="D488" s="4"/>
      <c r="E488" s="4"/>
      <c r="F488" s="4">
        <v>-8489.16</v>
      </c>
      <c r="G488" s="4"/>
      <c r="H488" s="4"/>
      <c r="I488" s="4">
        <v>-8489.16</v>
      </c>
    </row>
    <row r="489" spans="1:9" x14ac:dyDescent="0.3">
      <c r="A489" s="3" t="s">
        <v>613</v>
      </c>
      <c r="B489" s="3" t="s">
        <v>618</v>
      </c>
      <c r="C489" s="3" t="s">
        <v>17</v>
      </c>
      <c r="D489" s="4"/>
      <c r="E489" s="4"/>
      <c r="F489" s="4"/>
      <c r="G489" s="4">
        <v>-8693.2999999999993</v>
      </c>
      <c r="H489" s="4"/>
      <c r="I489" s="4">
        <v>-8693.2999999999993</v>
      </c>
    </row>
    <row r="490" spans="1:9" x14ac:dyDescent="0.3">
      <c r="A490" s="3" t="s">
        <v>613</v>
      </c>
      <c r="B490" s="3" t="s">
        <v>619</v>
      </c>
      <c r="C490" s="3" t="s">
        <v>620</v>
      </c>
      <c r="D490" s="4"/>
      <c r="E490" s="4"/>
      <c r="F490" s="4"/>
      <c r="G490" s="4"/>
      <c r="H490" s="4">
        <v>-8297.5300000000007</v>
      </c>
      <c r="I490" s="4">
        <v>-8297.5300000000007</v>
      </c>
    </row>
    <row r="491" spans="1:9" x14ac:dyDescent="0.3">
      <c r="A491" s="3" t="s">
        <v>621</v>
      </c>
      <c r="B491" s="3"/>
      <c r="C491" s="3"/>
      <c r="D491" s="4">
        <v>-20015.96</v>
      </c>
      <c r="E491" s="4">
        <v>2436.7400000000016</v>
      </c>
      <c r="F491" s="4">
        <v>-8489.16</v>
      </c>
      <c r="G491" s="4">
        <v>-8693.2999999999993</v>
      </c>
      <c r="H491" s="4">
        <v>-8297.5300000000007</v>
      </c>
      <c r="I491" s="4">
        <v>-43059.21</v>
      </c>
    </row>
    <row r="492" spans="1:9" x14ac:dyDescent="0.3">
      <c r="A492" s="3"/>
      <c r="B492" s="3"/>
      <c r="C492" s="3"/>
      <c r="D492" s="4"/>
      <c r="E492" s="4"/>
      <c r="F492" s="4"/>
      <c r="G492" s="4"/>
      <c r="H492" s="4"/>
      <c r="I492" s="4"/>
    </row>
    <row r="493" spans="1:9" x14ac:dyDescent="0.3">
      <c r="A493" s="3" t="s">
        <v>622</v>
      </c>
      <c r="B493" s="3" t="s">
        <v>623</v>
      </c>
      <c r="C493" s="3" t="s">
        <v>11</v>
      </c>
      <c r="D493" s="4">
        <v>-187737</v>
      </c>
      <c r="E493" s="4"/>
      <c r="F493" s="4"/>
      <c r="G493" s="4"/>
      <c r="H493" s="4"/>
      <c r="I493" s="4">
        <v>-187737</v>
      </c>
    </row>
    <row r="494" spans="1:9" x14ac:dyDescent="0.3">
      <c r="A494" s="3" t="s">
        <v>622</v>
      </c>
      <c r="B494" s="3" t="s">
        <v>624</v>
      </c>
      <c r="C494" s="3" t="s">
        <v>625</v>
      </c>
      <c r="D494" s="4"/>
      <c r="E494" s="4">
        <v>-187663.39</v>
      </c>
      <c r="F494" s="4"/>
      <c r="G494" s="4"/>
      <c r="H494" s="4"/>
      <c r="I494" s="4">
        <v>-187663.39</v>
      </c>
    </row>
    <row r="495" spans="1:9" x14ac:dyDescent="0.3">
      <c r="A495" s="3" t="s">
        <v>622</v>
      </c>
      <c r="B495" s="3" t="s">
        <v>626</v>
      </c>
      <c r="C495" s="3" t="s">
        <v>15</v>
      </c>
      <c r="D495" s="4"/>
      <c r="E495" s="4"/>
      <c r="F495" s="4">
        <v>-231438.4</v>
      </c>
      <c r="G495" s="4"/>
      <c r="H495" s="4"/>
      <c r="I495" s="4">
        <v>-231438.4</v>
      </c>
    </row>
    <row r="496" spans="1:9" x14ac:dyDescent="0.3">
      <c r="A496" s="3" t="s">
        <v>627</v>
      </c>
      <c r="B496" s="3"/>
      <c r="C496" s="3"/>
      <c r="D496" s="4">
        <v>-187737</v>
      </c>
      <c r="E496" s="4">
        <v>-187663.39</v>
      </c>
      <c r="F496" s="4">
        <v>-231438.4</v>
      </c>
      <c r="G496" s="4"/>
      <c r="H496" s="4"/>
      <c r="I496" s="4">
        <v>-606838.79</v>
      </c>
    </row>
    <row r="497" spans="1:9" x14ac:dyDescent="0.3">
      <c r="A497" s="3"/>
      <c r="B497" s="3"/>
      <c r="C497" s="3"/>
      <c r="D497" s="4"/>
      <c r="E497" s="4"/>
      <c r="F497" s="4"/>
      <c r="G497" s="4"/>
      <c r="H497" s="4"/>
      <c r="I497" s="4"/>
    </row>
    <row r="498" spans="1:9" x14ac:dyDescent="0.3">
      <c r="A498" s="3" t="s">
        <v>628</v>
      </c>
      <c r="B498" s="3" t="s">
        <v>629</v>
      </c>
      <c r="C498" s="3" t="s">
        <v>99</v>
      </c>
      <c r="D498" s="4">
        <v>-34482.58</v>
      </c>
      <c r="E498" s="4"/>
      <c r="F498" s="4"/>
      <c r="G498" s="4"/>
      <c r="H498" s="4"/>
      <c r="I498" s="4">
        <v>-34482.58</v>
      </c>
    </row>
    <row r="499" spans="1:9" x14ac:dyDescent="0.3">
      <c r="A499" s="3" t="s">
        <v>628</v>
      </c>
      <c r="B499" s="3" t="s">
        <v>630</v>
      </c>
      <c r="C499" s="3" t="s">
        <v>631</v>
      </c>
      <c r="D499" s="4"/>
      <c r="E499" s="4">
        <v>-40319.4</v>
      </c>
      <c r="F499" s="4"/>
      <c r="G499" s="4"/>
      <c r="H499" s="4"/>
      <c r="I499" s="4">
        <v>-40319.4</v>
      </c>
    </row>
    <row r="500" spans="1:9" x14ac:dyDescent="0.3">
      <c r="A500" s="3" t="s">
        <v>628</v>
      </c>
      <c r="B500" s="3" t="s">
        <v>632</v>
      </c>
      <c r="C500" s="3" t="s">
        <v>633</v>
      </c>
      <c r="D500" s="4"/>
      <c r="E500" s="4"/>
      <c r="F500" s="4">
        <v>-41164.71</v>
      </c>
      <c r="G500" s="4"/>
      <c r="H500" s="4"/>
      <c r="I500" s="4">
        <v>-41164.71</v>
      </c>
    </row>
    <row r="501" spans="1:9" x14ac:dyDescent="0.3">
      <c r="A501" s="3" t="s">
        <v>628</v>
      </c>
      <c r="B501" s="3" t="s">
        <v>634</v>
      </c>
      <c r="C501" s="3" t="s">
        <v>635</v>
      </c>
      <c r="D501" s="4"/>
      <c r="E501" s="4"/>
      <c r="F501" s="4"/>
      <c r="G501" s="4">
        <v>-47469.46</v>
      </c>
      <c r="H501" s="4"/>
      <c r="I501" s="4">
        <v>-47469.46</v>
      </c>
    </row>
    <row r="502" spans="1:9" x14ac:dyDescent="0.3">
      <c r="A502" s="3" t="s">
        <v>628</v>
      </c>
      <c r="B502" s="3" t="s">
        <v>636</v>
      </c>
      <c r="C502" s="3" t="s">
        <v>637</v>
      </c>
      <c r="D502" s="4"/>
      <c r="E502" s="4"/>
      <c r="F502" s="4"/>
      <c r="G502" s="4"/>
      <c r="H502" s="4">
        <v>-42206.21</v>
      </c>
      <c r="I502" s="4">
        <v>-42206.21</v>
      </c>
    </row>
    <row r="503" spans="1:9" x14ac:dyDescent="0.3">
      <c r="A503" s="3" t="s">
        <v>638</v>
      </c>
      <c r="B503" s="3"/>
      <c r="C503" s="3"/>
      <c r="D503" s="4">
        <v>-34482.58</v>
      </c>
      <c r="E503" s="4">
        <v>-40319.4</v>
      </c>
      <c r="F503" s="4">
        <v>-41164.71</v>
      </c>
      <c r="G503" s="4">
        <v>-47469.46</v>
      </c>
      <c r="H503" s="4">
        <v>-42206.21</v>
      </c>
      <c r="I503" s="4">
        <v>-205642.36</v>
      </c>
    </row>
    <row r="504" spans="1:9" x14ac:dyDescent="0.3">
      <c r="A504" s="3"/>
      <c r="B504" s="3"/>
      <c r="C504" s="3"/>
      <c r="D504" s="4"/>
      <c r="E504" s="4"/>
      <c r="F504" s="4"/>
      <c r="G504" s="4"/>
      <c r="H504" s="4"/>
      <c r="I504" s="4"/>
    </row>
    <row r="505" spans="1:9" x14ac:dyDescent="0.3">
      <c r="A505" s="3" t="s">
        <v>639</v>
      </c>
      <c r="B505" s="3" t="s">
        <v>640</v>
      </c>
      <c r="C505" s="3" t="s">
        <v>11</v>
      </c>
      <c r="D505" s="4">
        <v>-390899.5</v>
      </c>
      <c r="E505" s="4"/>
      <c r="F505" s="4"/>
      <c r="G505" s="4"/>
      <c r="H505" s="4"/>
      <c r="I505" s="4">
        <v>-390899.5</v>
      </c>
    </row>
    <row r="506" spans="1:9" x14ac:dyDescent="0.3">
      <c r="A506" s="3" t="s">
        <v>641</v>
      </c>
      <c r="B506" s="3"/>
      <c r="C506" s="3"/>
      <c r="D506" s="4">
        <v>-390899.5</v>
      </c>
      <c r="E506" s="4"/>
      <c r="F506" s="4"/>
      <c r="G506" s="4"/>
      <c r="H506" s="4"/>
      <c r="I506" s="4">
        <v>-390899.5</v>
      </c>
    </row>
    <row r="507" spans="1:9" x14ac:dyDescent="0.3">
      <c r="A507" s="3"/>
      <c r="B507" s="3"/>
      <c r="C507" s="3"/>
      <c r="D507" s="4"/>
      <c r="E507" s="4"/>
      <c r="F507" s="4"/>
      <c r="G507" s="4"/>
      <c r="H507" s="4"/>
      <c r="I507" s="4"/>
    </row>
    <row r="508" spans="1:9" x14ac:dyDescent="0.3">
      <c r="A508" s="3" t="s">
        <v>642</v>
      </c>
      <c r="B508" s="3" t="s">
        <v>643</v>
      </c>
      <c r="C508" s="3" t="s">
        <v>11</v>
      </c>
      <c r="D508" s="4">
        <v>-5982.77</v>
      </c>
      <c r="E508" s="4"/>
      <c r="F508" s="4"/>
      <c r="G508" s="4"/>
      <c r="H508" s="4"/>
      <c r="I508" s="4">
        <v>-5982.77</v>
      </c>
    </row>
    <row r="509" spans="1:9" x14ac:dyDescent="0.3">
      <c r="A509" s="3" t="s">
        <v>642</v>
      </c>
      <c r="B509" s="3" t="s">
        <v>644</v>
      </c>
      <c r="C509" s="3" t="s">
        <v>99</v>
      </c>
      <c r="D509" s="4">
        <v>-12320.01</v>
      </c>
      <c r="E509" s="4"/>
      <c r="F509" s="4"/>
      <c r="G509" s="4"/>
      <c r="H509" s="4"/>
      <c r="I509" s="4">
        <v>-12320.01</v>
      </c>
    </row>
    <row r="510" spans="1:9" x14ac:dyDescent="0.3">
      <c r="A510" s="3" t="s">
        <v>642</v>
      </c>
      <c r="B510" s="3" t="s">
        <v>645</v>
      </c>
      <c r="C510" s="3" t="s">
        <v>646</v>
      </c>
      <c r="D510" s="4"/>
      <c r="E510" s="4">
        <v>-6425.9</v>
      </c>
      <c r="F510" s="4"/>
      <c r="G510" s="4"/>
      <c r="H510" s="4"/>
      <c r="I510" s="4">
        <v>-6425.9</v>
      </c>
    </row>
    <row r="511" spans="1:9" x14ac:dyDescent="0.3">
      <c r="A511" s="3" t="s">
        <v>642</v>
      </c>
      <c r="B511" s="3" t="s">
        <v>647</v>
      </c>
      <c r="C511" s="3" t="s">
        <v>648</v>
      </c>
      <c r="D511" s="4"/>
      <c r="E511" s="4">
        <v>-12005.3</v>
      </c>
      <c r="F511" s="4"/>
      <c r="G511" s="4"/>
      <c r="H511" s="4"/>
      <c r="I511" s="4">
        <v>-12005.3</v>
      </c>
    </row>
    <row r="512" spans="1:9" x14ac:dyDescent="0.3">
      <c r="A512" s="3" t="s">
        <v>642</v>
      </c>
      <c r="B512" s="3" t="s">
        <v>649</v>
      </c>
      <c r="C512" s="3" t="s">
        <v>15</v>
      </c>
      <c r="D512" s="4"/>
      <c r="E512" s="4"/>
      <c r="F512" s="4">
        <v>-6991.25</v>
      </c>
      <c r="G512" s="4"/>
      <c r="H512" s="4"/>
      <c r="I512" s="4">
        <v>-6991.25</v>
      </c>
    </row>
    <row r="513" spans="1:9" x14ac:dyDescent="0.3">
      <c r="A513" s="3" t="s">
        <v>642</v>
      </c>
      <c r="B513" s="3" t="s">
        <v>650</v>
      </c>
      <c r="C513" s="3" t="s">
        <v>211</v>
      </c>
      <c r="D513" s="4"/>
      <c r="E513" s="4"/>
      <c r="F513" s="4">
        <v>-12087.53</v>
      </c>
      <c r="G513" s="4"/>
      <c r="H513" s="4"/>
      <c r="I513" s="4">
        <v>-12087.53</v>
      </c>
    </row>
    <row r="514" spans="1:9" x14ac:dyDescent="0.3">
      <c r="A514" s="3" t="s">
        <v>642</v>
      </c>
      <c r="B514" s="3" t="s">
        <v>517</v>
      </c>
      <c r="C514" s="3" t="s">
        <v>769</v>
      </c>
      <c r="D514" s="4"/>
      <c r="E514" s="4"/>
      <c r="F514" s="4"/>
      <c r="G514" s="4">
        <v>-853.78</v>
      </c>
      <c r="H514" s="4"/>
      <c r="I514" s="4">
        <v>-853.78</v>
      </c>
    </row>
    <row r="515" spans="1:9" x14ac:dyDescent="0.3">
      <c r="A515" s="3" t="s">
        <v>642</v>
      </c>
      <c r="B515" s="3" t="s">
        <v>651</v>
      </c>
      <c r="C515" s="3" t="s">
        <v>17</v>
      </c>
      <c r="D515" s="4"/>
      <c r="E515" s="4"/>
      <c r="F515" s="4"/>
      <c r="G515" s="4">
        <v>-7623.52</v>
      </c>
      <c r="H515" s="4"/>
      <c r="I515" s="4">
        <v>-7623.52</v>
      </c>
    </row>
    <row r="516" spans="1:9" x14ac:dyDescent="0.3">
      <c r="A516" s="3" t="s">
        <v>642</v>
      </c>
      <c r="B516" s="3" t="s">
        <v>652</v>
      </c>
      <c r="C516" s="3" t="s">
        <v>203</v>
      </c>
      <c r="D516" s="4"/>
      <c r="E516" s="4"/>
      <c r="F516" s="4"/>
      <c r="G516" s="4">
        <v>-10534.54</v>
      </c>
      <c r="H516" s="4"/>
      <c r="I516" s="4">
        <v>-10534.54</v>
      </c>
    </row>
    <row r="517" spans="1:9" x14ac:dyDescent="0.3">
      <c r="A517" s="3" t="s">
        <v>642</v>
      </c>
      <c r="B517" s="3" t="s">
        <v>351</v>
      </c>
      <c r="C517" s="3" t="s">
        <v>770</v>
      </c>
      <c r="D517" s="4"/>
      <c r="E517" s="4"/>
      <c r="F517" s="4"/>
      <c r="G517" s="4"/>
      <c r="H517" s="4">
        <v>-2235.2200000000003</v>
      </c>
      <c r="I517" s="4">
        <v>-2235.2200000000003</v>
      </c>
    </row>
    <row r="518" spans="1:9" x14ac:dyDescent="0.3">
      <c r="A518" s="3" t="s">
        <v>642</v>
      </c>
      <c r="B518" s="3" t="s">
        <v>653</v>
      </c>
      <c r="C518" s="3" t="s">
        <v>654</v>
      </c>
      <c r="D518" s="4"/>
      <c r="E518" s="4"/>
      <c r="F518" s="4"/>
      <c r="G518" s="4"/>
      <c r="H518" s="4">
        <v>-7719.49</v>
      </c>
      <c r="I518" s="4">
        <v>-7719.49</v>
      </c>
    </row>
    <row r="519" spans="1:9" x14ac:dyDescent="0.3">
      <c r="A519" s="3" t="s">
        <v>642</v>
      </c>
      <c r="B519" s="3" t="s">
        <v>655</v>
      </c>
      <c r="C519" s="3" t="s">
        <v>656</v>
      </c>
      <c r="D519" s="4"/>
      <c r="E519" s="4"/>
      <c r="F519" s="4"/>
      <c r="G519" s="4"/>
      <c r="H519" s="4">
        <v>-11430.86</v>
      </c>
      <c r="I519" s="4">
        <v>-11430.86</v>
      </c>
    </row>
    <row r="520" spans="1:9" x14ac:dyDescent="0.3">
      <c r="A520" s="3" t="s">
        <v>657</v>
      </c>
      <c r="B520" s="3"/>
      <c r="C520" s="3"/>
      <c r="D520" s="4">
        <v>-18302.78</v>
      </c>
      <c r="E520" s="4">
        <v>-18431.199999999997</v>
      </c>
      <c r="F520" s="4">
        <v>-19078.78</v>
      </c>
      <c r="G520" s="4">
        <v>-19011.840000000004</v>
      </c>
      <c r="H520" s="4">
        <v>-21385.57</v>
      </c>
      <c r="I520" s="4">
        <v>-96210.170000000013</v>
      </c>
    </row>
    <row r="521" spans="1:9" x14ac:dyDescent="0.3">
      <c r="A521" s="3"/>
      <c r="B521" s="3"/>
      <c r="C521" s="3"/>
      <c r="D521" s="4"/>
      <c r="E521" s="4"/>
      <c r="F521" s="4"/>
      <c r="G521" s="4"/>
      <c r="H521" s="4"/>
      <c r="I521" s="4"/>
    </row>
    <row r="522" spans="1:9" x14ac:dyDescent="0.3">
      <c r="A522" s="3" t="s">
        <v>658</v>
      </c>
      <c r="B522" s="3" t="s">
        <v>659</v>
      </c>
      <c r="C522" s="3" t="s">
        <v>11</v>
      </c>
      <c r="D522" s="4">
        <v>-6807.71</v>
      </c>
      <c r="E522" s="4"/>
      <c r="F522" s="4"/>
      <c r="G522" s="4"/>
      <c r="H522" s="4"/>
      <c r="I522" s="4">
        <v>-6807.71</v>
      </c>
    </row>
    <row r="523" spans="1:9" x14ac:dyDescent="0.3">
      <c r="A523" s="3" t="s">
        <v>658</v>
      </c>
      <c r="B523" s="3" t="s">
        <v>660</v>
      </c>
      <c r="C523" s="3" t="s">
        <v>661</v>
      </c>
      <c r="D523" s="4"/>
      <c r="E523" s="4">
        <v>-12226.55</v>
      </c>
      <c r="F523" s="4"/>
      <c r="G523" s="4"/>
      <c r="H523" s="4"/>
      <c r="I523" s="4">
        <v>-12226.55</v>
      </c>
    </row>
    <row r="524" spans="1:9" x14ac:dyDescent="0.3">
      <c r="A524" s="3" t="s">
        <v>658</v>
      </c>
      <c r="B524" s="3" t="s">
        <v>662</v>
      </c>
      <c r="C524" s="3" t="s">
        <v>15</v>
      </c>
      <c r="D524" s="4"/>
      <c r="E524" s="4"/>
      <c r="F524" s="4">
        <v>-21936.799999999999</v>
      </c>
      <c r="G524" s="4"/>
      <c r="H524" s="4"/>
      <c r="I524" s="4">
        <v>-21936.799999999999</v>
      </c>
    </row>
    <row r="525" spans="1:9" x14ac:dyDescent="0.3">
      <c r="A525" s="3" t="s">
        <v>658</v>
      </c>
      <c r="B525" s="3" t="s">
        <v>663</v>
      </c>
      <c r="C525" s="3" t="s">
        <v>17</v>
      </c>
      <c r="D525" s="4"/>
      <c r="E525" s="4"/>
      <c r="F525" s="4"/>
      <c r="G525" s="4">
        <v>-21748.67</v>
      </c>
      <c r="H525" s="4"/>
      <c r="I525" s="4">
        <v>-21748.67</v>
      </c>
    </row>
    <row r="526" spans="1:9" x14ac:dyDescent="0.3">
      <c r="A526" s="3" t="s">
        <v>658</v>
      </c>
      <c r="B526" s="3" t="s">
        <v>664</v>
      </c>
      <c r="C526" s="3" t="s">
        <v>665</v>
      </c>
      <c r="D526" s="4"/>
      <c r="E526" s="4"/>
      <c r="F526" s="4"/>
      <c r="G526" s="4"/>
      <c r="H526" s="4">
        <v>-21424.79</v>
      </c>
      <c r="I526" s="4">
        <v>-21424.79</v>
      </c>
    </row>
    <row r="527" spans="1:9" x14ac:dyDescent="0.3">
      <c r="A527" s="3" t="s">
        <v>666</v>
      </c>
      <c r="B527" s="3"/>
      <c r="C527" s="3"/>
      <c r="D527" s="4">
        <v>-6807.71</v>
      </c>
      <c r="E527" s="4">
        <v>-12226.55</v>
      </c>
      <c r="F527" s="4">
        <v>-21936.799999999999</v>
      </c>
      <c r="G527" s="4">
        <v>-21748.67</v>
      </c>
      <c r="H527" s="4">
        <v>-21424.79</v>
      </c>
      <c r="I527" s="4">
        <v>-84144.52</v>
      </c>
    </row>
    <row r="528" spans="1:9" x14ac:dyDescent="0.3">
      <c r="A528" s="3"/>
      <c r="B528" s="3"/>
      <c r="C528" s="3"/>
      <c r="D528" s="4"/>
      <c r="E528" s="4"/>
      <c r="F528" s="4"/>
      <c r="G528" s="4"/>
      <c r="H528" s="4"/>
      <c r="I528" s="4"/>
    </row>
    <row r="529" spans="1:9" x14ac:dyDescent="0.3">
      <c r="A529" s="3" t="s">
        <v>667</v>
      </c>
      <c r="B529" s="3" t="s">
        <v>668</v>
      </c>
      <c r="C529" s="3" t="s">
        <v>11</v>
      </c>
      <c r="D529" s="4">
        <v>-2844.5</v>
      </c>
      <c r="E529" s="4"/>
      <c r="F529" s="4"/>
      <c r="G529" s="4"/>
      <c r="H529" s="4"/>
      <c r="I529" s="4">
        <v>-2844.5</v>
      </c>
    </row>
    <row r="530" spans="1:9" x14ac:dyDescent="0.3">
      <c r="A530" s="3" t="s">
        <v>667</v>
      </c>
      <c r="B530" s="3" t="s">
        <v>669</v>
      </c>
      <c r="C530" s="3" t="s">
        <v>670</v>
      </c>
      <c r="D530" s="4"/>
      <c r="E530" s="4">
        <v>-2843.38</v>
      </c>
      <c r="F530" s="4"/>
      <c r="G530" s="4"/>
      <c r="H530" s="4"/>
      <c r="I530" s="4">
        <v>-2843.38</v>
      </c>
    </row>
    <row r="531" spans="1:9" x14ac:dyDescent="0.3">
      <c r="A531" s="3" t="s">
        <v>667</v>
      </c>
      <c r="B531" s="3" t="s">
        <v>671</v>
      </c>
      <c r="C531" s="3" t="s">
        <v>15</v>
      </c>
      <c r="D531" s="4"/>
      <c r="E531" s="4"/>
      <c r="F531" s="4">
        <v>-2892.98</v>
      </c>
      <c r="G531" s="4"/>
      <c r="H531" s="4"/>
      <c r="I531" s="4">
        <v>-2892.98</v>
      </c>
    </row>
    <row r="532" spans="1:9" x14ac:dyDescent="0.3">
      <c r="A532" s="3" t="s">
        <v>667</v>
      </c>
      <c r="B532" s="3" t="s">
        <v>672</v>
      </c>
      <c r="C532" s="3" t="s">
        <v>17</v>
      </c>
      <c r="D532" s="4"/>
      <c r="E532" s="4"/>
      <c r="F532" s="4"/>
      <c r="G532" s="4">
        <v>-2962.55</v>
      </c>
      <c r="H532" s="4"/>
      <c r="I532" s="4">
        <v>-2962.55</v>
      </c>
    </row>
    <row r="533" spans="1:9" x14ac:dyDescent="0.3">
      <c r="A533" s="3" t="s">
        <v>667</v>
      </c>
      <c r="B533" s="3" t="s">
        <v>673</v>
      </c>
      <c r="C533" s="3" t="s">
        <v>674</v>
      </c>
      <c r="D533" s="4"/>
      <c r="E533" s="4"/>
      <c r="F533" s="4"/>
      <c r="G533" s="4"/>
      <c r="H533" s="4">
        <v>-2827.68</v>
      </c>
      <c r="I533" s="4">
        <v>-2827.68</v>
      </c>
    </row>
    <row r="534" spans="1:9" x14ac:dyDescent="0.3">
      <c r="A534" s="3" t="s">
        <v>675</v>
      </c>
      <c r="B534" s="3"/>
      <c r="C534" s="3"/>
      <c r="D534" s="4">
        <v>-2844.5</v>
      </c>
      <c r="E534" s="4">
        <v>-2843.38</v>
      </c>
      <c r="F534" s="4">
        <v>-2892.98</v>
      </c>
      <c r="G534" s="4">
        <v>-2962.55</v>
      </c>
      <c r="H534" s="4">
        <v>-2827.68</v>
      </c>
      <c r="I534" s="4">
        <v>-14371.09</v>
      </c>
    </row>
    <row r="535" spans="1:9" x14ac:dyDescent="0.3">
      <c r="A535" s="3"/>
      <c r="B535" s="3"/>
      <c r="C535" s="3"/>
      <c r="D535" s="4"/>
      <c r="E535" s="4"/>
      <c r="F535" s="4"/>
      <c r="G535" s="4"/>
      <c r="H535" s="4"/>
      <c r="I535" s="4"/>
    </row>
    <row r="536" spans="1:9" x14ac:dyDescent="0.3">
      <c r="A536" s="3" t="s">
        <v>676</v>
      </c>
      <c r="B536" s="3" t="s">
        <v>677</v>
      </c>
      <c r="C536" s="3" t="s">
        <v>678</v>
      </c>
      <c r="D536" s="4">
        <v>-50720.85</v>
      </c>
      <c r="E536" s="4"/>
      <c r="F536" s="4"/>
      <c r="G536" s="4"/>
      <c r="H536" s="4"/>
      <c r="I536" s="4">
        <v>-50720.85</v>
      </c>
    </row>
    <row r="537" spans="1:9" x14ac:dyDescent="0.3">
      <c r="A537" s="3" t="s">
        <v>676</v>
      </c>
      <c r="B537" s="3" t="s">
        <v>679</v>
      </c>
      <c r="C537" s="3" t="s">
        <v>678</v>
      </c>
      <c r="D537" s="4">
        <v>-61132.6</v>
      </c>
      <c r="E537" s="4"/>
      <c r="F537" s="4"/>
      <c r="G537" s="4"/>
      <c r="H537" s="4"/>
      <c r="I537" s="4">
        <v>-61132.6</v>
      </c>
    </row>
    <row r="538" spans="1:9" x14ac:dyDescent="0.3">
      <c r="A538" s="3" t="s">
        <v>676</v>
      </c>
      <c r="B538" s="3" t="s">
        <v>680</v>
      </c>
      <c r="C538" s="3" t="s">
        <v>681</v>
      </c>
      <c r="D538" s="4"/>
      <c r="E538" s="4">
        <v>0</v>
      </c>
      <c r="F538" s="4"/>
      <c r="G538" s="4"/>
      <c r="H538" s="4"/>
      <c r="I538" s="4">
        <v>0</v>
      </c>
    </row>
    <row r="539" spans="1:9" x14ac:dyDescent="0.3">
      <c r="A539" s="3" t="s">
        <v>676</v>
      </c>
      <c r="B539" s="3" t="s">
        <v>682</v>
      </c>
      <c r="C539" s="3" t="s">
        <v>681</v>
      </c>
      <c r="D539" s="4"/>
      <c r="E539" s="4">
        <v>-62613.51</v>
      </c>
      <c r="F539" s="4"/>
      <c r="G539" s="4"/>
      <c r="H539" s="4"/>
      <c r="I539" s="4">
        <v>-62613.51</v>
      </c>
    </row>
    <row r="540" spans="1:9" x14ac:dyDescent="0.3">
      <c r="A540" s="3" t="s">
        <v>676</v>
      </c>
      <c r="B540" s="3" t="s">
        <v>683</v>
      </c>
      <c r="C540" s="3" t="s">
        <v>684</v>
      </c>
      <c r="D540" s="4"/>
      <c r="E540" s="4"/>
      <c r="F540" s="4">
        <v>-59333.82</v>
      </c>
      <c r="G540" s="4"/>
      <c r="H540" s="4"/>
      <c r="I540" s="4">
        <v>-59333.82</v>
      </c>
    </row>
    <row r="541" spans="1:9" x14ac:dyDescent="0.3">
      <c r="A541" s="3" t="s">
        <v>676</v>
      </c>
      <c r="B541" s="3" t="s">
        <v>685</v>
      </c>
      <c r="C541" s="3" t="s">
        <v>341</v>
      </c>
      <c r="D541" s="4"/>
      <c r="E541" s="4"/>
      <c r="F541" s="4"/>
      <c r="G541" s="4">
        <v>-52125.52</v>
      </c>
      <c r="H541" s="4"/>
      <c r="I541" s="4">
        <v>-52125.52</v>
      </c>
    </row>
    <row r="542" spans="1:9" x14ac:dyDescent="0.3">
      <c r="A542" s="3" t="s">
        <v>676</v>
      </c>
      <c r="B542" s="3" t="s">
        <v>686</v>
      </c>
      <c r="C542" s="3" t="s">
        <v>687</v>
      </c>
      <c r="D542" s="4"/>
      <c r="E542" s="4"/>
      <c r="F542" s="4"/>
      <c r="G542" s="4"/>
      <c r="H542" s="4">
        <v>-72686.78</v>
      </c>
      <c r="I542" s="4">
        <v>-72686.78</v>
      </c>
    </row>
    <row r="543" spans="1:9" x14ac:dyDescent="0.3">
      <c r="A543" s="3" t="s">
        <v>688</v>
      </c>
      <c r="B543" s="3"/>
      <c r="C543" s="3"/>
      <c r="D543" s="4">
        <v>-111853.45</v>
      </c>
      <c r="E543" s="4">
        <v>-62613.51</v>
      </c>
      <c r="F543" s="4">
        <v>-59333.82</v>
      </c>
      <c r="G543" s="4">
        <v>-52125.52</v>
      </c>
      <c r="H543" s="4">
        <v>-72686.78</v>
      </c>
      <c r="I543" s="4">
        <v>-358613.08</v>
      </c>
    </row>
    <row r="544" spans="1:9" x14ac:dyDescent="0.3">
      <c r="A544" s="3"/>
      <c r="B544" s="3"/>
      <c r="C544" s="3"/>
      <c r="D544" s="4"/>
      <c r="E544" s="4"/>
      <c r="F544" s="4"/>
      <c r="G544" s="4"/>
      <c r="H544" s="4"/>
      <c r="I544" s="4"/>
    </row>
    <row r="545" spans="1:9" x14ac:dyDescent="0.3">
      <c r="A545" s="3" t="s">
        <v>689</v>
      </c>
      <c r="B545" s="3" t="s">
        <v>690</v>
      </c>
      <c r="C545" s="3" t="s">
        <v>11</v>
      </c>
      <c r="D545" s="4">
        <v>-2951.74</v>
      </c>
      <c r="E545" s="4"/>
      <c r="F545" s="4"/>
      <c r="G545" s="4"/>
      <c r="H545" s="4"/>
      <c r="I545" s="4">
        <v>-2951.74</v>
      </c>
    </row>
    <row r="546" spans="1:9" x14ac:dyDescent="0.3">
      <c r="A546" s="3" t="s">
        <v>689</v>
      </c>
      <c r="B546" s="3" t="s">
        <v>691</v>
      </c>
      <c r="C546" s="3" t="s">
        <v>692</v>
      </c>
      <c r="D546" s="4"/>
      <c r="E546" s="4">
        <v>-2945.29</v>
      </c>
      <c r="F546" s="4"/>
      <c r="G546" s="4"/>
      <c r="H546" s="4"/>
      <c r="I546" s="4">
        <v>-2945.29</v>
      </c>
    </row>
    <row r="547" spans="1:9" x14ac:dyDescent="0.3">
      <c r="A547" s="3" t="s">
        <v>689</v>
      </c>
      <c r="B547" s="3" t="s">
        <v>693</v>
      </c>
      <c r="C547" s="3" t="s">
        <v>15</v>
      </c>
      <c r="D547" s="4"/>
      <c r="E547" s="4"/>
      <c r="F547" s="4">
        <v>-2924.91</v>
      </c>
      <c r="G547" s="4"/>
      <c r="H547" s="4"/>
      <c r="I547" s="4">
        <v>-2924.91</v>
      </c>
    </row>
    <row r="548" spans="1:9" x14ac:dyDescent="0.3">
      <c r="A548" s="3" t="s">
        <v>689</v>
      </c>
      <c r="B548" s="3" t="s">
        <v>694</v>
      </c>
      <c r="C548" s="3" t="s">
        <v>17</v>
      </c>
      <c r="D548" s="4"/>
      <c r="E548" s="4"/>
      <c r="F548" s="4"/>
      <c r="G548" s="4">
        <v>-2899.82</v>
      </c>
      <c r="H548" s="4"/>
      <c r="I548" s="4">
        <v>-2899.82</v>
      </c>
    </row>
    <row r="549" spans="1:9" x14ac:dyDescent="0.3">
      <c r="A549" s="3" t="s">
        <v>689</v>
      </c>
      <c r="B549" s="3" t="s">
        <v>695</v>
      </c>
      <c r="C549" s="3" t="s">
        <v>696</v>
      </c>
      <c r="D549" s="4"/>
      <c r="E549" s="4"/>
      <c r="F549" s="4"/>
      <c r="G549" s="4"/>
      <c r="H549" s="4">
        <v>-2856.64</v>
      </c>
      <c r="I549" s="4">
        <v>-2856.64</v>
      </c>
    </row>
    <row r="550" spans="1:9" x14ac:dyDescent="0.3">
      <c r="A550" s="3" t="s">
        <v>697</v>
      </c>
      <c r="B550" s="3"/>
      <c r="C550" s="3"/>
      <c r="D550" s="4">
        <v>-2951.74</v>
      </c>
      <c r="E550" s="4">
        <v>-2945.29</v>
      </c>
      <c r="F550" s="4">
        <v>-2924.91</v>
      </c>
      <c r="G550" s="4">
        <v>-2899.82</v>
      </c>
      <c r="H550" s="4">
        <v>-2856.64</v>
      </c>
      <c r="I550" s="4">
        <v>-14578.400000000001</v>
      </c>
    </row>
    <row r="551" spans="1:9" x14ac:dyDescent="0.3">
      <c r="A551" s="3"/>
      <c r="B551" s="3"/>
      <c r="C551" s="3"/>
      <c r="D551" s="4"/>
      <c r="E551" s="4"/>
      <c r="F551" s="4"/>
      <c r="G551" s="4"/>
      <c r="H551" s="4"/>
      <c r="I551" s="4"/>
    </row>
    <row r="552" spans="1:9" x14ac:dyDescent="0.3">
      <c r="A552" s="3" t="s">
        <v>698</v>
      </c>
      <c r="B552" s="3" t="s">
        <v>699</v>
      </c>
      <c r="C552" s="3" t="s">
        <v>11</v>
      </c>
      <c r="D552" s="4">
        <v>-9179.91</v>
      </c>
      <c r="E552" s="4"/>
      <c r="F552" s="4"/>
      <c r="G552" s="4"/>
      <c r="H552" s="4"/>
      <c r="I552" s="4">
        <v>-9179.91</v>
      </c>
    </row>
    <row r="553" spans="1:9" x14ac:dyDescent="0.3">
      <c r="A553" s="3" t="s">
        <v>698</v>
      </c>
      <c r="B553" s="3" t="s">
        <v>700</v>
      </c>
      <c r="C553" s="3" t="s">
        <v>701</v>
      </c>
      <c r="D553" s="4"/>
      <c r="E553" s="4">
        <v>-13590.019999999999</v>
      </c>
      <c r="F553" s="4"/>
      <c r="G553" s="4"/>
      <c r="H553" s="4"/>
      <c r="I553" s="4">
        <v>-13590.019999999999</v>
      </c>
    </row>
    <row r="554" spans="1:9" x14ac:dyDescent="0.3">
      <c r="A554" s="3" t="s">
        <v>698</v>
      </c>
      <c r="B554" s="3" t="s">
        <v>702</v>
      </c>
      <c r="C554" s="3" t="s">
        <v>703</v>
      </c>
      <c r="D554" s="4"/>
      <c r="E554" s="4">
        <v>-3820.92</v>
      </c>
      <c r="F554" s="4"/>
      <c r="G554" s="4"/>
      <c r="H554" s="4"/>
      <c r="I554" s="4">
        <v>-3820.92</v>
      </c>
    </row>
    <row r="555" spans="1:9" x14ac:dyDescent="0.3">
      <c r="A555" s="3" t="s">
        <v>698</v>
      </c>
      <c r="B555" s="3" t="s">
        <v>704</v>
      </c>
      <c r="C555" s="3" t="s">
        <v>15</v>
      </c>
      <c r="D555" s="4"/>
      <c r="E555" s="4"/>
      <c r="F555" s="4">
        <v>-6191.16</v>
      </c>
      <c r="G555" s="4"/>
      <c r="H555" s="4"/>
      <c r="I555" s="4">
        <v>-6191.16</v>
      </c>
    </row>
    <row r="556" spans="1:9" x14ac:dyDescent="0.3">
      <c r="A556" s="3" t="s">
        <v>698</v>
      </c>
      <c r="B556" s="3" t="s">
        <v>705</v>
      </c>
      <c r="C556" s="3" t="s">
        <v>706</v>
      </c>
      <c r="D556" s="4"/>
      <c r="E556" s="4"/>
      <c r="F556" s="4">
        <v>-25274.07</v>
      </c>
      <c r="G556" s="4">
        <v>-4136.79</v>
      </c>
      <c r="H556" s="4"/>
      <c r="I556" s="4">
        <v>-29410.86</v>
      </c>
    </row>
    <row r="557" spans="1:9" x14ac:dyDescent="0.3">
      <c r="A557" s="3" t="s">
        <v>698</v>
      </c>
      <c r="B557" s="3" t="s">
        <v>707</v>
      </c>
      <c r="C557" s="3" t="s">
        <v>17</v>
      </c>
      <c r="D557" s="4"/>
      <c r="E557" s="4"/>
      <c r="F557" s="4"/>
      <c r="G557" s="4">
        <v>-6680.4</v>
      </c>
      <c r="H557" s="4"/>
      <c r="I557" s="4">
        <v>-6680.4</v>
      </c>
    </row>
    <row r="558" spans="1:9" x14ac:dyDescent="0.3">
      <c r="A558" s="3" t="s">
        <v>698</v>
      </c>
      <c r="B558" s="3" t="s">
        <v>708</v>
      </c>
      <c r="C558" s="3" t="s">
        <v>203</v>
      </c>
      <c r="D558" s="4"/>
      <c r="E558" s="4"/>
      <c r="F558" s="4"/>
      <c r="G558" s="4">
        <v>-31221.11</v>
      </c>
      <c r="H558" s="4"/>
      <c r="I558" s="4">
        <v>-31221.11</v>
      </c>
    </row>
    <row r="559" spans="1:9" x14ac:dyDescent="0.3">
      <c r="A559" s="3" t="s">
        <v>698</v>
      </c>
      <c r="B559" s="3" t="s">
        <v>191</v>
      </c>
      <c r="C559" s="3" t="s">
        <v>771</v>
      </c>
      <c r="D559" s="4"/>
      <c r="E559" s="4"/>
      <c r="F559" s="4"/>
      <c r="G559" s="4"/>
      <c r="H559" s="4">
        <v>-1536.19</v>
      </c>
      <c r="I559" s="4">
        <v>-1536.19</v>
      </c>
    </row>
    <row r="560" spans="1:9" x14ac:dyDescent="0.3">
      <c r="A560" s="3" t="s">
        <v>698</v>
      </c>
      <c r="B560" s="3" t="s">
        <v>709</v>
      </c>
      <c r="C560" s="3" t="s">
        <v>710</v>
      </c>
      <c r="D560" s="4"/>
      <c r="E560" s="4"/>
      <c r="F560" s="4"/>
      <c r="G560" s="4"/>
      <c r="H560" s="4">
        <v>-19472.43</v>
      </c>
      <c r="I560" s="4">
        <v>-19472.43</v>
      </c>
    </row>
    <row r="561" spans="1:9" x14ac:dyDescent="0.3">
      <c r="A561" s="3" t="s">
        <v>698</v>
      </c>
      <c r="B561" s="3" t="s">
        <v>711</v>
      </c>
      <c r="C561" s="3" t="s">
        <v>712</v>
      </c>
      <c r="D561" s="4"/>
      <c r="E561" s="4"/>
      <c r="F561" s="4"/>
      <c r="G561" s="4"/>
      <c r="H561" s="4">
        <v>-26383.34</v>
      </c>
      <c r="I561" s="4">
        <v>-26383.34</v>
      </c>
    </row>
    <row r="562" spans="1:9" x14ac:dyDescent="0.3">
      <c r="A562" s="3" t="s">
        <v>713</v>
      </c>
      <c r="B562" s="3"/>
      <c r="C562" s="3"/>
      <c r="D562" s="4">
        <v>-9179.91</v>
      </c>
      <c r="E562" s="4">
        <v>-17410.939999999999</v>
      </c>
      <c r="F562" s="4">
        <v>-31465.23</v>
      </c>
      <c r="G562" s="4">
        <v>-42038.3</v>
      </c>
      <c r="H562" s="4">
        <v>-47391.960000000006</v>
      </c>
      <c r="I562" s="4">
        <v>-147486.34</v>
      </c>
    </row>
    <row r="563" spans="1:9" x14ac:dyDescent="0.3">
      <c r="A563" s="3"/>
      <c r="B563" s="3"/>
      <c r="C563" s="3"/>
      <c r="D563" s="4"/>
      <c r="E563" s="4"/>
      <c r="F563" s="4"/>
      <c r="G563" s="4"/>
      <c r="H563" s="4"/>
      <c r="I563" s="4"/>
    </row>
    <row r="564" spans="1:9" x14ac:dyDescent="0.3">
      <c r="A564" s="3" t="s">
        <v>714</v>
      </c>
      <c r="B564" s="3" t="s">
        <v>715</v>
      </c>
      <c r="C564" s="3" t="s">
        <v>99</v>
      </c>
      <c r="D564" s="4">
        <v>-4448.03</v>
      </c>
      <c r="E564" s="4"/>
      <c r="F564" s="4"/>
      <c r="G564" s="4"/>
      <c r="H564" s="4"/>
      <c r="I564" s="4">
        <v>-4448.03</v>
      </c>
    </row>
    <row r="565" spans="1:9" x14ac:dyDescent="0.3">
      <c r="A565" s="3" t="s">
        <v>714</v>
      </c>
      <c r="B565" s="3" t="s">
        <v>716</v>
      </c>
      <c r="C565" s="3" t="s">
        <v>717</v>
      </c>
      <c r="D565" s="4"/>
      <c r="E565" s="4">
        <v>-4853.82</v>
      </c>
      <c r="F565" s="4"/>
      <c r="G565" s="4"/>
      <c r="H565" s="4"/>
      <c r="I565" s="4">
        <v>-4853.82</v>
      </c>
    </row>
    <row r="566" spans="1:9" x14ac:dyDescent="0.3">
      <c r="A566" s="3" t="s">
        <v>714</v>
      </c>
      <c r="B566" s="3" t="s">
        <v>718</v>
      </c>
      <c r="C566" s="3" t="s">
        <v>719</v>
      </c>
      <c r="D566" s="4"/>
      <c r="E566" s="4"/>
      <c r="F566" s="4">
        <v>-4867.22</v>
      </c>
      <c r="G566" s="4"/>
      <c r="H566" s="4"/>
      <c r="I566" s="4">
        <v>-4867.22</v>
      </c>
    </row>
    <row r="567" spans="1:9" x14ac:dyDescent="0.3">
      <c r="A567" s="3" t="s">
        <v>714</v>
      </c>
      <c r="B567" s="3" t="s">
        <v>720</v>
      </c>
      <c r="C567" s="3" t="s">
        <v>721</v>
      </c>
      <c r="D567" s="4"/>
      <c r="E567" s="4"/>
      <c r="F567" s="4"/>
      <c r="G567" s="4">
        <v>-6017.1</v>
      </c>
      <c r="H567" s="4"/>
      <c r="I567" s="4">
        <v>-6017.1</v>
      </c>
    </row>
    <row r="568" spans="1:9" x14ac:dyDescent="0.3">
      <c r="A568" s="3" t="s">
        <v>714</v>
      </c>
      <c r="B568" s="3" t="s">
        <v>722</v>
      </c>
      <c r="C568" s="3" t="s">
        <v>723</v>
      </c>
      <c r="D568" s="4"/>
      <c r="E568" s="4"/>
      <c r="F568" s="4"/>
      <c r="G568" s="4"/>
      <c r="H568" s="4">
        <v>-5826.6</v>
      </c>
      <c r="I568" s="4">
        <v>-5826.6</v>
      </c>
    </row>
    <row r="569" spans="1:9" x14ac:dyDescent="0.3">
      <c r="A569" s="3" t="s">
        <v>724</v>
      </c>
      <c r="B569" s="3"/>
      <c r="C569" s="3"/>
      <c r="D569" s="4">
        <v>-4448.03</v>
      </c>
      <c r="E569" s="4">
        <v>-4853.82</v>
      </c>
      <c r="F569" s="4">
        <v>-4867.22</v>
      </c>
      <c r="G569" s="4">
        <v>-6017.1</v>
      </c>
      <c r="H569" s="4">
        <v>-5826.6</v>
      </c>
      <c r="I569" s="4">
        <v>-26012.770000000004</v>
      </c>
    </row>
    <row r="570" spans="1:9" x14ac:dyDescent="0.3">
      <c r="A570" s="3"/>
      <c r="B570" s="3"/>
      <c r="C570" s="3"/>
      <c r="D570" s="4"/>
      <c r="E570" s="4"/>
      <c r="F570" s="4"/>
      <c r="G570" s="4"/>
      <c r="H570" s="4"/>
      <c r="I570" s="4"/>
    </row>
    <row r="571" spans="1:9" x14ac:dyDescent="0.3">
      <c r="A571" s="3" t="s">
        <v>772</v>
      </c>
      <c r="B571" s="3" t="s">
        <v>699</v>
      </c>
      <c r="C571" s="3" t="s">
        <v>773</v>
      </c>
      <c r="D571" s="4">
        <v>0</v>
      </c>
      <c r="E571" s="4"/>
      <c r="F571" s="4"/>
      <c r="G571" s="4"/>
      <c r="H571" s="4"/>
      <c r="I571" s="4">
        <v>0</v>
      </c>
    </row>
    <row r="572" spans="1:9" x14ac:dyDescent="0.3">
      <c r="A572" s="3" t="s">
        <v>774</v>
      </c>
      <c r="B572" s="3"/>
      <c r="C572" s="3"/>
      <c r="D572" s="4">
        <v>0</v>
      </c>
      <c r="E572" s="4"/>
      <c r="F572" s="4"/>
      <c r="G572" s="4"/>
      <c r="H572" s="4"/>
      <c r="I572" s="4">
        <v>0</v>
      </c>
    </row>
    <row r="573" spans="1:9" x14ac:dyDescent="0.3">
      <c r="A573" s="3"/>
      <c r="B573" s="3"/>
      <c r="C573" s="3"/>
      <c r="D573" s="4"/>
      <c r="E573" s="4"/>
      <c r="F573" s="4"/>
      <c r="G573" s="4"/>
      <c r="H573" s="4"/>
      <c r="I573" s="4"/>
    </row>
    <row r="574" spans="1:9" x14ac:dyDescent="0.3">
      <c r="A574" s="3" t="s">
        <v>725</v>
      </c>
      <c r="B574" s="3" t="s">
        <v>726</v>
      </c>
      <c r="C574" s="3" t="s">
        <v>11</v>
      </c>
      <c r="D574" s="4">
        <v>-14714.04</v>
      </c>
      <c r="E574" s="4"/>
      <c r="F574" s="4"/>
      <c r="G574" s="4"/>
      <c r="H574" s="4"/>
      <c r="I574" s="4">
        <v>-14714.04</v>
      </c>
    </row>
    <row r="575" spans="1:9" x14ac:dyDescent="0.3">
      <c r="A575" s="3" t="s">
        <v>725</v>
      </c>
      <c r="B575" s="3" t="s">
        <v>727</v>
      </c>
      <c r="C575" s="3" t="s">
        <v>728</v>
      </c>
      <c r="D575" s="4"/>
      <c r="E575" s="4">
        <v>-15122.38</v>
      </c>
      <c r="F575" s="4"/>
      <c r="G575" s="4"/>
      <c r="H575" s="4"/>
      <c r="I575" s="4">
        <v>-15122.38</v>
      </c>
    </row>
    <row r="576" spans="1:9" x14ac:dyDescent="0.3">
      <c r="A576" s="3" t="s">
        <v>725</v>
      </c>
      <c r="B576" s="3" t="s">
        <v>729</v>
      </c>
      <c r="C576" s="3" t="s">
        <v>15</v>
      </c>
      <c r="D576" s="4"/>
      <c r="E576" s="4"/>
      <c r="F576" s="4">
        <v>-20888.91</v>
      </c>
      <c r="G576" s="4"/>
      <c r="H576" s="4"/>
      <c r="I576" s="4">
        <v>-20888.91</v>
      </c>
    </row>
    <row r="577" spans="1:9" x14ac:dyDescent="0.3">
      <c r="A577" s="3" t="s">
        <v>725</v>
      </c>
      <c r="B577" s="3" t="s">
        <v>775</v>
      </c>
      <c r="C577" s="3" t="s">
        <v>776</v>
      </c>
      <c r="D577" s="4"/>
      <c r="E577" s="4"/>
      <c r="F577" s="4">
        <v>-223.56</v>
      </c>
      <c r="G577" s="4"/>
      <c r="H577" s="4"/>
      <c r="I577" s="4">
        <v>-223.56</v>
      </c>
    </row>
    <row r="578" spans="1:9" x14ac:dyDescent="0.3">
      <c r="A578" s="3" t="s">
        <v>725</v>
      </c>
      <c r="B578" s="3" t="s">
        <v>730</v>
      </c>
      <c r="C578" s="3" t="s">
        <v>17</v>
      </c>
      <c r="D578" s="4"/>
      <c r="E578" s="4"/>
      <c r="F578" s="4"/>
      <c r="G578" s="4">
        <v>-15795.65</v>
      </c>
      <c r="H578" s="4"/>
      <c r="I578" s="4">
        <v>-15795.65</v>
      </c>
    </row>
    <row r="579" spans="1:9" x14ac:dyDescent="0.3">
      <c r="A579" s="3" t="s">
        <v>725</v>
      </c>
      <c r="B579" s="3" t="s">
        <v>731</v>
      </c>
      <c r="C579" s="3" t="s">
        <v>732</v>
      </c>
      <c r="D579" s="4"/>
      <c r="E579" s="4"/>
      <c r="F579" s="4"/>
      <c r="G579" s="4"/>
      <c r="H579" s="4">
        <v>-16027.24</v>
      </c>
      <c r="I579" s="4">
        <v>-16027.24</v>
      </c>
    </row>
    <row r="580" spans="1:9" x14ac:dyDescent="0.3">
      <c r="A580" s="3" t="s">
        <v>733</v>
      </c>
      <c r="B580" s="3"/>
      <c r="C580" s="3"/>
      <c r="D580" s="4">
        <v>-14714.04</v>
      </c>
      <c r="E580" s="4">
        <v>-15122.38</v>
      </c>
      <c r="F580" s="4">
        <v>-21112.47</v>
      </c>
      <c r="G580" s="4">
        <v>-15795.65</v>
      </c>
      <c r="H580" s="4">
        <v>-16027.24</v>
      </c>
      <c r="I580" s="4">
        <v>-82771.78</v>
      </c>
    </row>
    <row r="581" spans="1:9" x14ac:dyDescent="0.3">
      <c r="A581" s="3"/>
      <c r="B581" s="3"/>
      <c r="C581" s="3"/>
      <c r="D581" s="4"/>
      <c r="E581" s="4"/>
      <c r="F581" s="4"/>
      <c r="G581" s="4"/>
      <c r="H581" s="4"/>
      <c r="I581" s="4"/>
    </row>
    <row r="582" spans="1:9" x14ac:dyDescent="0.3">
      <c r="A582" s="3" t="s">
        <v>734</v>
      </c>
      <c r="B582" s="3" t="s">
        <v>735</v>
      </c>
      <c r="C582" s="3" t="s">
        <v>17</v>
      </c>
      <c r="D582" s="4"/>
      <c r="E582" s="4"/>
      <c r="F582" s="4"/>
      <c r="G582" s="4">
        <v>-2488.54</v>
      </c>
      <c r="H582" s="4"/>
      <c r="I582" s="4">
        <v>-2488.54</v>
      </c>
    </row>
    <row r="583" spans="1:9" x14ac:dyDescent="0.3">
      <c r="A583" s="3" t="s">
        <v>734</v>
      </c>
      <c r="B583" s="3" t="s">
        <v>736</v>
      </c>
      <c r="C583" s="3" t="s">
        <v>737</v>
      </c>
      <c r="D583" s="4"/>
      <c r="E583" s="4"/>
      <c r="F583" s="4"/>
      <c r="G583" s="4"/>
      <c r="H583" s="4">
        <v>-4035.02</v>
      </c>
      <c r="I583" s="4">
        <v>-4035.02</v>
      </c>
    </row>
    <row r="584" spans="1:9" x14ac:dyDescent="0.3">
      <c r="A584" s="3" t="s">
        <v>734</v>
      </c>
      <c r="B584" s="3" t="s">
        <v>738</v>
      </c>
      <c r="C584" s="3" t="s">
        <v>739</v>
      </c>
      <c r="D584" s="4"/>
      <c r="E584" s="4"/>
      <c r="F584" s="4"/>
      <c r="G584" s="4"/>
      <c r="H584" s="4">
        <v>-4438.55</v>
      </c>
      <c r="I584" s="4">
        <v>-4438.55</v>
      </c>
    </row>
    <row r="585" spans="1:9" x14ac:dyDescent="0.3">
      <c r="A585" s="3" t="s">
        <v>740</v>
      </c>
      <c r="B585" s="3"/>
      <c r="C585" s="3"/>
      <c r="D585" s="4"/>
      <c r="E585" s="4"/>
      <c r="F585" s="4"/>
      <c r="G585" s="4">
        <v>-2488.54</v>
      </c>
      <c r="H585" s="4">
        <v>-8473.57</v>
      </c>
      <c r="I585" s="4">
        <v>-10962.11</v>
      </c>
    </row>
    <row r="586" spans="1:9" x14ac:dyDescent="0.3">
      <c r="A586" s="3"/>
      <c r="B586" s="3"/>
      <c r="C586" s="3"/>
      <c r="D586" s="4"/>
      <c r="E586" s="4"/>
      <c r="F586" s="4"/>
      <c r="G586" s="4"/>
      <c r="H586" s="4"/>
      <c r="I586" s="4"/>
    </row>
    <row r="587" spans="1:9" x14ac:dyDescent="0.3">
      <c r="A587" s="3" t="s">
        <v>8</v>
      </c>
      <c r="B587" s="3"/>
      <c r="C587" s="3"/>
      <c r="D587" s="4">
        <v>-19477403.73</v>
      </c>
      <c r="E587" s="4">
        <v>-18962762.690000005</v>
      </c>
      <c r="F587" s="4">
        <v>-19262538.059999987</v>
      </c>
      <c r="G587" s="4">
        <v>-19230754.019999981</v>
      </c>
      <c r="H587" s="4">
        <v>-18666041.649999995</v>
      </c>
      <c r="I587" s="4">
        <v>-95599500.149999931</v>
      </c>
    </row>
    <row r="588" spans="1:9" x14ac:dyDescent="0.3">
      <c r="A588" s="3"/>
      <c r="B588" s="3"/>
      <c r="C588" s="3"/>
      <c r="D588" s="4"/>
      <c r="E588" s="4"/>
      <c r="F588" s="4"/>
      <c r="G588" s="4"/>
      <c r="H588" s="4"/>
      <c r="I588" s="4"/>
    </row>
    <row r="589" spans="1:9" x14ac:dyDescent="0.3">
      <c r="A589" s="3"/>
      <c r="B589" s="3"/>
      <c r="C589" s="3"/>
      <c r="D589" s="4"/>
      <c r="E589" s="4"/>
      <c r="F589" s="4"/>
      <c r="G589" s="4"/>
      <c r="H589" s="4"/>
      <c r="I589" s="4"/>
    </row>
    <row r="590" spans="1:9" x14ac:dyDescent="0.3">
      <c r="A590" s="3"/>
      <c r="B590" s="3"/>
      <c r="C590" s="3"/>
      <c r="D590" s="4"/>
      <c r="E590" s="4"/>
      <c r="F590" s="4"/>
      <c r="G590" s="4"/>
      <c r="H590" s="4"/>
      <c r="I590"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FinalAnalysis</vt:lpstr>
      <vt:lpstr>OriginalData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2025-04-30T14:58:07Z</dcterms:created>
  <dcterms:modified xsi:type="dcterms:W3CDTF">2025-04-30T14:59:51Z</dcterms:modified>
</cp:coreProperties>
</file>