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nsmith/Desktop/DOMAX/TEMPLATES/Annual Budget Planner/"/>
    </mc:Choice>
  </mc:AlternateContent>
  <xr:revisionPtr revIDLastSave="0" documentId="13_ncr:1_{C7288182-2E74-C040-A354-970B00C8AF87}" xr6:coauthVersionLast="47" xr6:coauthVersionMax="47" xr10:uidLastSave="{00000000-0000-0000-0000-000000000000}"/>
  <bookViews>
    <workbookView xWindow="0" yWindow="500" windowWidth="28800" windowHeight="15800" xr2:uid="{38AC355D-E9CF-4249-A9A9-CFB92F6654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" i="1" l="1"/>
  <c r="AD17" i="1"/>
  <c r="AD12" i="1" s="1"/>
  <c r="G12" i="1"/>
  <c r="AP2" i="1"/>
  <c r="G9" i="1" a="1"/>
  <c r="G9" i="1" s="1"/>
  <c r="G11" i="1"/>
  <c r="AB17" i="1" s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4" i="1"/>
  <c r="P8" i="1" l="1"/>
  <c r="AP3" i="1"/>
  <c r="D22" i="1"/>
  <c r="AG22" i="1"/>
  <c r="J22" i="1"/>
  <c r="AB22" i="1"/>
  <c r="P22" i="1"/>
  <c r="V22" i="1"/>
  <c r="G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<sst xmlns="http://schemas.openxmlformats.org/spreadsheetml/2006/main" count="151" uniqueCount="92">
  <si>
    <t>INCOME VS EXPENSES</t>
  </si>
  <si>
    <t>SAVINGS PROGRESS</t>
  </si>
  <si>
    <t>SUMMARY</t>
  </si>
  <si>
    <t>INCOME</t>
  </si>
  <si>
    <t>EXPENSES</t>
  </si>
  <si>
    <t>GOAL</t>
  </si>
  <si>
    <t>YEARLY</t>
  </si>
  <si>
    <t>AMOUNT</t>
  </si>
  <si>
    <t xml:space="preserve">STREAMING </t>
  </si>
  <si>
    <t>HEALTH</t>
  </si>
  <si>
    <t>VEHICLE</t>
  </si>
  <si>
    <t>LIVING</t>
  </si>
  <si>
    <t>LIFESTYLE</t>
  </si>
  <si>
    <t>Rent</t>
  </si>
  <si>
    <t>Groceries</t>
  </si>
  <si>
    <t>Phone Bill</t>
  </si>
  <si>
    <t>Electricity</t>
  </si>
  <si>
    <t>Gas</t>
  </si>
  <si>
    <t>Water</t>
  </si>
  <si>
    <t>ITEM</t>
  </si>
  <si>
    <t>Clothes</t>
  </si>
  <si>
    <t xml:space="preserve">Eating out </t>
  </si>
  <si>
    <t>Festivals</t>
  </si>
  <si>
    <t>Concerts</t>
  </si>
  <si>
    <t>Nights out</t>
  </si>
  <si>
    <t>Gaming</t>
  </si>
  <si>
    <t>Holiday</t>
  </si>
  <si>
    <t>Fuel</t>
  </si>
  <si>
    <t>Tolls</t>
  </si>
  <si>
    <t>Services</t>
  </si>
  <si>
    <t>Insurance</t>
  </si>
  <si>
    <t>Registration</t>
  </si>
  <si>
    <t>Green Slip</t>
  </si>
  <si>
    <t>Modifications</t>
  </si>
  <si>
    <t>Amazon</t>
  </si>
  <si>
    <t>Apple Tv</t>
  </si>
  <si>
    <t>Netflix</t>
  </si>
  <si>
    <t>Stan</t>
  </si>
  <si>
    <t xml:space="preserve">Spotify </t>
  </si>
  <si>
    <t>Apple Music</t>
  </si>
  <si>
    <t>SoundCloud</t>
  </si>
  <si>
    <t>Disney +</t>
  </si>
  <si>
    <t>Kayo Sports</t>
  </si>
  <si>
    <t>Audible</t>
  </si>
  <si>
    <t>Foxtel</t>
  </si>
  <si>
    <t>Youtube +</t>
  </si>
  <si>
    <t>Gym</t>
  </si>
  <si>
    <t>PT</t>
  </si>
  <si>
    <t>Physio</t>
  </si>
  <si>
    <t>Massages</t>
  </si>
  <si>
    <t>Chiro</t>
  </si>
  <si>
    <t>Dental</t>
  </si>
  <si>
    <t>Specialist</t>
  </si>
  <si>
    <t>Chemist</t>
  </si>
  <si>
    <t>Supplements</t>
  </si>
  <si>
    <t>Car Loan</t>
  </si>
  <si>
    <t>Credit Card</t>
  </si>
  <si>
    <t xml:space="preserve">Mortgage </t>
  </si>
  <si>
    <t>Student Loan</t>
  </si>
  <si>
    <t>GOAL &amp; PLAN OF ACTION</t>
  </si>
  <si>
    <t>SAVINGS</t>
  </si>
  <si>
    <t>ASSETS</t>
  </si>
  <si>
    <t>VALUE</t>
  </si>
  <si>
    <t>SPARE</t>
  </si>
  <si>
    <t>ANNUAL BREAKDOWN</t>
  </si>
  <si>
    <t>DEADLINE</t>
  </si>
  <si>
    <t>CASH</t>
  </si>
  <si>
    <t>SALARY</t>
  </si>
  <si>
    <t>REAL ESTATE</t>
  </si>
  <si>
    <t>STOCKS</t>
  </si>
  <si>
    <t>SAVINGS ACC</t>
  </si>
  <si>
    <t>RATE</t>
  </si>
  <si>
    <t>Weekly</t>
  </si>
  <si>
    <t>Monthly</t>
  </si>
  <si>
    <t>ANNUAL TOTAL:</t>
  </si>
  <si>
    <t>Quarterly</t>
  </si>
  <si>
    <t xml:space="preserve">LOANS </t>
  </si>
  <si>
    <t>HELPER TABLE</t>
  </si>
  <si>
    <t>EXAMPLE</t>
  </si>
  <si>
    <t>!!ATTENTION!!</t>
  </si>
  <si>
    <t xml:space="preserve">!!ATTENTION!! </t>
  </si>
  <si>
    <t>Fortnights</t>
  </si>
  <si>
    <t>"IMAGINE IF WE JUST DID THE THINGS WE KNEW WE WERE SUPPOSED TO"</t>
  </si>
  <si>
    <t>DUE IN</t>
  </si>
  <si>
    <t>$ REMAINING</t>
  </si>
  <si>
    <t>YOU NEED TO SAVE…</t>
  </si>
  <si>
    <t>NET INCOME</t>
  </si>
  <si>
    <r>
      <t xml:space="preserve">YOU </t>
    </r>
    <r>
      <rPr>
        <b/>
        <sz val="24"/>
        <color theme="1" tint="0.249977111117893"/>
        <rFont val="Calibri"/>
        <family val="2"/>
        <scheme val="minor"/>
      </rPr>
      <t>ONLY</t>
    </r>
    <r>
      <rPr>
        <sz val="24"/>
        <color theme="1" tint="0.249977111117893"/>
        <rFont val="Calibri"/>
        <family val="2"/>
        <scheme val="minor"/>
      </rPr>
      <t xml:space="preserve"> NEED TO INPUT YOUR GOAL </t>
    </r>
    <r>
      <rPr>
        <b/>
        <sz val="24"/>
        <color theme="1" tint="0.249977111117893"/>
        <rFont val="Calibri"/>
        <family val="2"/>
        <scheme val="minor"/>
      </rPr>
      <t>AMOUNT</t>
    </r>
    <r>
      <rPr>
        <sz val="24"/>
        <color theme="1" tint="0.249977111117893"/>
        <rFont val="Calibri"/>
        <family val="2"/>
        <scheme val="minor"/>
      </rPr>
      <t xml:space="preserve"> &amp; </t>
    </r>
    <r>
      <rPr>
        <b/>
        <sz val="24"/>
        <color theme="1" tint="0.249977111117893"/>
        <rFont val="Calibri"/>
        <family val="2"/>
        <scheme val="minor"/>
      </rPr>
      <t>DEADLINE</t>
    </r>
    <r>
      <rPr>
        <sz val="24"/>
        <color theme="1" tint="0.249977111117893"/>
        <rFont val="Calibri"/>
        <family val="2"/>
        <scheme val="minor"/>
      </rPr>
      <t xml:space="preserve">. YOU MAY ALSO CHANGE THE </t>
    </r>
    <r>
      <rPr>
        <b/>
        <sz val="24"/>
        <color theme="1" tint="0.249977111117893"/>
        <rFont val="Calibri"/>
        <family val="2"/>
        <scheme val="minor"/>
      </rPr>
      <t>RATE</t>
    </r>
    <r>
      <rPr>
        <sz val="24"/>
        <color theme="1" tint="0.249977111117893"/>
        <rFont val="Calibri"/>
        <family val="2"/>
        <scheme val="minor"/>
      </rPr>
      <t xml:space="preserve">. THE REST IS CALCULATED </t>
    </r>
    <r>
      <rPr>
        <b/>
        <sz val="24"/>
        <color theme="1" tint="0.249977111117893"/>
        <rFont val="Calibri"/>
        <family val="2"/>
        <scheme val="minor"/>
      </rPr>
      <t>AUTOMATICALLY</t>
    </r>
  </si>
  <si>
    <r>
      <t xml:space="preserve">AFTER ENTERING AN </t>
    </r>
    <r>
      <rPr>
        <b/>
        <sz val="24"/>
        <color theme="1" tint="0.249977111117893"/>
        <rFont val="Calibri"/>
        <family val="2"/>
        <scheme val="minor"/>
      </rPr>
      <t>AMOUNT</t>
    </r>
    <r>
      <rPr>
        <sz val="24"/>
        <color theme="1" tint="0.249977111117893"/>
        <rFont val="Calibri"/>
        <family val="2"/>
        <scheme val="minor"/>
      </rPr>
      <t xml:space="preserve">, BE SURE TO CHOOSE AN OPTION FROM THE </t>
    </r>
    <r>
      <rPr>
        <b/>
        <sz val="24"/>
        <color theme="1" tint="0.249977111117893"/>
        <rFont val="Calibri"/>
        <family val="2"/>
        <scheme val="minor"/>
      </rPr>
      <t>RATE</t>
    </r>
    <r>
      <rPr>
        <sz val="24"/>
        <color theme="1" tint="0.249977111117893"/>
        <rFont val="Calibri"/>
        <family val="2"/>
        <scheme val="minor"/>
      </rPr>
      <t xml:space="preserve"> DROP DOWN MENU. </t>
    </r>
    <r>
      <rPr>
        <b/>
        <sz val="24"/>
        <color theme="1" tint="0.249977111117893"/>
        <rFont val="Calibri"/>
        <family val="2"/>
        <scheme val="minor"/>
      </rPr>
      <t>YEARLY</t>
    </r>
    <r>
      <rPr>
        <sz val="24"/>
        <color theme="1" tint="0.249977111117893"/>
        <rFont val="Calibri"/>
        <family val="2"/>
        <scheme val="minor"/>
      </rPr>
      <t xml:space="preserve"> AMOUNTS WILL BE CALCULATED </t>
    </r>
    <r>
      <rPr>
        <b/>
        <sz val="24"/>
        <color theme="1" tint="0.249977111117893"/>
        <rFont val="Calibri"/>
        <family val="2"/>
        <scheme val="minor"/>
      </rPr>
      <t>AUTOMATICALLY</t>
    </r>
  </si>
  <si>
    <r>
      <t xml:space="preserve">MAKE SURE TO REMOVE  ALL </t>
    </r>
    <r>
      <rPr>
        <b/>
        <sz val="24"/>
        <color theme="1" tint="0.249977111117893"/>
        <rFont val="Calibri (Body)"/>
      </rPr>
      <t>EXAMPLE</t>
    </r>
    <r>
      <rPr>
        <sz val="24"/>
        <color theme="1" tint="0.249977111117893"/>
        <rFont val="Calibri (Body)"/>
      </rPr>
      <t xml:space="preserve"> VALUES LABELLED IN </t>
    </r>
    <r>
      <rPr>
        <b/>
        <sz val="24"/>
        <color theme="1" tint="0.249977111117893"/>
        <rFont val="Calibri (Body)"/>
      </rPr>
      <t>RED</t>
    </r>
    <r>
      <rPr>
        <sz val="24"/>
        <color theme="1" tint="0.249977111117893"/>
        <rFont val="Calibri (Body)"/>
      </rPr>
      <t xml:space="preserve"> BEFORE STARTING YOUR BUDGET. </t>
    </r>
    <r>
      <rPr>
        <b/>
        <sz val="24"/>
        <color theme="1" tint="0.249977111117893"/>
        <rFont val="Calibri (Body)"/>
      </rPr>
      <t>FAILURE TO DO SO WILL RESULT IN INCORRECT TOTALS AND FALSE PIE CHART READINGS</t>
    </r>
    <r>
      <rPr>
        <sz val="24"/>
        <color theme="1" tint="0.249977111117893"/>
        <rFont val="Calibri (Body)"/>
      </rPr>
      <t xml:space="preserve"> </t>
    </r>
  </si>
  <si>
    <t>THE COMPLETE ANNUAL BUDGET - DOMAX FOUNDATIONS</t>
  </si>
  <si>
    <t>AfterPay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</si>
</sst>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dd\ :\ hh\ :\ mm"/>
    <numFmt numFmtId="166" formatCode="&quot;$&quot;#,##0"/>
  </numFmts>
  <fonts count="4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 (Body)"/>
    </font>
    <font>
      <b/>
      <sz val="24"/>
      <color theme="1"/>
      <name val="Calibri (Body)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8"/>
      <color rgb="FF474747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4"/>
      <color rgb="FFF8F7F2"/>
      <name val="Calibri"/>
      <family val="2"/>
      <scheme val="minor"/>
    </font>
    <font>
      <b/>
      <sz val="20"/>
      <color rgb="FFF8F7F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41"/>
      <color rgb="FF474747"/>
      <name val="Helvetica"/>
      <family val="2"/>
    </font>
    <font>
      <b/>
      <sz val="24"/>
      <color rgb="FFF8F7F2"/>
      <name val="Calibri (Body)"/>
    </font>
    <font>
      <b/>
      <sz val="26"/>
      <color rgb="FFF8F7F2"/>
      <name val="Calibri (Body)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20"/>
      <color theme="1" tint="0.249977111117893"/>
      <name val="Calibri (Body)"/>
    </font>
    <font>
      <sz val="24"/>
      <color theme="1" tint="0.249977111117893"/>
      <name val="Calibri"/>
      <family val="2"/>
      <scheme val="minor"/>
    </font>
    <font>
      <b/>
      <sz val="28"/>
      <color rgb="FFFF0000"/>
      <name val="Calibri"/>
      <family val="2"/>
      <scheme val="minor"/>
    </font>
    <font>
      <i/>
      <sz val="14"/>
      <color theme="1"/>
      <name val="Calibri (Body)"/>
    </font>
    <font>
      <b/>
      <sz val="28"/>
      <color rgb="FFFF0000"/>
      <name val="Calibri (Body)"/>
    </font>
    <font>
      <sz val="22"/>
      <color rgb="FFFF0000"/>
      <name val="Calibri"/>
      <family val="2"/>
      <scheme val="minor"/>
    </font>
    <font>
      <sz val="24"/>
      <color theme="1" tint="0.249977111117893"/>
      <name val="Calibri (Body)"/>
    </font>
    <font>
      <b/>
      <sz val="24"/>
      <color theme="1" tint="0.249977111117893"/>
      <name val="Calibri (Body)"/>
    </font>
    <font>
      <sz val="22"/>
      <color theme="1" tint="0.249977111117893"/>
      <name val="Calibri"/>
      <family val="2"/>
      <scheme val="minor"/>
    </font>
    <font>
      <sz val="12"/>
      <color rgb="FFF8F7F2"/>
      <name val="Calibri"/>
      <family val="2"/>
      <scheme val="minor"/>
    </font>
    <font>
      <b/>
      <sz val="12"/>
      <color rgb="FFF8F7F2"/>
      <name val="Calibri"/>
      <family val="2"/>
      <scheme val="minor"/>
    </font>
    <font>
      <sz val="14"/>
      <color rgb="FFF8F7F2"/>
      <name val="Calibri"/>
      <family val="2"/>
      <scheme val="minor"/>
    </font>
    <font>
      <b/>
      <sz val="48"/>
      <color theme="1" tint="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8F7F2"/>
        <bgColor indexed="64"/>
      </patternFill>
    </fill>
    <fill>
      <patternFill patternType="solid">
        <fgColor rgb="FFDCC6A8"/>
        <bgColor indexed="64"/>
      </patternFill>
    </fill>
    <fill>
      <patternFill patternType="solid">
        <fgColor rgb="FFEDEAE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theme="1" tint="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rgb="FFBE976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rgb="FFDCC6A8"/>
      </top>
      <bottom style="thin">
        <color rgb="FFDCC6A8"/>
      </bottom>
      <diagonal/>
    </border>
    <border>
      <left/>
      <right/>
      <top style="thin">
        <color rgb="FF866B44"/>
      </top>
      <bottom/>
      <diagonal/>
    </border>
    <border>
      <left/>
      <right/>
      <top/>
      <bottom style="thin">
        <color rgb="FF866B44"/>
      </bottom>
      <diagonal/>
    </border>
    <border>
      <left/>
      <right/>
      <top style="thin">
        <color rgb="FF866B44"/>
      </top>
      <bottom style="thin">
        <color rgb="FFDCC6A8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249977111117893"/>
      </right>
      <top/>
      <bottom style="thin">
        <color theme="0" tint="-0.14999847407452621"/>
      </bottom>
      <diagonal/>
    </border>
    <border>
      <left style="thin">
        <color theme="1" tint="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249977111117893"/>
      </left>
      <right style="thin">
        <color theme="0" tint="-0.14999847407452621"/>
      </right>
      <top style="thin">
        <color theme="0" tint="-0.14999847407452621"/>
      </top>
      <bottom style="thin">
        <color theme="1" tint="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 tint="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 tint="0.249977111117893"/>
      </bottom>
      <diagonal/>
    </border>
    <border>
      <left style="thin">
        <color theme="0" tint="-0.14999847407452621"/>
      </left>
      <right style="thin">
        <color theme="1" tint="0.249977111117893"/>
      </right>
      <top style="thin">
        <color theme="0" tint="-0.14999847407452621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rgb="FF866B44"/>
      </bottom>
      <diagonal/>
    </border>
    <border>
      <left/>
      <right style="thin">
        <color theme="1" tint="0.249977111117893"/>
      </right>
      <top/>
      <bottom style="thin">
        <color rgb="FF866B44"/>
      </bottom>
      <diagonal/>
    </border>
    <border>
      <left style="thin">
        <color theme="1" tint="0.249977111117893"/>
      </left>
      <right/>
      <top style="thin">
        <color rgb="FF866B44"/>
      </top>
      <bottom style="thin">
        <color rgb="FFDCC6A8"/>
      </bottom>
      <diagonal/>
    </border>
    <border>
      <left/>
      <right style="thin">
        <color theme="1" tint="0.249977111117893"/>
      </right>
      <top style="thin">
        <color rgb="FF866B44"/>
      </top>
      <bottom style="thin">
        <color rgb="FFDCC6A8"/>
      </bottom>
      <diagonal/>
    </border>
    <border>
      <left style="thin">
        <color theme="1" tint="0.249977111117893"/>
      </left>
      <right/>
      <top style="thin">
        <color rgb="FFDCC6A8"/>
      </top>
      <bottom style="thin">
        <color rgb="FFDCC6A8"/>
      </bottom>
      <diagonal/>
    </border>
    <border>
      <left/>
      <right style="thin">
        <color theme="1" tint="0.249977111117893"/>
      </right>
      <top style="thin">
        <color rgb="FFDCC6A8"/>
      </top>
      <bottom style="thin">
        <color rgb="FFDCC6A8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1" tint="0.249977111117893"/>
      </bottom>
      <diagonal/>
    </border>
    <border>
      <left style="thin">
        <color theme="0" tint="-0.14999847407452621"/>
      </left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rgb="FF866B44"/>
      </top>
      <bottom/>
      <diagonal/>
    </border>
    <border>
      <left style="thin">
        <color theme="1" tint="0.249977111117893"/>
      </left>
      <right/>
      <top style="thin">
        <color rgb="FFDCC6A8"/>
      </top>
      <bottom/>
      <diagonal/>
    </border>
    <border>
      <left/>
      <right style="thin">
        <color theme="0" tint="-0.14999847407452621"/>
      </right>
      <top style="thin">
        <color rgb="FFDCC6A8"/>
      </top>
      <bottom/>
      <diagonal/>
    </border>
    <border>
      <left/>
      <right style="thin">
        <color theme="1" tint="0.249977111117893"/>
      </right>
      <top style="thin">
        <color rgb="FF866B44"/>
      </top>
      <bottom/>
      <diagonal/>
    </border>
    <border>
      <left style="thin">
        <color theme="0" tint="-0.14999847407452621"/>
      </left>
      <right/>
      <top style="thin">
        <color rgb="FFDCC6A8"/>
      </top>
      <bottom/>
      <diagonal/>
    </border>
    <border>
      <left/>
      <right style="thin">
        <color theme="1" tint="0.249977111117893"/>
      </right>
      <top style="thin">
        <color rgb="FFDCC6A8"/>
      </top>
      <bottom/>
      <diagonal/>
    </border>
    <border>
      <left style="thin">
        <color theme="1" tint="0.249977111117893"/>
      </left>
      <right style="thin">
        <color theme="0" tint="-0.14999847407452621"/>
      </right>
      <top style="thin">
        <color rgb="FFDCC6A8"/>
      </top>
      <bottom style="thin">
        <color theme="0" tint="-0.14999847407452621"/>
      </bottom>
      <diagonal/>
    </border>
    <border>
      <left/>
      <right/>
      <top style="thin">
        <color rgb="FFDCC6A8"/>
      </top>
      <bottom/>
      <diagonal/>
    </border>
    <border>
      <left style="thin">
        <color theme="1" tint="0.249977111117893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DCC6A8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249977111117893"/>
      </right>
      <top style="thin">
        <color rgb="FFDCC6A8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249977111117893"/>
      </right>
      <top style="thin">
        <color theme="0" tint="-0.14999847407452621"/>
      </top>
      <bottom style="thin">
        <color rgb="FFDCC6A8"/>
      </bottom>
      <diagonal/>
    </border>
    <border>
      <left style="thin">
        <color theme="0" tint="-0.14999847407452621"/>
      </left>
      <right/>
      <top/>
      <bottom style="thin">
        <color rgb="FFDCC6A8"/>
      </bottom>
      <diagonal/>
    </border>
    <border>
      <left/>
      <right style="thin">
        <color theme="1" tint="0.249977111117893"/>
      </right>
      <top/>
      <bottom style="thin">
        <color rgb="FFDCC6A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DCC6A8"/>
      </bottom>
      <diagonal/>
    </border>
    <border>
      <left/>
      <right/>
      <top/>
      <bottom style="thin">
        <color rgb="FFDCC6A8"/>
      </bottom>
      <diagonal/>
    </border>
    <border>
      <left/>
      <right style="thin">
        <color theme="0" tint="-0.14999847407452621"/>
      </right>
      <top/>
      <bottom style="thin">
        <color rgb="FFDCC6A8"/>
      </bottom>
      <diagonal/>
    </border>
    <border>
      <left style="thin">
        <color theme="1" tint="0.249977111117893"/>
      </left>
      <right style="thin">
        <color theme="0" tint="-0.14999847407452621"/>
      </right>
      <top style="thin">
        <color theme="0" tint="-0.14999847407452621"/>
      </top>
      <bottom style="thin">
        <color rgb="FFDCC6A8"/>
      </bottom>
      <diagonal/>
    </border>
    <border>
      <left style="thin">
        <color theme="1" tint="0.249977111117893"/>
      </left>
      <right/>
      <top/>
      <bottom style="thin">
        <color rgb="FFDCC6A8"/>
      </bottom>
      <diagonal/>
    </border>
    <border>
      <left/>
      <right style="thin">
        <color theme="1" tint="0.249977111117893"/>
      </right>
      <top style="thin">
        <color rgb="FFBE9760"/>
      </top>
      <bottom/>
      <diagonal/>
    </border>
    <border>
      <left style="thin">
        <color theme="1" tint="0.249977111117893"/>
      </left>
      <right/>
      <top style="thin">
        <color rgb="FFBE976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15" fillId="2" borderId="0" xfId="0" applyFont="1" applyFill="1"/>
    <xf numFmtId="0" fontId="0" fillId="2" borderId="0" xfId="0" applyFill="1" applyAlignment="1">
      <alignment horizontal="center"/>
    </xf>
    <xf numFmtId="165" fontId="18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65" fontId="14" fillId="2" borderId="0" xfId="0" applyNumberFormat="1" applyFont="1" applyFill="1" applyAlignment="1">
      <alignment horizontal="center" vertical="center"/>
    </xf>
    <xf numFmtId="164" fontId="6" fillId="4" borderId="3" xfId="1" applyNumberFormat="1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6" fontId="8" fillId="4" borderId="2" xfId="0" applyNumberFormat="1" applyFont="1" applyFill="1" applyBorder="1" applyAlignment="1">
      <alignment horizontal="center" vertical="center" shrinkToFit="1"/>
    </xf>
    <xf numFmtId="166" fontId="6" fillId="4" borderId="9" xfId="0" applyNumberFormat="1" applyFont="1" applyFill="1" applyBorder="1" applyAlignment="1">
      <alignment vertical="center" shrinkToFit="1"/>
    </xf>
    <xf numFmtId="166" fontId="6" fillId="4" borderId="2" xfId="0" applyNumberFormat="1" applyFont="1" applyFill="1" applyBorder="1" applyAlignment="1">
      <alignment vertical="center" shrinkToFit="1"/>
    </xf>
    <xf numFmtId="166" fontId="6" fillId="4" borderId="9" xfId="1" applyNumberFormat="1" applyFont="1" applyFill="1" applyBorder="1" applyAlignment="1">
      <alignment horizontal="center" vertical="center" shrinkToFit="1"/>
    </xf>
    <xf numFmtId="166" fontId="6" fillId="4" borderId="2" xfId="1" applyNumberFormat="1" applyFont="1" applyFill="1" applyBorder="1" applyAlignment="1">
      <alignment horizontal="center" vertical="center" shrinkToFit="1"/>
    </xf>
    <xf numFmtId="164" fontId="5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/>
    </xf>
    <xf numFmtId="0" fontId="38" fillId="2" borderId="0" xfId="0" applyFont="1" applyFill="1"/>
    <xf numFmtId="166" fontId="38" fillId="2" borderId="0" xfId="0" applyNumberFormat="1" applyFont="1" applyFill="1"/>
    <xf numFmtId="0" fontId="39" fillId="2" borderId="0" xfId="0" applyFont="1" applyFill="1"/>
    <xf numFmtId="0" fontId="40" fillId="2" borderId="0" xfId="0" applyFont="1" applyFill="1"/>
    <xf numFmtId="0" fontId="38" fillId="2" borderId="0" xfId="0" applyFont="1" applyFill="1" applyAlignment="1">
      <alignment vertical="center"/>
    </xf>
    <xf numFmtId="0" fontId="7" fillId="2" borderId="30" xfId="0" applyFont="1" applyFill="1" applyBorder="1" applyAlignment="1">
      <alignment vertical="center"/>
    </xf>
    <xf numFmtId="0" fontId="21" fillId="2" borderId="32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166" fontId="6" fillId="4" borderId="31" xfId="1" applyNumberFormat="1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vertical="center"/>
    </xf>
    <xf numFmtId="0" fontId="25" fillId="2" borderId="35" xfId="0" applyFont="1" applyFill="1" applyBorder="1" applyAlignment="1">
      <alignment vertical="center"/>
    </xf>
    <xf numFmtId="166" fontId="25" fillId="4" borderId="36" xfId="1" applyNumberFormat="1" applyFont="1" applyFill="1" applyBorder="1" applyAlignment="1">
      <alignment horizontal="center" vertical="center" shrinkToFit="1"/>
    </xf>
    <xf numFmtId="164" fontId="25" fillId="4" borderId="36" xfId="1" applyNumberFormat="1" applyFont="1" applyFill="1" applyBorder="1" applyAlignment="1">
      <alignment horizontal="center" vertical="center"/>
    </xf>
    <xf numFmtId="166" fontId="25" fillId="4" borderId="38" xfId="1" applyNumberFormat="1" applyFont="1" applyFill="1" applyBorder="1" applyAlignment="1">
      <alignment horizontal="center" vertical="center" shrinkToFit="1"/>
    </xf>
    <xf numFmtId="164" fontId="25" fillId="4" borderId="36" xfId="0" applyNumberFormat="1" applyFont="1" applyFill="1" applyBorder="1" applyAlignment="1">
      <alignment horizontal="center" vertical="center"/>
    </xf>
    <xf numFmtId="166" fontId="6" fillId="4" borderId="31" xfId="1" applyNumberFormat="1" applyFont="1" applyFill="1" applyBorder="1" applyAlignment="1">
      <alignment vertical="center" shrinkToFit="1"/>
    </xf>
    <xf numFmtId="166" fontId="25" fillId="4" borderId="36" xfId="0" applyNumberFormat="1" applyFont="1" applyFill="1" applyBorder="1" applyAlignment="1">
      <alignment vertical="center" shrinkToFit="1"/>
    </xf>
    <xf numFmtId="166" fontId="25" fillId="4" borderId="38" xfId="1" applyNumberFormat="1" applyFont="1" applyFill="1" applyBorder="1" applyAlignment="1">
      <alignment vertical="center" shrinkToFit="1"/>
    </xf>
    <xf numFmtId="0" fontId="0" fillId="2" borderId="28" xfId="0" applyFill="1" applyBorder="1"/>
    <xf numFmtId="0" fontId="0" fillId="2" borderId="29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166" fontId="8" fillId="4" borderId="7" xfId="0" applyNumberFormat="1" applyFont="1" applyFill="1" applyBorder="1" applyAlignment="1">
      <alignment horizontal="center" vertical="center" shrinkToFit="1"/>
    </xf>
    <xf numFmtId="166" fontId="26" fillId="4" borderId="24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166" fontId="8" fillId="4" borderId="61" xfId="0" applyNumberFormat="1" applyFont="1" applyFill="1" applyBorder="1" applyAlignment="1">
      <alignment horizontal="center" vertical="center" shrinkToFit="1"/>
    </xf>
    <xf numFmtId="166" fontId="8" fillId="4" borderId="63" xfId="0" applyNumberFormat="1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vertical="center"/>
    </xf>
    <xf numFmtId="166" fontId="26" fillId="4" borderId="67" xfId="0" applyNumberFormat="1" applyFont="1" applyFill="1" applyBorder="1" applyAlignment="1">
      <alignment horizontal="center" vertical="center" shrinkToFit="1"/>
    </xf>
    <xf numFmtId="0" fontId="7" fillId="3" borderId="73" xfId="0" applyFont="1" applyFill="1" applyBorder="1" applyAlignment="1">
      <alignment horizontal="left" vertical="center"/>
    </xf>
    <xf numFmtId="0" fontId="7" fillId="2" borderId="58" xfId="0" applyFont="1" applyFill="1" applyBorder="1" applyAlignment="1">
      <alignment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top" wrapText="1"/>
    </xf>
    <xf numFmtId="0" fontId="37" fillId="2" borderId="0" xfId="0" applyFont="1" applyFill="1" applyAlignment="1">
      <alignment horizontal="center" vertical="top" wrapText="1"/>
    </xf>
    <xf numFmtId="0" fontId="37" fillId="2" borderId="19" xfId="0" applyFont="1" applyFill="1" applyBorder="1" applyAlignment="1">
      <alignment horizontal="center" vertical="top" wrapText="1"/>
    </xf>
    <xf numFmtId="0" fontId="37" fillId="2" borderId="18" xfId="0" applyFont="1" applyFill="1" applyBorder="1" applyAlignment="1">
      <alignment horizontal="center" vertical="top" wrapText="1"/>
    </xf>
    <xf numFmtId="0" fontId="37" fillId="2" borderId="20" xfId="0" applyFont="1" applyFill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top" wrapText="1"/>
    </xf>
    <xf numFmtId="0" fontId="37" fillId="2" borderId="22" xfId="0" applyFont="1" applyFill="1" applyBorder="1" applyAlignment="1">
      <alignment horizontal="center" vertical="top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9" xfId="0" applyFont="1" applyFill="1" applyBorder="1" applyAlignment="1">
      <alignment horizontal="center"/>
    </xf>
    <xf numFmtId="166" fontId="30" fillId="4" borderId="24" xfId="0" applyNumberFormat="1" applyFont="1" applyFill="1" applyBorder="1" applyAlignment="1">
      <alignment horizontal="center" vertical="center"/>
    </xf>
    <xf numFmtId="166" fontId="30" fillId="4" borderId="3" xfId="0" applyNumberFormat="1" applyFont="1" applyFill="1" applyBorder="1" applyAlignment="1">
      <alignment horizontal="center" vertical="center"/>
    </xf>
    <xf numFmtId="166" fontId="30" fillId="4" borderId="23" xfId="0" applyNumberFormat="1" applyFont="1" applyFill="1" applyBorder="1" applyAlignment="1">
      <alignment horizontal="center" vertical="center"/>
    </xf>
    <xf numFmtId="166" fontId="30" fillId="4" borderId="65" xfId="0" applyNumberFormat="1" applyFont="1" applyFill="1" applyBorder="1" applyAlignment="1">
      <alignment horizontal="center" vertical="center"/>
    </xf>
    <xf numFmtId="166" fontId="30" fillId="4" borderId="68" xfId="0" applyNumberFormat="1" applyFont="1" applyFill="1" applyBorder="1" applyAlignment="1">
      <alignment horizontal="center" vertical="center"/>
    </xf>
    <xf numFmtId="166" fontId="30" fillId="4" borderId="69" xfId="0" applyNumberFormat="1" applyFont="1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center"/>
    </xf>
    <xf numFmtId="0" fontId="19" fillId="11" borderId="26" xfId="0" applyFont="1" applyFill="1" applyBorder="1" applyAlignment="1">
      <alignment horizontal="center" vertical="center"/>
    </xf>
    <xf numFmtId="0" fontId="19" fillId="11" borderId="27" xfId="0" applyFont="1" applyFill="1" applyBorder="1" applyAlignment="1">
      <alignment horizontal="center" vertical="center"/>
    </xf>
    <xf numFmtId="0" fontId="19" fillId="11" borderId="39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40" xfId="0" applyFont="1" applyFill="1" applyBorder="1" applyAlignment="1">
      <alignment horizontal="center" vertical="center"/>
    </xf>
    <xf numFmtId="166" fontId="34" fillId="4" borderId="4" xfId="0" applyNumberFormat="1" applyFont="1" applyFill="1" applyBorder="1" applyAlignment="1">
      <alignment horizontal="center" vertical="center" shrinkToFit="1"/>
    </xf>
    <xf numFmtId="166" fontId="34" fillId="4" borderId="0" xfId="0" applyNumberFormat="1" applyFont="1" applyFill="1" applyAlignment="1">
      <alignment horizontal="center" vertical="center" shrinkToFit="1"/>
    </xf>
    <xf numFmtId="166" fontId="34" fillId="4" borderId="10" xfId="0" applyNumberFormat="1" applyFont="1" applyFill="1" applyBorder="1" applyAlignment="1">
      <alignment horizontal="center" vertical="center" shrinkToFit="1"/>
    </xf>
    <xf numFmtId="14" fontId="34" fillId="4" borderId="56" xfId="0" applyNumberFormat="1" applyFont="1" applyFill="1" applyBorder="1" applyAlignment="1">
      <alignment horizontal="center" vertical="center"/>
    </xf>
    <xf numFmtId="14" fontId="34" fillId="4" borderId="57" xfId="0" applyNumberFormat="1" applyFont="1" applyFill="1" applyBorder="1" applyAlignment="1">
      <alignment horizontal="center" vertical="center"/>
    </xf>
    <xf numFmtId="14" fontId="34" fillId="4" borderId="4" xfId="0" applyNumberFormat="1" applyFont="1" applyFill="1" applyBorder="1" applyAlignment="1">
      <alignment horizontal="center" vertical="center"/>
    </xf>
    <xf numFmtId="14" fontId="34" fillId="4" borderId="29" xfId="0" applyNumberFormat="1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6" fontId="9" fillId="3" borderId="59" xfId="0" applyNumberFormat="1" applyFont="1" applyFill="1" applyBorder="1" applyAlignment="1">
      <alignment horizontal="center" vertical="center"/>
    </xf>
    <xf numFmtId="166" fontId="13" fillId="4" borderId="56" xfId="0" applyNumberFormat="1" applyFont="1" applyFill="1" applyBorder="1" applyAlignment="1">
      <alignment horizontal="center" vertical="center" wrapText="1" shrinkToFit="1"/>
    </xf>
    <xf numFmtId="166" fontId="13" fillId="4" borderId="59" xfId="0" applyNumberFormat="1" applyFont="1" applyFill="1" applyBorder="1" applyAlignment="1">
      <alignment horizontal="center" vertical="center" shrinkToFit="1"/>
    </xf>
    <xf numFmtId="166" fontId="13" fillId="4" borderId="54" xfId="0" applyNumberFormat="1" applyFont="1" applyFill="1" applyBorder="1" applyAlignment="1">
      <alignment horizontal="center" vertical="center" shrinkToFit="1"/>
    </xf>
    <xf numFmtId="166" fontId="13" fillId="4" borderId="5" xfId="0" applyNumberFormat="1" applyFont="1" applyFill="1" applyBorder="1" applyAlignment="1">
      <alignment horizontal="center" vertical="center" shrinkToFit="1"/>
    </xf>
    <xf numFmtId="166" fontId="13" fillId="4" borderId="62" xfId="0" applyNumberFormat="1" applyFont="1" applyFill="1" applyBorder="1" applyAlignment="1">
      <alignment horizontal="center" vertical="center" shrinkToFit="1"/>
    </xf>
    <xf numFmtId="166" fontId="13" fillId="4" borderId="6" xfId="0" applyNumberFormat="1" applyFont="1" applyFill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 shrinkToFit="1"/>
    </xf>
    <xf numFmtId="0" fontId="30" fillId="2" borderId="0" xfId="0" applyFont="1" applyFill="1" applyAlignment="1">
      <alignment horizontal="center" vertical="center" wrapText="1" shrinkToFit="1"/>
    </xf>
    <xf numFmtId="0" fontId="30" fillId="2" borderId="19" xfId="0" applyFont="1" applyFill="1" applyBorder="1" applyAlignment="1">
      <alignment horizontal="center" vertical="center" wrapText="1" shrinkToFit="1"/>
    </xf>
    <xf numFmtId="0" fontId="30" fillId="2" borderId="20" xfId="0" applyFont="1" applyFill="1" applyBorder="1" applyAlignment="1">
      <alignment horizontal="center" vertical="center" wrapText="1" shrinkToFit="1"/>
    </xf>
    <xf numFmtId="0" fontId="30" fillId="2" borderId="21" xfId="0" applyFont="1" applyFill="1" applyBorder="1" applyAlignment="1">
      <alignment horizontal="center" vertical="center" wrapText="1" shrinkToFit="1"/>
    </xf>
    <xf numFmtId="0" fontId="30" fillId="2" borderId="22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/>
    </xf>
    <xf numFmtId="166" fontId="8" fillId="4" borderId="61" xfId="0" applyNumberFormat="1" applyFont="1" applyFill="1" applyBorder="1" applyAlignment="1">
      <alignment horizontal="center" vertical="center" wrapText="1" shrinkToFit="1"/>
    </xf>
    <xf numFmtId="166" fontId="8" fillId="4" borderId="63" xfId="0" applyNumberFormat="1" applyFont="1" applyFill="1" applyBorder="1" applyAlignment="1">
      <alignment horizontal="center" vertical="center" shrinkToFit="1"/>
    </xf>
    <xf numFmtId="166" fontId="8" fillId="4" borderId="2" xfId="0" applyNumberFormat="1" applyFont="1" applyFill="1" applyBorder="1" applyAlignment="1">
      <alignment horizontal="center" vertical="center" shrinkToFit="1"/>
    </xf>
    <xf numFmtId="166" fontId="8" fillId="4" borderId="33" xfId="0" applyNumberFormat="1" applyFont="1" applyFill="1" applyBorder="1" applyAlignment="1">
      <alignment horizontal="center" vertical="center" shrinkToFit="1"/>
    </xf>
    <xf numFmtId="166" fontId="8" fillId="4" borderId="7" xfId="0" applyNumberFormat="1" applyFont="1" applyFill="1" applyBorder="1" applyAlignment="1">
      <alignment horizontal="center" vertical="center" shrinkToFit="1"/>
    </xf>
    <xf numFmtId="166" fontId="26" fillId="4" borderId="36" xfId="0" applyNumberFormat="1" applyFont="1" applyFill="1" applyBorder="1" applyAlignment="1">
      <alignment horizontal="center" vertical="center" shrinkToFit="1"/>
    </xf>
    <xf numFmtId="166" fontId="26" fillId="4" borderId="45" xfId="0" applyNumberFormat="1" applyFont="1" applyFill="1" applyBorder="1" applyAlignment="1">
      <alignment horizontal="center" vertical="center" shrinkToFit="1"/>
    </xf>
    <xf numFmtId="9" fontId="41" fillId="2" borderId="28" xfId="0" applyNumberFormat="1" applyFont="1" applyFill="1" applyBorder="1" applyAlignment="1">
      <alignment horizontal="center" vertical="center"/>
    </xf>
    <xf numFmtId="9" fontId="41" fillId="2" borderId="0" xfId="0" applyNumberFormat="1" applyFont="1" applyFill="1" applyAlignment="1">
      <alignment horizontal="center" vertical="center"/>
    </xf>
    <xf numFmtId="9" fontId="41" fillId="2" borderId="29" xfId="0" applyNumberFormat="1" applyFont="1" applyFill="1" applyBorder="1" applyAlignment="1">
      <alignment horizontal="center" vertical="center"/>
    </xf>
    <xf numFmtId="9" fontId="41" fillId="2" borderId="46" xfId="0" applyNumberFormat="1" applyFont="1" applyFill="1" applyBorder="1" applyAlignment="1">
      <alignment horizontal="center" vertical="center"/>
    </xf>
    <xf numFmtId="9" fontId="41" fillId="2" borderId="47" xfId="0" applyNumberFormat="1" applyFont="1" applyFill="1" applyBorder="1" applyAlignment="1">
      <alignment horizontal="center" vertical="center"/>
    </xf>
    <xf numFmtId="9" fontId="41" fillId="2" borderId="48" xfId="0" applyNumberFormat="1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71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left" vertical="center"/>
    </xf>
    <xf numFmtId="164" fontId="5" fillId="5" borderId="42" xfId="0" applyNumberFormat="1" applyFont="1" applyFill="1" applyBorder="1" applyAlignment="1">
      <alignment horizontal="left" vertical="center"/>
    </xf>
    <xf numFmtId="0" fontId="28" fillId="2" borderId="53" xfId="0" applyFont="1" applyFill="1" applyBorder="1" applyAlignment="1">
      <alignment horizontal="center" vertical="center" wrapText="1"/>
    </xf>
    <xf numFmtId="0" fontId="28" fillId="2" borderId="54" xfId="0" applyFont="1" applyFill="1" applyBorder="1" applyAlignment="1">
      <alignment horizontal="center" vertical="center" wrapText="1"/>
    </xf>
    <xf numFmtId="0" fontId="28" fillId="2" borderId="6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8" fillId="4" borderId="61" xfId="0" applyNumberFormat="1" applyFont="1" applyFill="1" applyBorder="1" applyAlignment="1">
      <alignment horizontal="center" vertical="center" shrinkToFit="1"/>
    </xf>
    <xf numFmtId="166" fontId="6" fillId="4" borderId="7" xfId="0" applyNumberFormat="1" applyFont="1" applyFill="1" applyBorder="1" applyAlignment="1">
      <alignment horizontal="center" vertical="center" shrinkToFit="1"/>
    </xf>
    <xf numFmtId="166" fontId="6" fillId="4" borderId="8" xfId="0" applyNumberFormat="1" applyFont="1" applyFill="1" applyBorder="1" applyAlignment="1">
      <alignment horizontal="center" vertical="center" shrinkToFit="1"/>
    </xf>
    <xf numFmtId="166" fontId="6" fillId="4" borderId="5" xfId="0" applyNumberFormat="1" applyFont="1" applyFill="1" applyBorder="1" applyAlignment="1">
      <alignment horizontal="center" vertical="center" shrinkToFit="1"/>
    </xf>
    <xf numFmtId="166" fontId="6" fillId="4" borderId="6" xfId="0" applyNumberFormat="1" applyFont="1" applyFill="1" applyBorder="1" applyAlignment="1">
      <alignment horizontal="center" vertical="center" shrinkToFit="1"/>
    </xf>
    <xf numFmtId="166" fontId="25" fillId="4" borderId="45" xfId="0" applyNumberFormat="1" applyFont="1" applyFill="1" applyBorder="1" applyAlignment="1">
      <alignment horizontal="center" vertical="center" shrinkToFit="1"/>
    </xf>
    <xf numFmtId="166" fontId="25" fillId="4" borderId="37" xfId="0" applyNumberFormat="1" applyFont="1" applyFill="1" applyBorder="1" applyAlignment="1">
      <alignment horizontal="center" vertical="center" shrinkToFit="1"/>
    </xf>
    <xf numFmtId="166" fontId="5" fillId="4" borderId="7" xfId="0" applyNumberFormat="1" applyFont="1" applyFill="1" applyBorder="1" applyAlignment="1">
      <alignment horizontal="center" vertical="center" shrinkToFit="1"/>
    </xf>
    <xf numFmtId="166" fontId="5" fillId="4" borderId="8" xfId="0" applyNumberFormat="1" applyFont="1" applyFill="1" applyBorder="1" applyAlignment="1">
      <alignment horizontal="center" vertical="center" shrinkToFit="1"/>
    </xf>
    <xf numFmtId="0" fontId="5" fillId="9" borderId="41" xfId="0" applyFont="1" applyFill="1" applyBorder="1" applyAlignment="1">
      <alignment horizontal="right" vertical="center"/>
    </xf>
    <xf numFmtId="0" fontId="5" fillId="9" borderId="14" xfId="0" applyFont="1" applyFill="1" applyBorder="1" applyAlignment="1">
      <alignment horizontal="right" vertical="center"/>
    </xf>
    <xf numFmtId="166" fontId="6" fillId="4" borderId="5" xfId="1" applyNumberFormat="1" applyFont="1" applyFill="1" applyBorder="1" applyAlignment="1">
      <alignment horizontal="center" vertical="center" shrinkToFit="1"/>
    </xf>
    <xf numFmtId="166" fontId="6" fillId="4" borderId="6" xfId="1" applyNumberFormat="1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166" fontId="26" fillId="4" borderId="38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6" fontId="8" fillId="4" borderId="67" xfId="0" applyNumberFormat="1" applyFont="1" applyFill="1" applyBorder="1" applyAlignment="1">
      <alignment horizontal="center" vertical="center" shrinkToFit="1"/>
    </xf>
    <xf numFmtId="166" fontId="8" fillId="4" borderId="64" xfId="0" applyNumberFormat="1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29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6" fontId="9" fillId="3" borderId="14" xfId="0" applyNumberFormat="1" applyFont="1" applyFill="1" applyBorder="1" applyAlignment="1">
      <alignment horizontal="center" vertical="center"/>
    </xf>
    <xf numFmtId="166" fontId="10" fillId="4" borderId="53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166" fontId="5" fillId="9" borderId="14" xfId="0" applyNumberFormat="1" applyFont="1" applyFill="1" applyBorder="1" applyAlignment="1">
      <alignment horizontal="left" vertical="center"/>
    </xf>
    <xf numFmtId="0" fontId="5" fillId="9" borderId="42" xfId="0" applyFont="1" applyFill="1" applyBorder="1" applyAlignment="1">
      <alignment horizontal="left" vertical="center"/>
    </xf>
    <xf numFmtId="0" fontId="5" fillId="10" borderId="41" xfId="0" applyFont="1" applyFill="1" applyBorder="1" applyAlignment="1">
      <alignment horizontal="right" vertical="center"/>
    </xf>
    <xf numFmtId="0" fontId="5" fillId="10" borderId="14" xfId="0" applyFont="1" applyFill="1" applyBorder="1" applyAlignment="1">
      <alignment horizontal="right" vertical="center"/>
    </xf>
    <xf numFmtId="166" fontId="5" fillId="10" borderId="14" xfId="0" applyNumberFormat="1" applyFont="1" applyFill="1" applyBorder="1" applyAlignment="1">
      <alignment horizontal="left" vertical="center"/>
    </xf>
    <xf numFmtId="0" fontId="5" fillId="10" borderId="42" xfId="0" applyFont="1" applyFill="1" applyBorder="1" applyAlignment="1">
      <alignment horizontal="left" vertical="center"/>
    </xf>
    <xf numFmtId="0" fontId="5" fillId="6" borderId="41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right" vertical="center"/>
    </xf>
    <xf numFmtId="166" fontId="5" fillId="6" borderId="14" xfId="0" applyNumberFormat="1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right" vertical="center"/>
    </xf>
    <xf numFmtId="166" fontId="5" fillId="7" borderId="14" xfId="0" applyNumberFormat="1" applyFont="1" applyFill="1" applyBorder="1" applyAlignment="1">
      <alignment horizontal="left" vertical="center"/>
    </xf>
    <xf numFmtId="0" fontId="5" fillId="7" borderId="42" xfId="0" applyFont="1" applyFill="1" applyBorder="1" applyAlignment="1">
      <alignment horizontal="left" vertical="center"/>
    </xf>
    <xf numFmtId="0" fontId="5" fillId="8" borderId="41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166" fontId="5" fillId="8" borderId="14" xfId="0" applyNumberFormat="1" applyFont="1" applyFill="1" applyBorder="1" applyAlignment="1">
      <alignment horizontal="left" vertical="center"/>
    </xf>
    <xf numFmtId="0" fontId="5" fillId="8" borderId="42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6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504D"/>
        </patternFill>
      </fill>
    </dxf>
  </dxfs>
  <tableStyles count="0" defaultTableStyle="TableStyleMedium2" defaultPivotStyle="PivotStyleLight16"/>
  <colors>
    <mruColors>
      <color rgb="FFDCC6A8"/>
      <color rgb="FFBE9760"/>
      <color rgb="FFEDEAE5"/>
      <color rgb="FFF8F7F2"/>
      <color rgb="FF866B44"/>
      <color rgb="FFFF504D"/>
      <color rgb="FFFF7E79"/>
      <color rgb="FFD5FC79"/>
      <color rgb="FF76D6FF"/>
      <color rgb="FF73F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26804047847628E-2"/>
          <c:y val="0.16566035351826031"/>
          <c:w val="0.59377551223591729"/>
          <c:h val="0.687782696528144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7E79"/>
              </a:solidFill>
              <a:ln w="19050">
                <a:solidFill>
                  <a:srgbClr val="FF7E7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F1-BD4E-BFDC-6B9F04D75908}"/>
              </c:ext>
            </c:extLst>
          </c:dPt>
          <c:dPt>
            <c:idx val="1"/>
            <c:bubble3D val="0"/>
            <c:spPr>
              <a:solidFill>
                <a:srgbClr val="D5FC79"/>
              </a:solidFill>
              <a:ln w="19050">
                <a:solidFill>
                  <a:srgbClr val="D5FC7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EF1-BD4E-BFDC-6B9F04D75908}"/>
              </c:ext>
            </c:extLst>
          </c:dPt>
          <c:dPt>
            <c:idx val="2"/>
            <c:bubble3D val="0"/>
            <c:spPr>
              <a:solidFill>
                <a:srgbClr val="7A81FF"/>
              </a:solidFill>
              <a:ln w="19050">
                <a:solidFill>
                  <a:srgbClr val="7A81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F1-BD4E-BFDC-6B9F04D75908}"/>
              </c:ext>
            </c:extLst>
          </c:dPt>
          <c:dPt>
            <c:idx val="3"/>
            <c:bubble3D val="0"/>
            <c:spPr>
              <a:solidFill>
                <a:srgbClr val="FFD579"/>
              </a:solidFill>
              <a:ln w="19050">
                <a:solidFill>
                  <a:srgbClr val="FFD57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EF1-BD4E-BFDC-6B9F04D75908}"/>
              </c:ext>
            </c:extLst>
          </c:dPt>
          <c:dPt>
            <c:idx val="4"/>
            <c:bubble3D val="0"/>
            <c:spPr>
              <a:solidFill>
                <a:srgbClr val="73FB79"/>
              </a:solidFill>
              <a:ln w="19050">
                <a:solidFill>
                  <a:srgbClr val="73FB7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F1-BD4E-BFDC-6B9F04D75908}"/>
              </c:ext>
            </c:extLst>
          </c:dPt>
          <c:dPt>
            <c:idx val="5"/>
            <c:bubble3D val="0"/>
            <c:spPr>
              <a:solidFill>
                <a:srgbClr val="76D6FF"/>
              </a:solidFill>
              <a:ln w="19050">
                <a:solidFill>
                  <a:srgbClr val="76D6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EF1-BD4E-BFDC-6B9F04D75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(Sheet1!$B$20,Sheet1!$G$20,Sheet1!$M$20,Sheet1!$S$20,Sheet1!$Y$20,Sheet1!$AE$20)</c:f>
              <c:strCache>
                <c:ptCount val="6"/>
                <c:pt idx="0">
                  <c:v>LIVING</c:v>
                </c:pt>
                <c:pt idx="1">
                  <c:v>LIFESTYLE</c:v>
                </c:pt>
                <c:pt idx="2">
                  <c:v>VEHICLE</c:v>
                </c:pt>
                <c:pt idx="3">
                  <c:v>STREAMING </c:v>
                </c:pt>
                <c:pt idx="4">
                  <c:v>HEALTH</c:v>
                </c:pt>
                <c:pt idx="5">
                  <c:v>LOANS </c:v>
                </c:pt>
              </c:strCache>
            </c:strRef>
          </c:cat>
          <c:val>
            <c:numRef>
              <c:f>(Sheet1!$D$22,Sheet1!$J$22,Sheet1!$P$22,Sheet1!$V$22,Sheet1!$AB$22,Sheet1!$AG$22)</c:f>
              <c:numCache>
                <c:formatCode>"$"#,##0</c:formatCode>
                <c:ptCount val="6"/>
                <c:pt idx="0" formatCode="&quot;$&quot;#,##0.00">
                  <c:v>520</c:v>
                </c:pt>
                <c:pt idx="1">
                  <c:v>1200</c:v>
                </c:pt>
                <c:pt idx="2">
                  <c:v>400</c:v>
                </c:pt>
                <c:pt idx="3">
                  <c:v>520</c:v>
                </c:pt>
                <c:pt idx="4">
                  <c:v>1200</c:v>
                </c:pt>
                <c:pt idx="5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1-BD4E-BFDC-6B9F04D759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74191811324381"/>
          <c:y val="0.12945589395154156"/>
          <c:w val="0.27977599878103998"/>
          <c:h val="0.74427211269102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5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5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CC6A8"/>
              </a:solidFill>
              <a:ln w="19050">
                <a:solidFill>
                  <a:srgbClr val="DCC6A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4-CF48-BB42-454DA946062D}"/>
              </c:ext>
            </c:extLst>
          </c:dPt>
          <c:dPt>
            <c:idx val="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6A4-CF48-BB42-454DA946062D}"/>
              </c:ext>
            </c:extLst>
          </c:dPt>
          <c:cat>
            <c:strLit>
              <c:ptCount val="2"/>
              <c:pt idx="0">
                <c:v>INCOME</c:v>
              </c:pt>
              <c:pt idx="1">
                <c:v> EXPENSES</c:v>
              </c:pt>
            </c:strLit>
          </c:cat>
          <c:val>
            <c:numRef>
              <c:f>Sheet1!$G$9:$G$10</c:f>
              <c:numCache>
                <c:formatCode>"$"#,##0</c:formatCode>
                <c:ptCount val="2"/>
                <c:pt idx="0">
                  <c:v>52000</c:v>
                </c:pt>
                <c:pt idx="1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CF48-BB42-454DA946062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17-4E4E-9944-3E01164B82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17-4E4E-9944-3E01164B82DC}"/>
              </c:ext>
            </c:extLst>
          </c:dPt>
          <c:cat>
            <c:strLit>
              <c:ptCount val="2"/>
              <c:pt idx="0">
                <c:v>INCOME</c:v>
              </c:pt>
              <c:pt idx="1">
                <c:v> EXPENSES</c:v>
              </c:pt>
            </c:strLit>
          </c:cat>
          <c:val>
            <c:numRef>
              <c:f>Sheet1!$G$10:$H$10</c:f>
              <c:numCache>
                <c:formatCode>"$"#,##0</c:formatCode>
                <c:ptCount val="2"/>
                <c:pt idx="0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4-CF48-BB42-454DA946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5769270817684"/>
          <c:y val="0.8654264497785511"/>
          <c:w val="0.43534352362514211"/>
          <c:h val="8.5030860043507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5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866B44"/>
            </a:solidFill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2E-1341-BB9D-C6C708898E41}"/>
              </c:ext>
            </c:extLst>
          </c:dPt>
          <c:dPt>
            <c:idx val="1"/>
            <c:bubble3D val="0"/>
            <c:spPr>
              <a:solidFill>
                <a:srgbClr val="DCC6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2-1541-805F-D52924FF88B0}"/>
              </c:ext>
            </c:extLst>
          </c:dPt>
          <c:cat>
            <c:strRef>
              <c:f>Sheet1!$AO$2:$AO$3</c:f>
              <c:strCache>
                <c:ptCount val="2"/>
                <c:pt idx="0">
                  <c:v>GOAL</c:v>
                </c:pt>
                <c:pt idx="1">
                  <c:v>SAVINGS</c:v>
                </c:pt>
              </c:strCache>
            </c:strRef>
          </c:cat>
          <c:val>
            <c:numRef>
              <c:f>Sheet1!$AP$2:$AP$3</c:f>
              <c:numCache>
                <c:formatCode>"$"#,##0</c:formatCode>
                <c:ptCount val="2"/>
                <c:pt idx="0">
                  <c:v>1000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2-1541-805F-D52924FF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419652</xdr:colOff>
      <xdr:row>6</xdr:row>
      <xdr:rowOff>22088</xdr:rowOff>
    </xdr:from>
    <xdr:to>
      <xdr:col>26</xdr:col>
      <xdr:colOff>86984</xdr:colOff>
      <xdr:row>18</xdr:row>
      <xdr:rowOff>124706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E064B27-79D3-3BA5-A08D-20FB1DA0B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60477</xdr:rowOff>
    </xdr:from>
    <xdr:to>
      <xdr:col>14</xdr:col>
      <xdr:colOff>423333</xdr:colOff>
      <xdr:row>18</xdr:row>
      <xdr:rowOff>71719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3B3301-7FAC-27E2-8BB0-90A3A9E07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456389</xdr:colOff>
      <xdr:row>7</xdr:row>
      <xdr:rowOff>138888</xdr:rowOff>
    </xdr:from>
    <xdr:to>
      <xdr:col>21</xdr:col>
      <xdr:colOff>11889</xdr:colOff>
      <xdr:row>17</xdr:row>
      <xdr:rowOff>151588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E86279-6476-D853-4A05-AA09E1932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9555-D197-2745-BA5F-ADA484AB6EE6}">
  <dimension ref="A1:AS74"/>
  <sheetViews>
    <sheetView tabSelected="1" zoomScale="43" zoomScaleNormal="125" workbookViewId="0">
      <selection activeCell="G4" sqref="G4"/>
    </sheetView>
  </sheetViews>
  <sheetFormatPr baseColWidth="10" defaultRowHeight="16" x14ac:dyDescent="0.2"/>
  <cols>
    <col min="2" max="2" width="20.83203125" customWidth="1"/>
    <col min="3" max="5" width="12.83203125" customWidth="1"/>
    <col min="6" max="6" width="3.83203125" customWidth="1"/>
    <col min="7" max="7" width="20.83203125" customWidth="1"/>
    <col min="8" max="9" width="6.83203125" customWidth="1"/>
    <col min="10" max="11" width="12.83203125" customWidth="1"/>
    <col min="12" max="12" width="3.83203125" customWidth="1"/>
    <col min="13" max="13" width="20.83203125" customWidth="1"/>
    <col min="14" max="15" width="6.83203125" customWidth="1"/>
    <col min="16" max="17" width="12.83203125" customWidth="1"/>
    <col min="18" max="18" width="3.83203125" customWidth="1"/>
    <col min="19" max="19" width="20.83203125" customWidth="1"/>
    <col min="20" max="21" width="6.83203125" customWidth="1"/>
    <col min="22" max="23" width="12.83203125" customWidth="1"/>
    <col min="24" max="24" width="3.83203125" customWidth="1"/>
    <col min="25" max="25" width="20.83203125" customWidth="1"/>
    <col min="26" max="27" width="6.83203125" customWidth="1"/>
    <col min="28" max="29" width="12.83203125" customWidth="1"/>
    <col min="30" max="30" width="3.83203125" customWidth="1"/>
    <col min="31" max="31" width="20.83203125" customWidth="1"/>
    <col min="32" max="34" width="12.83203125" customWidth="1"/>
    <col min="35" max="35" width="3.83203125" customWidth="1"/>
    <col min="38" max="38" width="3.83203125" customWidth="1"/>
    <col min="40" max="40" width="10.83203125" customWidth="1"/>
  </cols>
  <sheetData>
    <row r="1" spans="1:45" ht="20" customHeight="1" x14ac:dyDescent="0.45">
      <c r="A1" s="2"/>
      <c r="B1" s="2"/>
      <c r="C1" s="2"/>
      <c r="D1" s="2"/>
      <c r="E1" s="2"/>
      <c r="F1" s="2"/>
      <c r="G1" s="2"/>
      <c r="H1" s="201" t="s">
        <v>90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8" t="s">
        <v>77</v>
      </c>
      <c r="AP1" s="38"/>
      <c r="AQ1" s="38"/>
      <c r="AR1" s="3"/>
      <c r="AS1" s="3"/>
    </row>
    <row r="2" spans="1:45" ht="20" customHeight="1" x14ac:dyDescent="0.45">
      <c r="A2" s="2"/>
      <c r="B2" s="2"/>
      <c r="C2" s="2"/>
      <c r="D2" s="2"/>
      <c r="E2" s="2"/>
      <c r="F2" s="2"/>
      <c r="G2" s="2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9" t="s">
        <v>5</v>
      </c>
      <c r="AP2" s="40">
        <f>(AD9)</f>
        <v>1000</v>
      </c>
      <c r="AQ2" s="39"/>
      <c r="AR2" s="39"/>
      <c r="AS2" s="39"/>
    </row>
    <row r="3" spans="1:45" ht="20" customHeight="1" x14ac:dyDescent="0.45">
      <c r="A3" s="2"/>
      <c r="B3" s="2"/>
      <c r="C3" s="2"/>
      <c r="D3" s="2"/>
      <c r="E3" s="2"/>
      <c r="F3" s="2"/>
      <c r="G3" s="2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9" t="s">
        <v>60</v>
      </c>
      <c r="AP3" s="40">
        <f>(G11)</f>
        <v>100</v>
      </c>
      <c r="AQ3" s="39"/>
      <c r="AR3" s="39"/>
      <c r="AS3" s="39"/>
    </row>
    <row r="4" spans="1:45" s="11" customFormat="1" ht="30" customHeight="1" x14ac:dyDescent="0.2">
      <c r="A4" s="9"/>
      <c r="B4" s="9"/>
      <c r="C4" s="9"/>
      <c r="D4" s="9"/>
      <c r="E4" s="9"/>
      <c r="F4" s="9"/>
      <c r="G4" s="9"/>
      <c r="H4" s="9"/>
      <c r="I4" s="9"/>
      <c r="J4" s="10"/>
      <c r="K4" s="202" t="s">
        <v>82</v>
      </c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10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39"/>
      <c r="AP4" s="39"/>
      <c r="AQ4" s="39"/>
      <c r="AR4" s="43"/>
      <c r="AS4" s="43"/>
    </row>
    <row r="5" spans="1:45" s="11" customFormat="1" ht="30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10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10"/>
      <c r="AA5" s="10"/>
      <c r="AB5" s="9"/>
      <c r="AC5" s="9"/>
      <c r="AD5" s="9"/>
      <c r="AE5" s="24"/>
      <c r="AF5" s="9"/>
      <c r="AG5" s="9"/>
      <c r="AH5" s="9"/>
      <c r="AI5" s="9"/>
      <c r="AJ5" s="9"/>
      <c r="AK5" s="9"/>
      <c r="AL5" s="9"/>
      <c r="AM5" s="9"/>
      <c r="AN5" s="9"/>
      <c r="AO5" s="39"/>
      <c r="AP5" s="39"/>
      <c r="AQ5" s="39"/>
      <c r="AR5" s="43"/>
      <c r="AS5" s="43"/>
    </row>
    <row r="6" spans="1:45" ht="20" customHeight="1" x14ac:dyDescent="0.35">
      <c r="A6" s="4"/>
      <c r="B6" s="124" t="s">
        <v>2</v>
      </c>
      <c r="C6" s="125"/>
      <c r="D6" s="125"/>
      <c r="E6" s="125"/>
      <c r="F6" s="125"/>
      <c r="G6" s="125"/>
      <c r="H6" s="126"/>
      <c r="I6" s="18"/>
      <c r="J6" s="124" t="s">
        <v>0</v>
      </c>
      <c r="K6" s="125"/>
      <c r="L6" s="125"/>
      <c r="M6" s="125"/>
      <c r="N6" s="126"/>
      <c r="O6" s="3"/>
      <c r="P6" s="226" t="s">
        <v>1</v>
      </c>
      <c r="Q6" s="227"/>
      <c r="R6" s="227"/>
      <c r="S6" s="227"/>
      <c r="T6" s="228"/>
      <c r="U6" s="3"/>
      <c r="V6" s="232" t="s">
        <v>4</v>
      </c>
      <c r="W6" s="227"/>
      <c r="X6" s="227"/>
      <c r="Y6" s="227"/>
      <c r="Z6" s="228"/>
      <c r="AA6" s="3"/>
      <c r="AB6" s="124" t="s">
        <v>59</v>
      </c>
      <c r="AC6" s="125"/>
      <c r="AD6" s="125"/>
      <c r="AE6" s="125"/>
      <c r="AF6" s="125"/>
      <c r="AG6" s="125"/>
      <c r="AH6" s="126"/>
      <c r="AI6" s="6"/>
      <c r="AJ6" s="112" t="s">
        <v>80</v>
      </c>
      <c r="AK6" s="113"/>
      <c r="AL6" s="113"/>
      <c r="AM6" s="114"/>
      <c r="AN6" s="3"/>
      <c r="AO6" s="39"/>
      <c r="AP6" s="38"/>
      <c r="AQ6" s="38"/>
      <c r="AR6" s="38"/>
      <c r="AS6" s="39"/>
    </row>
    <row r="7" spans="1:45" ht="20" customHeight="1" x14ac:dyDescent="0.2">
      <c r="A7" s="3"/>
      <c r="B7" s="223"/>
      <c r="C7" s="224"/>
      <c r="D7" s="224"/>
      <c r="E7" s="224"/>
      <c r="F7" s="224"/>
      <c r="G7" s="224"/>
      <c r="H7" s="225"/>
      <c r="I7" s="18"/>
      <c r="J7" s="223"/>
      <c r="K7" s="224"/>
      <c r="L7" s="224"/>
      <c r="M7" s="224"/>
      <c r="N7" s="225"/>
      <c r="O7" s="3"/>
      <c r="P7" s="229"/>
      <c r="Q7" s="230"/>
      <c r="R7" s="230"/>
      <c r="S7" s="230"/>
      <c r="T7" s="231"/>
      <c r="U7" s="3"/>
      <c r="V7" s="229"/>
      <c r="W7" s="230"/>
      <c r="X7" s="230"/>
      <c r="Y7" s="230"/>
      <c r="Z7" s="231"/>
      <c r="AA7" s="3"/>
      <c r="AB7" s="223"/>
      <c r="AC7" s="224"/>
      <c r="AD7" s="224"/>
      <c r="AE7" s="224"/>
      <c r="AF7" s="224"/>
      <c r="AG7" s="224"/>
      <c r="AH7" s="225"/>
      <c r="AI7" s="6"/>
      <c r="AJ7" s="115"/>
      <c r="AK7" s="116"/>
      <c r="AL7" s="116"/>
      <c r="AM7" s="117"/>
      <c r="AN7" s="3"/>
      <c r="AO7" s="39"/>
      <c r="AP7" s="39"/>
      <c r="AQ7" s="39"/>
      <c r="AR7" s="39"/>
      <c r="AS7" s="39"/>
    </row>
    <row r="8" spans="1:45" ht="25" customHeight="1" x14ac:dyDescent="0.25">
      <c r="A8" s="3"/>
      <c r="B8" s="75" t="s">
        <v>3</v>
      </c>
      <c r="C8" s="70" t="s">
        <v>7</v>
      </c>
      <c r="D8" s="70" t="s">
        <v>71</v>
      </c>
      <c r="E8" s="184" t="s">
        <v>64</v>
      </c>
      <c r="F8" s="185"/>
      <c r="G8" s="185"/>
      <c r="H8" s="186"/>
      <c r="I8" s="19"/>
      <c r="J8" s="63"/>
      <c r="K8" s="3"/>
      <c r="L8" s="3"/>
      <c r="M8" s="3"/>
      <c r="N8" s="64"/>
      <c r="O8" s="3"/>
      <c r="P8" s="164" t="str">
        <f>TEXT(G11 / AD9, "0%")</f>
        <v>10%</v>
      </c>
      <c r="Q8" s="165"/>
      <c r="R8" s="165"/>
      <c r="S8" s="165"/>
      <c r="T8" s="166"/>
      <c r="U8" s="3"/>
      <c r="V8" s="63"/>
      <c r="W8" s="3"/>
      <c r="X8" s="3"/>
      <c r="Y8" s="3"/>
      <c r="Z8" s="64"/>
      <c r="AA8" s="3"/>
      <c r="AB8" s="203"/>
      <c r="AC8" s="204"/>
      <c r="AD8" s="236" t="s">
        <v>7</v>
      </c>
      <c r="AE8" s="236"/>
      <c r="AF8" s="236"/>
      <c r="AG8" s="141" t="s">
        <v>65</v>
      </c>
      <c r="AH8" s="142"/>
      <c r="AI8" s="7"/>
      <c r="AJ8" s="150" t="s">
        <v>87</v>
      </c>
      <c r="AK8" s="151"/>
      <c r="AL8" s="151"/>
      <c r="AM8" s="152"/>
      <c r="AN8" s="3"/>
      <c r="AO8" s="39"/>
      <c r="AP8" s="39"/>
      <c r="AQ8" s="39"/>
      <c r="AR8" s="39"/>
      <c r="AS8" s="39"/>
    </row>
    <row r="9" spans="1:45" ht="25" customHeight="1" x14ac:dyDescent="0.2">
      <c r="A9" s="3"/>
      <c r="B9" s="76" t="s">
        <v>67</v>
      </c>
      <c r="C9" s="71"/>
      <c r="D9" s="72"/>
      <c r="E9" s="210" t="s">
        <v>3</v>
      </c>
      <c r="F9" s="211"/>
      <c r="G9" s="157" cm="1">
        <f t="array" ref="G9">SUMPRODUCT(C9:C12,
  IF(D9:D12="Weekly",52,
  IF(D9:D12="Fortnightly",26,
  IF(D9:D12="Monthly",12,
  IF(D9:D12="Quarterly",4,
  IF(D9:D12="Yearly",1,0)))))
)</f>
        <v>52000</v>
      </c>
      <c r="H9" s="158"/>
      <c r="I9" s="3"/>
      <c r="J9" s="63"/>
      <c r="K9" s="3"/>
      <c r="L9" s="3"/>
      <c r="M9" s="3"/>
      <c r="N9" s="64"/>
      <c r="O9" s="3"/>
      <c r="P9" s="164"/>
      <c r="Q9" s="165"/>
      <c r="R9" s="165"/>
      <c r="S9" s="165"/>
      <c r="T9" s="166"/>
      <c r="U9" s="3"/>
      <c r="V9" s="63"/>
      <c r="W9" s="3"/>
      <c r="X9" s="3"/>
      <c r="Y9" s="3"/>
      <c r="Z9" s="64"/>
      <c r="AA9" s="3"/>
      <c r="AB9" s="205" t="s">
        <v>5</v>
      </c>
      <c r="AC9" s="206"/>
      <c r="AD9" s="130">
        <v>1000</v>
      </c>
      <c r="AE9" s="131"/>
      <c r="AF9" s="132"/>
      <c r="AG9" s="133">
        <v>46023</v>
      </c>
      <c r="AH9" s="134"/>
      <c r="AI9" s="7"/>
      <c r="AJ9" s="150"/>
      <c r="AK9" s="151"/>
      <c r="AL9" s="151"/>
      <c r="AM9" s="152"/>
      <c r="AN9" s="3"/>
      <c r="AO9" s="39"/>
      <c r="AP9" s="39"/>
      <c r="AQ9" s="39"/>
      <c r="AR9" s="39"/>
      <c r="AS9" s="39"/>
    </row>
    <row r="10" spans="1:45" ht="25" customHeight="1" x14ac:dyDescent="0.2">
      <c r="A10" s="3"/>
      <c r="B10" s="45" t="s">
        <v>63</v>
      </c>
      <c r="C10" s="31"/>
      <c r="D10" s="68"/>
      <c r="E10" s="212" t="s">
        <v>4</v>
      </c>
      <c r="F10" s="213"/>
      <c r="G10" s="159">
        <f>SUM(D22,J22,P22,V22,AB22,AG22)</f>
        <v>4240</v>
      </c>
      <c r="H10" s="160"/>
      <c r="I10" s="3"/>
      <c r="J10" s="63"/>
      <c r="K10" s="3"/>
      <c r="L10" s="3"/>
      <c r="M10" s="3"/>
      <c r="N10" s="64"/>
      <c r="O10" s="3"/>
      <c r="P10" s="164"/>
      <c r="Q10" s="165"/>
      <c r="R10" s="165"/>
      <c r="S10" s="165"/>
      <c r="T10" s="166"/>
      <c r="U10" s="3"/>
      <c r="V10" s="63"/>
      <c r="W10" s="3"/>
      <c r="X10" s="3"/>
      <c r="Y10" s="3"/>
      <c r="Z10" s="64"/>
      <c r="AA10" s="3"/>
      <c r="AB10" s="207"/>
      <c r="AC10" s="208"/>
      <c r="AD10" s="130"/>
      <c r="AE10" s="131"/>
      <c r="AF10" s="132"/>
      <c r="AG10" s="135"/>
      <c r="AH10" s="136"/>
      <c r="AI10" s="8"/>
      <c r="AJ10" s="150"/>
      <c r="AK10" s="151"/>
      <c r="AL10" s="151"/>
      <c r="AM10" s="152"/>
      <c r="AN10" s="3"/>
      <c r="AO10" s="39"/>
      <c r="AP10" s="39"/>
      <c r="AQ10" s="39"/>
      <c r="AR10" s="39"/>
      <c r="AS10" s="39"/>
    </row>
    <row r="11" spans="1:45" ht="25" customHeight="1" x14ac:dyDescent="0.2">
      <c r="A11" s="3"/>
      <c r="B11" s="45" t="s">
        <v>63</v>
      </c>
      <c r="C11" s="31"/>
      <c r="D11" s="68"/>
      <c r="E11" s="212" t="s">
        <v>60</v>
      </c>
      <c r="F11" s="213"/>
      <c r="G11" s="159">
        <f>SUM(G14:H18)</f>
        <v>100</v>
      </c>
      <c r="H11" s="160"/>
      <c r="I11" s="3"/>
      <c r="J11" s="63"/>
      <c r="K11" s="3"/>
      <c r="L11" s="3"/>
      <c r="M11" s="3"/>
      <c r="N11" s="64"/>
      <c r="O11" s="3"/>
      <c r="P11" s="164"/>
      <c r="Q11" s="165"/>
      <c r="R11" s="165"/>
      <c r="S11" s="165"/>
      <c r="T11" s="166"/>
      <c r="U11" s="3"/>
      <c r="V11" s="63"/>
      <c r="W11" s="3"/>
      <c r="X11" s="3"/>
      <c r="Y11" s="3"/>
      <c r="Z11" s="64"/>
      <c r="AA11" s="3"/>
      <c r="AB11" s="234"/>
      <c r="AC11" s="235"/>
      <c r="AD11" s="143" t="s">
        <v>7</v>
      </c>
      <c r="AE11" s="143"/>
      <c r="AF11" s="143"/>
      <c r="AG11" s="139" t="s">
        <v>71</v>
      </c>
      <c r="AH11" s="140"/>
      <c r="AI11" s="8"/>
      <c r="AJ11" s="150"/>
      <c r="AK11" s="151"/>
      <c r="AL11" s="151"/>
      <c r="AM11" s="152"/>
      <c r="AN11" s="3"/>
      <c r="AO11" s="39"/>
      <c r="AP11" s="39"/>
      <c r="AQ11" s="39"/>
      <c r="AR11" s="39"/>
      <c r="AS11" s="39"/>
    </row>
    <row r="12" spans="1:45" ht="25" customHeight="1" x14ac:dyDescent="0.2">
      <c r="A12" s="3"/>
      <c r="B12" s="46" t="s">
        <v>63</v>
      </c>
      <c r="C12" s="74">
        <v>1000</v>
      </c>
      <c r="D12" s="69" t="s">
        <v>72</v>
      </c>
      <c r="E12" s="214" t="s">
        <v>61</v>
      </c>
      <c r="F12" s="215"/>
      <c r="G12" s="220">
        <f>SUM(C14:C18)</f>
        <v>10000</v>
      </c>
      <c r="H12" s="221"/>
      <c r="I12" s="3"/>
      <c r="J12" s="63"/>
      <c r="K12" s="3"/>
      <c r="L12" s="3"/>
      <c r="M12" s="3"/>
      <c r="N12" s="64"/>
      <c r="O12" s="3"/>
      <c r="P12" s="164"/>
      <c r="Q12" s="165"/>
      <c r="R12" s="165"/>
      <c r="S12" s="165"/>
      <c r="T12" s="166"/>
      <c r="U12" s="3"/>
      <c r="V12" s="63"/>
      <c r="W12" s="3"/>
      <c r="X12" s="3"/>
      <c r="Y12" s="3"/>
      <c r="Z12" s="64"/>
      <c r="AA12" s="3"/>
      <c r="AB12" s="180" t="s">
        <v>85</v>
      </c>
      <c r="AC12" s="181"/>
      <c r="AD12" s="144">
        <f ca="1">IF(AD17=0,"",
IF(AG12="weekly",
    IF(AG17="days",AB17/(AD17/7),
    IF(AG17="weeks",AB17/AD17,
    IF(AG17="fortnights",AB17/(AD17*2),
    IF(AG17="months",AB17/(AD17*4.33),
    IF(AG17="years",AB17/(AD17*52),""))))),
IF(AG12="fortnightly",
    IF(AG17="days",AB17/(AD17/14),
    IF(AG17="weeks",AB17/(AD17/2),
    IF(AG17="fortnights",AB17/AD17,
    IF(AG17="months",AB17/(AD17*2.165),
    IF(AG17="years",AB17/(AD17*26),""))))),
IF(AG12="monthly",
    IF(AG17="days",AB17/(AD17/30.4),
    IF(AG17="weeks",AB17/(AD17/4.33),
    IF(AG17="fortnights",AB17/(AD17/2.165),
    IF(AG17="months",AB17/AD17,
    IF(AG17="years",AB17/(AD17*12),""))))),
IF(AG12="yearly",
    IF(AG17="days",AB17/(AD17/365),
    IF(AG17="weeks",AB17/(AD17/52),
    IF(AG17="fortnights",AB17/(AD17/26),
    IF(AG17="months",AB17/(AD17/12),
    IF(AG17="years",AB17/AD17,""))))),
""))))
)</f>
        <v>23.684210526315791</v>
      </c>
      <c r="AE12" s="145"/>
      <c r="AF12" s="146"/>
      <c r="AG12" s="137" t="s">
        <v>72</v>
      </c>
      <c r="AH12" s="138"/>
      <c r="AI12" s="3"/>
      <c r="AJ12" s="150"/>
      <c r="AK12" s="151"/>
      <c r="AL12" s="151"/>
      <c r="AM12" s="152"/>
      <c r="AN12" s="3"/>
      <c r="AO12" s="39"/>
      <c r="AP12" s="39"/>
      <c r="AQ12" s="39"/>
      <c r="AR12" s="39"/>
      <c r="AS12" s="39"/>
    </row>
    <row r="13" spans="1:45" ht="25" customHeight="1" x14ac:dyDescent="0.25">
      <c r="A13" s="3"/>
      <c r="B13" s="73" t="s">
        <v>61</v>
      </c>
      <c r="C13" s="187" t="s">
        <v>62</v>
      </c>
      <c r="D13" s="185"/>
      <c r="E13" s="216" t="s">
        <v>60</v>
      </c>
      <c r="F13" s="187"/>
      <c r="G13" s="187" t="s">
        <v>62</v>
      </c>
      <c r="H13" s="222"/>
      <c r="I13" s="13"/>
      <c r="J13" s="63"/>
      <c r="K13" s="3"/>
      <c r="L13" s="3"/>
      <c r="M13" s="3"/>
      <c r="N13" s="64"/>
      <c r="O13" s="3"/>
      <c r="P13" s="164"/>
      <c r="Q13" s="165"/>
      <c r="R13" s="165"/>
      <c r="S13" s="165"/>
      <c r="T13" s="166"/>
      <c r="U13" s="3"/>
      <c r="V13" s="63"/>
      <c r="W13" s="3"/>
      <c r="X13" s="3"/>
      <c r="Y13" s="3"/>
      <c r="Z13" s="64"/>
      <c r="AA13" s="3"/>
      <c r="AB13" s="182"/>
      <c r="AC13" s="183"/>
      <c r="AD13" s="147"/>
      <c r="AE13" s="148"/>
      <c r="AF13" s="149"/>
      <c r="AG13" s="257"/>
      <c r="AH13" s="258"/>
      <c r="AI13" s="3"/>
      <c r="AJ13" s="150"/>
      <c r="AK13" s="151"/>
      <c r="AL13" s="151"/>
      <c r="AM13" s="152"/>
      <c r="AN13" s="3"/>
      <c r="AO13" s="39"/>
      <c r="AP13" s="39"/>
      <c r="AQ13" s="39"/>
      <c r="AR13" s="39"/>
      <c r="AS13" s="39"/>
    </row>
    <row r="14" spans="1:45" ht="25" customHeight="1" x14ac:dyDescent="0.2">
      <c r="A14" s="3"/>
      <c r="B14" s="44" t="s">
        <v>68</v>
      </c>
      <c r="C14" s="188"/>
      <c r="D14" s="158"/>
      <c r="E14" s="210" t="s">
        <v>66</v>
      </c>
      <c r="F14" s="211"/>
      <c r="G14" s="188"/>
      <c r="H14" s="158"/>
      <c r="I14" s="3"/>
      <c r="J14" s="63"/>
      <c r="K14" s="3"/>
      <c r="L14" s="3"/>
      <c r="M14" s="3"/>
      <c r="N14" s="64"/>
      <c r="O14" s="3"/>
      <c r="P14" s="164"/>
      <c r="Q14" s="165"/>
      <c r="R14" s="165"/>
      <c r="S14" s="165"/>
      <c r="T14" s="166"/>
      <c r="U14" s="3"/>
      <c r="V14" s="63"/>
      <c r="W14" s="3"/>
      <c r="X14" s="3"/>
      <c r="Y14" s="3"/>
      <c r="Z14" s="64"/>
      <c r="AA14" s="3"/>
      <c r="AB14" s="170" t="s">
        <v>86</v>
      </c>
      <c r="AC14" s="171"/>
      <c r="AD14" s="118">
        <f>IF(AG12="Yearly",G9-G10,
IF(AG12="Monthly",(G9-G10)/12,
IF(AG12="Fortnightly",(G9-G10)/26,
IF(AG12="Weekly",(G9-G10)/52,
"Select Frequency”)))"))))</f>
        <v>918.46153846153845</v>
      </c>
      <c r="AE14" s="119"/>
      <c r="AF14" s="120"/>
      <c r="AG14" s="257"/>
      <c r="AH14" s="258"/>
      <c r="AI14" s="3"/>
      <c r="AJ14" s="150"/>
      <c r="AK14" s="151"/>
      <c r="AL14" s="151"/>
      <c r="AM14" s="152"/>
      <c r="AN14" s="3"/>
      <c r="AO14" s="39"/>
      <c r="AP14" s="39"/>
      <c r="AQ14" s="39"/>
      <c r="AR14" s="39"/>
      <c r="AS14" s="39"/>
    </row>
    <row r="15" spans="1:45" ht="25" customHeight="1" x14ac:dyDescent="0.2">
      <c r="A15" s="3"/>
      <c r="B15" s="47" t="s">
        <v>69</v>
      </c>
      <c r="C15" s="159"/>
      <c r="D15" s="161"/>
      <c r="E15" s="212" t="s">
        <v>70</v>
      </c>
      <c r="F15" s="213"/>
      <c r="G15" s="159"/>
      <c r="H15" s="160"/>
      <c r="I15" s="3"/>
      <c r="J15" s="63"/>
      <c r="K15" s="3"/>
      <c r="L15" s="3"/>
      <c r="M15" s="3"/>
      <c r="N15" s="64"/>
      <c r="O15" s="3"/>
      <c r="P15" s="164"/>
      <c r="Q15" s="165"/>
      <c r="R15" s="165"/>
      <c r="S15" s="165"/>
      <c r="T15" s="166"/>
      <c r="U15" s="3"/>
      <c r="V15" s="63"/>
      <c r="W15" s="3"/>
      <c r="X15" s="3"/>
      <c r="Y15" s="3"/>
      <c r="Z15" s="64"/>
      <c r="AA15" s="3"/>
      <c r="AB15" s="172"/>
      <c r="AC15" s="173"/>
      <c r="AD15" s="121"/>
      <c r="AE15" s="122"/>
      <c r="AF15" s="123"/>
      <c r="AG15" s="259"/>
      <c r="AH15" s="260"/>
      <c r="AI15" s="3"/>
      <c r="AJ15" s="150"/>
      <c r="AK15" s="151"/>
      <c r="AL15" s="151"/>
      <c r="AM15" s="152"/>
      <c r="AN15" s="3"/>
      <c r="AO15" s="39"/>
      <c r="AP15" s="39"/>
      <c r="AQ15" s="39"/>
      <c r="AR15" s="39"/>
      <c r="AS15" s="39"/>
    </row>
    <row r="16" spans="1:45" ht="25" customHeight="1" x14ac:dyDescent="0.2">
      <c r="A16" s="3"/>
      <c r="B16" s="45" t="s">
        <v>63</v>
      </c>
      <c r="C16" s="159"/>
      <c r="D16" s="161"/>
      <c r="E16" s="217" t="s">
        <v>63</v>
      </c>
      <c r="F16" s="213"/>
      <c r="G16" s="159"/>
      <c r="H16" s="160"/>
      <c r="I16" s="3"/>
      <c r="J16" s="63"/>
      <c r="K16" s="3"/>
      <c r="L16" s="3"/>
      <c r="M16" s="3"/>
      <c r="N16" s="64"/>
      <c r="O16" s="3"/>
      <c r="P16" s="164"/>
      <c r="Q16" s="165"/>
      <c r="R16" s="165"/>
      <c r="S16" s="165"/>
      <c r="T16" s="166"/>
      <c r="U16" s="3"/>
      <c r="V16" s="63"/>
      <c r="W16" s="3"/>
      <c r="X16" s="3"/>
      <c r="Y16" s="3"/>
      <c r="Z16" s="64"/>
      <c r="AA16" s="3"/>
      <c r="AB16" s="233" t="s">
        <v>84</v>
      </c>
      <c r="AC16" s="139"/>
      <c r="AD16" s="101" t="s">
        <v>83</v>
      </c>
      <c r="AE16" s="101"/>
      <c r="AF16" s="101"/>
      <c r="AG16" s="108" t="s">
        <v>71</v>
      </c>
      <c r="AH16" s="109"/>
      <c r="AI16" s="3"/>
      <c r="AJ16" s="150"/>
      <c r="AK16" s="151"/>
      <c r="AL16" s="151"/>
      <c r="AM16" s="152"/>
      <c r="AN16" s="3"/>
      <c r="AO16" s="39"/>
      <c r="AP16" s="39"/>
      <c r="AQ16" s="39"/>
      <c r="AR16" s="39"/>
      <c r="AS16" s="39"/>
    </row>
    <row r="17" spans="1:45" ht="25" customHeight="1" x14ac:dyDescent="0.2">
      <c r="A17" s="3"/>
      <c r="B17" s="45" t="s">
        <v>63</v>
      </c>
      <c r="C17" s="159"/>
      <c r="D17" s="161"/>
      <c r="E17" s="218" t="s">
        <v>63</v>
      </c>
      <c r="F17" s="219"/>
      <c r="G17" s="159"/>
      <c r="H17" s="160"/>
      <c r="I17" s="3"/>
      <c r="J17" s="63"/>
      <c r="K17" s="3"/>
      <c r="L17" s="3"/>
      <c r="M17" s="3"/>
      <c r="N17" s="64"/>
      <c r="O17" s="3"/>
      <c r="P17" s="164"/>
      <c r="Q17" s="165"/>
      <c r="R17" s="165"/>
      <c r="S17" s="165"/>
      <c r="T17" s="166"/>
      <c r="U17" s="3"/>
      <c r="V17" s="63"/>
      <c r="W17" s="3"/>
      <c r="X17" s="3"/>
      <c r="Y17" s="3"/>
      <c r="Z17" s="64"/>
      <c r="AA17" s="3"/>
      <c r="AB17" s="237">
        <f>SUM(AD9-G11)</f>
        <v>900</v>
      </c>
      <c r="AC17" s="104"/>
      <c r="AD17" s="102">
        <f ca="1">IF(AG17="weeks", INT((AG9 - TODAY()) / 7),
 IF(AG17="fortnights", INT((AG9 - TODAY()) / 14),
 IF(AG17="months", DATEDIF(TODAY(), AG9, "m"),
 IF(AG17="days", AG9 - TODAY(), ""))
))</f>
        <v>19</v>
      </c>
      <c r="AE17" s="103"/>
      <c r="AF17" s="104"/>
      <c r="AG17" s="102" t="s">
        <v>81</v>
      </c>
      <c r="AH17" s="110"/>
      <c r="AI17" s="3"/>
      <c r="AJ17" s="150"/>
      <c r="AK17" s="151"/>
      <c r="AL17" s="151"/>
      <c r="AM17" s="152"/>
      <c r="AN17" s="3"/>
      <c r="AO17" s="39"/>
      <c r="AP17" s="39"/>
      <c r="AQ17" s="39"/>
      <c r="AR17" s="39"/>
      <c r="AS17" s="39"/>
    </row>
    <row r="18" spans="1:45" ht="25" customHeight="1" thickBot="1" x14ac:dyDescent="0.25">
      <c r="A18" s="3"/>
      <c r="B18" s="48" t="s">
        <v>63</v>
      </c>
      <c r="C18" s="162">
        <v>10000</v>
      </c>
      <c r="D18" s="163"/>
      <c r="E18" s="174" t="s">
        <v>63</v>
      </c>
      <c r="F18" s="175"/>
      <c r="G18" s="162">
        <v>100</v>
      </c>
      <c r="H18" s="209"/>
      <c r="I18" s="3"/>
      <c r="J18" s="65"/>
      <c r="K18" s="66"/>
      <c r="L18" s="66"/>
      <c r="M18" s="66"/>
      <c r="N18" s="67"/>
      <c r="O18" s="3"/>
      <c r="P18" s="167"/>
      <c r="Q18" s="168"/>
      <c r="R18" s="168"/>
      <c r="S18" s="168"/>
      <c r="T18" s="169"/>
      <c r="U18" s="3"/>
      <c r="V18" s="65"/>
      <c r="W18" s="66"/>
      <c r="X18" s="66"/>
      <c r="Y18" s="66"/>
      <c r="Z18" s="67"/>
      <c r="AA18" s="3"/>
      <c r="AB18" s="238"/>
      <c r="AC18" s="107"/>
      <c r="AD18" s="105"/>
      <c r="AE18" s="106"/>
      <c r="AF18" s="107"/>
      <c r="AG18" s="105"/>
      <c r="AH18" s="111"/>
      <c r="AI18" s="3"/>
      <c r="AJ18" s="153"/>
      <c r="AK18" s="154"/>
      <c r="AL18" s="154"/>
      <c r="AM18" s="155"/>
      <c r="AN18" s="3"/>
      <c r="AO18" s="39"/>
      <c r="AP18" s="39"/>
      <c r="AQ18" s="39"/>
      <c r="AR18" s="39"/>
      <c r="AS18" s="39"/>
    </row>
    <row r="19" spans="1:45" ht="20" customHeight="1" thickBot="1" x14ac:dyDescent="0.25">
      <c r="A19" s="3"/>
      <c r="B19" s="15"/>
      <c r="C19" s="16"/>
      <c r="D19" s="16"/>
      <c r="E19" s="16"/>
      <c r="F19" s="16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25"/>
      <c r="AC19" s="17"/>
      <c r="AD19" s="17"/>
      <c r="AE19" s="17"/>
      <c r="AF19" s="17"/>
      <c r="AG19" s="17"/>
      <c r="AH19" s="17"/>
      <c r="AI19" s="3"/>
      <c r="AJ19" s="37"/>
      <c r="AK19" s="37"/>
      <c r="AL19" s="37"/>
      <c r="AM19" s="37"/>
      <c r="AN19" s="3"/>
      <c r="AO19" s="39"/>
      <c r="AP19" s="39"/>
      <c r="AQ19" s="39"/>
      <c r="AR19" s="39"/>
      <c r="AS19" s="39"/>
    </row>
    <row r="20" spans="1:45" s="1" customFormat="1" ht="20" customHeight="1" x14ac:dyDescent="0.2">
      <c r="A20" s="5"/>
      <c r="B20" s="124" t="s">
        <v>11</v>
      </c>
      <c r="C20" s="125"/>
      <c r="D20" s="125"/>
      <c r="E20" s="126"/>
      <c r="F20" s="20"/>
      <c r="G20" s="124" t="s">
        <v>12</v>
      </c>
      <c r="H20" s="125"/>
      <c r="I20" s="125"/>
      <c r="J20" s="125"/>
      <c r="K20" s="126"/>
      <c r="L20" s="20"/>
      <c r="M20" s="124" t="s">
        <v>10</v>
      </c>
      <c r="N20" s="125"/>
      <c r="O20" s="125"/>
      <c r="P20" s="125"/>
      <c r="Q20" s="126"/>
      <c r="R20" s="20"/>
      <c r="S20" s="124" t="s">
        <v>8</v>
      </c>
      <c r="T20" s="125"/>
      <c r="U20" s="125"/>
      <c r="V20" s="125"/>
      <c r="W20" s="126"/>
      <c r="X20" s="20"/>
      <c r="Y20" s="124" t="s">
        <v>9</v>
      </c>
      <c r="Z20" s="125"/>
      <c r="AA20" s="125"/>
      <c r="AB20" s="125"/>
      <c r="AC20" s="126"/>
      <c r="AD20" s="20"/>
      <c r="AE20" s="124" t="s">
        <v>76</v>
      </c>
      <c r="AF20" s="125"/>
      <c r="AG20" s="125"/>
      <c r="AH20" s="126"/>
      <c r="AI20" s="3"/>
      <c r="AJ20" s="83" t="s">
        <v>79</v>
      </c>
      <c r="AK20" s="96"/>
      <c r="AL20" s="96"/>
      <c r="AM20" s="97"/>
      <c r="AN20" s="5"/>
      <c r="AO20" s="41"/>
      <c r="AP20" s="41"/>
      <c r="AQ20" s="41"/>
      <c r="AR20" s="41"/>
      <c r="AS20" s="41"/>
    </row>
    <row r="21" spans="1:45" s="1" customFormat="1" ht="20" customHeight="1" x14ac:dyDescent="0.2">
      <c r="A21" s="5"/>
      <c r="B21" s="127"/>
      <c r="C21" s="128"/>
      <c r="D21" s="128"/>
      <c r="E21" s="129"/>
      <c r="F21" s="20"/>
      <c r="G21" s="127"/>
      <c r="H21" s="128"/>
      <c r="I21" s="128"/>
      <c r="J21" s="128"/>
      <c r="K21" s="129"/>
      <c r="L21" s="20"/>
      <c r="M21" s="127"/>
      <c r="N21" s="128"/>
      <c r="O21" s="128"/>
      <c r="P21" s="128"/>
      <c r="Q21" s="129"/>
      <c r="R21" s="20"/>
      <c r="S21" s="127"/>
      <c r="T21" s="128"/>
      <c r="U21" s="128"/>
      <c r="V21" s="128"/>
      <c r="W21" s="129"/>
      <c r="X21" s="20"/>
      <c r="Y21" s="127"/>
      <c r="Z21" s="128"/>
      <c r="AA21" s="128"/>
      <c r="AB21" s="128"/>
      <c r="AC21" s="129"/>
      <c r="AD21" s="20"/>
      <c r="AE21" s="127"/>
      <c r="AF21" s="128"/>
      <c r="AG21" s="128"/>
      <c r="AH21" s="129"/>
      <c r="AI21" s="3"/>
      <c r="AJ21" s="98"/>
      <c r="AK21" s="99"/>
      <c r="AL21" s="99"/>
      <c r="AM21" s="100"/>
      <c r="AN21" s="5"/>
      <c r="AO21" s="41"/>
      <c r="AP21" s="41"/>
      <c r="AQ21" s="41"/>
      <c r="AR21" s="41"/>
      <c r="AS21" s="41"/>
    </row>
    <row r="22" spans="1:45" ht="25" customHeight="1" x14ac:dyDescent="0.2">
      <c r="A22" s="3"/>
      <c r="B22" s="176" t="s">
        <v>74</v>
      </c>
      <c r="C22" s="177"/>
      <c r="D22" s="178">
        <f>SUM(E24:E51)</f>
        <v>520</v>
      </c>
      <c r="E22" s="179"/>
      <c r="F22" s="12"/>
      <c r="G22" s="245" t="s">
        <v>74</v>
      </c>
      <c r="H22" s="246"/>
      <c r="I22" s="246"/>
      <c r="J22" s="247">
        <f>SUM(K24:K51)</f>
        <v>1200</v>
      </c>
      <c r="K22" s="248"/>
      <c r="L22" s="36"/>
      <c r="M22" s="249" t="s">
        <v>74</v>
      </c>
      <c r="N22" s="250"/>
      <c r="O22" s="250"/>
      <c r="P22" s="251">
        <f>SUM(Q24:Q51)</f>
        <v>400</v>
      </c>
      <c r="Q22" s="252"/>
      <c r="R22" s="36"/>
      <c r="S22" s="253" t="s">
        <v>74</v>
      </c>
      <c r="T22" s="254"/>
      <c r="U22" s="254"/>
      <c r="V22" s="255">
        <f>SUM(W24:W51)</f>
        <v>520</v>
      </c>
      <c r="W22" s="256"/>
      <c r="X22" s="36"/>
      <c r="Y22" s="197" t="s">
        <v>74</v>
      </c>
      <c r="Z22" s="198"/>
      <c r="AA22" s="198"/>
      <c r="AB22" s="239">
        <f>SUM(AC24:AC51)</f>
        <v>1200</v>
      </c>
      <c r="AC22" s="240"/>
      <c r="AD22" s="36"/>
      <c r="AE22" s="241" t="s">
        <v>74</v>
      </c>
      <c r="AF22" s="242"/>
      <c r="AG22" s="243">
        <f>SUM(AH24:AH51)</f>
        <v>400</v>
      </c>
      <c r="AH22" s="244"/>
      <c r="AI22" s="3"/>
      <c r="AJ22" s="77" t="s">
        <v>88</v>
      </c>
      <c r="AK22" s="78"/>
      <c r="AL22" s="78"/>
      <c r="AM22" s="79"/>
      <c r="AN22" s="3"/>
      <c r="AO22" s="39"/>
      <c r="AP22" s="39"/>
      <c r="AQ22" s="39"/>
      <c r="AR22" s="39"/>
      <c r="AS22" s="39"/>
    </row>
    <row r="23" spans="1:45" s="1" customFormat="1" ht="25" customHeight="1" x14ac:dyDescent="0.2">
      <c r="A23" s="5"/>
      <c r="B23" s="49" t="s">
        <v>19</v>
      </c>
      <c r="C23" s="21" t="s">
        <v>7</v>
      </c>
      <c r="D23" s="21" t="s">
        <v>71</v>
      </c>
      <c r="E23" s="50" t="s">
        <v>6</v>
      </c>
      <c r="F23" s="14"/>
      <c r="G23" s="49" t="s">
        <v>19</v>
      </c>
      <c r="H23" s="156" t="s">
        <v>7</v>
      </c>
      <c r="I23" s="156"/>
      <c r="J23" s="21" t="s">
        <v>71</v>
      </c>
      <c r="K23" s="50" t="s">
        <v>6</v>
      </c>
      <c r="L23" s="14"/>
      <c r="M23" s="49" t="s">
        <v>19</v>
      </c>
      <c r="N23" s="156" t="s">
        <v>7</v>
      </c>
      <c r="O23" s="156"/>
      <c r="P23" s="21" t="s">
        <v>71</v>
      </c>
      <c r="Q23" s="50" t="s">
        <v>6</v>
      </c>
      <c r="R23" s="14"/>
      <c r="S23" s="49" t="s">
        <v>19</v>
      </c>
      <c r="T23" s="156" t="s">
        <v>7</v>
      </c>
      <c r="U23" s="156"/>
      <c r="V23" s="21" t="s">
        <v>71</v>
      </c>
      <c r="W23" s="50" t="s">
        <v>6</v>
      </c>
      <c r="X23" s="14"/>
      <c r="Y23" s="49" t="s">
        <v>19</v>
      </c>
      <c r="Z23" s="156" t="s">
        <v>7</v>
      </c>
      <c r="AA23" s="156"/>
      <c r="AB23" s="21" t="s">
        <v>71</v>
      </c>
      <c r="AC23" s="50" t="s">
        <v>6</v>
      </c>
      <c r="AD23" s="14"/>
      <c r="AE23" s="49" t="s">
        <v>19</v>
      </c>
      <c r="AF23" s="21" t="s">
        <v>7</v>
      </c>
      <c r="AG23" s="21" t="s">
        <v>71</v>
      </c>
      <c r="AH23" s="50" t="s">
        <v>6</v>
      </c>
      <c r="AI23" s="3"/>
      <c r="AJ23" s="77"/>
      <c r="AK23" s="78"/>
      <c r="AL23" s="78"/>
      <c r="AM23" s="79"/>
      <c r="AN23" s="5"/>
      <c r="AO23" s="41"/>
      <c r="AP23" s="41"/>
      <c r="AQ23" s="41"/>
      <c r="AR23" s="41"/>
      <c r="AS23" s="41"/>
    </row>
    <row r="24" spans="1:45" ht="25" customHeight="1" x14ac:dyDescent="0.2">
      <c r="A24" s="3"/>
      <c r="B24" s="51" t="s">
        <v>13</v>
      </c>
      <c r="C24" s="34"/>
      <c r="D24" s="52"/>
      <c r="E24" s="53" t="str">
        <f>IF(D24="Weekly", C24*52, IF(D24="Monthly", C24*12, IF(D24="Quarterly", C24*4, IF(D24="Yearly", C24, ""))))</f>
        <v/>
      </c>
      <c r="F24" s="22"/>
      <c r="G24" s="51" t="s">
        <v>20</v>
      </c>
      <c r="H24" s="191"/>
      <c r="I24" s="192"/>
      <c r="J24" s="28"/>
      <c r="K24" s="53" t="str">
        <f>IF(J24="Weekly", H24*52, IF(J24="Monthly", H24*12, IF(J24="Quarterly", H24*4, IF(J24="Yearly", H24, ""))))</f>
        <v/>
      </c>
      <c r="L24" s="23"/>
      <c r="M24" s="51" t="s">
        <v>27</v>
      </c>
      <c r="N24" s="191"/>
      <c r="O24" s="192"/>
      <c r="P24" s="28"/>
      <c r="Q24" s="53" t="str">
        <f>IF(P24="Weekly", N24*52, IF(P24="Monthly", N24*12, IF(P24="Quarterly", N24*4, IF(P24="Yearly", N24, ""))))</f>
        <v/>
      </c>
      <c r="R24" s="23"/>
      <c r="S24" s="51" t="s">
        <v>34</v>
      </c>
      <c r="T24" s="199"/>
      <c r="U24" s="200"/>
      <c r="V24" s="28"/>
      <c r="W24" s="53" t="str">
        <f>IF(V24="Weekly", T24*52, IF(V24="Monthly", T24*12, IF(V24="Quarterly", T24*4, IF(V24="Yearly", T24, ""))))</f>
        <v/>
      </c>
      <c r="X24" s="23"/>
      <c r="Y24" s="51" t="s">
        <v>46</v>
      </c>
      <c r="Z24" s="191"/>
      <c r="AA24" s="192"/>
      <c r="AB24" s="28"/>
      <c r="AC24" s="53" t="str">
        <f>IF(AB24="Weekly", Z24*52, IF(AB24="Monthly", Z24*12, IF(AB24="Quarterly", Z24*4, IF(AB24="Yearly", Z24, ""))))</f>
        <v/>
      </c>
      <c r="AD24" s="23"/>
      <c r="AE24" s="51" t="s">
        <v>55</v>
      </c>
      <c r="AF24" s="32"/>
      <c r="AG24" s="28"/>
      <c r="AH24" s="60" t="str">
        <f>IF(AG24="Weekly", AF24*52, IF(AG24="Monthly", AF24*12, IF(AG24="Quarterly", AF24*4, IF(AG24="Yearly", AF24, ""))))</f>
        <v/>
      </c>
      <c r="AI24" s="3"/>
      <c r="AJ24" s="77"/>
      <c r="AK24" s="78"/>
      <c r="AL24" s="78"/>
      <c r="AM24" s="79"/>
      <c r="AN24" s="3"/>
      <c r="AO24" s="39"/>
      <c r="AP24" s="39"/>
      <c r="AQ24" s="39"/>
      <c r="AR24" s="39"/>
      <c r="AS24" s="39"/>
    </row>
    <row r="25" spans="1:45" ht="25" customHeight="1" x14ac:dyDescent="0.25">
      <c r="A25" s="3"/>
      <c r="B25" s="54" t="s">
        <v>14</v>
      </c>
      <c r="C25" s="35"/>
      <c r="D25" s="26"/>
      <c r="E25" s="53" t="str">
        <f t="shared" ref="E25:E51" si="0">IF(D25="Weekly", C25*52, IF(D25="Monthly", C25*12, IF(D25="Quarterly", C25*4, IF(D25="Yearly", C25, ""))))</f>
        <v/>
      </c>
      <c r="F25" s="22"/>
      <c r="G25" s="54" t="s">
        <v>21</v>
      </c>
      <c r="H25" s="189"/>
      <c r="I25" s="190"/>
      <c r="J25" s="29"/>
      <c r="K25" s="53" t="str">
        <f t="shared" ref="K25:K51" si="1">IF(J25="Weekly", H25*52, IF(J25="Monthly", H25*12, IF(J25="Quarterly", H25*4, IF(J25="Yearly", H25, ""))))</f>
        <v/>
      </c>
      <c r="L25" s="23"/>
      <c r="M25" s="54" t="s">
        <v>28</v>
      </c>
      <c r="N25" s="189"/>
      <c r="O25" s="190"/>
      <c r="P25" s="29"/>
      <c r="Q25" s="53" t="str">
        <f t="shared" ref="Q25:Q51" si="2">IF(P25="Weekly", N25*52, IF(P25="Monthly", N25*12, IF(P25="Quarterly", N25*4, IF(P25="Yearly", N25, ""))))</f>
        <v/>
      </c>
      <c r="R25" s="23"/>
      <c r="S25" s="54" t="s">
        <v>35</v>
      </c>
      <c r="T25" s="189"/>
      <c r="U25" s="190"/>
      <c r="V25" s="29"/>
      <c r="W25" s="53" t="str">
        <f t="shared" ref="W25:W51" si="3">IF(V25="Weekly", T25*52, IF(V25="Monthly", T25*12, IF(V25="Quarterly", T25*4, IF(V25="Yearly", T25, ""))))</f>
        <v/>
      </c>
      <c r="X25" s="23"/>
      <c r="Y25" s="54" t="s">
        <v>47</v>
      </c>
      <c r="Z25" s="189"/>
      <c r="AA25" s="190"/>
      <c r="AB25" s="29"/>
      <c r="AC25" s="53" t="str">
        <f t="shared" ref="AC25:AC51" si="4">IF(AB25="Weekly", Z25*52, IF(AB25="Monthly", Z25*12, IF(AB25="Quarterly", Z25*4, IF(AB25="Yearly", Z25, ""))))</f>
        <v/>
      </c>
      <c r="AD25" s="23"/>
      <c r="AE25" s="54" t="s">
        <v>56</v>
      </c>
      <c r="AF25" s="33"/>
      <c r="AG25" s="29"/>
      <c r="AH25" s="60" t="str">
        <f t="shared" ref="AH25:AH51" si="5">IF(AG25="Weekly", AF25*52, IF(AG25="Monthly", AF25*12, IF(AG25="Quarterly", AF25*4, IF(AG25="Yearly", AF25, ""))))</f>
        <v/>
      </c>
      <c r="AI25" s="3"/>
      <c r="AJ25" s="77"/>
      <c r="AK25" s="78"/>
      <c r="AL25" s="78"/>
      <c r="AM25" s="79"/>
      <c r="AN25" s="3"/>
      <c r="AO25" s="42"/>
      <c r="AP25" s="39"/>
      <c r="AQ25" s="39"/>
      <c r="AR25" s="39"/>
      <c r="AS25" s="39"/>
    </row>
    <row r="26" spans="1:45" ht="25" customHeight="1" x14ac:dyDescent="0.2">
      <c r="A26" s="3"/>
      <c r="B26" s="54" t="s">
        <v>15</v>
      </c>
      <c r="C26" s="35"/>
      <c r="D26" s="30"/>
      <c r="E26" s="53" t="str">
        <f t="shared" si="0"/>
        <v/>
      </c>
      <c r="F26" s="22"/>
      <c r="G26" s="54" t="s">
        <v>22</v>
      </c>
      <c r="H26" s="189"/>
      <c r="I26" s="190"/>
      <c r="J26" s="29"/>
      <c r="K26" s="53" t="str">
        <f t="shared" si="1"/>
        <v/>
      </c>
      <c r="L26" s="23"/>
      <c r="M26" s="54" t="s">
        <v>29</v>
      </c>
      <c r="N26" s="189"/>
      <c r="O26" s="190"/>
      <c r="P26" s="29"/>
      <c r="Q26" s="53" t="str">
        <f t="shared" si="2"/>
        <v/>
      </c>
      <c r="R26" s="23"/>
      <c r="S26" s="54" t="s">
        <v>36</v>
      </c>
      <c r="T26" s="189"/>
      <c r="U26" s="190"/>
      <c r="V26" s="29"/>
      <c r="W26" s="53" t="str">
        <f t="shared" si="3"/>
        <v/>
      </c>
      <c r="X26" s="23"/>
      <c r="Y26" s="54" t="s">
        <v>30</v>
      </c>
      <c r="Z26" s="189"/>
      <c r="AA26" s="190"/>
      <c r="AB26" s="29"/>
      <c r="AC26" s="53" t="str">
        <f t="shared" si="4"/>
        <v/>
      </c>
      <c r="AD26" s="23"/>
      <c r="AE26" s="54" t="s">
        <v>57</v>
      </c>
      <c r="AF26" s="33"/>
      <c r="AG26" s="29"/>
      <c r="AH26" s="60" t="str">
        <f t="shared" si="5"/>
        <v/>
      </c>
      <c r="AI26" s="3"/>
      <c r="AJ26" s="77"/>
      <c r="AK26" s="78"/>
      <c r="AL26" s="78"/>
      <c r="AM26" s="79"/>
      <c r="AN26" s="3"/>
      <c r="AO26" s="39"/>
      <c r="AP26" s="39"/>
      <c r="AQ26" s="39"/>
      <c r="AR26" s="39"/>
      <c r="AS26" s="39"/>
    </row>
    <row r="27" spans="1:45" ht="25" customHeight="1" x14ac:dyDescent="0.2">
      <c r="A27" s="3"/>
      <c r="B27" s="54" t="s">
        <v>16</v>
      </c>
      <c r="C27" s="35"/>
      <c r="D27" s="27"/>
      <c r="E27" s="53" t="str">
        <f t="shared" si="0"/>
        <v/>
      </c>
      <c r="F27" s="22"/>
      <c r="G27" s="54" t="s">
        <v>23</v>
      </c>
      <c r="H27" s="189"/>
      <c r="I27" s="190"/>
      <c r="J27" s="29"/>
      <c r="K27" s="53" t="str">
        <f t="shared" si="1"/>
        <v/>
      </c>
      <c r="L27" s="23"/>
      <c r="M27" s="54" t="s">
        <v>30</v>
      </c>
      <c r="N27" s="189"/>
      <c r="O27" s="190"/>
      <c r="P27" s="29"/>
      <c r="Q27" s="53" t="str">
        <f t="shared" si="2"/>
        <v/>
      </c>
      <c r="R27" s="23"/>
      <c r="S27" s="54" t="s">
        <v>37</v>
      </c>
      <c r="T27" s="189"/>
      <c r="U27" s="190"/>
      <c r="V27" s="29"/>
      <c r="W27" s="53" t="str">
        <f t="shared" si="3"/>
        <v/>
      </c>
      <c r="X27" s="23"/>
      <c r="Y27" s="54" t="s">
        <v>48</v>
      </c>
      <c r="Z27" s="189"/>
      <c r="AA27" s="190"/>
      <c r="AB27" s="29"/>
      <c r="AC27" s="53" t="str">
        <f t="shared" si="4"/>
        <v/>
      </c>
      <c r="AD27" s="23"/>
      <c r="AE27" s="54" t="s">
        <v>58</v>
      </c>
      <c r="AF27" s="33"/>
      <c r="AG27" s="29"/>
      <c r="AH27" s="60" t="str">
        <f t="shared" si="5"/>
        <v/>
      </c>
      <c r="AI27" s="3"/>
      <c r="AJ27" s="77"/>
      <c r="AK27" s="78"/>
      <c r="AL27" s="78"/>
      <c r="AM27" s="79"/>
      <c r="AN27" s="3"/>
      <c r="AO27" s="39"/>
      <c r="AP27" s="39"/>
      <c r="AQ27" s="39"/>
      <c r="AR27" s="39"/>
      <c r="AS27" s="39"/>
    </row>
    <row r="28" spans="1:45" ht="25" customHeight="1" x14ac:dyDescent="0.2">
      <c r="A28" s="3"/>
      <c r="B28" s="54" t="s">
        <v>17</v>
      </c>
      <c r="C28" s="35"/>
      <c r="D28" s="27"/>
      <c r="E28" s="53" t="str">
        <f t="shared" si="0"/>
        <v/>
      </c>
      <c r="F28" s="22"/>
      <c r="G28" s="54" t="s">
        <v>24</v>
      </c>
      <c r="H28" s="189"/>
      <c r="I28" s="190"/>
      <c r="J28" s="29"/>
      <c r="K28" s="53" t="str">
        <f t="shared" si="1"/>
        <v/>
      </c>
      <c r="L28" s="23"/>
      <c r="M28" s="54" t="s">
        <v>31</v>
      </c>
      <c r="N28" s="189"/>
      <c r="O28" s="190"/>
      <c r="P28" s="29"/>
      <c r="Q28" s="53" t="str">
        <f t="shared" si="2"/>
        <v/>
      </c>
      <c r="R28" s="23"/>
      <c r="S28" s="54" t="s">
        <v>38</v>
      </c>
      <c r="T28" s="189"/>
      <c r="U28" s="190"/>
      <c r="V28" s="29"/>
      <c r="W28" s="53" t="str">
        <f t="shared" si="3"/>
        <v/>
      </c>
      <c r="X28" s="23"/>
      <c r="Y28" s="54" t="s">
        <v>49</v>
      </c>
      <c r="Z28" s="189"/>
      <c r="AA28" s="190"/>
      <c r="AB28" s="29"/>
      <c r="AC28" s="53" t="str">
        <f t="shared" si="4"/>
        <v/>
      </c>
      <c r="AD28" s="23"/>
      <c r="AE28" s="54" t="s">
        <v>91</v>
      </c>
      <c r="AF28" s="33"/>
      <c r="AG28" s="29"/>
      <c r="AH28" s="60" t="str">
        <f t="shared" si="5"/>
        <v/>
      </c>
      <c r="AI28" s="3"/>
      <c r="AJ28" s="77"/>
      <c r="AK28" s="78"/>
      <c r="AL28" s="78"/>
      <c r="AM28" s="79"/>
      <c r="AN28" s="3"/>
      <c r="AO28" s="39"/>
      <c r="AP28" s="39"/>
      <c r="AQ28" s="39"/>
      <c r="AR28" s="39"/>
      <c r="AS28" s="39"/>
    </row>
    <row r="29" spans="1:45" ht="25" customHeight="1" x14ac:dyDescent="0.2">
      <c r="A29" s="3"/>
      <c r="B29" s="54" t="s">
        <v>18</v>
      </c>
      <c r="C29" s="35"/>
      <c r="D29" s="27"/>
      <c r="E29" s="53" t="str">
        <f t="shared" si="0"/>
        <v/>
      </c>
      <c r="F29" s="22"/>
      <c r="G29" s="54" t="s">
        <v>25</v>
      </c>
      <c r="H29" s="189"/>
      <c r="I29" s="190"/>
      <c r="J29" s="29"/>
      <c r="K29" s="53" t="str">
        <f t="shared" si="1"/>
        <v/>
      </c>
      <c r="L29" s="23"/>
      <c r="M29" s="54" t="s">
        <v>32</v>
      </c>
      <c r="N29" s="195"/>
      <c r="O29" s="196"/>
      <c r="P29" s="29"/>
      <c r="Q29" s="53" t="str">
        <f t="shared" si="2"/>
        <v/>
      </c>
      <c r="R29" s="23"/>
      <c r="S29" s="54" t="s">
        <v>39</v>
      </c>
      <c r="T29" s="189"/>
      <c r="U29" s="190"/>
      <c r="V29" s="29"/>
      <c r="W29" s="53" t="str">
        <f t="shared" si="3"/>
        <v/>
      </c>
      <c r="X29" s="23"/>
      <c r="Y29" s="54" t="s">
        <v>50</v>
      </c>
      <c r="Z29" s="189"/>
      <c r="AA29" s="190"/>
      <c r="AB29" s="29"/>
      <c r="AC29" s="53" t="str">
        <f t="shared" si="4"/>
        <v/>
      </c>
      <c r="AD29" s="23"/>
      <c r="AE29" s="54"/>
      <c r="AF29" s="33"/>
      <c r="AG29" s="29"/>
      <c r="AH29" s="60" t="str">
        <f t="shared" si="5"/>
        <v/>
      </c>
      <c r="AI29" s="3"/>
      <c r="AJ29" s="77"/>
      <c r="AK29" s="78"/>
      <c r="AL29" s="78"/>
      <c r="AM29" s="79"/>
      <c r="AN29" s="3"/>
      <c r="AO29" s="39"/>
      <c r="AP29" s="39"/>
      <c r="AQ29" s="39"/>
      <c r="AR29" s="39"/>
      <c r="AS29" s="39"/>
    </row>
    <row r="30" spans="1:45" ht="25" customHeight="1" x14ac:dyDescent="0.2">
      <c r="A30" s="3"/>
      <c r="B30" s="54"/>
      <c r="C30" s="35"/>
      <c r="D30" s="27"/>
      <c r="E30" s="53" t="str">
        <f t="shared" si="0"/>
        <v/>
      </c>
      <c r="F30" s="22"/>
      <c r="G30" s="54" t="s">
        <v>26</v>
      </c>
      <c r="H30" s="189"/>
      <c r="I30" s="190"/>
      <c r="J30" s="29"/>
      <c r="K30" s="53" t="str">
        <f t="shared" si="1"/>
        <v/>
      </c>
      <c r="L30" s="23"/>
      <c r="M30" s="54" t="s">
        <v>33</v>
      </c>
      <c r="N30" s="189"/>
      <c r="O30" s="190"/>
      <c r="P30" s="29"/>
      <c r="Q30" s="53" t="str">
        <f t="shared" si="2"/>
        <v/>
      </c>
      <c r="R30" s="23"/>
      <c r="S30" s="54" t="s">
        <v>40</v>
      </c>
      <c r="T30" s="189"/>
      <c r="U30" s="190"/>
      <c r="V30" s="29"/>
      <c r="W30" s="53" t="str">
        <f t="shared" si="3"/>
        <v/>
      </c>
      <c r="X30" s="23"/>
      <c r="Y30" s="54" t="s">
        <v>51</v>
      </c>
      <c r="Z30" s="189"/>
      <c r="AA30" s="190"/>
      <c r="AB30" s="29"/>
      <c r="AC30" s="53" t="str">
        <f t="shared" si="4"/>
        <v/>
      </c>
      <c r="AD30" s="23"/>
      <c r="AE30" s="54"/>
      <c r="AF30" s="33"/>
      <c r="AG30" s="29"/>
      <c r="AH30" s="60" t="str">
        <f t="shared" si="5"/>
        <v/>
      </c>
      <c r="AI30" s="3"/>
      <c r="AJ30" s="77"/>
      <c r="AK30" s="78"/>
      <c r="AL30" s="78"/>
      <c r="AM30" s="79"/>
      <c r="AN30" s="3"/>
      <c r="AO30" s="39"/>
      <c r="AP30" s="39"/>
      <c r="AQ30" s="39"/>
      <c r="AR30" s="39"/>
      <c r="AS30" s="39"/>
    </row>
    <row r="31" spans="1:45" ht="25" customHeight="1" x14ac:dyDescent="0.2">
      <c r="A31" s="3"/>
      <c r="B31" s="54"/>
      <c r="C31" s="35"/>
      <c r="D31" s="27"/>
      <c r="E31" s="53" t="str">
        <f t="shared" si="0"/>
        <v/>
      </c>
      <c r="F31" s="22"/>
      <c r="G31" s="54" t="s">
        <v>21</v>
      </c>
      <c r="H31" s="189"/>
      <c r="I31" s="190"/>
      <c r="J31" s="29"/>
      <c r="K31" s="53" t="str">
        <f t="shared" si="1"/>
        <v/>
      </c>
      <c r="L31" s="23"/>
      <c r="M31" s="54"/>
      <c r="N31" s="189"/>
      <c r="O31" s="190"/>
      <c r="P31" s="29"/>
      <c r="Q31" s="53" t="str">
        <f t="shared" si="2"/>
        <v/>
      </c>
      <c r="R31" s="23"/>
      <c r="S31" s="54" t="s">
        <v>41</v>
      </c>
      <c r="T31" s="189"/>
      <c r="U31" s="190"/>
      <c r="V31" s="29"/>
      <c r="W31" s="53" t="str">
        <f t="shared" si="3"/>
        <v/>
      </c>
      <c r="X31" s="23"/>
      <c r="Y31" s="54" t="s">
        <v>52</v>
      </c>
      <c r="Z31" s="189"/>
      <c r="AA31" s="190"/>
      <c r="AB31" s="29"/>
      <c r="AC31" s="53" t="str">
        <f t="shared" si="4"/>
        <v/>
      </c>
      <c r="AD31" s="23"/>
      <c r="AE31" s="54"/>
      <c r="AF31" s="33"/>
      <c r="AG31" s="29"/>
      <c r="AH31" s="60" t="str">
        <f t="shared" si="5"/>
        <v/>
      </c>
      <c r="AI31" s="3"/>
      <c r="AJ31" s="77"/>
      <c r="AK31" s="78"/>
      <c r="AL31" s="78"/>
      <c r="AM31" s="79"/>
      <c r="AN31" s="3"/>
      <c r="AO31" s="39"/>
      <c r="AP31" s="39"/>
      <c r="AQ31" s="39"/>
      <c r="AR31" s="39"/>
      <c r="AS31" s="39"/>
    </row>
    <row r="32" spans="1:45" ht="25" customHeight="1" x14ac:dyDescent="0.2">
      <c r="A32" s="3"/>
      <c r="B32" s="54"/>
      <c r="C32" s="35"/>
      <c r="D32" s="27"/>
      <c r="E32" s="53" t="str">
        <f t="shared" si="0"/>
        <v/>
      </c>
      <c r="F32" s="22"/>
      <c r="G32" s="54"/>
      <c r="H32" s="189"/>
      <c r="I32" s="190"/>
      <c r="J32" s="29"/>
      <c r="K32" s="53" t="str">
        <f t="shared" si="1"/>
        <v/>
      </c>
      <c r="L32" s="23"/>
      <c r="M32" s="54"/>
      <c r="N32" s="189"/>
      <c r="O32" s="190"/>
      <c r="P32" s="29"/>
      <c r="Q32" s="53" t="str">
        <f t="shared" si="2"/>
        <v/>
      </c>
      <c r="R32" s="23"/>
      <c r="S32" s="54" t="s">
        <v>42</v>
      </c>
      <c r="T32" s="189"/>
      <c r="U32" s="190"/>
      <c r="V32" s="29"/>
      <c r="W32" s="53" t="str">
        <f t="shared" si="3"/>
        <v/>
      </c>
      <c r="X32" s="23"/>
      <c r="Y32" s="54" t="s">
        <v>53</v>
      </c>
      <c r="Z32" s="189"/>
      <c r="AA32" s="190"/>
      <c r="AB32" s="29"/>
      <c r="AC32" s="53" t="str">
        <f t="shared" si="4"/>
        <v/>
      </c>
      <c r="AD32" s="23"/>
      <c r="AE32" s="54"/>
      <c r="AF32" s="33"/>
      <c r="AG32" s="29"/>
      <c r="AH32" s="60" t="str">
        <f t="shared" si="5"/>
        <v/>
      </c>
      <c r="AI32" s="3"/>
      <c r="AJ32" s="77"/>
      <c r="AK32" s="78"/>
      <c r="AL32" s="78"/>
      <c r="AM32" s="79"/>
      <c r="AN32" s="3"/>
      <c r="AO32" s="39"/>
      <c r="AP32" s="39"/>
      <c r="AQ32" s="39"/>
      <c r="AR32" s="39"/>
      <c r="AS32" s="39"/>
    </row>
    <row r="33" spans="1:45" ht="25" customHeight="1" thickBot="1" x14ac:dyDescent="0.25">
      <c r="A33" s="3"/>
      <c r="B33" s="54"/>
      <c r="C33" s="35"/>
      <c r="D33" s="27"/>
      <c r="E33" s="53" t="str">
        <f t="shared" si="0"/>
        <v/>
      </c>
      <c r="F33" s="22"/>
      <c r="G33" s="54"/>
      <c r="H33" s="189"/>
      <c r="I33" s="190"/>
      <c r="J33" s="29"/>
      <c r="K33" s="53" t="str">
        <f t="shared" si="1"/>
        <v/>
      </c>
      <c r="L33" s="23"/>
      <c r="M33" s="54"/>
      <c r="N33" s="189"/>
      <c r="O33" s="190"/>
      <c r="P33" s="29"/>
      <c r="Q33" s="53" t="str">
        <f t="shared" si="2"/>
        <v/>
      </c>
      <c r="R33" s="23"/>
      <c r="S33" s="54" t="s">
        <v>43</v>
      </c>
      <c r="T33" s="189"/>
      <c r="U33" s="190"/>
      <c r="V33" s="29"/>
      <c r="W33" s="53" t="str">
        <f t="shared" si="3"/>
        <v/>
      </c>
      <c r="X33" s="23"/>
      <c r="Y33" s="54" t="s">
        <v>54</v>
      </c>
      <c r="Z33" s="189"/>
      <c r="AA33" s="190"/>
      <c r="AB33" s="29"/>
      <c r="AC33" s="53" t="str">
        <f t="shared" si="4"/>
        <v/>
      </c>
      <c r="AD33" s="23"/>
      <c r="AE33" s="54"/>
      <c r="AF33" s="33"/>
      <c r="AG33" s="29"/>
      <c r="AH33" s="60" t="str">
        <f t="shared" si="5"/>
        <v/>
      </c>
      <c r="AI33" s="3"/>
      <c r="AJ33" s="80"/>
      <c r="AK33" s="81"/>
      <c r="AL33" s="81"/>
      <c r="AM33" s="82"/>
      <c r="AN33" s="3"/>
      <c r="AO33" s="39"/>
      <c r="AP33" s="39"/>
      <c r="AQ33" s="39"/>
      <c r="AR33" s="39"/>
      <c r="AS33" s="39"/>
    </row>
    <row r="34" spans="1:45" ht="25" customHeight="1" thickBot="1" x14ac:dyDescent="0.25">
      <c r="A34" s="3"/>
      <c r="B34" s="54"/>
      <c r="C34" s="35"/>
      <c r="D34" s="27"/>
      <c r="E34" s="53" t="str">
        <f t="shared" si="0"/>
        <v/>
      </c>
      <c r="F34" s="22"/>
      <c r="G34" s="54"/>
      <c r="H34" s="189"/>
      <c r="I34" s="190"/>
      <c r="J34" s="29"/>
      <c r="K34" s="53" t="str">
        <f t="shared" si="1"/>
        <v/>
      </c>
      <c r="L34" s="23"/>
      <c r="M34" s="54"/>
      <c r="N34" s="189"/>
      <c r="O34" s="190"/>
      <c r="P34" s="29"/>
      <c r="Q34" s="53" t="str">
        <f t="shared" si="2"/>
        <v/>
      </c>
      <c r="R34" s="23"/>
      <c r="S34" s="54" t="s">
        <v>44</v>
      </c>
      <c r="T34" s="189"/>
      <c r="U34" s="190"/>
      <c r="V34" s="29"/>
      <c r="W34" s="53" t="str">
        <f t="shared" si="3"/>
        <v/>
      </c>
      <c r="X34" s="23"/>
      <c r="Y34" s="54"/>
      <c r="Z34" s="189"/>
      <c r="AA34" s="190"/>
      <c r="AB34" s="29"/>
      <c r="AC34" s="53" t="str">
        <f t="shared" si="4"/>
        <v/>
      </c>
      <c r="AD34" s="23"/>
      <c r="AE34" s="54"/>
      <c r="AF34" s="33"/>
      <c r="AG34" s="29"/>
      <c r="AH34" s="60" t="str">
        <f t="shared" si="5"/>
        <v/>
      </c>
      <c r="AI34" s="3"/>
      <c r="AJ34" s="37"/>
      <c r="AK34" s="37"/>
      <c r="AL34" s="37"/>
      <c r="AM34" s="37"/>
      <c r="AN34" s="3"/>
      <c r="AO34" s="39"/>
      <c r="AP34" s="39"/>
      <c r="AQ34" s="39"/>
      <c r="AR34" s="39"/>
      <c r="AS34" s="39"/>
    </row>
    <row r="35" spans="1:45" ht="25" customHeight="1" x14ac:dyDescent="0.2">
      <c r="A35" s="3"/>
      <c r="B35" s="54"/>
      <c r="C35" s="35"/>
      <c r="D35" s="27"/>
      <c r="E35" s="53" t="str">
        <f t="shared" si="0"/>
        <v/>
      </c>
      <c r="F35" s="22"/>
      <c r="G35" s="54"/>
      <c r="H35" s="189"/>
      <c r="I35" s="190"/>
      <c r="J35" s="29"/>
      <c r="K35" s="53" t="str">
        <f t="shared" si="1"/>
        <v/>
      </c>
      <c r="L35" s="23"/>
      <c r="M35" s="54"/>
      <c r="N35" s="189"/>
      <c r="O35" s="190"/>
      <c r="P35" s="29"/>
      <c r="Q35" s="53" t="str">
        <f t="shared" si="2"/>
        <v/>
      </c>
      <c r="R35" s="23"/>
      <c r="S35" s="54" t="s">
        <v>45</v>
      </c>
      <c r="T35" s="189"/>
      <c r="U35" s="190"/>
      <c r="V35" s="29"/>
      <c r="W35" s="53" t="str">
        <f t="shared" si="3"/>
        <v/>
      </c>
      <c r="X35" s="23"/>
      <c r="Y35" s="54"/>
      <c r="Z35" s="189"/>
      <c r="AA35" s="190"/>
      <c r="AB35" s="29"/>
      <c r="AC35" s="53" t="str">
        <f t="shared" si="4"/>
        <v/>
      </c>
      <c r="AD35" s="23"/>
      <c r="AE35" s="54"/>
      <c r="AF35" s="33"/>
      <c r="AG35" s="29"/>
      <c r="AH35" s="60" t="str">
        <f t="shared" si="5"/>
        <v/>
      </c>
      <c r="AI35" s="3"/>
      <c r="AJ35" s="83" t="s">
        <v>79</v>
      </c>
      <c r="AK35" s="84"/>
      <c r="AL35" s="84"/>
      <c r="AM35" s="85"/>
      <c r="AN35" s="3"/>
      <c r="AO35" s="39"/>
      <c r="AP35" s="39"/>
      <c r="AQ35" s="39"/>
      <c r="AR35" s="39"/>
      <c r="AS35" s="39"/>
    </row>
    <row r="36" spans="1:45" ht="25" customHeight="1" x14ac:dyDescent="0.2">
      <c r="A36" s="3"/>
      <c r="B36" s="54"/>
      <c r="C36" s="35"/>
      <c r="D36" s="27"/>
      <c r="E36" s="53" t="str">
        <f t="shared" si="0"/>
        <v/>
      </c>
      <c r="F36" s="22"/>
      <c r="G36" s="54"/>
      <c r="H36" s="189"/>
      <c r="I36" s="190"/>
      <c r="J36" s="29"/>
      <c r="K36" s="53" t="str">
        <f t="shared" si="1"/>
        <v/>
      </c>
      <c r="L36" s="23"/>
      <c r="M36" s="54"/>
      <c r="N36" s="189"/>
      <c r="O36" s="190"/>
      <c r="P36" s="29"/>
      <c r="Q36" s="53" t="str">
        <f t="shared" si="2"/>
        <v/>
      </c>
      <c r="R36" s="23"/>
      <c r="S36" s="54"/>
      <c r="T36" s="189"/>
      <c r="U36" s="190"/>
      <c r="V36" s="29"/>
      <c r="W36" s="53" t="str">
        <f t="shared" si="3"/>
        <v/>
      </c>
      <c r="X36" s="23"/>
      <c r="Y36" s="54"/>
      <c r="Z36" s="189"/>
      <c r="AA36" s="190"/>
      <c r="AB36" s="29"/>
      <c r="AC36" s="53" t="str">
        <f t="shared" si="4"/>
        <v/>
      </c>
      <c r="AD36" s="23"/>
      <c r="AE36" s="54"/>
      <c r="AF36" s="33"/>
      <c r="AG36" s="29"/>
      <c r="AH36" s="60" t="str">
        <f t="shared" si="5"/>
        <v/>
      </c>
      <c r="AI36" s="3"/>
      <c r="AJ36" s="86"/>
      <c r="AK36" s="87"/>
      <c r="AL36" s="87"/>
      <c r="AM36" s="88"/>
      <c r="AN36" s="3"/>
      <c r="AO36" s="39"/>
      <c r="AP36" s="39"/>
      <c r="AQ36" s="39"/>
      <c r="AR36" s="39"/>
      <c r="AS36" s="39"/>
    </row>
    <row r="37" spans="1:45" ht="25" customHeight="1" x14ac:dyDescent="0.2">
      <c r="A37" s="3"/>
      <c r="B37" s="54"/>
      <c r="C37" s="35"/>
      <c r="D37" s="27"/>
      <c r="E37" s="53" t="str">
        <f t="shared" si="0"/>
        <v/>
      </c>
      <c r="F37" s="22"/>
      <c r="G37" s="54"/>
      <c r="H37" s="189"/>
      <c r="I37" s="190"/>
      <c r="J37" s="29"/>
      <c r="K37" s="53" t="str">
        <f t="shared" si="1"/>
        <v/>
      </c>
      <c r="L37" s="23"/>
      <c r="M37" s="54"/>
      <c r="N37" s="189"/>
      <c r="O37" s="190"/>
      <c r="P37" s="29"/>
      <c r="Q37" s="53" t="str">
        <f t="shared" si="2"/>
        <v/>
      </c>
      <c r="R37" s="23"/>
      <c r="S37" s="54"/>
      <c r="T37" s="189"/>
      <c r="U37" s="190"/>
      <c r="V37" s="29"/>
      <c r="W37" s="53" t="str">
        <f t="shared" si="3"/>
        <v/>
      </c>
      <c r="X37" s="23"/>
      <c r="Y37" s="54"/>
      <c r="Z37" s="189"/>
      <c r="AA37" s="190"/>
      <c r="AB37" s="29"/>
      <c r="AC37" s="53" t="str">
        <f t="shared" si="4"/>
        <v/>
      </c>
      <c r="AD37" s="23"/>
      <c r="AE37" s="54"/>
      <c r="AF37" s="33"/>
      <c r="AG37" s="29"/>
      <c r="AH37" s="60" t="str">
        <f t="shared" si="5"/>
        <v/>
      </c>
      <c r="AI37" s="3"/>
      <c r="AJ37" s="89" t="s">
        <v>89</v>
      </c>
      <c r="AK37" s="90"/>
      <c r="AL37" s="90"/>
      <c r="AM37" s="91"/>
      <c r="AN37" s="3"/>
      <c r="AO37" s="39"/>
      <c r="AP37" s="39"/>
      <c r="AQ37" s="39"/>
      <c r="AR37" s="39"/>
      <c r="AS37" s="39"/>
    </row>
    <row r="38" spans="1:45" ht="25" customHeight="1" x14ac:dyDescent="0.2">
      <c r="A38" s="3"/>
      <c r="B38" s="54"/>
      <c r="C38" s="35"/>
      <c r="D38" s="27"/>
      <c r="E38" s="53" t="str">
        <f t="shared" si="0"/>
        <v/>
      </c>
      <c r="F38" s="22"/>
      <c r="G38" s="54"/>
      <c r="H38" s="189"/>
      <c r="I38" s="190"/>
      <c r="J38" s="29"/>
      <c r="K38" s="53" t="str">
        <f t="shared" si="1"/>
        <v/>
      </c>
      <c r="L38" s="23"/>
      <c r="M38" s="54"/>
      <c r="N38" s="189"/>
      <c r="O38" s="190"/>
      <c r="P38" s="29"/>
      <c r="Q38" s="53" t="str">
        <f t="shared" si="2"/>
        <v/>
      </c>
      <c r="R38" s="23"/>
      <c r="S38" s="54"/>
      <c r="T38" s="189"/>
      <c r="U38" s="190"/>
      <c r="V38" s="29"/>
      <c r="W38" s="53" t="str">
        <f t="shared" si="3"/>
        <v/>
      </c>
      <c r="X38" s="23"/>
      <c r="Y38" s="54"/>
      <c r="Z38" s="189"/>
      <c r="AA38" s="190"/>
      <c r="AB38" s="29"/>
      <c r="AC38" s="53" t="str">
        <f t="shared" si="4"/>
        <v/>
      </c>
      <c r="AD38" s="23"/>
      <c r="AE38" s="54"/>
      <c r="AF38" s="33"/>
      <c r="AG38" s="29"/>
      <c r="AH38" s="60" t="str">
        <f t="shared" si="5"/>
        <v/>
      </c>
      <c r="AI38" s="3"/>
      <c r="AJ38" s="92"/>
      <c r="AK38" s="90"/>
      <c r="AL38" s="90"/>
      <c r="AM38" s="91"/>
      <c r="AN38" s="3"/>
      <c r="AO38" s="39"/>
      <c r="AP38" s="39"/>
      <c r="AQ38" s="39"/>
      <c r="AR38" s="39"/>
      <c r="AS38" s="39"/>
    </row>
    <row r="39" spans="1:45" ht="25" customHeight="1" x14ac:dyDescent="0.2">
      <c r="A39" s="3"/>
      <c r="B39" s="54"/>
      <c r="C39" s="35"/>
      <c r="D39" s="27"/>
      <c r="E39" s="53" t="str">
        <f t="shared" si="0"/>
        <v/>
      </c>
      <c r="F39" s="22"/>
      <c r="G39" s="54"/>
      <c r="H39" s="189"/>
      <c r="I39" s="190"/>
      <c r="J39" s="29"/>
      <c r="K39" s="53" t="str">
        <f t="shared" si="1"/>
        <v/>
      </c>
      <c r="L39" s="23"/>
      <c r="M39" s="54"/>
      <c r="N39" s="189"/>
      <c r="O39" s="190"/>
      <c r="P39" s="29"/>
      <c r="Q39" s="53" t="str">
        <f t="shared" si="2"/>
        <v/>
      </c>
      <c r="R39" s="23"/>
      <c r="S39" s="54"/>
      <c r="T39" s="189"/>
      <c r="U39" s="190"/>
      <c r="V39" s="29"/>
      <c r="W39" s="53" t="str">
        <f t="shared" si="3"/>
        <v/>
      </c>
      <c r="X39" s="23"/>
      <c r="Y39" s="54"/>
      <c r="Z39" s="189"/>
      <c r="AA39" s="190"/>
      <c r="AB39" s="29"/>
      <c r="AC39" s="53" t="str">
        <f t="shared" si="4"/>
        <v/>
      </c>
      <c r="AD39" s="23"/>
      <c r="AE39" s="54"/>
      <c r="AF39" s="33"/>
      <c r="AG39" s="29"/>
      <c r="AH39" s="60" t="str">
        <f t="shared" si="5"/>
        <v/>
      </c>
      <c r="AI39" s="3"/>
      <c r="AJ39" s="92"/>
      <c r="AK39" s="90"/>
      <c r="AL39" s="90"/>
      <c r="AM39" s="91"/>
      <c r="AN39" s="3"/>
      <c r="AO39" s="39"/>
      <c r="AP39" s="39"/>
      <c r="AQ39" s="39"/>
      <c r="AR39" s="39"/>
      <c r="AS39" s="39"/>
    </row>
    <row r="40" spans="1:45" ht="25" customHeight="1" x14ac:dyDescent="0.2">
      <c r="A40" s="3"/>
      <c r="B40" s="54"/>
      <c r="C40" s="35"/>
      <c r="D40" s="27"/>
      <c r="E40" s="53" t="str">
        <f t="shared" si="0"/>
        <v/>
      </c>
      <c r="F40" s="22"/>
      <c r="G40" s="54"/>
      <c r="H40" s="189"/>
      <c r="I40" s="190"/>
      <c r="J40" s="29"/>
      <c r="K40" s="53" t="str">
        <f t="shared" si="1"/>
        <v/>
      </c>
      <c r="L40" s="23"/>
      <c r="M40" s="54"/>
      <c r="N40" s="189"/>
      <c r="O40" s="190"/>
      <c r="P40" s="29"/>
      <c r="Q40" s="53" t="str">
        <f t="shared" si="2"/>
        <v/>
      </c>
      <c r="R40" s="23"/>
      <c r="S40" s="54"/>
      <c r="T40" s="189"/>
      <c r="U40" s="190"/>
      <c r="V40" s="29"/>
      <c r="W40" s="53" t="str">
        <f t="shared" si="3"/>
        <v/>
      </c>
      <c r="X40" s="23"/>
      <c r="Y40" s="54"/>
      <c r="Z40" s="189"/>
      <c r="AA40" s="190"/>
      <c r="AB40" s="29"/>
      <c r="AC40" s="53" t="str">
        <f t="shared" si="4"/>
        <v/>
      </c>
      <c r="AD40" s="23"/>
      <c r="AE40" s="54"/>
      <c r="AF40" s="33"/>
      <c r="AG40" s="29"/>
      <c r="AH40" s="60" t="str">
        <f t="shared" si="5"/>
        <v/>
      </c>
      <c r="AI40" s="3"/>
      <c r="AJ40" s="92"/>
      <c r="AK40" s="90"/>
      <c r="AL40" s="90"/>
      <c r="AM40" s="91"/>
      <c r="AN40" s="3"/>
      <c r="AO40" s="39"/>
      <c r="AP40" s="39"/>
      <c r="AQ40" s="39"/>
      <c r="AR40" s="39"/>
      <c r="AS40" s="39"/>
    </row>
    <row r="41" spans="1:45" ht="25" customHeight="1" x14ac:dyDescent="0.2">
      <c r="A41" s="3"/>
      <c r="B41" s="54"/>
      <c r="C41" s="35"/>
      <c r="D41" s="27"/>
      <c r="E41" s="53" t="str">
        <f t="shared" si="0"/>
        <v/>
      </c>
      <c r="F41" s="22"/>
      <c r="G41" s="54"/>
      <c r="H41" s="189"/>
      <c r="I41" s="190"/>
      <c r="J41" s="29"/>
      <c r="K41" s="53" t="str">
        <f t="shared" si="1"/>
        <v/>
      </c>
      <c r="L41" s="23"/>
      <c r="M41" s="54"/>
      <c r="N41" s="189"/>
      <c r="O41" s="190"/>
      <c r="P41" s="29"/>
      <c r="Q41" s="53" t="str">
        <f t="shared" si="2"/>
        <v/>
      </c>
      <c r="R41" s="23"/>
      <c r="S41" s="54"/>
      <c r="T41" s="189"/>
      <c r="U41" s="190"/>
      <c r="V41" s="29"/>
      <c r="W41" s="53" t="str">
        <f t="shared" si="3"/>
        <v/>
      </c>
      <c r="X41" s="23"/>
      <c r="Y41" s="54"/>
      <c r="Z41" s="189"/>
      <c r="AA41" s="190"/>
      <c r="AB41" s="29"/>
      <c r="AC41" s="53" t="str">
        <f t="shared" si="4"/>
        <v/>
      </c>
      <c r="AD41" s="23"/>
      <c r="AE41" s="54"/>
      <c r="AF41" s="33"/>
      <c r="AG41" s="29"/>
      <c r="AH41" s="60" t="str">
        <f t="shared" si="5"/>
        <v/>
      </c>
      <c r="AI41" s="3"/>
      <c r="AJ41" s="92"/>
      <c r="AK41" s="90"/>
      <c r="AL41" s="90"/>
      <c r="AM41" s="91"/>
      <c r="AN41" s="3"/>
      <c r="AO41" s="39"/>
      <c r="AP41" s="39"/>
      <c r="AQ41" s="39"/>
      <c r="AR41" s="39"/>
      <c r="AS41" s="39"/>
    </row>
    <row r="42" spans="1:45" ht="25" customHeight="1" x14ac:dyDescent="0.2">
      <c r="A42" s="3"/>
      <c r="B42" s="54"/>
      <c r="C42" s="35"/>
      <c r="D42" s="27"/>
      <c r="E42" s="53" t="str">
        <f t="shared" si="0"/>
        <v/>
      </c>
      <c r="F42" s="22"/>
      <c r="G42" s="54"/>
      <c r="H42" s="189"/>
      <c r="I42" s="190"/>
      <c r="J42" s="29"/>
      <c r="K42" s="53" t="str">
        <f t="shared" si="1"/>
        <v/>
      </c>
      <c r="L42" s="23"/>
      <c r="M42" s="54"/>
      <c r="N42" s="189"/>
      <c r="O42" s="190"/>
      <c r="P42" s="29"/>
      <c r="Q42" s="53" t="str">
        <f t="shared" si="2"/>
        <v/>
      </c>
      <c r="R42" s="23"/>
      <c r="S42" s="54"/>
      <c r="T42" s="189"/>
      <c r="U42" s="190"/>
      <c r="V42" s="29"/>
      <c r="W42" s="53" t="str">
        <f t="shared" si="3"/>
        <v/>
      </c>
      <c r="X42" s="23"/>
      <c r="Y42" s="54"/>
      <c r="Z42" s="189"/>
      <c r="AA42" s="190"/>
      <c r="AB42" s="29"/>
      <c r="AC42" s="53" t="str">
        <f t="shared" si="4"/>
        <v/>
      </c>
      <c r="AD42" s="23"/>
      <c r="AE42" s="54"/>
      <c r="AF42" s="33"/>
      <c r="AG42" s="29"/>
      <c r="AH42" s="60" t="str">
        <f t="shared" si="5"/>
        <v/>
      </c>
      <c r="AI42" s="3"/>
      <c r="AJ42" s="92"/>
      <c r="AK42" s="90"/>
      <c r="AL42" s="90"/>
      <c r="AM42" s="91"/>
      <c r="AN42" s="3"/>
      <c r="AO42" s="39"/>
      <c r="AP42" s="39"/>
      <c r="AQ42" s="39"/>
      <c r="AR42" s="39"/>
      <c r="AS42" s="39"/>
    </row>
    <row r="43" spans="1:45" ht="25" customHeight="1" x14ac:dyDescent="0.2">
      <c r="A43" s="3"/>
      <c r="B43" s="54"/>
      <c r="C43" s="35"/>
      <c r="D43" s="27"/>
      <c r="E43" s="53" t="str">
        <f t="shared" si="0"/>
        <v/>
      </c>
      <c r="F43" s="22"/>
      <c r="G43" s="54"/>
      <c r="H43" s="189"/>
      <c r="I43" s="190"/>
      <c r="J43" s="29"/>
      <c r="K43" s="53" t="str">
        <f t="shared" si="1"/>
        <v/>
      </c>
      <c r="L43" s="23"/>
      <c r="M43" s="54"/>
      <c r="N43" s="189"/>
      <c r="O43" s="190"/>
      <c r="P43" s="29"/>
      <c r="Q43" s="53" t="str">
        <f t="shared" si="2"/>
        <v/>
      </c>
      <c r="R43" s="23"/>
      <c r="S43" s="54"/>
      <c r="T43" s="189"/>
      <c r="U43" s="190"/>
      <c r="V43" s="29"/>
      <c r="W43" s="53" t="str">
        <f t="shared" si="3"/>
        <v/>
      </c>
      <c r="X43" s="23"/>
      <c r="Y43" s="54"/>
      <c r="Z43" s="189"/>
      <c r="AA43" s="190"/>
      <c r="AB43" s="29"/>
      <c r="AC43" s="53" t="str">
        <f t="shared" si="4"/>
        <v/>
      </c>
      <c r="AD43" s="23"/>
      <c r="AE43" s="54"/>
      <c r="AF43" s="33"/>
      <c r="AG43" s="29"/>
      <c r="AH43" s="60" t="str">
        <f t="shared" si="5"/>
        <v/>
      </c>
      <c r="AI43" s="3"/>
      <c r="AJ43" s="92"/>
      <c r="AK43" s="90"/>
      <c r="AL43" s="90"/>
      <c r="AM43" s="91"/>
      <c r="AN43" s="3"/>
      <c r="AO43" s="39"/>
      <c r="AP43" s="39"/>
      <c r="AQ43" s="39"/>
      <c r="AR43" s="39"/>
      <c r="AS43" s="39"/>
    </row>
    <row r="44" spans="1:45" ht="25" customHeight="1" x14ac:dyDescent="0.2">
      <c r="A44" s="3"/>
      <c r="B44" s="54"/>
      <c r="C44" s="35"/>
      <c r="D44" s="27"/>
      <c r="E44" s="53" t="str">
        <f t="shared" si="0"/>
        <v/>
      </c>
      <c r="F44" s="22"/>
      <c r="G44" s="54"/>
      <c r="H44" s="189"/>
      <c r="I44" s="190"/>
      <c r="J44" s="29"/>
      <c r="K44" s="53" t="str">
        <f t="shared" si="1"/>
        <v/>
      </c>
      <c r="L44" s="23"/>
      <c r="M44" s="54"/>
      <c r="N44" s="189"/>
      <c r="O44" s="190"/>
      <c r="P44" s="29"/>
      <c r="Q44" s="53" t="str">
        <f t="shared" si="2"/>
        <v/>
      </c>
      <c r="R44" s="23"/>
      <c r="S44" s="54"/>
      <c r="T44" s="189"/>
      <c r="U44" s="190"/>
      <c r="V44" s="29"/>
      <c r="W44" s="53" t="str">
        <f t="shared" si="3"/>
        <v/>
      </c>
      <c r="X44" s="23"/>
      <c r="Y44" s="54"/>
      <c r="Z44" s="189"/>
      <c r="AA44" s="190"/>
      <c r="AB44" s="29"/>
      <c r="AC44" s="53" t="str">
        <f t="shared" si="4"/>
        <v/>
      </c>
      <c r="AD44" s="23"/>
      <c r="AE44" s="54"/>
      <c r="AF44" s="33"/>
      <c r="AG44" s="29"/>
      <c r="AH44" s="60" t="str">
        <f t="shared" si="5"/>
        <v/>
      </c>
      <c r="AI44" s="3"/>
      <c r="AJ44" s="92"/>
      <c r="AK44" s="90"/>
      <c r="AL44" s="90"/>
      <c r="AM44" s="91"/>
      <c r="AN44" s="3"/>
      <c r="AO44" s="39"/>
      <c r="AP44" s="39"/>
      <c r="AQ44" s="39"/>
      <c r="AR44" s="39"/>
      <c r="AS44" s="39"/>
    </row>
    <row r="45" spans="1:45" ht="25" customHeight="1" x14ac:dyDescent="0.2">
      <c r="A45" s="3"/>
      <c r="B45" s="54"/>
      <c r="C45" s="35"/>
      <c r="D45" s="27"/>
      <c r="E45" s="53" t="str">
        <f t="shared" si="0"/>
        <v/>
      </c>
      <c r="F45" s="22"/>
      <c r="G45" s="54"/>
      <c r="H45" s="189"/>
      <c r="I45" s="190"/>
      <c r="J45" s="29"/>
      <c r="K45" s="53" t="str">
        <f t="shared" si="1"/>
        <v/>
      </c>
      <c r="L45" s="23"/>
      <c r="M45" s="54"/>
      <c r="N45" s="189"/>
      <c r="O45" s="190"/>
      <c r="P45" s="29"/>
      <c r="Q45" s="53" t="str">
        <f t="shared" si="2"/>
        <v/>
      </c>
      <c r="R45" s="23"/>
      <c r="S45" s="54"/>
      <c r="T45" s="189"/>
      <c r="U45" s="190"/>
      <c r="V45" s="29"/>
      <c r="W45" s="53" t="str">
        <f t="shared" si="3"/>
        <v/>
      </c>
      <c r="X45" s="23"/>
      <c r="Y45" s="54"/>
      <c r="Z45" s="189"/>
      <c r="AA45" s="190"/>
      <c r="AB45" s="29"/>
      <c r="AC45" s="53" t="str">
        <f t="shared" si="4"/>
        <v/>
      </c>
      <c r="AD45" s="23"/>
      <c r="AE45" s="54"/>
      <c r="AF45" s="33"/>
      <c r="AG45" s="29"/>
      <c r="AH45" s="60" t="str">
        <f t="shared" si="5"/>
        <v/>
      </c>
      <c r="AI45" s="3"/>
      <c r="AJ45" s="92"/>
      <c r="AK45" s="90"/>
      <c r="AL45" s="90"/>
      <c r="AM45" s="91"/>
      <c r="AN45" s="3"/>
      <c r="AO45" s="39"/>
      <c r="AP45" s="39"/>
      <c r="AQ45" s="39"/>
      <c r="AR45" s="39"/>
      <c r="AS45" s="39"/>
    </row>
    <row r="46" spans="1:45" ht="25" customHeight="1" x14ac:dyDescent="0.2">
      <c r="A46" s="3"/>
      <c r="B46" s="54"/>
      <c r="C46" s="35"/>
      <c r="D46" s="27"/>
      <c r="E46" s="53" t="str">
        <f t="shared" si="0"/>
        <v/>
      </c>
      <c r="F46" s="22"/>
      <c r="G46" s="54"/>
      <c r="H46" s="189"/>
      <c r="I46" s="190"/>
      <c r="J46" s="29"/>
      <c r="K46" s="53" t="str">
        <f t="shared" si="1"/>
        <v/>
      </c>
      <c r="L46" s="23"/>
      <c r="M46" s="54"/>
      <c r="N46" s="189"/>
      <c r="O46" s="190"/>
      <c r="P46" s="29"/>
      <c r="Q46" s="53" t="str">
        <f t="shared" si="2"/>
        <v/>
      </c>
      <c r="R46" s="23"/>
      <c r="S46" s="54"/>
      <c r="T46" s="189"/>
      <c r="U46" s="190"/>
      <c r="V46" s="29"/>
      <c r="W46" s="53" t="str">
        <f t="shared" si="3"/>
        <v/>
      </c>
      <c r="X46" s="23"/>
      <c r="Y46" s="54"/>
      <c r="Z46" s="189"/>
      <c r="AA46" s="190"/>
      <c r="AB46" s="29"/>
      <c r="AC46" s="53" t="str">
        <f t="shared" si="4"/>
        <v/>
      </c>
      <c r="AD46" s="23"/>
      <c r="AE46" s="54"/>
      <c r="AF46" s="33"/>
      <c r="AG46" s="29"/>
      <c r="AH46" s="60" t="str">
        <f t="shared" si="5"/>
        <v/>
      </c>
      <c r="AI46" s="3"/>
      <c r="AJ46" s="92"/>
      <c r="AK46" s="90"/>
      <c r="AL46" s="90"/>
      <c r="AM46" s="91"/>
      <c r="AN46" s="3"/>
      <c r="AO46" s="39"/>
      <c r="AP46" s="39"/>
      <c r="AQ46" s="39"/>
      <c r="AR46" s="39"/>
      <c r="AS46" s="39"/>
    </row>
    <row r="47" spans="1:45" ht="25" customHeight="1" x14ac:dyDescent="0.2">
      <c r="A47" s="3"/>
      <c r="B47" s="54"/>
      <c r="C47" s="35"/>
      <c r="D47" s="27"/>
      <c r="E47" s="53" t="str">
        <f t="shared" si="0"/>
        <v/>
      </c>
      <c r="F47" s="22"/>
      <c r="G47" s="54"/>
      <c r="H47" s="189"/>
      <c r="I47" s="190"/>
      <c r="J47" s="29"/>
      <c r="K47" s="53" t="str">
        <f t="shared" si="1"/>
        <v/>
      </c>
      <c r="L47" s="23"/>
      <c r="M47" s="54"/>
      <c r="N47" s="189"/>
      <c r="O47" s="190"/>
      <c r="P47" s="29"/>
      <c r="Q47" s="53" t="str">
        <f t="shared" si="2"/>
        <v/>
      </c>
      <c r="R47" s="23"/>
      <c r="S47" s="54"/>
      <c r="T47" s="189"/>
      <c r="U47" s="190"/>
      <c r="V47" s="29"/>
      <c r="W47" s="53" t="str">
        <f t="shared" si="3"/>
        <v/>
      </c>
      <c r="X47" s="23"/>
      <c r="Y47" s="54"/>
      <c r="Z47" s="189"/>
      <c r="AA47" s="190"/>
      <c r="AB47" s="29"/>
      <c r="AC47" s="53" t="str">
        <f t="shared" si="4"/>
        <v/>
      </c>
      <c r="AD47" s="23"/>
      <c r="AE47" s="54"/>
      <c r="AF47" s="33"/>
      <c r="AG47" s="29"/>
      <c r="AH47" s="60" t="str">
        <f t="shared" si="5"/>
        <v/>
      </c>
      <c r="AI47" s="3"/>
      <c r="AJ47" s="92"/>
      <c r="AK47" s="90"/>
      <c r="AL47" s="90"/>
      <c r="AM47" s="91"/>
      <c r="AN47" s="3"/>
      <c r="AO47" s="39"/>
      <c r="AP47" s="39"/>
      <c r="AQ47" s="39"/>
      <c r="AR47" s="39"/>
      <c r="AS47" s="39"/>
    </row>
    <row r="48" spans="1:45" ht="25" customHeight="1" x14ac:dyDescent="0.2">
      <c r="A48" s="3"/>
      <c r="B48" s="54"/>
      <c r="C48" s="35"/>
      <c r="D48" s="27"/>
      <c r="E48" s="53" t="str">
        <f t="shared" si="0"/>
        <v/>
      </c>
      <c r="F48" s="22"/>
      <c r="G48" s="54"/>
      <c r="H48" s="189"/>
      <c r="I48" s="190"/>
      <c r="J48" s="29"/>
      <c r="K48" s="53" t="str">
        <f t="shared" si="1"/>
        <v/>
      </c>
      <c r="L48" s="23"/>
      <c r="M48" s="54"/>
      <c r="N48" s="189"/>
      <c r="O48" s="190"/>
      <c r="P48" s="29"/>
      <c r="Q48" s="53" t="str">
        <f t="shared" si="2"/>
        <v/>
      </c>
      <c r="R48" s="23"/>
      <c r="S48" s="54"/>
      <c r="T48" s="189"/>
      <c r="U48" s="190"/>
      <c r="V48" s="29"/>
      <c r="W48" s="53" t="str">
        <f t="shared" si="3"/>
        <v/>
      </c>
      <c r="X48" s="23"/>
      <c r="Y48" s="54"/>
      <c r="Z48" s="189"/>
      <c r="AA48" s="190"/>
      <c r="AB48" s="29"/>
      <c r="AC48" s="53" t="str">
        <f t="shared" si="4"/>
        <v/>
      </c>
      <c r="AD48" s="23"/>
      <c r="AE48" s="54"/>
      <c r="AF48" s="33"/>
      <c r="AG48" s="29"/>
      <c r="AH48" s="60" t="str">
        <f t="shared" si="5"/>
        <v/>
      </c>
      <c r="AI48" s="3"/>
      <c r="AJ48" s="92"/>
      <c r="AK48" s="90"/>
      <c r="AL48" s="90"/>
      <c r="AM48" s="91"/>
      <c r="AN48" s="3"/>
      <c r="AO48" s="39"/>
      <c r="AP48" s="39"/>
      <c r="AQ48" s="39"/>
      <c r="AR48" s="39"/>
      <c r="AS48" s="39"/>
    </row>
    <row r="49" spans="1:45" ht="25" customHeight="1" x14ac:dyDescent="0.2">
      <c r="A49" s="3"/>
      <c r="B49" s="54"/>
      <c r="C49" s="35"/>
      <c r="D49" s="27"/>
      <c r="E49" s="53" t="str">
        <f t="shared" si="0"/>
        <v/>
      </c>
      <c r="F49" s="22"/>
      <c r="G49" s="54"/>
      <c r="H49" s="189"/>
      <c r="I49" s="190"/>
      <c r="J49" s="29"/>
      <c r="K49" s="53" t="str">
        <f t="shared" si="1"/>
        <v/>
      </c>
      <c r="L49" s="23"/>
      <c r="M49" s="54"/>
      <c r="N49" s="189"/>
      <c r="O49" s="190"/>
      <c r="P49" s="29"/>
      <c r="Q49" s="53" t="str">
        <f t="shared" si="2"/>
        <v/>
      </c>
      <c r="R49" s="23"/>
      <c r="S49" s="54"/>
      <c r="T49" s="189"/>
      <c r="U49" s="190"/>
      <c r="V49" s="29"/>
      <c r="W49" s="53" t="str">
        <f t="shared" si="3"/>
        <v/>
      </c>
      <c r="X49" s="23"/>
      <c r="Y49" s="54"/>
      <c r="Z49" s="189"/>
      <c r="AA49" s="190"/>
      <c r="AB49" s="29"/>
      <c r="AC49" s="53" t="str">
        <f t="shared" si="4"/>
        <v/>
      </c>
      <c r="AD49" s="23"/>
      <c r="AE49" s="54"/>
      <c r="AF49" s="33"/>
      <c r="AG49" s="29"/>
      <c r="AH49" s="60" t="str">
        <f t="shared" si="5"/>
        <v/>
      </c>
      <c r="AI49" s="3"/>
      <c r="AJ49" s="92"/>
      <c r="AK49" s="90"/>
      <c r="AL49" s="90"/>
      <c r="AM49" s="91"/>
      <c r="AN49" s="3"/>
      <c r="AO49" s="39"/>
      <c r="AP49" s="39"/>
      <c r="AQ49" s="39"/>
      <c r="AR49" s="39"/>
      <c r="AS49" s="39"/>
    </row>
    <row r="50" spans="1:45" ht="25" customHeight="1" x14ac:dyDescent="0.2">
      <c r="A50" s="3"/>
      <c r="B50" s="54"/>
      <c r="C50" s="35"/>
      <c r="D50" s="27"/>
      <c r="E50" s="53" t="str">
        <f t="shared" si="0"/>
        <v/>
      </c>
      <c r="F50" s="22"/>
      <c r="G50" s="54"/>
      <c r="H50" s="189"/>
      <c r="I50" s="190"/>
      <c r="J50" s="29"/>
      <c r="K50" s="53" t="str">
        <f t="shared" si="1"/>
        <v/>
      </c>
      <c r="L50" s="23"/>
      <c r="M50" s="54"/>
      <c r="N50" s="189"/>
      <c r="O50" s="190"/>
      <c r="P50" s="29"/>
      <c r="Q50" s="53" t="str">
        <f t="shared" si="2"/>
        <v/>
      </c>
      <c r="R50" s="23"/>
      <c r="S50" s="54"/>
      <c r="T50" s="189"/>
      <c r="U50" s="190"/>
      <c r="V50" s="29"/>
      <c r="W50" s="53" t="str">
        <f t="shared" si="3"/>
        <v/>
      </c>
      <c r="X50" s="23"/>
      <c r="Y50" s="54"/>
      <c r="Z50" s="189"/>
      <c r="AA50" s="190"/>
      <c r="AB50" s="29"/>
      <c r="AC50" s="53" t="str">
        <f t="shared" si="4"/>
        <v/>
      </c>
      <c r="AD50" s="23"/>
      <c r="AE50" s="54"/>
      <c r="AF50" s="33"/>
      <c r="AG50" s="29"/>
      <c r="AH50" s="60" t="str">
        <f t="shared" si="5"/>
        <v/>
      </c>
      <c r="AI50" s="3"/>
      <c r="AJ50" s="92"/>
      <c r="AK50" s="90"/>
      <c r="AL50" s="90"/>
      <c r="AM50" s="91"/>
      <c r="AN50" s="3"/>
      <c r="AO50" s="39"/>
      <c r="AP50" s="39"/>
      <c r="AQ50" s="39"/>
      <c r="AR50" s="39"/>
      <c r="AS50" s="39"/>
    </row>
    <row r="51" spans="1:45" ht="25" customHeight="1" thickBot="1" x14ac:dyDescent="0.25">
      <c r="A51" s="3"/>
      <c r="B51" s="55" t="s">
        <v>78</v>
      </c>
      <c r="C51" s="56">
        <v>10</v>
      </c>
      <c r="D51" s="57" t="s">
        <v>72</v>
      </c>
      <c r="E51" s="58">
        <f t="shared" si="0"/>
        <v>520</v>
      </c>
      <c r="F51" s="22"/>
      <c r="G51" s="55" t="s">
        <v>78</v>
      </c>
      <c r="H51" s="193">
        <v>100</v>
      </c>
      <c r="I51" s="194"/>
      <c r="J51" s="59" t="s">
        <v>73</v>
      </c>
      <c r="K51" s="58">
        <f t="shared" si="1"/>
        <v>1200</v>
      </c>
      <c r="L51" s="23"/>
      <c r="M51" s="55" t="s">
        <v>78</v>
      </c>
      <c r="N51" s="193">
        <v>100</v>
      </c>
      <c r="O51" s="194"/>
      <c r="P51" s="59" t="s">
        <v>75</v>
      </c>
      <c r="Q51" s="58">
        <f t="shared" si="2"/>
        <v>400</v>
      </c>
      <c r="R51" s="23"/>
      <c r="S51" s="55" t="s">
        <v>78</v>
      </c>
      <c r="T51" s="193">
        <v>10</v>
      </c>
      <c r="U51" s="194"/>
      <c r="V51" s="59" t="s">
        <v>72</v>
      </c>
      <c r="W51" s="58">
        <f t="shared" si="3"/>
        <v>520</v>
      </c>
      <c r="X51" s="23"/>
      <c r="Y51" s="55" t="s">
        <v>78</v>
      </c>
      <c r="Z51" s="193">
        <v>100</v>
      </c>
      <c r="AA51" s="194"/>
      <c r="AB51" s="59" t="s">
        <v>73</v>
      </c>
      <c r="AC51" s="58">
        <f t="shared" si="4"/>
        <v>1200</v>
      </c>
      <c r="AD51" s="23"/>
      <c r="AE51" s="55" t="s">
        <v>78</v>
      </c>
      <c r="AF51" s="61">
        <v>100</v>
      </c>
      <c r="AG51" s="59" t="s">
        <v>75</v>
      </c>
      <c r="AH51" s="62">
        <f t="shared" si="5"/>
        <v>400</v>
      </c>
      <c r="AI51" s="3"/>
      <c r="AJ51" s="93"/>
      <c r="AK51" s="94"/>
      <c r="AL51" s="94"/>
      <c r="AM51" s="95"/>
      <c r="AN51" s="3"/>
      <c r="AO51" s="39"/>
      <c r="AP51" s="39"/>
      <c r="AQ51" s="39"/>
      <c r="AR51" s="39"/>
      <c r="AS51" s="39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9"/>
      <c r="AP52" s="39"/>
      <c r="AQ52" s="39"/>
      <c r="AR52" s="39"/>
      <c r="AS52" s="39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9"/>
      <c r="AP53" s="39"/>
      <c r="AQ53" s="39"/>
      <c r="AR53" s="39"/>
      <c r="AS53" s="39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9"/>
      <c r="AP54" s="39"/>
      <c r="AQ54" s="39"/>
      <c r="AR54" s="39"/>
      <c r="AS54" s="39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9"/>
      <c r="AP55" s="39"/>
      <c r="AQ55" s="39"/>
      <c r="AR55" s="39"/>
      <c r="AS55" s="39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9"/>
      <c r="AP56" s="39"/>
      <c r="AQ56" s="39"/>
      <c r="AR56" s="39"/>
      <c r="AS56" s="39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9"/>
      <c r="AP57" s="39"/>
      <c r="AQ57" s="39"/>
      <c r="AR57" s="39"/>
      <c r="AS57" s="39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9"/>
      <c r="AP58" s="39"/>
      <c r="AQ58" s="39"/>
      <c r="AR58" s="39"/>
      <c r="AS58" s="39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9"/>
      <c r="AP59" s="39"/>
      <c r="AQ59" s="39"/>
      <c r="AR59" s="39"/>
      <c r="AS59" s="39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9"/>
      <c r="AP60" s="39"/>
      <c r="AQ60" s="39"/>
      <c r="AR60" s="39"/>
      <c r="AS60" s="39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9"/>
      <c r="AP61" s="39"/>
      <c r="AQ61" s="39"/>
      <c r="AR61" s="39"/>
      <c r="AS61" s="39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9"/>
      <c r="AP62" s="39"/>
      <c r="AQ62" s="39"/>
      <c r="AR62" s="39"/>
      <c r="AS62" s="39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9"/>
      <c r="AP63" s="39"/>
      <c r="AQ63" s="39"/>
      <c r="AR63" s="39"/>
      <c r="AS63" s="39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9"/>
      <c r="AP64" s="39"/>
      <c r="AQ64" s="39"/>
      <c r="AR64" s="39"/>
      <c r="AS64" s="39"/>
    </row>
    <row r="65" spans="1:4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9"/>
      <c r="AP65" s="39"/>
      <c r="AQ65" s="39"/>
      <c r="AR65" s="39"/>
      <c r="AS65" s="39"/>
    </row>
    <row r="66" spans="1:4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9"/>
      <c r="AP66" s="39"/>
      <c r="AQ66" s="39"/>
      <c r="AR66" s="39"/>
      <c r="AS66" s="39"/>
    </row>
    <row r="67" spans="1:4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9"/>
      <c r="AP67" s="39"/>
      <c r="AQ67" s="39"/>
      <c r="AR67" s="39"/>
      <c r="AS67" s="39"/>
    </row>
    <row r="68" spans="1:4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9"/>
      <c r="AP68" s="39"/>
      <c r="AQ68" s="39"/>
      <c r="AR68" s="39"/>
      <c r="AS68" s="39"/>
    </row>
    <row r="69" spans="1:4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9"/>
      <c r="AP69" s="39"/>
      <c r="AQ69" s="39"/>
      <c r="AR69" s="39"/>
      <c r="AS69" s="39"/>
    </row>
    <row r="70" spans="1:4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9"/>
      <c r="AP70" s="39"/>
      <c r="AQ70" s="39"/>
      <c r="AR70" s="39"/>
      <c r="AS70" s="39"/>
    </row>
    <row r="71" spans="1:4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9"/>
      <c r="AP71" s="39"/>
      <c r="AQ71" s="39"/>
      <c r="AR71" s="39"/>
      <c r="AS71" s="39"/>
    </row>
    <row r="72" spans="1:4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9"/>
      <c r="AP72" s="39"/>
      <c r="AQ72" s="39"/>
      <c r="AR72" s="39"/>
      <c r="AS72" s="39"/>
    </row>
    <row r="73" spans="1:4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9"/>
      <c r="AP73" s="39"/>
      <c r="AQ73" s="39"/>
      <c r="AR73" s="39"/>
      <c r="AS73" s="39"/>
    </row>
    <row r="74" spans="1:4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9"/>
      <c r="AP74" s="39"/>
      <c r="AQ74" s="39"/>
      <c r="AR74" s="39"/>
      <c r="AS74" s="39"/>
    </row>
  </sheetData>
  <mergeCells count="195">
    <mergeCell ref="B6:H7"/>
    <mergeCell ref="AB6:AH7"/>
    <mergeCell ref="AD8:AF8"/>
    <mergeCell ref="AB17:AC18"/>
    <mergeCell ref="AB22:AC22"/>
    <mergeCell ref="AE22:AF22"/>
    <mergeCell ref="AG22:AH22"/>
    <mergeCell ref="G22:I22"/>
    <mergeCell ref="J22:K22"/>
    <mergeCell ref="M22:O22"/>
    <mergeCell ref="P22:Q22"/>
    <mergeCell ref="S22:U22"/>
    <mergeCell ref="V22:W22"/>
    <mergeCell ref="AG12:AH15"/>
    <mergeCell ref="H1:AB3"/>
    <mergeCell ref="K4:Y5"/>
    <mergeCell ref="AB8:AC8"/>
    <mergeCell ref="AB9:AC10"/>
    <mergeCell ref="G18:H1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G12:H12"/>
    <mergeCell ref="G13:H13"/>
    <mergeCell ref="G14:H14"/>
    <mergeCell ref="G15:H15"/>
    <mergeCell ref="G16:H16"/>
    <mergeCell ref="J6:N7"/>
    <mergeCell ref="P6:T7"/>
    <mergeCell ref="V6:Z7"/>
    <mergeCell ref="AB16:AC16"/>
    <mergeCell ref="AB11:AC11"/>
    <mergeCell ref="Z46:AA46"/>
    <mergeCell ref="Z47:AA47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35:AA35"/>
    <mergeCell ref="Z36:AA36"/>
    <mergeCell ref="Z37:AA37"/>
    <mergeCell ref="Z38:AA38"/>
    <mergeCell ref="Z39:AA39"/>
    <mergeCell ref="Z28:AA28"/>
    <mergeCell ref="Z29:AA29"/>
    <mergeCell ref="Z30:AA30"/>
    <mergeCell ref="Z31:AA31"/>
    <mergeCell ref="Z32:AA32"/>
    <mergeCell ref="Z33:AA33"/>
    <mergeCell ref="Z24:AA24"/>
    <mergeCell ref="Z25:AA25"/>
    <mergeCell ref="Z26:AA26"/>
    <mergeCell ref="Z27:AA27"/>
    <mergeCell ref="Y22:AA22"/>
    <mergeCell ref="T46:U46"/>
    <mergeCell ref="T47:U47"/>
    <mergeCell ref="T48:U48"/>
    <mergeCell ref="T34:U34"/>
    <mergeCell ref="T35:U35"/>
    <mergeCell ref="T36:U36"/>
    <mergeCell ref="T37:U37"/>
    <mergeCell ref="T38:U38"/>
    <mergeCell ref="T39:U39"/>
    <mergeCell ref="T28:U28"/>
    <mergeCell ref="T29:U29"/>
    <mergeCell ref="T30:U30"/>
    <mergeCell ref="T31:U31"/>
    <mergeCell ref="T32:U32"/>
    <mergeCell ref="T33:U33"/>
    <mergeCell ref="T23:U23"/>
    <mergeCell ref="T24:U24"/>
    <mergeCell ref="T25:U25"/>
    <mergeCell ref="Z34:AA34"/>
    <mergeCell ref="T49:U49"/>
    <mergeCell ref="T50:U50"/>
    <mergeCell ref="T51:U51"/>
    <mergeCell ref="T40:U40"/>
    <mergeCell ref="T41:U41"/>
    <mergeCell ref="T42:U42"/>
    <mergeCell ref="T43:U43"/>
    <mergeCell ref="T44:U44"/>
    <mergeCell ref="T45:U45"/>
    <mergeCell ref="T26:U26"/>
    <mergeCell ref="T27:U27"/>
    <mergeCell ref="N46:O46"/>
    <mergeCell ref="N47:O47"/>
    <mergeCell ref="N48:O48"/>
    <mergeCell ref="N49:O49"/>
    <mergeCell ref="N50:O50"/>
    <mergeCell ref="N51:O51"/>
    <mergeCell ref="N40:O40"/>
    <mergeCell ref="N41:O41"/>
    <mergeCell ref="N42:O42"/>
    <mergeCell ref="N43:O43"/>
    <mergeCell ref="N44:O44"/>
    <mergeCell ref="N45:O45"/>
    <mergeCell ref="N34:O34"/>
    <mergeCell ref="N35:O35"/>
    <mergeCell ref="N36:O36"/>
    <mergeCell ref="N37:O37"/>
    <mergeCell ref="N38:O38"/>
    <mergeCell ref="N39:O39"/>
    <mergeCell ref="N28:O28"/>
    <mergeCell ref="N29:O29"/>
    <mergeCell ref="N30:O30"/>
    <mergeCell ref="N31:O31"/>
    <mergeCell ref="N32:O32"/>
    <mergeCell ref="N33:O33"/>
    <mergeCell ref="H48:I48"/>
    <mergeCell ref="H49:I49"/>
    <mergeCell ref="H50:I50"/>
    <mergeCell ref="H51:I51"/>
    <mergeCell ref="N23:O23"/>
    <mergeCell ref="N24:O24"/>
    <mergeCell ref="N25:O25"/>
    <mergeCell ref="N26:O26"/>
    <mergeCell ref="N27:O27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H23:I23"/>
    <mergeCell ref="G9:H9"/>
    <mergeCell ref="G10:H10"/>
    <mergeCell ref="G11:H11"/>
    <mergeCell ref="C15:D15"/>
    <mergeCell ref="C16:D16"/>
    <mergeCell ref="C17:D17"/>
    <mergeCell ref="C18:D18"/>
    <mergeCell ref="Y20:AC21"/>
    <mergeCell ref="B20:E21"/>
    <mergeCell ref="G20:K21"/>
    <mergeCell ref="M20:Q21"/>
    <mergeCell ref="S20:W21"/>
    <mergeCell ref="P8:T18"/>
    <mergeCell ref="AB14:AC15"/>
    <mergeCell ref="Z23:AA23"/>
    <mergeCell ref="E18:F18"/>
    <mergeCell ref="B22:C22"/>
    <mergeCell ref="D22:E22"/>
    <mergeCell ref="AB12:AC13"/>
    <mergeCell ref="G17:H17"/>
    <mergeCell ref="E8:H8"/>
    <mergeCell ref="C13:D13"/>
    <mergeCell ref="C14:D14"/>
    <mergeCell ref="AJ22:AM33"/>
    <mergeCell ref="AJ35:AM36"/>
    <mergeCell ref="AJ37:AM51"/>
    <mergeCell ref="AJ20:AM21"/>
    <mergeCell ref="AD16:AF16"/>
    <mergeCell ref="AD17:AF18"/>
    <mergeCell ref="AG16:AH16"/>
    <mergeCell ref="AG17:AH18"/>
    <mergeCell ref="AJ6:AM7"/>
    <mergeCell ref="AD14:AF15"/>
    <mergeCell ref="AE20:AH21"/>
    <mergeCell ref="AD9:AF10"/>
    <mergeCell ref="AG9:AH10"/>
    <mergeCell ref="AG11:AH11"/>
    <mergeCell ref="AG8:AH8"/>
    <mergeCell ref="AD11:AF11"/>
    <mergeCell ref="AD12:AF13"/>
    <mergeCell ref="AJ8:AM18"/>
  </mergeCells>
  <conditionalFormatting sqref="AD12:AF13">
    <cfRule type="expression" dxfId="1" priority="2">
      <formula>AD12&gt;AD14</formula>
    </cfRule>
    <cfRule type="expression" dxfId="0" priority="1">
      <formula>AD12&lt;AD14</formula>
    </cfRule>
  </conditionalFormatting>
  <dataValidations count="4">
    <dataValidation type="list" allowBlank="1" showInputMessage="1" showErrorMessage="1" sqref="D24:D51 J24:J51 P24:P51 V24:V51 AB24:AB51 AG24:AG51" xr:uid="{E9D4DE7B-9D1D-BF4D-BFEB-35C5FE99FDEF}">
      <formula1>"Weekly, Monthly, Quarterly, Yearly"</formula1>
    </dataValidation>
    <dataValidation type="list" allowBlank="1" showInputMessage="1" showErrorMessage="1" sqref="D9:D12" xr:uid="{60FA90DB-286A-AC45-AFF7-48113583FCDC}">
      <formula1>"Weekly, Fortnightly, Monthly, Quarterly, Yearly"</formula1>
    </dataValidation>
    <dataValidation type="list" allowBlank="1" showInputMessage="1" showErrorMessage="1" sqref="AG17:AH18" xr:uid="{9823C342-56EB-2A41-9C44-2BCABFCE1355}">
      <formula1>"Months, Fortnights, weeks, days"</formula1>
    </dataValidation>
    <dataValidation type="list" allowBlank="1" showInputMessage="1" showErrorMessage="1" sqref="AG12:AH15" xr:uid="{CB5CAD68-1AF6-2249-89AA-7D565498CD3C}">
      <formula1>"Weekly, Fortnightly, Monthly, Yearly"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Smith</dc:creator>
  <cp:lastModifiedBy>Ethan Smith</cp:lastModifiedBy>
  <dcterms:created xsi:type="dcterms:W3CDTF">2025-03-29T01:02:57Z</dcterms:created>
  <dcterms:modified xsi:type="dcterms:W3CDTF">2025-04-05T01:32:04Z</dcterms:modified>
</cp:coreProperties>
</file>