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thansmith/Desktop/DOMAX/TEMPLATES/Assessment Planner/"/>
    </mc:Choice>
  </mc:AlternateContent>
  <xr:revisionPtr revIDLastSave="0" documentId="13_ncr:1_{3D56A97D-75C7-414D-B959-7C8FE9E4F271}" xr6:coauthVersionLast="47" xr6:coauthVersionMax="47" xr10:uidLastSave="{00000000-0000-0000-0000-000000000000}"/>
  <bookViews>
    <workbookView xWindow="780" yWindow="900" windowWidth="27640" windowHeight="15520" xr2:uid="{BDFDB741-856E-8B47-BC3D-61CEF91DA9A4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G10" i="1"/>
  <c r="J8" i="1" s="1"/>
  <c r="AE10" i="1"/>
  <c r="AE11" i="1"/>
  <c r="G12" i="1"/>
  <c r="P8" i="1" s="1"/>
  <c r="AE12" i="1"/>
  <c r="AE13" i="1"/>
  <c r="G14" i="1"/>
  <c r="AE14" i="1"/>
  <c r="AE15" i="1"/>
  <c r="G16" i="1"/>
  <c r="V8" i="1" s="1"/>
  <c r="AE16" i="1"/>
  <c r="AE17" i="1"/>
  <c r="AE18" i="1"/>
  <c r="AE19" i="1"/>
  <c r="AE20" i="1"/>
  <c r="AE21" i="1"/>
  <c r="AE22" i="1"/>
  <c r="AE23" i="1"/>
  <c r="S24" i="1"/>
  <c r="AE24" i="1"/>
  <c r="S25" i="1"/>
  <c r="AE25" i="1"/>
  <c r="S26" i="1"/>
  <c r="AE26" i="1"/>
  <c r="S27" i="1"/>
  <c r="AE27" i="1"/>
  <c r="S28" i="1"/>
  <c r="AE28" i="1"/>
  <c r="S29" i="1"/>
  <c r="AE29" i="1"/>
  <c r="S30" i="1"/>
  <c r="AE30" i="1"/>
  <c r="S31" i="1"/>
  <c r="AE31" i="1"/>
  <c r="S32" i="1"/>
  <c r="AE32" i="1"/>
  <c r="S33" i="1"/>
  <c r="AE33" i="1"/>
  <c r="S34" i="1"/>
  <c r="AE34" i="1"/>
  <c r="S35" i="1"/>
  <c r="AE35" i="1"/>
  <c r="S36" i="1"/>
  <c r="AE36" i="1"/>
  <c r="S37" i="1"/>
  <c r="AE37" i="1"/>
  <c r="S38" i="1"/>
  <c r="AE38" i="1"/>
  <c r="S39" i="1"/>
  <c r="AE39" i="1"/>
  <c r="S40" i="1"/>
  <c r="AE40" i="1"/>
  <c r="S41" i="1"/>
  <c r="AE41" i="1"/>
  <c r="S42" i="1"/>
  <c r="AE42" i="1"/>
  <c r="S43" i="1"/>
  <c r="AE43" i="1"/>
  <c r="S44" i="1"/>
  <c r="AE44" i="1"/>
  <c r="S45" i="1"/>
  <c r="AE45" i="1"/>
  <c r="S46" i="1"/>
  <c r="AE46" i="1"/>
  <c r="S47" i="1"/>
  <c r="AE47" i="1"/>
  <c r="S48" i="1"/>
  <c r="AE48" i="1"/>
  <c r="S49" i="1"/>
  <c r="AE49" i="1"/>
</calcChain>
</file>

<file path=xl/sharedStrings.xml><?xml version="1.0" encoding="utf-8"?>
<sst xmlns="http://schemas.openxmlformats.org/spreadsheetml/2006/main" count="52" uniqueCount="41">
  <si>
    <t>25% DONE</t>
  </si>
  <si>
    <t>Food for health - Meal prepping for athletes</t>
  </si>
  <si>
    <t>FOOD TECH</t>
  </si>
  <si>
    <t>COMPLETED</t>
  </si>
  <si>
    <t>Chemical reactions and energy transfer</t>
  </si>
  <si>
    <t>SCIENCE</t>
  </si>
  <si>
    <t>75% DONE</t>
  </si>
  <si>
    <t>The legal system and cracks in our legal system</t>
  </si>
  <si>
    <t>LEGAL STUDIES</t>
  </si>
  <si>
    <t xml:space="preserve">Consumer and financial decisions </t>
  </si>
  <si>
    <t>COMMERCE</t>
  </si>
  <si>
    <t>50% DONE</t>
  </si>
  <si>
    <t xml:space="preserve">Environmental change and management </t>
  </si>
  <si>
    <t>GEOGRAPHY</t>
  </si>
  <si>
    <t>Chemical reactions and the periodic table</t>
  </si>
  <si>
    <t>CHEMISTRY</t>
  </si>
  <si>
    <t>NOT STARTED</t>
  </si>
  <si>
    <t>The Universe and motion</t>
  </si>
  <si>
    <t>Understanding Identity through Literature</t>
  </si>
  <si>
    <t>ENGLISH</t>
  </si>
  <si>
    <t>STATUS</t>
  </si>
  <si>
    <t>WEIGHT</t>
  </si>
  <si>
    <t>DAYS LEFT</t>
  </si>
  <si>
    <t>DUE DATE</t>
  </si>
  <si>
    <t>ASSESSMENT</t>
  </si>
  <si>
    <t>SUBJECT</t>
  </si>
  <si>
    <t>ASSESSMENTS</t>
  </si>
  <si>
    <t>TOTAL COMPLETED:</t>
  </si>
  <si>
    <t>TOTAL OUTSTANDING:</t>
  </si>
  <si>
    <t>HISTORY</t>
  </si>
  <si>
    <t>TOTAL STARTED:</t>
  </si>
  <si>
    <t>TOTAL ASSESSMENTS:</t>
  </si>
  <si>
    <t>DATE</t>
  </si>
  <si>
    <t>!!ATTENTION!!</t>
  </si>
  <si>
    <t>EXAMS</t>
  </si>
  <si>
    <t>STARTED</t>
  </si>
  <si>
    <t>TOTAL</t>
  </si>
  <si>
    <t>SUMMARY</t>
  </si>
  <si>
    <t>"IMAGINE IF WE JUST DID THE THINGS WE KNEW WE WERE SUPPOSED TO"</t>
  </si>
  <si>
    <t>THE COMPLETE ASSESSMENT PLANNER - DOMAX FOUNDATIONS</t>
  </si>
  <si>
    <r>
      <t xml:space="preserve">ALL EXISTING ASSESSMENTS AND EXAMS ARE JUST USED AS </t>
    </r>
    <r>
      <rPr>
        <b/>
        <sz val="72"/>
        <color theme="1"/>
        <rFont val="Calibri (Body)"/>
      </rPr>
      <t>EXAMPLES</t>
    </r>
    <r>
      <rPr>
        <sz val="72"/>
        <color theme="1"/>
        <rFont val="Calibri (Body)"/>
      </rPr>
      <t xml:space="preserve">. THEY CAN BE REMOVED BY DELETING THE SUBJECT, ASSESSMENT AND DUE DATE. THEN CHANGING THE </t>
    </r>
    <r>
      <rPr>
        <b/>
        <sz val="72"/>
        <color theme="1"/>
        <rFont val="Calibri (Body)"/>
      </rPr>
      <t>STATUS</t>
    </r>
    <r>
      <rPr>
        <sz val="72"/>
        <color theme="1"/>
        <rFont val="Calibri (Body)"/>
      </rPr>
      <t xml:space="preserve"> SELECTION. BE CAREFUL </t>
    </r>
    <r>
      <rPr>
        <b/>
        <sz val="72"/>
        <color theme="1"/>
        <rFont val="Calibri (Body)"/>
      </rPr>
      <t>NOT TO</t>
    </r>
    <r>
      <rPr>
        <sz val="72"/>
        <color theme="1"/>
        <rFont val="Calibri (Body)"/>
      </rPr>
      <t xml:space="preserve"> REMOVE THE FORMULAS USED IN THE DAYS LEFT COLLUMN.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</si>
</sst>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$-F800]dddd\,\ mmmm\ dd\,\ yyyy"/>
  </numFmts>
  <fonts count="36" x14ac:knownFonts="1">
    <font>
      <sz val="12"/>
      <color theme="1"/>
      <name val="Calibri"/>
      <family val="2"/>
      <scheme val="minor"/>
    </font>
    <font>
      <sz val="72"/>
      <color theme="1"/>
      <name val="Calibri (Body)"/>
    </font>
    <font>
      <sz val="18"/>
      <color theme="1"/>
      <name val="Calibri"/>
      <family val="2"/>
      <scheme val="minor"/>
    </font>
    <font>
      <sz val="26"/>
      <color theme="1" tint="4.9989318521683403E-2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6"/>
      <color theme="1" tint="4.9989318521683403E-2"/>
      <name val="Calibri"/>
      <family val="2"/>
      <scheme val="minor"/>
    </font>
    <font>
      <i/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48"/>
      <color rgb="FFF8F7F2"/>
      <name val="Calibri"/>
      <family val="2"/>
      <scheme val="minor"/>
    </font>
    <font>
      <b/>
      <sz val="48"/>
      <color rgb="FFF8F7F2"/>
      <name val="Calibri (Body)"/>
    </font>
    <font>
      <b/>
      <sz val="48"/>
      <color theme="1" tint="0.249977111117893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28"/>
      <color theme="1"/>
      <name val="Calibri"/>
      <family val="2"/>
      <scheme val="minor"/>
    </font>
    <font>
      <b/>
      <sz val="250"/>
      <color theme="1" tint="0.249977111117893"/>
      <name val="Calibri"/>
      <family val="2"/>
      <scheme val="minor"/>
    </font>
    <font>
      <sz val="25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24"/>
      <color rgb="FFF8F7F2"/>
      <name val="Calibri"/>
      <family val="2"/>
      <scheme val="minor"/>
    </font>
    <font>
      <sz val="48"/>
      <color theme="1"/>
      <name val="Calibri"/>
      <family val="2"/>
      <scheme val="minor"/>
    </font>
    <font>
      <sz val="48"/>
      <color rgb="FFF8F7F2"/>
      <name val="Calibri"/>
      <family val="2"/>
      <scheme val="minor"/>
    </font>
    <font>
      <b/>
      <sz val="24"/>
      <color theme="1"/>
      <name val="Calibri (Body)"/>
    </font>
    <font>
      <sz val="16"/>
      <color theme="1"/>
      <name val="Calibri"/>
      <family val="2"/>
      <scheme val="minor"/>
    </font>
    <font>
      <b/>
      <sz val="28"/>
      <color rgb="FF474747"/>
      <name val="Calibri"/>
      <family val="2"/>
      <scheme val="minor"/>
    </font>
    <font>
      <b/>
      <sz val="36"/>
      <color rgb="FF474747"/>
      <name val="Calibri"/>
      <family val="2"/>
      <scheme val="minor"/>
    </font>
    <font>
      <b/>
      <sz val="48"/>
      <color rgb="FF474747"/>
      <name val="Helvetica"/>
      <family val="2"/>
    </font>
    <font>
      <sz val="28"/>
      <color theme="1"/>
      <name val="Calibri (Body)"/>
    </font>
    <font>
      <b/>
      <sz val="100"/>
      <color rgb="FFFF0000"/>
      <name val="Calibri (Body)"/>
    </font>
    <font>
      <b/>
      <sz val="100"/>
      <color rgb="FFF8F7F2"/>
      <name val="Calibri"/>
      <family val="2"/>
      <scheme val="minor"/>
    </font>
    <font>
      <b/>
      <sz val="72"/>
      <color theme="1"/>
      <name val="Calibri (Body)"/>
    </font>
  </fonts>
  <fills count="6">
    <fill>
      <patternFill patternType="none"/>
    </fill>
    <fill>
      <patternFill patternType="gray125"/>
    </fill>
    <fill>
      <patternFill patternType="solid">
        <fgColor rgb="FFF8F7F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EDEAE5"/>
        <bgColor indexed="64"/>
      </patternFill>
    </fill>
    <fill>
      <patternFill patternType="solid">
        <fgColor rgb="FFDCC6A8"/>
        <bgColor indexed="64"/>
      </patternFill>
    </fill>
  </fills>
  <borders count="54">
    <border>
      <left/>
      <right/>
      <top/>
      <bottom/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2" tint="-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2" tint="-0.249977111117893"/>
      </right>
      <top/>
      <bottom style="thin">
        <color theme="1" tint="0.249977111117893"/>
      </bottom>
      <diagonal/>
    </border>
    <border>
      <left style="thin">
        <color theme="2" tint="-9.9978637043366805E-2"/>
      </left>
      <right style="thin">
        <color theme="1" tint="0.249977111117893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1" tint="0.249977111117893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1" tint="0.249977111117893"/>
      </right>
      <top style="thin">
        <color theme="2" tint="-9.9978637043366805E-2"/>
      </top>
      <bottom style="thin">
        <color theme="1" tint="0.249977111117893"/>
      </bottom>
      <diagonal/>
    </border>
    <border>
      <left/>
      <right/>
      <top style="thin">
        <color theme="2" tint="-9.9978637043366805E-2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2" tint="-9.9978637043366805E-2"/>
      </right>
      <top style="thin">
        <color theme="2" tint="-9.9978637043366805E-2"/>
      </top>
      <bottom style="thin">
        <color theme="1" tint="0.249977111117893"/>
      </bottom>
      <diagonal/>
    </border>
    <border>
      <left style="thin">
        <color theme="2" tint="-9.9978637043366805E-2"/>
      </left>
      <right style="thin">
        <color theme="1" tint="0.249977111117893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1" tint="0.249977111117893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1" tint="0.249977111117893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/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2" tint="-9.9978637043366805E-2"/>
      </bottom>
      <diagonal/>
    </border>
    <border>
      <left/>
      <right/>
      <top style="thin">
        <color theme="1" tint="0.249977111117893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1" tint="0.249977111117893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1" tint="0.249977111117893"/>
      </top>
      <bottom style="thin">
        <color theme="2" tint="-9.9978637043366805E-2"/>
      </bottom>
      <diagonal/>
    </border>
    <border>
      <left style="thin">
        <color theme="1" tint="0.249977111117893"/>
      </left>
      <right style="thin">
        <color theme="2" tint="-9.9978637043366805E-2"/>
      </right>
      <top style="thin">
        <color theme="1" tint="0.249977111117893"/>
      </top>
      <bottom style="thin">
        <color theme="2" tint="-9.9978637043366805E-2"/>
      </bottom>
      <diagonal/>
    </border>
    <border>
      <left style="thin">
        <color rgb="FFDCC6A8"/>
      </left>
      <right style="thin">
        <color theme="1" tint="0.249977111117893"/>
      </right>
      <top style="thin">
        <color rgb="FFDCC6A8"/>
      </top>
      <bottom/>
      <diagonal/>
    </border>
    <border>
      <left style="thin">
        <color rgb="FFDCC6A8"/>
      </left>
      <right style="thin">
        <color rgb="FFDCC6A8"/>
      </right>
      <top style="thin">
        <color rgb="FFDCC6A8"/>
      </top>
      <bottom/>
      <diagonal/>
    </border>
    <border>
      <left/>
      <right style="thin">
        <color rgb="FFDCC6A8"/>
      </right>
      <top/>
      <bottom/>
      <diagonal/>
    </border>
    <border>
      <left style="thin">
        <color rgb="FFDCC6A8"/>
      </left>
      <right/>
      <top/>
      <bottom/>
      <diagonal/>
    </border>
    <border>
      <left style="thin">
        <color theme="1" tint="0.249977111117893"/>
      </left>
      <right style="thin">
        <color rgb="FFDCC6A8"/>
      </right>
      <top style="thin">
        <color rgb="FFDCC6A8"/>
      </top>
      <bottom/>
      <diagonal/>
    </border>
    <border>
      <left style="thin">
        <color rgb="FFDCC6A8"/>
      </left>
      <right style="thin">
        <color theme="1" tint="0.249977111117893"/>
      </right>
      <top style="thin">
        <color rgb="FFDCC6A8"/>
      </top>
      <bottom style="thin">
        <color rgb="FFDCC6A8"/>
      </bottom>
      <diagonal/>
    </border>
    <border>
      <left style="thin">
        <color rgb="FFDCC6A8"/>
      </left>
      <right style="thin">
        <color rgb="FFDCC6A8"/>
      </right>
      <top style="thin">
        <color rgb="FFDCC6A8"/>
      </top>
      <bottom style="thin">
        <color rgb="FFDCC6A8"/>
      </bottom>
      <diagonal/>
    </border>
    <border>
      <left/>
      <right style="thin">
        <color rgb="FFDCC6A8"/>
      </right>
      <top style="thin">
        <color rgb="FFDCC6A8"/>
      </top>
      <bottom/>
      <diagonal/>
    </border>
    <border>
      <left style="thin">
        <color rgb="FFDCC6A8"/>
      </left>
      <right/>
      <top style="thin">
        <color rgb="FFDCC6A8"/>
      </top>
      <bottom/>
      <diagonal/>
    </border>
    <border>
      <left style="thin">
        <color theme="1" tint="0.249977111117893"/>
      </left>
      <right style="thin">
        <color rgb="FFDCC6A8"/>
      </right>
      <top style="thin">
        <color rgb="FFDCC6A8"/>
      </top>
      <bottom style="thin">
        <color rgb="FFDCC6A8"/>
      </bottom>
      <diagonal/>
    </border>
    <border>
      <left/>
      <right style="thin">
        <color theme="1" tint="0.249977111117893"/>
      </right>
      <top/>
      <bottom/>
      <diagonal/>
    </border>
    <border>
      <left style="thin">
        <color theme="1" tint="0.249977111117893"/>
      </left>
      <right/>
      <top/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/>
      <right/>
      <top style="thin">
        <color theme="1" tint="0.249977111117893"/>
      </top>
      <bottom/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 style="thin">
        <color theme="2" tint="-9.9978637043366805E-2"/>
      </left>
      <right style="thin">
        <color theme="1" tint="0.249977111117893"/>
      </right>
      <top style="thin">
        <color theme="1" tint="0.249977111117893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1" tint="0.249977111117893"/>
      </top>
      <bottom style="thin">
        <color theme="2" tint="-9.9978637043366805E-2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2" borderId="0" xfId="0" applyFill="1"/>
    <xf numFmtId="14" fontId="1" fillId="2" borderId="0" xfId="0" applyNumberFormat="1" applyFont="1" applyFill="1" applyAlignment="1">
      <alignment vertical="center" wrapText="1" shrinkToFit="1"/>
    </xf>
    <xf numFmtId="10" fontId="3" fillId="2" borderId="7" xfId="0" applyNumberFormat="1" applyFont="1" applyFill="1" applyBorder="1"/>
    <xf numFmtId="1" fontId="3" fillId="2" borderId="8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shrinkToFit="1"/>
    </xf>
    <xf numFmtId="0" fontId="6" fillId="4" borderId="14" xfId="0" applyFont="1" applyFill="1" applyBorder="1" applyAlignment="1">
      <alignment horizontal="center" vertical="center"/>
    </xf>
    <xf numFmtId="10" fontId="3" fillId="2" borderId="15" xfId="0" applyNumberFormat="1" applyFont="1" applyFill="1" applyBorder="1"/>
    <xf numFmtId="0" fontId="8" fillId="4" borderId="18" xfId="0" applyFont="1" applyFill="1" applyBorder="1" applyAlignment="1">
      <alignment horizontal="center" vertical="center" shrinkToFit="1"/>
    </xf>
    <xf numFmtId="0" fontId="6" fillId="4" borderId="18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0" fontId="3" fillId="2" borderId="15" xfId="0" applyNumberFormat="1" applyFont="1" applyFill="1" applyBorder="1" applyAlignment="1">
      <alignment horizontal="center" vertical="center"/>
    </xf>
    <xf numFmtId="0" fontId="0" fillId="3" borderId="46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14" fillId="3" borderId="46" xfId="0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vertical="center"/>
    </xf>
    <xf numFmtId="0" fontId="15" fillId="3" borderId="48" xfId="0" applyFont="1" applyFill="1" applyBorder="1" applyAlignment="1">
      <alignment vertical="center"/>
    </xf>
    <xf numFmtId="0" fontId="17" fillId="2" borderId="0" xfId="0" applyFont="1" applyFill="1" applyAlignment="1">
      <alignment shrinkToFit="1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9" fontId="3" fillId="2" borderId="15" xfId="0" applyNumberFormat="1" applyFont="1" applyFill="1" applyBorder="1" applyAlignment="1">
      <alignment horizontal="center" vertical="center" shrinkToFit="1"/>
    </xf>
    <xf numFmtId="0" fontId="3" fillId="4" borderId="18" xfId="0" applyFont="1" applyFill="1" applyBorder="1" applyAlignment="1">
      <alignment horizontal="center" vertical="center" shrinkToFit="1"/>
    </xf>
    <xf numFmtId="0" fontId="22" fillId="2" borderId="0" xfId="0" applyFont="1" applyFill="1"/>
    <xf numFmtId="9" fontId="3" fillId="2" borderId="15" xfId="0" applyNumberFormat="1" applyFont="1" applyFill="1" applyBorder="1" applyAlignment="1">
      <alignment horizontal="center" vertical="center"/>
    </xf>
    <xf numFmtId="14" fontId="23" fillId="2" borderId="0" xfId="0" applyNumberFormat="1" applyFont="1" applyFill="1" applyAlignment="1">
      <alignment horizontal="center" vertical="center"/>
    </xf>
    <xf numFmtId="9" fontId="3" fillId="2" borderId="49" xfId="0" applyNumberFormat="1" applyFont="1" applyFill="1" applyBorder="1" applyAlignment="1">
      <alignment horizontal="center" vertical="center" shrinkToFit="1"/>
    </xf>
    <xf numFmtId="1" fontId="3" fillId="2" borderId="50" xfId="0" applyNumberFormat="1" applyFont="1" applyFill="1" applyBorder="1" applyAlignment="1">
      <alignment horizontal="center" vertical="center" shrinkToFit="1"/>
    </xf>
    <xf numFmtId="0" fontId="3" fillId="4" borderId="30" xfId="0" applyFont="1" applyFill="1" applyBorder="1" applyAlignment="1">
      <alignment horizontal="center" vertical="center" shrinkToFit="1"/>
    </xf>
    <xf numFmtId="6" fontId="20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27" fillId="2" borderId="0" xfId="0" applyFont="1" applyFill="1"/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28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32" fillId="2" borderId="0" xfId="0" applyFont="1" applyFill="1"/>
    <xf numFmtId="0" fontId="33" fillId="2" borderId="53" xfId="0" applyFont="1" applyFill="1" applyBorder="1" applyAlignment="1">
      <alignment horizontal="center" vertical="center"/>
    </xf>
    <xf numFmtId="0" fontId="34" fillId="2" borderId="52" xfId="0" applyFont="1" applyFill="1" applyBorder="1" applyAlignment="1">
      <alignment horizontal="center" vertical="center"/>
    </xf>
    <xf numFmtId="0" fontId="34" fillId="2" borderId="51" xfId="0" applyFont="1" applyFill="1" applyBorder="1" applyAlignment="1">
      <alignment horizontal="center" vertical="center"/>
    </xf>
    <xf numFmtId="0" fontId="34" fillId="2" borderId="25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164" fontId="3" fillId="2" borderId="17" xfId="0" applyNumberFormat="1" applyFont="1" applyFill="1" applyBorder="1"/>
    <xf numFmtId="164" fontId="3" fillId="2" borderId="16" xfId="0" applyNumberFormat="1" applyFont="1" applyFill="1" applyBorder="1"/>
    <xf numFmtId="9" fontId="6" fillId="2" borderId="10" xfId="0" applyNumberFormat="1" applyFont="1" applyFill="1" applyBorder="1" applyAlignment="1">
      <alignment horizontal="center" vertical="center" shrinkToFit="1"/>
    </xf>
    <xf numFmtId="9" fontId="6" fillId="2" borderId="13" xfId="0" applyNumberFormat="1" applyFont="1" applyFill="1" applyBorder="1" applyAlignment="1">
      <alignment horizontal="center" vertical="center" shrinkToFit="1"/>
    </xf>
    <xf numFmtId="0" fontId="4" fillId="5" borderId="39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center"/>
    </xf>
    <xf numFmtId="6" fontId="4" fillId="5" borderId="43" xfId="0" applyNumberFormat="1" applyFont="1" applyFill="1" applyBorder="1" applyAlignment="1">
      <alignment horizontal="center" vertical="center"/>
    </xf>
    <xf numFmtId="6" fontId="4" fillId="5" borderId="46" xfId="0" applyNumberFormat="1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4" fillId="5" borderId="47" xfId="0" applyFont="1" applyFill="1" applyBorder="1" applyAlignment="1">
      <alignment horizontal="center" vertical="center"/>
    </xf>
    <xf numFmtId="164" fontId="3" fillId="2" borderId="28" xfId="0" applyNumberFormat="1" applyFont="1" applyFill="1" applyBorder="1" applyAlignment="1">
      <alignment horizontal="center" vertical="center"/>
    </xf>
    <xf numFmtId="164" fontId="3" fillId="2" borderId="29" xfId="0" applyNumberFormat="1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/>
    <xf numFmtId="164" fontId="3" fillId="2" borderId="9" xfId="0" applyNumberFormat="1" applyFont="1" applyFill="1" applyBorder="1"/>
    <xf numFmtId="9" fontId="6" fillId="2" borderId="17" xfId="0" applyNumberFormat="1" applyFont="1" applyFill="1" applyBorder="1" applyAlignment="1">
      <alignment horizontal="center" vertical="center" shrinkToFit="1"/>
    </xf>
    <xf numFmtId="9" fontId="6" fillId="2" borderId="20" xfId="0" applyNumberFormat="1" applyFont="1" applyFill="1" applyBorder="1" applyAlignment="1">
      <alignment horizontal="center" vertical="center" shrinkToFit="1"/>
    </xf>
    <xf numFmtId="9" fontId="5" fillId="2" borderId="17" xfId="0" applyNumberFormat="1" applyFont="1" applyFill="1" applyBorder="1" applyAlignment="1">
      <alignment horizontal="center" vertical="center" shrinkToFit="1"/>
    </xf>
    <xf numFmtId="9" fontId="5" fillId="2" borderId="20" xfId="0" applyNumberFormat="1" applyFont="1" applyFill="1" applyBorder="1" applyAlignment="1">
      <alignment horizontal="center" vertical="center" shrinkToFit="1"/>
    </xf>
    <xf numFmtId="9" fontId="5" fillId="2" borderId="19" xfId="0" applyNumberFormat="1" applyFont="1" applyFill="1" applyBorder="1" applyAlignment="1">
      <alignment horizontal="center" vertical="center" shrinkToFit="1"/>
    </xf>
    <xf numFmtId="1" fontId="6" fillId="2" borderId="10" xfId="0" applyNumberFormat="1" applyFont="1" applyFill="1" applyBorder="1" applyAlignment="1">
      <alignment horizontal="center" vertical="center" shrinkToFit="1"/>
    </xf>
    <xf numFmtId="1" fontId="6" fillId="2" borderId="13" xfId="0" applyNumberFormat="1" applyFont="1" applyFill="1" applyBorder="1" applyAlignment="1">
      <alignment horizontal="center" vertical="center" shrinkToFit="1"/>
    </xf>
    <xf numFmtId="1" fontId="6" fillId="2" borderId="28" xfId="0" applyNumberFormat="1" applyFont="1" applyFill="1" applyBorder="1" applyAlignment="1">
      <alignment horizontal="center" vertical="center" shrinkToFit="1"/>
    </xf>
    <xf numFmtId="1" fontId="6" fillId="2" borderId="27" xfId="0" applyNumberFormat="1" applyFont="1" applyFill="1" applyBorder="1" applyAlignment="1">
      <alignment horizontal="center" vertical="center" shrinkToFit="1"/>
    </xf>
    <xf numFmtId="1" fontId="6" fillId="2" borderId="17" xfId="0" applyNumberFormat="1" applyFont="1" applyFill="1" applyBorder="1" applyAlignment="1">
      <alignment horizontal="center" vertical="center" shrinkToFit="1"/>
    </xf>
    <xf numFmtId="1" fontId="6" fillId="2" borderId="20" xfId="0" applyNumberFormat="1" applyFont="1" applyFill="1" applyBorder="1" applyAlignment="1">
      <alignment horizontal="center" vertical="center" shrinkToFit="1"/>
    </xf>
    <xf numFmtId="0" fontId="12" fillId="3" borderId="45" xfId="0" applyFont="1" applyFill="1" applyBorder="1" applyAlignment="1">
      <alignment horizontal="center" vertical="center"/>
    </xf>
    <xf numFmtId="0" fontId="25" fillId="3" borderId="44" xfId="0" applyFont="1" applyFill="1" applyBorder="1" applyAlignment="1">
      <alignment horizontal="center" vertical="center"/>
    </xf>
    <xf numFmtId="0" fontId="25" fillId="3" borderId="43" xfId="0" applyFont="1" applyFill="1" applyBorder="1" applyAlignment="1">
      <alignment horizontal="center" vertical="center"/>
    </xf>
    <xf numFmtId="0" fontId="25" fillId="3" borderId="42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3" borderId="41" xfId="0" applyFont="1" applyFill="1" applyBorder="1" applyAlignment="1">
      <alignment horizontal="center" vertical="center"/>
    </xf>
    <xf numFmtId="164" fontId="7" fillId="2" borderId="17" xfId="0" applyNumberFormat="1" applyFont="1" applyFill="1" applyBorder="1" applyAlignment="1">
      <alignment horizontal="center" vertical="center" shrinkToFit="1"/>
    </xf>
    <xf numFmtId="164" fontId="7" fillId="2" borderId="20" xfId="0" applyNumberFormat="1" applyFont="1" applyFill="1" applyBorder="1" applyAlignment="1">
      <alignment horizontal="center" vertical="center" shrinkToFit="1"/>
    </xf>
    <xf numFmtId="164" fontId="7" fillId="2" borderId="16" xfId="0" applyNumberFormat="1" applyFont="1" applyFill="1" applyBorder="1" applyAlignment="1">
      <alignment horizontal="center" vertical="center" shrinkToFit="1"/>
    </xf>
    <xf numFmtId="0" fontId="11" fillId="3" borderId="45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164" fontId="18" fillId="5" borderId="42" xfId="0" applyNumberFormat="1" applyFont="1" applyFill="1" applyBorder="1" applyAlignment="1">
      <alignment horizontal="center" vertical="center"/>
    </xf>
    <xf numFmtId="164" fontId="18" fillId="5" borderId="0" xfId="0" applyNumberFormat="1" applyFont="1" applyFill="1" applyAlignment="1">
      <alignment horizontal="center" vertical="center"/>
    </xf>
    <xf numFmtId="164" fontId="18" fillId="5" borderId="41" xfId="0" applyNumberFormat="1" applyFont="1" applyFill="1" applyBorder="1" applyAlignment="1">
      <alignment horizontal="center" vertical="center"/>
    </xf>
    <xf numFmtId="1" fontId="18" fillId="2" borderId="0" xfId="0" applyNumberFormat="1" applyFont="1" applyFill="1" applyAlignment="1">
      <alignment horizontal="center" vertical="center"/>
    </xf>
    <xf numFmtId="1" fontId="18" fillId="2" borderId="41" xfId="0" applyNumberFormat="1" applyFont="1" applyFill="1" applyBorder="1" applyAlignment="1">
      <alignment horizontal="center" vertical="center"/>
    </xf>
    <xf numFmtId="164" fontId="19" fillId="4" borderId="42" xfId="0" applyNumberFormat="1" applyFont="1" applyFill="1" applyBorder="1" applyAlignment="1">
      <alignment horizontal="center" vertical="center"/>
    </xf>
    <xf numFmtId="164" fontId="19" fillId="4" borderId="0" xfId="0" applyNumberFormat="1" applyFont="1" applyFill="1" applyAlignment="1">
      <alignment horizontal="center" vertical="center"/>
    </xf>
    <xf numFmtId="0" fontId="19" fillId="4" borderId="42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1" fontId="18" fillId="2" borderId="0" xfId="0" applyNumberFormat="1" applyFont="1" applyFill="1" applyAlignment="1">
      <alignment horizontal="center" vertical="center" shrinkToFit="1"/>
    </xf>
    <xf numFmtId="1" fontId="18" fillId="2" borderId="41" xfId="0" applyNumberFormat="1" applyFont="1" applyFill="1" applyBorder="1" applyAlignment="1">
      <alignment horizontal="center" vertical="center" shrinkToFit="1"/>
    </xf>
    <xf numFmtId="0" fontId="26" fillId="3" borderId="44" xfId="0" applyFont="1" applyFill="1" applyBorder="1" applyAlignment="1">
      <alignment horizontal="center" vertical="center"/>
    </xf>
    <xf numFmtId="0" fontId="26" fillId="3" borderId="43" xfId="0" applyFont="1" applyFill="1" applyBorder="1" applyAlignment="1">
      <alignment horizontal="center" vertical="center"/>
    </xf>
    <xf numFmtId="0" fontId="26" fillId="3" borderId="42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26" fillId="3" borderId="41" xfId="0" applyFont="1" applyFill="1" applyBorder="1" applyAlignment="1">
      <alignment horizontal="center" vertical="center"/>
    </xf>
    <xf numFmtId="1" fontId="18" fillId="2" borderId="0" xfId="0" quotePrefix="1" applyNumberFormat="1" applyFont="1" applyFill="1" applyAlignment="1">
      <alignment horizontal="center" vertical="center" shrinkToFit="1"/>
    </xf>
    <xf numFmtId="9" fontId="6" fillId="2" borderId="28" xfId="0" applyNumberFormat="1" applyFont="1" applyFill="1" applyBorder="1" applyAlignment="1">
      <alignment horizontal="center" vertical="center" shrinkToFit="1"/>
    </xf>
    <xf numFmtId="9" fontId="6" fillId="2" borderId="27" xfId="0" applyNumberFormat="1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9" fontId="5" fillId="2" borderId="10" xfId="0" applyNumberFormat="1" applyFont="1" applyFill="1" applyBorder="1" applyAlignment="1">
      <alignment horizontal="center" vertical="center" shrinkToFit="1"/>
    </xf>
    <xf numFmtId="9" fontId="5" fillId="2" borderId="13" xfId="0" applyNumberFormat="1" applyFont="1" applyFill="1" applyBorder="1" applyAlignment="1">
      <alignment horizontal="center" vertical="center" shrinkToFit="1"/>
    </xf>
    <xf numFmtId="9" fontId="5" fillId="2" borderId="12" xfId="0" applyNumberFormat="1" applyFont="1" applyFill="1" applyBorder="1" applyAlignment="1">
      <alignment horizontal="center" vertical="center" shrinkToFit="1"/>
    </xf>
    <xf numFmtId="164" fontId="7" fillId="2" borderId="10" xfId="0" applyNumberFormat="1" applyFont="1" applyFill="1" applyBorder="1" applyAlignment="1">
      <alignment horizontal="center" vertical="center" shrinkToFit="1"/>
    </xf>
    <xf numFmtId="164" fontId="7" fillId="2" borderId="13" xfId="0" applyNumberFormat="1" applyFont="1" applyFill="1" applyBorder="1" applyAlignment="1">
      <alignment horizontal="center" vertical="center" shrinkToFit="1"/>
    </xf>
    <xf numFmtId="164" fontId="7" fillId="2" borderId="9" xfId="0" applyNumberFormat="1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vertical="center" shrinkToFit="1"/>
    </xf>
    <xf numFmtId="0" fontId="6" fillId="2" borderId="20" xfId="0" applyFont="1" applyFill="1" applyBorder="1" applyAlignment="1">
      <alignment vertical="center" shrinkToFit="1"/>
    </xf>
    <xf numFmtId="0" fontId="6" fillId="2" borderId="16" xfId="0" applyFont="1" applyFill="1" applyBorder="1" applyAlignment="1">
      <alignment vertical="center" shrinkToFit="1"/>
    </xf>
    <xf numFmtId="0" fontId="6" fillId="2" borderId="10" xfId="0" applyFont="1" applyFill="1" applyBorder="1" applyAlignment="1">
      <alignment vertical="center" shrinkToFit="1"/>
    </xf>
    <xf numFmtId="0" fontId="6" fillId="2" borderId="13" xfId="0" applyFont="1" applyFill="1" applyBorder="1" applyAlignment="1">
      <alignment vertical="center" shrinkToFit="1"/>
    </xf>
    <xf numFmtId="0" fontId="6" fillId="2" borderId="9" xfId="0" applyFont="1" applyFill="1" applyBorder="1" applyAlignment="1">
      <alignment vertical="center" shrinkToFit="1"/>
    </xf>
    <xf numFmtId="0" fontId="4" fillId="5" borderId="40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9" fontId="5" fillId="2" borderId="28" xfId="0" applyNumberFormat="1" applyFont="1" applyFill="1" applyBorder="1" applyAlignment="1">
      <alignment horizontal="center" vertical="center" shrinkToFit="1"/>
    </xf>
    <xf numFmtId="9" fontId="5" fillId="2" borderId="27" xfId="0" applyNumberFormat="1" applyFont="1" applyFill="1" applyBorder="1" applyAlignment="1">
      <alignment horizontal="center" vertical="center" shrinkToFit="1"/>
    </xf>
    <xf numFmtId="9" fontId="5" fillId="2" borderId="26" xfId="0" applyNumberFormat="1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4" fillId="5" borderId="36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14" fontId="1" fillId="2" borderId="25" xfId="0" applyNumberFormat="1" applyFont="1" applyFill="1" applyBorder="1" applyAlignment="1">
      <alignment horizontal="center" vertical="center" wrapText="1" shrinkToFit="1"/>
    </xf>
    <xf numFmtId="14" fontId="1" fillId="2" borderId="0" xfId="0" applyNumberFormat="1" applyFont="1" applyFill="1" applyAlignment="1">
      <alignment horizontal="center" vertical="center" wrapText="1" shrinkToFit="1"/>
    </xf>
    <xf numFmtId="14" fontId="1" fillId="2" borderId="24" xfId="0" applyNumberFormat="1" applyFont="1" applyFill="1" applyBorder="1" applyAlignment="1">
      <alignment horizontal="center" vertical="center" wrapText="1" shrinkToFit="1"/>
    </xf>
    <xf numFmtId="14" fontId="1" fillId="2" borderId="23" xfId="0" applyNumberFormat="1" applyFont="1" applyFill="1" applyBorder="1" applyAlignment="1">
      <alignment horizontal="center" vertical="center" wrapText="1" shrinkToFit="1"/>
    </xf>
    <xf numFmtId="14" fontId="1" fillId="2" borderId="22" xfId="0" applyNumberFormat="1" applyFont="1" applyFill="1" applyBorder="1" applyAlignment="1">
      <alignment horizontal="center" vertical="center" wrapText="1" shrinkToFit="1"/>
    </xf>
    <xf numFmtId="14" fontId="1" fillId="2" borderId="21" xfId="0" applyNumberFormat="1" applyFont="1" applyFill="1" applyBorder="1" applyAlignment="1">
      <alignment horizontal="center" vertical="center" wrapText="1" shrinkToFit="1"/>
    </xf>
    <xf numFmtId="0" fontId="0" fillId="3" borderId="48" xfId="0" applyFill="1" applyBorder="1" applyAlignment="1">
      <alignment horizontal="center"/>
    </xf>
    <xf numFmtId="0" fontId="0" fillId="3" borderId="47" xfId="0" applyFill="1" applyBorder="1" applyAlignment="1">
      <alignment horizontal="center"/>
    </xf>
    <xf numFmtId="0" fontId="0" fillId="3" borderId="46" xfId="0" applyFill="1" applyBorder="1" applyAlignment="1">
      <alignment horizontal="center"/>
    </xf>
    <xf numFmtId="1" fontId="16" fillId="4" borderId="45" xfId="0" applyNumberFormat="1" applyFont="1" applyFill="1" applyBorder="1" applyAlignment="1">
      <alignment horizontal="center" vertical="center" shrinkToFit="1"/>
    </xf>
    <xf numFmtId="1" fontId="16" fillId="4" borderId="44" xfId="0" applyNumberFormat="1" applyFont="1" applyFill="1" applyBorder="1" applyAlignment="1">
      <alignment horizontal="center" vertical="center" shrinkToFit="1"/>
    </xf>
    <xf numFmtId="1" fontId="16" fillId="4" borderId="43" xfId="0" applyNumberFormat="1" applyFont="1" applyFill="1" applyBorder="1" applyAlignment="1">
      <alignment horizontal="center" vertical="center" shrinkToFit="1"/>
    </xf>
    <xf numFmtId="1" fontId="16" fillId="4" borderId="42" xfId="0" applyNumberFormat="1" applyFont="1" applyFill="1" applyBorder="1" applyAlignment="1">
      <alignment horizontal="center" vertical="center" shrinkToFit="1"/>
    </xf>
    <xf numFmtId="1" fontId="16" fillId="4" borderId="0" xfId="0" applyNumberFormat="1" applyFont="1" applyFill="1" applyAlignment="1">
      <alignment horizontal="center" vertical="center" shrinkToFit="1"/>
    </xf>
    <xf numFmtId="1" fontId="16" fillId="4" borderId="41" xfId="0" applyNumberFormat="1" applyFont="1" applyFill="1" applyBorder="1" applyAlignment="1">
      <alignment horizontal="center" vertical="center" shrinkToFit="1"/>
    </xf>
    <xf numFmtId="1" fontId="16" fillId="4" borderId="48" xfId="0" applyNumberFormat="1" applyFont="1" applyFill="1" applyBorder="1" applyAlignment="1">
      <alignment horizontal="center" vertical="center" shrinkToFit="1"/>
    </xf>
    <xf numFmtId="1" fontId="16" fillId="4" borderId="47" xfId="0" applyNumberFormat="1" applyFont="1" applyFill="1" applyBorder="1" applyAlignment="1">
      <alignment horizontal="center" vertical="center" shrinkToFit="1"/>
    </xf>
    <xf numFmtId="1" fontId="16" fillId="4" borderId="46" xfId="0" applyNumberFormat="1" applyFont="1" applyFill="1" applyBorder="1" applyAlignment="1">
      <alignment horizontal="center" vertical="center" shrinkToFit="1"/>
    </xf>
    <xf numFmtId="9" fontId="13" fillId="3" borderId="48" xfId="0" applyNumberFormat="1" applyFont="1" applyFill="1" applyBorder="1" applyAlignment="1">
      <alignment horizontal="center" vertical="center"/>
    </xf>
    <xf numFmtId="9" fontId="13" fillId="3" borderId="47" xfId="0" applyNumberFormat="1" applyFont="1" applyFill="1" applyBorder="1" applyAlignment="1">
      <alignment horizontal="center" vertical="center"/>
    </xf>
    <xf numFmtId="9" fontId="13" fillId="3" borderId="46" xfId="0" applyNumberFormat="1" applyFont="1" applyFill="1" applyBorder="1" applyAlignment="1">
      <alignment horizontal="center" vertical="center"/>
    </xf>
    <xf numFmtId="9" fontId="16" fillId="4" borderId="42" xfId="0" applyNumberFormat="1" applyFont="1" applyFill="1" applyBorder="1" applyAlignment="1">
      <alignment horizontal="center" vertical="center" shrinkToFit="1"/>
    </xf>
    <xf numFmtId="9" fontId="16" fillId="4" borderId="0" xfId="0" applyNumberFormat="1" applyFont="1" applyFill="1" applyAlignment="1">
      <alignment horizontal="center" vertical="center" shrinkToFit="1"/>
    </xf>
    <xf numFmtId="9" fontId="16" fillId="4" borderId="41" xfId="0" applyNumberFormat="1" applyFont="1" applyFill="1" applyBorder="1" applyAlignment="1">
      <alignment horizontal="center" vertical="center" shrinkToFit="1"/>
    </xf>
    <xf numFmtId="0" fontId="4" fillId="5" borderId="45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6" fontId="4" fillId="5" borderId="44" xfId="0" applyNumberFormat="1" applyFont="1" applyFill="1" applyBorder="1" applyAlignment="1">
      <alignment horizontal="center" vertical="center"/>
    </xf>
    <xf numFmtId="6" fontId="4" fillId="5" borderId="0" xfId="0" applyNumberFormat="1" applyFont="1" applyFill="1" applyAlignment="1">
      <alignment horizontal="center" vertical="center"/>
    </xf>
    <xf numFmtId="0" fontId="9" fillId="2" borderId="28" xfId="0" applyFont="1" applyFill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 shrinkToFit="1"/>
    </xf>
    <xf numFmtId="0" fontId="9" fillId="2" borderId="29" xfId="0" applyFont="1" applyFill="1" applyBorder="1" applyAlignment="1">
      <alignment horizontal="center" vertical="center" shrinkToFit="1"/>
    </xf>
    <xf numFmtId="164" fontId="7" fillId="2" borderId="28" xfId="0" applyNumberFormat="1" applyFont="1" applyFill="1" applyBorder="1" applyAlignment="1">
      <alignment horizontal="center" vertical="center" shrinkToFit="1"/>
    </xf>
    <xf numFmtId="164" fontId="7" fillId="2" borderId="27" xfId="0" applyNumberFormat="1" applyFont="1" applyFill="1" applyBorder="1" applyAlignment="1">
      <alignment horizontal="center" vertical="center" shrinkToFit="1"/>
    </xf>
    <xf numFmtId="164" fontId="7" fillId="2" borderId="29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6">
    <dxf>
      <fill>
        <patternFill>
          <bgColor theme="0" tint="-0.14996795556505021"/>
        </patternFill>
      </fill>
    </dxf>
    <dxf>
      <font>
        <color rgb="FFAC0504"/>
      </font>
      <fill>
        <patternFill>
          <fgColor rgb="FFFF7E79"/>
          <bgColor rgb="FFFF9A9C"/>
        </patternFill>
      </fill>
    </dxf>
    <dxf>
      <font>
        <color theme="5" tint="-0.499984740745262"/>
      </font>
      <fill>
        <patternFill>
          <bgColor theme="5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2FBF4-C8DF-C447-8D1F-03A9BE481526}">
  <dimension ref="A1:DH190"/>
  <sheetViews>
    <sheetView tabSelected="1" zoomScale="25" zoomScaleNormal="10" workbookViewId="0">
      <selection activeCell="AM38" sqref="AM38"/>
    </sheetView>
  </sheetViews>
  <sheetFormatPr baseColWidth="10" defaultRowHeight="16" x14ac:dyDescent="0.2"/>
  <cols>
    <col min="2" max="2" width="40.83203125" customWidth="1"/>
    <col min="15" max="15" width="10.83203125" customWidth="1"/>
    <col min="28" max="28" width="40.83203125" customWidth="1"/>
    <col min="29" max="29" width="30.83203125" customWidth="1"/>
    <col min="30" max="32" width="20.83203125" customWidth="1"/>
    <col min="33" max="33" width="17.1640625" customWidth="1"/>
    <col min="34" max="34" width="16" customWidth="1"/>
  </cols>
  <sheetData>
    <row r="1" spans="1:112" ht="16" customHeight="1" x14ac:dyDescent="0.45">
      <c r="A1" s="41"/>
      <c r="B1" s="41"/>
      <c r="C1" s="41"/>
      <c r="D1" s="41"/>
      <c r="E1" s="41"/>
      <c r="F1" s="41"/>
      <c r="G1" s="48" t="s">
        <v>39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112" ht="16" customHeight="1" x14ac:dyDescent="0.45">
      <c r="A2" s="41"/>
      <c r="B2" s="41"/>
      <c r="C2" s="41"/>
      <c r="D2" s="41"/>
      <c r="E2" s="41"/>
      <c r="F2" s="41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</row>
    <row r="3" spans="1:112" ht="37" customHeight="1" x14ac:dyDescent="0.45">
      <c r="A3" s="41"/>
      <c r="B3" s="41"/>
      <c r="C3" s="41"/>
      <c r="D3" s="41"/>
      <c r="E3" s="41"/>
      <c r="F3" s="41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</row>
    <row r="4" spans="1:112" ht="40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8"/>
      <c r="K4" s="40" t="s">
        <v>38</v>
      </c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38"/>
      <c r="AB4" s="36"/>
      <c r="AC4" s="36"/>
      <c r="AD4" s="36"/>
      <c r="AE4" s="36"/>
      <c r="AF4" s="36"/>
      <c r="AG4" s="36"/>
      <c r="AH4" s="36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</row>
    <row r="5" spans="1:112" ht="40" customHeight="1" thickBot="1" x14ac:dyDescent="0.25">
      <c r="A5" s="36"/>
      <c r="B5" s="36"/>
      <c r="C5" s="36"/>
      <c r="D5" s="36"/>
      <c r="E5" s="36"/>
      <c r="F5" s="36"/>
      <c r="G5" s="36"/>
      <c r="H5" s="36"/>
      <c r="I5" s="36"/>
      <c r="J5" s="38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8"/>
      <c r="AA5" s="38"/>
      <c r="AB5" s="36"/>
      <c r="AC5" s="36"/>
      <c r="AD5" s="36"/>
      <c r="AE5" s="37"/>
      <c r="AF5" s="36"/>
      <c r="AG5" s="36"/>
      <c r="AH5" s="36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</row>
    <row r="6" spans="1:112" ht="40" customHeight="1" x14ac:dyDescent="0.35">
      <c r="A6" s="35"/>
      <c r="B6" s="89" t="s">
        <v>37</v>
      </c>
      <c r="C6" s="90"/>
      <c r="D6" s="90"/>
      <c r="E6" s="90"/>
      <c r="F6" s="90"/>
      <c r="G6" s="90"/>
      <c r="H6" s="91"/>
      <c r="I6" s="12"/>
      <c r="J6" s="89" t="s">
        <v>36</v>
      </c>
      <c r="K6" s="90"/>
      <c r="L6" s="90"/>
      <c r="M6" s="90"/>
      <c r="N6" s="91"/>
      <c r="O6" s="1"/>
      <c r="P6" s="80" t="s">
        <v>35</v>
      </c>
      <c r="Q6" s="109"/>
      <c r="R6" s="109"/>
      <c r="S6" s="109"/>
      <c r="T6" s="110"/>
      <c r="U6" s="1"/>
      <c r="V6" s="80" t="s">
        <v>3</v>
      </c>
      <c r="W6" s="81"/>
      <c r="X6" s="81"/>
      <c r="Y6" s="81"/>
      <c r="Z6" s="82"/>
      <c r="AA6" s="1"/>
      <c r="AB6" s="89" t="s">
        <v>34</v>
      </c>
      <c r="AC6" s="90"/>
      <c r="AD6" s="90"/>
      <c r="AE6" s="90"/>
      <c r="AF6" s="91"/>
      <c r="AG6" s="34"/>
      <c r="AH6" s="42" t="s">
        <v>33</v>
      </c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4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</row>
    <row r="7" spans="1:112" ht="40" customHeight="1" x14ac:dyDescent="0.2">
      <c r="A7" s="1"/>
      <c r="B7" s="95"/>
      <c r="C7" s="96"/>
      <c r="D7" s="96"/>
      <c r="E7" s="96"/>
      <c r="F7" s="96"/>
      <c r="G7" s="96"/>
      <c r="H7" s="97"/>
      <c r="I7" s="12"/>
      <c r="J7" s="95"/>
      <c r="K7" s="96"/>
      <c r="L7" s="96"/>
      <c r="M7" s="96"/>
      <c r="N7" s="97"/>
      <c r="O7" s="1"/>
      <c r="P7" s="111"/>
      <c r="Q7" s="112"/>
      <c r="R7" s="112"/>
      <c r="S7" s="112"/>
      <c r="T7" s="113"/>
      <c r="U7" s="1"/>
      <c r="V7" s="83"/>
      <c r="W7" s="84"/>
      <c r="X7" s="84"/>
      <c r="Y7" s="84"/>
      <c r="Z7" s="85"/>
      <c r="AA7" s="1"/>
      <c r="AB7" s="92"/>
      <c r="AC7" s="93"/>
      <c r="AD7" s="93"/>
      <c r="AE7" s="93"/>
      <c r="AF7" s="94"/>
      <c r="AG7" s="34"/>
      <c r="AH7" s="45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7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</row>
    <row r="8" spans="1:112" ht="40" customHeight="1" x14ac:dyDescent="3.4">
      <c r="A8" s="1"/>
      <c r="B8" s="98">
        <f ca="1">TODAY()</f>
        <v>45850</v>
      </c>
      <c r="C8" s="99"/>
      <c r="D8" s="99"/>
      <c r="E8" s="99"/>
      <c r="F8" s="99"/>
      <c r="G8" s="99"/>
      <c r="H8" s="100"/>
      <c r="I8" s="33"/>
      <c r="J8" s="156">
        <f>G10</f>
        <v>8</v>
      </c>
      <c r="K8" s="157"/>
      <c r="L8" s="157"/>
      <c r="M8" s="157"/>
      <c r="N8" s="158"/>
      <c r="O8" s="21"/>
      <c r="P8" s="168">
        <f>G12/G10</f>
        <v>0.625</v>
      </c>
      <c r="Q8" s="169"/>
      <c r="R8" s="169"/>
      <c r="S8" s="169"/>
      <c r="T8" s="170"/>
      <c r="U8" s="21"/>
      <c r="V8" s="159">
        <f>G16</f>
        <v>2</v>
      </c>
      <c r="W8" s="160"/>
      <c r="X8" s="160"/>
      <c r="Y8" s="160"/>
      <c r="Z8" s="161"/>
      <c r="AA8" s="1"/>
      <c r="AB8" s="171" t="s">
        <v>25</v>
      </c>
      <c r="AC8" s="59" t="s">
        <v>32</v>
      </c>
      <c r="AD8" s="59"/>
      <c r="AE8" s="173" t="s">
        <v>22</v>
      </c>
      <c r="AF8" s="57" t="s">
        <v>21</v>
      </c>
      <c r="AG8" s="32"/>
      <c r="AH8" s="45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7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</row>
    <row r="9" spans="1:112" ht="40" customHeight="1" x14ac:dyDescent="3.4">
      <c r="A9" s="1"/>
      <c r="B9" s="98"/>
      <c r="C9" s="99"/>
      <c r="D9" s="99"/>
      <c r="E9" s="99"/>
      <c r="F9" s="99"/>
      <c r="G9" s="99"/>
      <c r="H9" s="100"/>
      <c r="I9" s="1"/>
      <c r="J9" s="159"/>
      <c r="K9" s="160"/>
      <c r="L9" s="160"/>
      <c r="M9" s="160"/>
      <c r="N9" s="161"/>
      <c r="O9" s="21"/>
      <c r="P9" s="168"/>
      <c r="Q9" s="169"/>
      <c r="R9" s="169"/>
      <c r="S9" s="169"/>
      <c r="T9" s="170"/>
      <c r="U9" s="21"/>
      <c r="V9" s="159"/>
      <c r="W9" s="160"/>
      <c r="X9" s="160"/>
      <c r="Y9" s="160"/>
      <c r="Z9" s="161"/>
      <c r="AA9" s="1"/>
      <c r="AB9" s="172"/>
      <c r="AC9" s="60"/>
      <c r="AD9" s="60"/>
      <c r="AE9" s="174"/>
      <c r="AF9" s="58"/>
      <c r="AG9" s="28"/>
      <c r="AH9" s="147" t="s">
        <v>40</v>
      </c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9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</row>
    <row r="10" spans="1:112" ht="50" customHeight="1" x14ac:dyDescent="3.4">
      <c r="A10" s="1"/>
      <c r="B10" s="103" t="s">
        <v>31</v>
      </c>
      <c r="C10" s="104"/>
      <c r="D10" s="104"/>
      <c r="E10" s="104"/>
      <c r="F10" s="104"/>
      <c r="G10" s="101">
        <f>COUNTA(B24:B49)</f>
        <v>8</v>
      </c>
      <c r="H10" s="102"/>
      <c r="I10" s="1"/>
      <c r="J10" s="159"/>
      <c r="K10" s="160"/>
      <c r="L10" s="160"/>
      <c r="M10" s="160"/>
      <c r="N10" s="161"/>
      <c r="O10" s="21"/>
      <c r="P10" s="168"/>
      <c r="Q10" s="169"/>
      <c r="R10" s="169"/>
      <c r="S10" s="169"/>
      <c r="T10" s="170"/>
      <c r="U10" s="21"/>
      <c r="V10" s="159"/>
      <c r="W10" s="160"/>
      <c r="X10" s="160"/>
      <c r="Y10" s="160"/>
      <c r="Z10" s="161"/>
      <c r="AA10" s="1"/>
      <c r="AB10" s="31" t="s">
        <v>19</v>
      </c>
      <c r="AC10" s="61">
        <v>46114</v>
      </c>
      <c r="AD10" s="62"/>
      <c r="AE10" s="30">
        <f t="shared" ref="AE10:AE49" ca="1" si="0">MAX(AC10 - TODAY(), 0)</f>
        <v>264</v>
      </c>
      <c r="AF10" s="29"/>
      <c r="AG10" s="28"/>
      <c r="AH10" s="147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9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</row>
    <row r="11" spans="1:112" ht="50" customHeight="1" x14ac:dyDescent="3.4">
      <c r="A11" s="1"/>
      <c r="B11" s="103"/>
      <c r="C11" s="104"/>
      <c r="D11" s="104"/>
      <c r="E11" s="104"/>
      <c r="F11" s="104"/>
      <c r="G11" s="101"/>
      <c r="H11" s="102"/>
      <c r="I11" s="1"/>
      <c r="J11" s="159"/>
      <c r="K11" s="160"/>
      <c r="L11" s="160"/>
      <c r="M11" s="160"/>
      <c r="N11" s="161"/>
      <c r="O11" s="21"/>
      <c r="P11" s="168"/>
      <c r="Q11" s="169"/>
      <c r="R11" s="169"/>
      <c r="S11" s="169"/>
      <c r="T11" s="170"/>
      <c r="U11" s="21"/>
      <c r="V11" s="159"/>
      <c r="W11" s="160"/>
      <c r="X11" s="160"/>
      <c r="Y11" s="160"/>
      <c r="Z11" s="161"/>
      <c r="AA11" s="1"/>
      <c r="AB11" s="25" t="s">
        <v>5</v>
      </c>
      <c r="AC11" s="63">
        <v>46147</v>
      </c>
      <c r="AD11" s="64"/>
      <c r="AE11" s="4">
        <f t="shared" ca="1" si="0"/>
        <v>297</v>
      </c>
      <c r="AF11" s="27"/>
      <c r="AG11" s="22"/>
      <c r="AH11" s="147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9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</row>
    <row r="12" spans="1:112" ht="50" customHeight="1" x14ac:dyDescent="3.4">
      <c r="A12" s="1"/>
      <c r="B12" s="105" t="s">
        <v>30</v>
      </c>
      <c r="C12" s="106"/>
      <c r="D12" s="106"/>
      <c r="E12" s="106"/>
      <c r="F12" s="106"/>
      <c r="G12" s="107">
        <f>COUNTIF(W24:W49, "*DONE*")</f>
        <v>5</v>
      </c>
      <c r="H12" s="108"/>
      <c r="I12" s="1"/>
      <c r="J12" s="159"/>
      <c r="K12" s="160"/>
      <c r="L12" s="160"/>
      <c r="M12" s="160"/>
      <c r="N12" s="161"/>
      <c r="O12" s="21"/>
      <c r="P12" s="168"/>
      <c r="Q12" s="169"/>
      <c r="R12" s="169"/>
      <c r="S12" s="169"/>
      <c r="T12" s="170"/>
      <c r="U12" s="21"/>
      <c r="V12" s="159"/>
      <c r="W12" s="160"/>
      <c r="X12" s="160"/>
      <c r="Y12" s="160"/>
      <c r="Z12" s="161"/>
      <c r="AA12" s="1"/>
      <c r="AB12" s="25" t="s">
        <v>29</v>
      </c>
      <c r="AC12" s="65">
        <v>46082</v>
      </c>
      <c r="AD12" s="66"/>
      <c r="AE12" s="4">
        <f t="shared" ca="1" si="0"/>
        <v>232</v>
      </c>
      <c r="AF12" s="24"/>
      <c r="AG12" s="23"/>
      <c r="AH12" s="147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9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</row>
    <row r="13" spans="1:112" ht="50" customHeight="1" x14ac:dyDescent="3.4">
      <c r="A13" s="1"/>
      <c r="B13" s="105"/>
      <c r="C13" s="106"/>
      <c r="D13" s="106"/>
      <c r="E13" s="106"/>
      <c r="F13" s="106"/>
      <c r="G13" s="107"/>
      <c r="H13" s="108"/>
      <c r="I13" s="26"/>
      <c r="J13" s="159"/>
      <c r="K13" s="160"/>
      <c r="L13" s="160"/>
      <c r="M13" s="160"/>
      <c r="N13" s="161"/>
      <c r="O13" s="21"/>
      <c r="P13" s="168"/>
      <c r="Q13" s="169"/>
      <c r="R13" s="169"/>
      <c r="S13" s="169"/>
      <c r="T13" s="170"/>
      <c r="U13" s="21"/>
      <c r="V13" s="159"/>
      <c r="W13" s="160"/>
      <c r="X13" s="160"/>
      <c r="Y13" s="160"/>
      <c r="Z13" s="161"/>
      <c r="AA13" s="1"/>
      <c r="AB13" s="25" t="s">
        <v>13</v>
      </c>
      <c r="AC13" s="65">
        <v>46257</v>
      </c>
      <c r="AD13" s="66"/>
      <c r="AE13" s="4">
        <f t="shared" ca="1" si="0"/>
        <v>407</v>
      </c>
      <c r="AF13" s="24"/>
      <c r="AG13" s="23"/>
      <c r="AH13" s="147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9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</row>
    <row r="14" spans="1:112" ht="50" customHeight="1" x14ac:dyDescent="3.4">
      <c r="A14" s="1"/>
      <c r="B14" s="105" t="s">
        <v>28</v>
      </c>
      <c r="C14" s="106"/>
      <c r="D14" s="106"/>
      <c r="E14" s="106"/>
      <c r="F14" s="106"/>
      <c r="G14" s="114">
        <f>COUNTIF(W24:W49,"NOT STARTED")</f>
        <v>1</v>
      </c>
      <c r="H14" s="108"/>
      <c r="I14" s="1"/>
      <c r="J14" s="159"/>
      <c r="K14" s="160"/>
      <c r="L14" s="160"/>
      <c r="M14" s="160"/>
      <c r="N14" s="161"/>
      <c r="O14" s="21"/>
      <c r="P14" s="168"/>
      <c r="Q14" s="169"/>
      <c r="R14" s="169"/>
      <c r="S14" s="169"/>
      <c r="T14" s="170"/>
      <c r="U14" s="21"/>
      <c r="V14" s="159"/>
      <c r="W14" s="160"/>
      <c r="X14" s="160"/>
      <c r="Y14" s="160"/>
      <c r="Z14" s="161"/>
      <c r="AA14" s="1"/>
      <c r="AB14" s="8"/>
      <c r="AC14" s="63"/>
      <c r="AD14" s="64"/>
      <c r="AE14" s="4">
        <f t="shared" ca="1" si="0"/>
        <v>0</v>
      </c>
      <c r="AF14" s="13"/>
      <c r="AG14" s="23"/>
      <c r="AH14" s="147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9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</row>
    <row r="15" spans="1:112" ht="50" customHeight="1" x14ac:dyDescent="3.4">
      <c r="A15" s="1"/>
      <c r="B15" s="105"/>
      <c r="C15" s="106"/>
      <c r="D15" s="106"/>
      <c r="E15" s="106"/>
      <c r="F15" s="106"/>
      <c r="G15" s="107"/>
      <c r="H15" s="108"/>
      <c r="I15" s="1"/>
      <c r="J15" s="159"/>
      <c r="K15" s="160"/>
      <c r="L15" s="160"/>
      <c r="M15" s="160"/>
      <c r="N15" s="161"/>
      <c r="O15" s="21"/>
      <c r="P15" s="168"/>
      <c r="Q15" s="169"/>
      <c r="R15" s="169"/>
      <c r="S15" s="169"/>
      <c r="T15" s="170"/>
      <c r="U15" s="21"/>
      <c r="V15" s="159"/>
      <c r="W15" s="160"/>
      <c r="X15" s="160"/>
      <c r="Y15" s="160"/>
      <c r="Z15" s="161"/>
      <c r="AA15" s="1"/>
      <c r="AB15" s="8"/>
      <c r="AC15" s="63"/>
      <c r="AD15" s="64"/>
      <c r="AE15" s="4">
        <f t="shared" ca="1" si="0"/>
        <v>0</v>
      </c>
      <c r="AF15" s="13"/>
      <c r="AG15" s="23"/>
      <c r="AH15" s="147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9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</row>
    <row r="16" spans="1:112" ht="50" customHeight="1" x14ac:dyDescent="3.4">
      <c r="A16" s="1"/>
      <c r="B16" s="105" t="s">
        <v>27</v>
      </c>
      <c r="C16" s="106"/>
      <c r="D16" s="106"/>
      <c r="E16" s="106"/>
      <c r="F16" s="106"/>
      <c r="G16" s="107">
        <f>COUNTIF(W24:W49,"COMPLETED")</f>
        <v>2</v>
      </c>
      <c r="H16" s="108"/>
      <c r="I16" s="1"/>
      <c r="J16" s="159"/>
      <c r="K16" s="160"/>
      <c r="L16" s="160"/>
      <c r="M16" s="160"/>
      <c r="N16" s="161"/>
      <c r="O16" s="21"/>
      <c r="P16" s="168"/>
      <c r="Q16" s="169"/>
      <c r="R16" s="169"/>
      <c r="S16" s="169"/>
      <c r="T16" s="170"/>
      <c r="U16" s="21"/>
      <c r="V16" s="159"/>
      <c r="W16" s="160"/>
      <c r="X16" s="160"/>
      <c r="Y16" s="160"/>
      <c r="Z16" s="161"/>
      <c r="AA16" s="1"/>
      <c r="AB16" s="8"/>
      <c r="AC16" s="63"/>
      <c r="AD16" s="64"/>
      <c r="AE16" s="4">
        <f t="shared" ca="1" si="0"/>
        <v>0</v>
      </c>
      <c r="AF16" s="13"/>
      <c r="AG16" s="22"/>
      <c r="AH16" s="147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9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</row>
    <row r="17" spans="1:112" ht="50" customHeight="1" x14ac:dyDescent="3.4">
      <c r="A17" s="1"/>
      <c r="B17" s="105"/>
      <c r="C17" s="106"/>
      <c r="D17" s="106"/>
      <c r="E17" s="106"/>
      <c r="F17" s="106"/>
      <c r="G17" s="107"/>
      <c r="H17" s="108"/>
      <c r="I17" s="1"/>
      <c r="J17" s="162"/>
      <c r="K17" s="163"/>
      <c r="L17" s="163"/>
      <c r="M17" s="163"/>
      <c r="N17" s="164"/>
      <c r="O17" s="21"/>
      <c r="P17" s="168"/>
      <c r="Q17" s="169"/>
      <c r="R17" s="169"/>
      <c r="S17" s="169"/>
      <c r="T17" s="170"/>
      <c r="U17" s="21"/>
      <c r="V17" s="159"/>
      <c r="W17" s="160"/>
      <c r="X17" s="160"/>
      <c r="Y17" s="160"/>
      <c r="Z17" s="161"/>
      <c r="AA17" s="1"/>
      <c r="AB17" s="8"/>
      <c r="AC17" s="63"/>
      <c r="AD17" s="64"/>
      <c r="AE17" s="4">
        <f t="shared" ca="1" si="0"/>
        <v>0</v>
      </c>
      <c r="AF17" s="13"/>
      <c r="AG17" s="12"/>
      <c r="AH17" s="147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9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</row>
    <row r="18" spans="1:112" ht="50" customHeight="1" x14ac:dyDescent="0.2">
      <c r="A18" s="1"/>
      <c r="B18" s="20"/>
      <c r="C18" s="19"/>
      <c r="D18" s="19"/>
      <c r="E18" s="19"/>
      <c r="F18" s="19"/>
      <c r="G18" s="18"/>
      <c r="H18" s="17"/>
      <c r="I18" s="1"/>
      <c r="J18" s="153"/>
      <c r="K18" s="154"/>
      <c r="L18" s="154"/>
      <c r="M18" s="154"/>
      <c r="N18" s="155"/>
      <c r="O18" s="1"/>
      <c r="P18" s="165"/>
      <c r="Q18" s="166"/>
      <c r="R18" s="166"/>
      <c r="S18" s="166"/>
      <c r="T18" s="167"/>
      <c r="U18" s="1"/>
      <c r="V18" s="16"/>
      <c r="W18" s="15"/>
      <c r="X18" s="15"/>
      <c r="Y18" s="15"/>
      <c r="Z18" s="14"/>
      <c r="AA18" s="1"/>
      <c r="AB18" s="8"/>
      <c r="AC18" s="63"/>
      <c r="AD18" s="64"/>
      <c r="AE18" s="4">
        <f t="shared" ca="1" si="0"/>
        <v>0</v>
      </c>
      <c r="AF18" s="13"/>
      <c r="AG18" s="12"/>
      <c r="AH18" s="147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9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</row>
    <row r="19" spans="1:112" ht="50" customHeight="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8"/>
      <c r="AC19" s="49"/>
      <c r="AD19" s="50"/>
      <c r="AE19" s="4">
        <f t="shared" ca="1" si="0"/>
        <v>0</v>
      </c>
      <c r="AF19" s="7"/>
      <c r="AG19" s="1"/>
      <c r="AH19" s="147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9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</row>
    <row r="20" spans="1:112" ht="50" customHeight="1" x14ac:dyDescent="0.4">
      <c r="A20" s="1"/>
      <c r="B20" s="80" t="s">
        <v>26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1"/>
      <c r="AA20" s="1"/>
      <c r="AB20" s="8"/>
      <c r="AC20" s="49"/>
      <c r="AD20" s="50"/>
      <c r="AE20" s="4">
        <f t="shared" ca="1" si="0"/>
        <v>0</v>
      </c>
      <c r="AF20" s="7"/>
      <c r="AG20" s="1"/>
      <c r="AH20" s="147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9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</row>
    <row r="21" spans="1:112" ht="50" customHeight="1" x14ac:dyDescent="0.4">
      <c r="A21" s="1"/>
      <c r="B21" s="95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7"/>
      <c r="AA21" s="1"/>
      <c r="AB21" s="8"/>
      <c r="AC21" s="49"/>
      <c r="AD21" s="50"/>
      <c r="AE21" s="4">
        <f t="shared" ca="1" si="0"/>
        <v>0</v>
      </c>
      <c r="AF21" s="7"/>
      <c r="AG21" s="1"/>
      <c r="AH21" s="147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9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</row>
    <row r="22" spans="1:112" ht="50" customHeight="1" x14ac:dyDescent="0.4">
      <c r="A22" s="1"/>
      <c r="B22" s="135" t="s">
        <v>25</v>
      </c>
      <c r="C22" s="137" t="s">
        <v>24</v>
      </c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 t="s">
        <v>23</v>
      </c>
      <c r="P22" s="137"/>
      <c r="Q22" s="137"/>
      <c r="R22" s="137"/>
      <c r="S22" s="53" t="s">
        <v>22</v>
      </c>
      <c r="T22" s="54"/>
      <c r="U22" s="53" t="s">
        <v>21</v>
      </c>
      <c r="V22" s="54"/>
      <c r="W22" s="137" t="s">
        <v>20</v>
      </c>
      <c r="X22" s="137"/>
      <c r="Y22" s="137"/>
      <c r="Z22" s="145"/>
      <c r="AA22" s="1"/>
      <c r="AB22" s="8"/>
      <c r="AC22" s="49"/>
      <c r="AD22" s="50"/>
      <c r="AE22" s="4">
        <f t="shared" ca="1" si="0"/>
        <v>0</v>
      </c>
      <c r="AF22" s="7"/>
      <c r="AG22" s="1"/>
      <c r="AH22" s="147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9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</row>
    <row r="23" spans="1:112" ht="50" customHeight="1" x14ac:dyDescent="0.4">
      <c r="A23" s="1"/>
      <c r="B23" s="136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55"/>
      <c r="T23" s="56"/>
      <c r="U23" s="55"/>
      <c r="V23" s="56"/>
      <c r="W23" s="138"/>
      <c r="X23" s="138"/>
      <c r="Y23" s="138"/>
      <c r="Z23" s="146"/>
      <c r="AA23" s="1"/>
      <c r="AB23" s="8"/>
      <c r="AC23" s="49"/>
      <c r="AD23" s="50"/>
      <c r="AE23" s="4">
        <f t="shared" ca="1" si="0"/>
        <v>0</v>
      </c>
      <c r="AF23" s="7"/>
      <c r="AG23" s="1"/>
      <c r="AH23" s="147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9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</row>
    <row r="24" spans="1:112" ht="50" customHeight="1" x14ac:dyDescent="0.4">
      <c r="A24" s="1"/>
      <c r="B24" s="11" t="s">
        <v>19</v>
      </c>
      <c r="C24" s="175" t="s">
        <v>18</v>
      </c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7"/>
      <c r="O24" s="178">
        <v>46135</v>
      </c>
      <c r="P24" s="179"/>
      <c r="Q24" s="179"/>
      <c r="R24" s="180"/>
      <c r="S24" s="76">
        <f t="shared" ref="S24:S49" ca="1" si="1">MAX(O24 - TODAY(), 0)</f>
        <v>285</v>
      </c>
      <c r="T24" s="77"/>
      <c r="U24" s="115">
        <v>0.25</v>
      </c>
      <c r="V24" s="116"/>
      <c r="W24" s="139" t="s">
        <v>0</v>
      </c>
      <c r="X24" s="140"/>
      <c r="Y24" s="140"/>
      <c r="Z24" s="141"/>
      <c r="AA24" s="1"/>
      <c r="AB24" s="8"/>
      <c r="AC24" s="49"/>
      <c r="AD24" s="50"/>
      <c r="AE24" s="4">
        <f t="shared" ca="1" si="0"/>
        <v>0</v>
      </c>
      <c r="AF24" s="7"/>
      <c r="AG24" s="1"/>
      <c r="AH24" s="147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9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</row>
    <row r="25" spans="1:112" ht="50" customHeight="1" x14ac:dyDescent="0.4">
      <c r="A25" s="1"/>
      <c r="B25" s="10" t="s">
        <v>5</v>
      </c>
      <c r="C25" s="142" t="s">
        <v>17</v>
      </c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4"/>
      <c r="O25" s="86">
        <v>46138</v>
      </c>
      <c r="P25" s="87"/>
      <c r="Q25" s="87"/>
      <c r="R25" s="88"/>
      <c r="S25" s="78">
        <f t="shared" ca="1" si="1"/>
        <v>288</v>
      </c>
      <c r="T25" s="79"/>
      <c r="U25" s="69">
        <v>0.25</v>
      </c>
      <c r="V25" s="70"/>
      <c r="W25" s="71" t="s">
        <v>16</v>
      </c>
      <c r="X25" s="72"/>
      <c r="Y25" s="72"/>
      <c r="Z25" s="73"/>
      <c r="AA25" s="1"/>
      <c r="AB25" s="8"/>
      <c r="AC25" s="49"/>
      <c r="AD25" s="50"/>
      <c r="AE25" s="4">
        <f t="shared" ca="1" si="0"/>
        <v>0</v>
      </c>
      <c r="AF25" s="7"/>
      <c r="AG25" s="1"/>
      <c r="AH25" s="147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9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</row>
    <row r="26" spans="1:112" ht="50" customHeight="1" x14ac:dyDescent="0.4">
      <c r="A26" s="1"/>
      <c r="B26" s="10" t="s">
        <v>15</v>
      </c>
      <c r="C26" s="142" t="s">
        <v>14</v>
      </c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4"/>
      <c r="O26" s="86">
        <v>46098</v>
      </c>
      <c r="P26" s="87"/>
      <c r="Q26" s="87"/>
      <c r="R26" s="88"/>
      <c r="S26" s="78">
        <f t="shared" ca="1" si="1"/>
        <v>248</v>
      </c>
      <c r="T26" s="79"/>
      <c r="U26" s="69">
        <v>0.15</v>
      </c>
      <c r="V26" s="70"/>
      <c r="W26" s="71" t="s">
        <v>6</v>
      </c>
      <c r="X26" s="72"/>
      <c r="Y26" s="72"/>
      <c r="Z26" s="73"/>
      <c r="AA26" s="1"/>
      <c r="AB26" s="8"/>
      <c r="AC26" s="49"/>
      <c r="AD26" s="50"/>
      <c r="AE26" s="4">
        <f t="shared" ca="1" si="0"/>
        <v>0</v>
      </c>
      <c r="AF26" s="7"/>
      <c r="AG26" s="1"/>
      <c r="AH26" s="147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9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</row>
    <row r="27" spans="1:112" ht="50" customHeight="1" x14ac:dyDescent="0.4">
      <c r="A27" s="1"/>
      <c r="B27" s="10" t="s">
        <v>13</v>
      </c>
      <c r="C27" s="142" t="s">
        <v>12</v>
      </c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4"/>
      <c r="O27" s="86">
        <v>46191</v>
      </c>
      <c r="P27" s="87"/>
      <c r="Q27" s="87"/>
      <c r="R27" s="88"/>
      <c r="S27" s="78">
        <f t="shared" ca="1" si="1"/>
        <v>341</v>
      </c>
      <c r="T27" s="79"/>
      <c r="U27" s="69">
        <v>0.25</v>
      </c>
      <c r="V27" s="70"/>
      <c r="W27" s="71" t="s">
        <v>11</v>
      </c>
      <c r="X27" s="72"/>
      <c r="Y27" s="72"/>
      <c r="Z27" s="73"/>
      <c r="AA27" s="1"/>
      <c r="AB27" s="8"/>
      <c r="AC27" s="49"/>
      <c r="AD27" s="50"/>
      <c r="AE27" s="4">
        <f t="shared" ca="1" si="0"/>
        <v>0</v>
      </c>
      <c r="AF27" s="7"/>
      <c r="AG27" s="1"/>
      <c r="AH27" s="147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9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</row>
    <row r="28" spans="1:112" ht="50" customHeight="1" x14ac:dyDescent="0.4">
      <c r="A28" s="1"/>
      <c r="B28" s="10" t="s">
        <v>10</v>
      </c>
      <c r="C28" s="142" t="s">
        <v>9</v>
      </c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4"/>
      <c r="O28" s="86">
        <v>46060</v>
      </c>
      <c r="P28" s="87"/>
      <c r="Q28" s="87"/>
      <c r="R28" s="88"/>
      <c r="S28" s="78">
        <f t="shared" ca="1" si="1"/>
        <v>210</v>
      </c>
      <c r="T28" s="79"/>
      <c r="U28" s="69">
        <v>0.1</v>
      </c>
      <c r="V28" s="70"/>
      <c r="W28" s="71" t="s">
        <v>3</v>
      </c>
      <c r="X28" s="72"/>
      <c r="Y28" s="72"/>
      <c r="Z28" s="73"/>
      <c r="AA28" s="1"/>
      <c r="AB28" s="8"/>
      <c r="AC28" s="49"/>
      <c r="AD28" s="50"/>
      <c r="AE28" s="4">
        <f t="shared" ca="1" si="0"/>
        <v>0</v>
      </c>
      <c r="AF28" s="7"/>
      <c r="AG28" s="1"/>
      <c r="AH28" s="147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9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</row>
    <row r="29" spans="1:112" ht="50" customHeight="1" thickBot="1" x14ac:dyDescent="0.45">
      <c r="A29" s="1"/>
      <c r="B29" s="10" t="s">
        <v>8</v>
      </c>
      <c r="C29" s="142" t="s">
        <v>7</v>
      </c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4"/>
      <c r="O29" s="86">
        <v>46239</v>
      </c>
      <c r="P29" s="87"/>
      <c r="Q29" s="87"/>
      <c r="R29" s="88"/>
      <c r="S29" s="78">
        <f t="shared" ca="1" si="1"/>
        <v>389</v>
      </c>
      <c r="T29" s="79"/>
      <c r="U29" s="69">
        <v>0.05</v>
      </c>
      <c r="V29" s="70"/>
      <c r="W29" s="71" t="s">
        <v>6</v>
      </c>
      <c r="X29" s="72"/>
      <c r="Y29" s="72"/>
      <c r="Z29" s="73"/>
      <c r="AA29" s="1"/>
      <c r="AB29" s="8"/>
      <c r="AC29" s="49"/>
      <c r="AD29" s="50"/>
      <c r="AE29" s="4">
        <f t="shared" ca="1" si="0"/>
        <v>0</v>
      </c>
      <c r="AF29" s="7"/>
      <c r="AG29" s="1"/>
      <c r="AH29" s="150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2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</row>
    <row r="30" spans="1:112" ht="50" customHeight="1" x14ac:dyDescent="0.4">
      <c r="A30" s="1"/>
      <c r="B30" s="10" t="s">
        <v>5</v>
      </c>
      <c r="C30" s="142" t="s">
        <v>4</v>
      </c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4"/>
      <c r="O30" s="86">
        <v>46229</v>
      </c>
      <c r="P30" s="87"/>
      <c r="Q30" s="87"/>
      <c r="R30" s="88"/>
      <c r="S30" s="78">
        <f t="shared" ca="1" si="1"/>
        <v>379</v>
      </c>
      <c r="T30" s="79"/>
      <c r="U30" s="69">
        <v>0.25</v>
      </c>
      <c r="V30" s="70"/>
      <c r="W30" s="71" t="s">
        <v>3</v>
      </c>
      <c r="X30" s="72"/>
      <c r="Y30" s="72"/>
      <c r="Z30" s="73"/>
      <c r="AA30" s="1"/>
      <c r="AB30" s="8"/>
      <c r="AC30" s="49"/>
      <c r="AD30" s="50"/>
      <c r="AE30" s="4">
        <f t="shared" ca="1" si="0"/>
        <v>0</v>
      </c>
      <c r="AF30" s="7"/>
      <c r="AG30" s="1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</row>
    <row r="31" spans="1:112" ht="50" customHeight="1" x14ac:dyDescent="0.4">
      <c r="A31" s="1"/>
      <c r="B31" s="10" t="s">
        <v>2</v>
      </c>
      <c r="C31" s="142" t="s">
        <v>1</v>
      </c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4"/>
      <c r="O31" s="86">
        <v>46151</v>
      </c>
      <c r="P31" s="87"/>
      <c r="Q31" s="87"/>
      <c r="R31" s="88"/>
      <c r="S31" s="78">
        <f t="shared" ca="1" si="1"/>
        <v>301</v>
      </c>
      <c r="T31" s="79"/>
      <c r="U31" s="69">
        <v>0.1</v>
      </c>
      <c r="V31" s="70"/>
      <c r="W31" s="71" t="s">
        <v>0</v>
      </c>
      <c r="X31" s="72"/>
      <c r="Y31" s="72"/>
      <c r="Z31" s="73"/>
      <c r="AA31" s="1"/>
      <c r="AB31" s="8"/>
      <c r="AC31" s="49"/>
      <c r="AD31" s="50"/>
      <c r="AE31" s="4">
        <f t="shared" ca="1" si="0"/>
        <v>0</v>
      </c>
      <c r="AF31" s="7"/>
      <c r="AG31" s="1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</row>
    <row r="32" spans="1:112" ht="50" customHeight="1" x14ac:dyDescent="0.4">
      <c r="A32" s="1"/>
      <c r="B32" s="9"/>
      <c r="C32" s="129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1"/>
      <c r="O32" s="86"/>
      <c r="P32" s="87"/>
      <c r="Q32" s="87"/>
      <c r="R32" s="88"/>
      <c r="S32" s="78">
        <f t="shared" ca="1" si="1"/>
        <v>0</v>
      </c>
      <c r="T32" s="79"/>
      <c r="U32" s="69"/>
      <c r="V32" s="70"/>
      <c r="W32" s="71"/>
      <c r="X32" s="72"/>
      <c r="Y32" s="72"/>
      <c r="Z32" s="73"/>
      <c r="AA32" s="1"/>
      <c r="AB32" s="8"/>
      <c r="AC32" s="49"/>
      <c r="AD32" s="50"/>
      <c r="AE32" s="4">
        <f t="shared" ca="1" si="0"/>
        <v>0</v>
      </c>
      <c r="AF32" s="7"/>
      <c r="AG32" s="1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</row>
    <row r="33" spans="1:112" ht="50" customHeight="1" x14ac:dyDescent="0.4">
      <c r="A33" s="1"/>
      <c r="B33" s="9"/>
      <c r="C33" s="129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1"/>
      <c r="O33" s="86"/>
      <c r="P33" s="87"/>
      <c r="Q33" s="87"/>
      <c r="R33" s="88"/>
      <c r="S33" s="78">
        <f t="shared" ca="1" si="1"/>
        <v>0</v>
      </c>
      <c r="T33" s="79"/>
      <c r="U33" s="69"/>
      <c r="V33" s="70"/>
      <c r="W33" s="71"/>
      <c r="X33" s="72"/>
      <c r="Y33" s="72"/>
      <c r="Z33" s="73"/>
      <c r="AA33" s="1"/>
      <c r="AB33" s="8"/>
      <c r="AC33" s="49"/>
      <c r="AD33" s="50"/>
      <c r="AE33" s="4">
        <f t="shared" ca="1" si="0"/>
        <v>0</v>
      </c>
      <c r="AF33" s="7"/>
      <c r="AG33" s="1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</row>
    <row r="34" spans="1:112" ht="50" customHeight="1" x14ac:dyDescent="0.4">
      <c r="A34" s="1"/>
      <c r="B34" s="9"/>
      <c r="C34" s="129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1"/>
      <c r="O34" s="86"/>
      <c r="P34" s="87"/>
      <c r="Q34" s="87"/>
      <c r="R34" s="88"/>
      <c r="S34" s="78">
        <f t="shared" ca="1" si="1"/>
        <v>0</v>
      </c>
      <c r="T34" s="79"/>
      <c r="U34" s="69"/>
      <c r="V34" s="70"/>
      <c r="W34" s="71"/>
      <c r="X34" s="72"/>
      <c r="Y34" s="72"/>
      <c r="Z34" s="73"/>
      <c r="AA34" s="1"/>
      <c r="AB34" s="8"/>
      <c r="AC34" s="49"/>
      <c r="AD34" s="50"/>
      <c r="AE34" s="4">
        <f t="shared" ca="1" si="0"/>
        <v>0</v>
      </c>
      <c r="AF34" s="7"/>
      <c r="AG34" s="1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</row>
    <row r="35" spans="1:112" ht="50" customHeight="1" x14ac:dyDescent="0.4">
      <c r="A35" s="1"/>
      <c r="B35" s="9"/>
      <c r="C35" s="129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1"/>
      <c r="O35" s="86"/>
      <c r="P35" s="87"/>
      <c r="Q35" s="87"/>
      <c r="R35" s="88"/>
      <c r="S35" s="78">
        <f t="shared" ca="1" si="1"/>
        <v>0</v>
      </c>
      <c r="T35" s="79"/>
      <c r="U35" s="69"/>
      <c r="V35" s="70"/>
      <c r="W35" s="71"/>
      <c r="X35" s="72"/>
      <c r="Y35" s="72"/>
      <c r="Z35" s="73"/>
      <c r="AA35" s="1"/>
      <c r="AB35" s="8"/>
      <c r="AC35" s="49"/>
      <c r="AD35" s="50"/>
      <c r="AE35" s="4">
        <f t="shared" ca="1" si="0"/>
        <v>0</v>
      </c>
      <c r="AF35" s="7"/>
      <c r="AG35" s="1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</row>
    <row r="36" spans="1:112" ht="50" customHeight="1" x14ac:dyDescent="0.4">
      <c r="A36" s="1"/>
      <c r="B36" s="9"/>
      <c r="C36" s="129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1"/>
      <c r="O36" s="86"/>
      <c r="P36" s="87"/>
      <c r="Q36" s="87"/>
      <c r="R36" s="88"/>
      <c r="S36" s="78">
        <f t="shared" ca="1" si="1"/>
        <v>0</v>
      </c>
      <c r="T36" s="79"/>
      <c r="U36" s="69"/>
      <c r="V36" s="70"/>
      <c r="W36" s="71"/>
      <c r="X36" s="72"/>
      <c r="Y36" s="72"/>
      <c r="Z36" s="73"/>
      <c r="AA36" s="1"/>
      <c r="AB36" s="8"/>
      <c r="AC36" s="49"/>
      <c r="AD36" s="50"/>
      <c r="AE36" s="4">
        <f t="shared" ca="1" si="0"/>
        <v>0</v>
      </c>
      <c r="AF36" s="7"/>
      <c r="AG36" s="1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</row>
    <row r="37" spans="1:112" ht="50" customHeight="1" x14ac:dyDescent="0.4">
      <c r="A37" s="1"/>
      <c r="B37" s="9"/>
      <c r="C37" s="129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1"/>
      <c r="O37" s="86"/>
      <c r="P37" s="87"/>
      <c r="Q37" s="87"/>
      <c r="R37" s="88"/>
      <c r="S37" s="78">
        <f t="shared" ca="1" si="1"/>
        <v>0</v>
      </c>
      <c r="T37" s="79"/>
      <c r="U37" s="69"/>
      <c r="V37" s="70"/>
      <c r="W37" s="71"/>
      <c r="X37" s="72"/>
      <c r="Y37" s="72"/>
      <c r="Z37" s="73"/>
      <c r="AA37" s="1"/>
      <c r="AB37" s="8"/>
      <c r="AC37" s="49"/>
      <c r="AD37" s="50"/>
      <c r="AE37" s="4">
        <f t="shared" ca="1" si="0"/>
        <v>0</v>
      </c>
      <c r="AF37" s="7"/>
      <c r="AG37" s="1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</row>
    <row r="38" spans="1:112" ht="50" customHeight="1" x14ac:dyDescent="0.4">
      <c r="A38" s="1"/>
      <c r="B38" s="9"/>
      <c r="C38" s="129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1"/>
      <c r="O38" s="86"/>
      <c r="P38" s="87"/>
      <c r="Q38" s="87"/>
      <c r="R38" s="88"/>
      <c r="S38" s="78">
        <f t="shared" ca="1" si="1"/>
        <v>0</v>
      </c>
      <c r="T38" s="79"/>
      <c r="U38" s="69"/>
      <c r="V38" s="70"/>
      <c r="W38" s="71"/>
      <c r="X38" s="72"/>
      <c r="Y38" s="72"/>
      <c r="Z38" s="73"/>
      <c r="AA38" s="1"/>
      <c r="AB38" s="8"/>
      <c r="AC38" s="49"/>
      <c r="AD38" s="50"/>
      <c r="AE38" s="4">
        <f t="shared" ca="1" si="0"/>
        <v>0</v>
      </c>
      <c r="AF38" s="7"/>
      <c r="AG38" s="1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</row>
    <row r="39" spans="1:112" ht="50" customHeight="1" x14ac:dyDescent="0.4">
      <c r="A39" s="1"/>
      <c r="B39" s="9"/>
      <c r="C39" s="129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1"/>
      <c r="O39" s="86"/>
      <c r="P39" s="87"/>
      <c r="Q39" s="87"/>
      <c r="R39" s="88"/>
      <c r="S39" s="78">
        <f t="shared" ca="1" si="1"/>
        <v>0</v>
      </c>
      <c r="T39" s="79"/>
      <c r="U39" s="69"/>
      <c r="V39" s="70"/>
      <c r="W39" s="71"/>
      <c r="X39" s="72"/>
      <c r="Y39" s="72"/>
      <c r="Z39" s="73"/>
      <c r="AA39" s="1"/>
      <c r="AB39" s="8"/>
      <c r="AC39" s="49"/>
      <c r="AD39" s="50"/>
      <c r="AE39" s="4">
        <f t="shared" ca="1" si="0"/>
        <v>0</v>
      </c>
      <c r="AF39" s="7"/>
      <c r="AG39" s="1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</row>
    <row r="40" spans="1:112" ht="50" customHeight="1" x14ac:dyDescent="0.4">
      <c r="A40" s="1"/>
      <c r="B40" s="9"/>
      <c r="C40" s="129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1"/>
      <c r="O40" s="86"/>
      <c r="P40" s="87"/>
      <c r="Q40" s="87"/>
      <c r="R40" s="88"/>
      <c r="S40" s="78">
        <f t="shared" ca="1" si="1"/>
        <v>0</v>
      </c>
      <c r="T40" s="79"/>
      <c r="U40" s="69"/>
      <c r="V40" s="70"/>
      <c r="W40" s="71"/>
      <c r="X40" s="72"/>
      <c r="Y40" s="72"/>
      <c r="Z40" s="73"/>
      <c r="AA40" s="1"/>
      <c r="AB40" s="8"/>
      <c r="AC40" s="49"/>
      <c r="AD40" s="50"/>
      <c r="AE40" s="4">
        <f t="shared" ca="1" si="0"/>
        <v>0</v>
      </c>
      <c r="AF40" s="7"/>
      <c r="AG40" s="1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</row>
    <row r="41" spans="1:112" ht="50" customHeight="1" x14ac:dyDescent="0.4">
      <c r="A41" s="1"/>
      <c r="B41" s="9"/>
      <c r="C41" s="129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1"/>
      <c r="O41" s="86"/>
      <c r="P41" s="87"/>
      <c r="Q41" s="87"/>
      <c r="R41" s="88"/>
      <c r="S41" s="78">
        <f t="shared" ca="1" si="1"/>
        <v>0</v>
      </c>
      <c r="T41" s="79"/>
      <c r="U41" s="69"/>
      <c r="V41" s="70"/>
      <c r="W41" s="71"/>
      <c r="X41" s="72"/>
      <c r="Y41" s="72"/>
      <c r="Z41" s="73"/>
      <c r="AA41" s="1"/>
      <c r="AB41" s="8"/>
      <c r="AC41" s="49"/>
      <c r="AD41" s="50"/>
      <c r="AE41" s="4">
        <f t="shared" ca="1" si="0"/>
        <v>0</v>
      </c>
      <c r="AF41" s="7"/>
      <c r="AG41" s="1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</row>
    <row r="42" spans="1:112" ht="50" customHeight="1" x14ac:dyDescent="0.4">
      <c r="A42" s="1"/>
      <c r="B42" s="9"/>
      <c r="C42" s="129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1"/>
      <c r="O42" s="86"/>
      <c r="P42" s="87"/>
      <c r="Q42" s="87"/>
      <c r="R42" s="88"/>
      <c r="S42" s="78">
        <f t="shared" ca="1" si="1"/>
        <v>0</v>
      </c>
      <c r="T42" s="79"/>
      <c r="U42" s="69"/>
      <c r="V42" s="70"/>
      <c r="W42" s="71"/>
      <c r="X42" s="72"/>
      <c r="Y42" s="72"/>
      <c r="Z42" s="73"/>
      <c r="AA42" s="1"/>
      <c r="AB42" s="8"/>
      <c r="AC42" s="49"/>
      <c r="AD42" s="50"/>
      <c r="AE42" s="4">
        <f t="shared" ca="1" si="0"/>
        <v>0</v>
      </c>
      <c r="AF42" s="7"/>
      <c r="AG42" s="1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</row>
    <row r="43" spans="1:112" ht="50" customHeight="1" x14ac:dyDescent="0.4">
      <c r="A43" s="1"/>
      <c r="B43" s="9"/>
      <c r="C43" s="129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1"/>
      <c r="O43" s="86"/>
      <c r="P43" s="87"/>
      <c r="Q43" s="87"/>
      <c r="R43" s="88"/>
      <c r="S43" s="78">
        <f t="shared" ca="1" si="1"/>
        <v>0</v>
      </c>
      <c r="T43" s="79"/>
      <c r="U43" s="69"/>
      <c r="V43" s="70"/>
      <c r="W43" s="71"/>
      <c r="X43" s="72"/>
      <c r="Y43" s="72"/>
      <c r="Z43" s="73"/>
      <c r="AA43" s="1"/>
      <c r="AB43" s="8"/>
      <c r="AC43" s="49"/>
      <c r="AD43" s="50"/>
      <c r="AE43" s="4">
        <f t="shared" ca="1" si="0"/>
        <v>0</v>
      </c>
      <c r="AF43" s="7"/>
      <c r="AG43" s="1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</row>
    <row r="44" spans="1:112" ht="50" customHeight="1" x14ac:dyDescent="0.4">
      <c r="A44" s="1"/>
      <c r="B44" s="9"/>
      <c r="C44" s="129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1"/>
      <c r="O44" s="86"/>
      <c r="P44" s="87"/>
      <c r="Q44" s="87"/>
      <c r="R44" s="88"/>
      <c r="S44" s="78">
        <f t="shared" ca="1" si="1"/>
        <v>0</v>
      </c>
      <c r="T44" s="79"/>
      <c r="U44" s="69"/>
      <c r="V44" s="70"/>
      <c r="W44" s="71"/>
      <c r="X44" s="72"/>
      <c r="Y44" s="72"/>
      <c r="Z44" s="73"/>
      <c r="AA44" s="1"/>
      <c r="AB44" s="8"/>
      <c r="AC44" s="49"/>
      <c r="AD44" s="50"/>
      <c r="AE44" s="4">
        <f t="shared" ca="1" si="0"/>
        <v>0</v>
      </c>
      <c r="AF44" s="7"/>
      <c r="AG44" s="1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</row>
    <row r="45" spans="1:112" ht="50" customHeight="1" x14ac:dyDescent="0.4">
      <c r="A45" s="1"/>
      <c r="B45" s="9"/>
      <c r="C45" s="129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1"/>
      <c r="O45" s="86"/>
      <c r="P45" s="87"/>
      <c r="Q45" s="87"/>
      <c r="R45" s="88"/>
      <c r="S45" s="78">
        <f t="shared" ca="1" si="1"/>
        <v>0</v>
      </c>
      <c r="T45" s="79"/>
      <c r="U45" s="69"/>
      <c r="V45" s="70"/>
      <c r="W45" s="71"/>
      <c r="X45" s="72"/>
      <c r="Y45" s="72"/>
      <c r="Z45" s="73"/>
      <c r="AA45" s="1"/>
      <c r="AB45" s="8"/>
      <c r="AC45" s="49"/>
      <c r="AD45" s="50"/>
      <c r="AE45" s="4">
        <f t="shared" ca="1" si="0"/>
        <v>0</v>
      </c>
      <c r="AF45" s="7"/>
      <c r="AG45" s="1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</row>
    <row r="46" spans="1:112" ht="50" customHeight="1" x14ac:dyDescent="0.4">
      <c r="A46" s="1"/>
      <c r="B46" s="9"/>
      <c r="C46" s="129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1"/>
      <c r="O46" s="86"/>
      <c r="P46" s="87"/>
      <c r="Q46" s="87"/>
      <c r="R46" s="88"/>
      <c r="S46" s="78">
        <f t="shared" ca="1" si="1"/>
        <v>0</v>
      </c>
      <c r="T46" s="79"/>
      <c r="U46" s="69"/>
      <c r="V46" s="70"/>
      <c r="W46" s="71"/>
      <c r="X46" s="72"/>
      <c r="Y46" s="72"/>
      <c r="Z46" s="73"/>
      <c r="AA46" s="1"/>
      <c r="AB46" s="8"/>
      <c r="AC46" s="49"/>
      <c r="AD46" s="50"/>
      <c r="AE46" s="4">
        <f t="shared" ca="1" si="0"/>
        <v>0</v>
      </c>
      <c r="AF46" s="7"/>
      <c r="AG46" s="1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</row>
    <row r="47" spans="1:112" ht="50" customHeight="1" x14ac:dyDescent="0.4">
      <c r="A47" s="1"/>
      <c r="B47" s="9"/>
      <c r="C47" s="129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1"/>
      <c r="O47" s="86"/>
      <c r="P47" s="87"/>
      <c r="Q47" s="87"/>
      <c r="R47" s="88"/>
      <c r="S47" s="78">
        <f t="shared" ca="1" si="1"/>
        <v>0</v>
      </c>
      <c r="T47" s="79"/>
      <c r="U47" s="69"/>
      <c r="V47" s="70"/>
      <c r="W47" s="71"/>
      <c r="X47" s="72"/>
      <c r="Y47" s="72"/>
      <c r="Z47" s="73"/>
      <c r="AA47" s="1"/>
      <c r="AB47" s="8"/>
      <c r="AC47" s="49"/>
      <c r="AD47" s="50"/>
      <c r="AE47" s="4">
        <f t="shared" ca="1" si="0"/>
        <v>0</v>
      </c>
      <c r="AF47" s="7"/>
      <c r="AG47" s="1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</row>
    <row r="48" spans="1:112" ht="50" customHeight="1" x14ac:dyDescent="0.4">
      <c r="A48" s="1"/>
      <c r="B48" s="9"/>
      <c r="C48" s="129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1"/>
      <c r="O48" s="86"/>
      <c r="P48" s="87"/>
      <c r="Q48" s="87"/>
      <c r="R48" s="88"/>
      <c r="S48" s="78">
        <f t="shared" ca="1" si="1"/>
        <v>0</v>
      </c>
      <c r="T48" s="79"/>
      <c r="U48" s="69"/>
      <c r="V48" s="70"/>
      <c r="W48" s="71"/>
      <c r="X48" s="72"/>
      <c r="Y48" s="72"/>
      <c r="Z48" s="73"/>
      <c r="AA48" s="1"/>
      <c r="AB48" s="8"/>
      <c r="AC48" s="49"/>
      <c r="AD48" s="50"/>
      <c r="AE48" s="4">
        <f t="shared" ca="1" si="0"/>
        <v>0</v>
      </c>
      <c r="AF48" s="7"/>
      <c r="AG48" s="1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</row>
    <row r="49" spans="1:112" ht="50" customHeight="1" x14ac:dyDescent="0.4">
      <c r="A49" s="1"/>
      <c r="B49" s="6"/>
      <c r="C49" s="132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4"/>
      <c r="O49" s="126"/>
      <c r="P49" s="127"/>
      <c r="Q49" s="127"/>
      <c r="R49" s="128"/>
      <c r="S49" s="74">
        <f t="shared" ca="1" si="1"/>
        <v>0</v>
      </c>
      <c r="T49" s="75"/>
      <c r="U49" s="51"/>
      <c r="V49" s="52"/>
      <c r="W49" s="123"/>
      <c r="X49" s="124"/>
      <c r="Y49" s="124"/>
      <c r="Z49" s="125"/>
      <c r="AA49" s="1"/>
      <c r="AB49" s="5"/>
      <c r="AC49" s="67"/>
      <c r="AD49" s="68"/>
      <c r="AE49" s="4">
        <f t="shared" ca="1" si="0"/>
        <v>0</v>
      </c>
      <c r="AF49" s="3"/>
      <c r="AG49" s="1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</row>
    <row r="50" spans="1:112" ht="40" customHeight="1" x14ac:dyDescent="0.3">
      <c r="A50" s="1"/>
      <c r="B50" s="120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2"/>
      <c r="AA50" s="1"/>
      <c r="AB50" s="117"/>
      <c r="AC50" s="118"/>
      <c r="AD50" s="118"/>
      <c r="AE50" s="118"/>
      <c r="AF50" s="119"/>
      <c r="AG50" s="1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</row>
    <row r="51" spans="1:11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</row>
    <row r="52" spans="1:11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</row>
    <row r="53" spans="1:11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</row>
    <row r="54" spans="1:11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</row>
    <row r="55" spans="1:11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</row>
    <row r="56" spans="1:11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</row>
    <row r="57" spans="1:11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</row>
    <row r="58" spans="1:11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</row>
    <row r="59" spans="1:11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</row>
    <row r="60" spans="1:11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</row>
    <row r="61" spans="1:11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</row>
    <row r="62" spans="1:11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</row>
    <row r="63" spans="1:11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</row>
    <row r="64" spans="1:11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</row>
    <row r="65" spans="1:11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</row>
    <row r="66" spans="1:11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</row>
    <row r="67" spans="1:11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</row>
    <row r="68" spans="1:11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</row>
    <row r="69" spans="1:11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</row>
    <row r="70" spans="1:11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</row>
    <row r="71" spans="1:11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</row>
    <row r="72" spans="1:11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</row>
    <row r="73" spans="1:11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</row>
    <row r="74" spans="1:11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</row>
    <row r="75" spans="1:11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</row>
    <row r="76" spans="1:11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</row>
    <row r="77" spans="1:11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</row>
    <row r="78" spans="1:11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</row>
    <row r="79" spans="1:11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</row>
    <row r="80" spans="1:11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</row>
    <row r="81" spans="1:11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</row>
    <row r="82" spans="1:11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</row>
    <row r="83" spans="1:11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</row>
    <row r="84" spans="1:11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</row>
    <row r="85" spans="1:11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</row>
    <row r="86" spans="1:11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</row>
    <row r="87" spans="1:11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</row>
    <row r="88" spans="1:11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</row>
    <row r="89" spans="1:11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</row>
    <row r="90" spans="1:11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</row>
    <row r="91" spans="1:11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</row>
    <row r="92" spans="1:11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</row>
    <row r="93" spans="1:11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</row>
    <row r="94" spans="1:11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</row>
    <row r="95" spans="1:11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</row>
    <row r="96" spans="1:11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</row>
    <row r="97" spans="1:11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</row>
    <row r="98" spans="1:11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</row>
    <row r="99" spans="1:11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</row>
    <row r="100" spans="1:11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</row>
    <row r="101" spans="1:11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</row>
    <row r="102" spans="1:11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</row>
    <row r="103" spans="1:11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</row>
    <row r="104" spans="1:11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</row>
    <row r="105" spans="1:11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</row>
    <row r="106" spans="1:11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</row>
    <row r="107" spans="1:11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</row>
    <row r="108" spans="1:11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</row>
    <row r="109" spans="1:11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</row>
    <row r="110" spans="1:11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</row>
    <row r="111" spans="1:11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</row>
    <row r="112" spans="1:11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</row>
    <row r="113" spans="1:112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</row>
    <row r="114" spans="1:112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</row>
    <row r="115" spans="1:112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</row>
    <row r="116" spans="1:112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</row>
    <row r="117" spans="1:112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</row>
    <row r="118" spans="1:112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</row>
    <row r="119" spans="1:112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</row>
    <row r="120" spans="1:112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</row>
    <row r="121" spans="1:112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</row>
    <row r="122" spans="1:112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</row>
    <row r="123" spans="1:112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</row>
    <row r="124" spans="1:112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</row>
    <row r="125" spans="1:112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</row>
    <row r="126" spans="1:112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</row>
    <row r="127" spans="1:112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</row>
    <row r="128" spans="1:112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</row>
    <row r="129" spans="1:112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</row>
    <row r="130" spans="1:112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</row>
    <row r="131" spans="1:112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</row>
    <row r="132" spans="1:112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</row>
    <row r="133" spans="1:112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</row>
    <row r="134" spans="1:112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</row>
    <row r="135" spans="1:112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</row>
    <row r="136" spans="1:112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</row>
    <row r="137" spans="1:11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</row>
    <row r="138" spans="1:112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</row>
    <row r="139" spans="1:112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</row>
    <row r="140" spans="1:112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</row>
    <row r="141" spans="1:112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</row>
    <row r="142" spans="1:112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</row>
    <row r="143" spans="1:112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</row>
    <row r="144" spans="1:11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</row>
    <row r="145" spans="1:112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</row>
    <row r="146" spans="1:112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</row>
    <row r="147" spans="1:112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</row>
    <row r="148" spans="1:112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</row>
    <row r="149" spans="1:112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</row>
    <row r="150" spans="1:112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</row>
    <row r="151" spans="1:112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</row>
    <row r="152" spans="1:112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</row>
    <row r="153" spans="1:112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</row>
    <row r="154" spans="1:112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</row>
    <row r="155" spans="1:112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</row>
    <row r="156" spans="1:112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</row>
    <row r="157" spans="1:112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</row>
    <row r="158" spans="1:112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</row>
    <row r="159" spans="1:112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</row>
    <row r="160" spans="1:112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</row>
    <row r="161" spans="1:112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</row>
    <row r="162" spans="1:112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</row>
    <row r="163" spans="1:112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</row>
    <row r="164" spans="1:112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</row>
    <row r="165" spans="1:112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</row>
    <row r="166" spans="1:112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</row>
    <row r="167" spans="1:112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</row>
    <row r="168" spans="1:112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</row>
    <row r="169" spans="1:112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</row>
    <row r="170" spans="1:112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</row>
    <row r="171" spans="1:112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</row>
    <row r="172" spans="1:112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</row>
    <row r="173" spans="1:112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</row>
    <row r="174" spans="1:112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</row>
    <row r="175" spans="1:112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</row>
    <row r="176" spans="1:112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</row>
    <row r="177" spans="1:112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</row>
    <row r="178" spans="1:112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</row>
    <row r="179" spans="1:112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</row>
    <row r="180" spans="1:112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</row>
    <row r="181" spans="1:112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</row>
    <row r="182" spans="1:112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</row>
    <row r="183" spans="1:112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</row>
    <row r="184" spans="1:112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</row>
    <row r="185" spans="1:112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</row>
    <row r="186" spans="1:112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</row>
    <row r="187" spans="1:112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</row>
    <row r="188" spans="1:112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</row>
    <row r="189" spans="1:112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</row>
    <row r="190" spans="1:112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</row>
  </sheetData>
  <mergeCells count="205">
    <mergeCell ref="AH9:AU29"/>
    <mergeCell ref="B16:F17"/>
    <mergeCell ref="J18:N18"/>
    <mergeCell ref="J8:N17"/>
    <mergeCell ref="P18:T18"/>
    <mergeCell ref="P8:T17"/>
    <mergeCell ref="AB8:AB9"/>
    <mergeCell ref="AE8:AE9"/>
    <mergeCell ref="G16:H17"/>
    <mergeCell ref="O29:R29"/>
    <mergeCell ref="V8:Z17"/>
    <mergeCell ref="W27:Z27"/>
    <mergeCell ref="W28:Z28"/>
    <mergeCell ref="C24:N24"/>
    <mergeCell ref="O24:R24"/>
    <mergeCell ref="B22:B23"/>
    <mergeCell ref="C22:N23"/>
    <mergeCell ref="C41:N41"/>
    <mergeCell ref="C42:N42"/>
    <mergeCell ref="W24:Z24"/>
    <mergeCell ref="W25:Z25"/>
    <mergeCell ref="W26:Z26"/>
    <mergeCell ref="C29:N29"/>
    <mergeCell ref="C30:N30"/>
    <mergeCell ref="C31:N31"/>
    <mergeCell ref="C25:N25"/>
    <mergeCell ref="C26:N26"/>
    <mergeCell ref="C27:N27"/>
    <mergeCell ref="W22:Z23"/>
    <mergeCell ref="C35:N35"/>
    <mergeCell ref="C36:N36"/>
    <mergeCell ref="C37:N37"/>
    <mergeCell ref="C38:N38"/>
    <mergeCell ref="W41:Z41"/>
    <mergeCell ref="W42:Z42"/>
    <mergeCell ref="O22:R23"/>
    <mergeCell ref="C28:N28"/>
    <mergeCell ref="O31:R31"/>
    <mergeCell ref="O30:R30"/>
    <mergeCell ref="W44:Z44"/>
    <mergeCell ref="W35:Z35"/>
    <mergeCell ref="W36:Z36"/>
    <mergeCell ref="W37:Z37"/>
    <mergeCell ref="W38:Z38"/>
    <mergeCell ref="W39:Z39"/>
    <mergeCell ref="W40:Z40"/>
    <mergeCell ref="O47:R47"/>
    <mergeCell ref="O48:R48"/>
    <mergeCell ref="S37:T37"/>
    <mergeCell ref="S38:T38"/>
    <mergeCell ref="S39:T39"/>
    <mergeCell ref="S40:T40"/>
    <mergeCell ref="S41:T41"/>
    <mergeCell ref="S35:T35"/>
    <mergeCell ref="S36:T36"/>
    <mergeCell ref="S48:T48"/>
    <mergeCell ref="W43:Z43"/>
    <mergeCell ref="O49:R49"/>
    <mergeCell ref="C32:N32"/>
    <mergeCell ref="C33:N33"/>
    <mergeCell ref="C34:N34"/>
    <mergeCell ref="C39:N39"/>
    <mergeCell ref="C40:N40"/>
    <mergeCell ref="C48:N48"/>
    <mergeCell ref="C49:N49"/>
    <mergeCell ref="C44:N44"/>
    <mergeCell ref="O44:R44"/>
    <mergeCell ref="O45:R45"/>
    <mergeCell ref="O32:R32"/>
    <mergeCell ref="O33:R33"/>
    <mergeCell ref="O34:R34"/>
    <mergeCell ref="C47:N47"/>
    <mergeCell ref="C45:N45"/>
    <mergeCell ref="C46:N46"/>
    <mergeCell ref="C43:N43"/>
    <mergeCell ref="AB50:AF50"/>
    <mergeCell ref="B50:Z50"/>
    <mergeCell ref="W47:Z47"/>
    <mergeCell ref="W48:Z48"/>
    <mergeCell ref="W49:Z49"/>
    <mergeCell ref="W45:Z45"/>
    <mergeCell ref="W46:Z46"/>
    <mergeCell ref="O25:R25"/>
    <mergeCell ref="O26:R26"/>
    <mergeCell ref="O41:R41"/>
    <mergeCell ref="O42:R42"/>
    <mergeCell ref="O43:R43"/>
    <mergeCell ref="W29:Z29"/>
    <mergeCell ref="W30:Z30"/>
    <mergeCell ref="W31:Z31"/>
    <mergeCell ref="W32:Z32"/>
    <mergeCell ref="W33:Z33"/>
    <mergeCell ref="O46:R46"/>
    <mergeCell ref="O35:R35"/>
    <mergeCell ref="O36:R36"/>
    <mergeCell ref="O37:R37"/>
    <mergeCell ref="O38:R38"/>
    <mergeCell ref="O39:R39"/>
    <mergeCell ref="O40:R40"/>
    <mergeCell ref="V6:Z7"/>
    <mergeCell ref="O27:R27"/>
    <mergeCell ref="O28:R28"/>
    <mergeCell ref="AB6:AF7"/>
    <mergeCell ref="B20:Z21"/>
    <mergeCell ref="B8:H9"/>
    <mergeCell ref="G10:H11"/>
    <mergeCell ref="B10:F11"/>
    <mergeCell ref="B12:F13"/>
    <mergeCell ref="G12:H13"/>
    <mergeCell ref="B6:H7"/>
    <mergeCell ref="J6:N7"/>
    <mergeCell ref="P6:T7"/>
    <mergeCell ref="B14:F15"/>
    <mergeCell ref="G14:H15"/>
    <mergeCell ref="U24:V24"/>
    <mergeCell ref="U25:V25"/>
    <mergeCell ref="U26:V26"/>
    <mergeCell ref="U27:V27"/>
    <mergeCell ref="U28:V28"/>
    <mergeCell ref="AC25:AD25"/>
    <mergeCell ref="AC26:AD26"/>
    <mergeCell ref="AC27:AD27"/>
    <mergeCell ref="AC28:AD28"/>
    <mergeCell ref="S49:T49"/>
    <mergeCell ref="S22:T23"/>
    <mergeCell ref="S24:T24"/>
    <mergeCell ref="S25:T25"/>
    <mergeCell ref="S26:T26"/>
    <mergeCell ref="S27:T27"/>
    <mergeCell ref="S28:T28"/>
    <mergeCell ref="S29:T29"/>
    <mergeCell ref="S30:T30"/>
    <mergeCell ref="S42:T42"/>
    <mergeCell ref="S43:T43"/>
    <mergeCell ref="S44:T44"/>
    <mergeCell ref="S45:T45"/>
    <mergeCell ref="S46:T46"/>
    <mergeCell ref="S47:T47"/>
    <mergeCell ref="S31:T31"/>
    <mergeCell ref="S32:T32"/>
    <mergeCell ref="S33:T33"/>
    <mergeCell ref="S34:T34"/>
    <mergeCell ref="U47:V47"/>
    <mergeCell ref="U48:V48"/>
    <mergeCell ref="U31:V31"/>
    <mergeCell ref="U32:V32"/>
    <mergeCell ref="U33:V33"/>
    <mergeCell ref="U34:V34"/>
    <mergeCell ref="U35:V35"/>
    <mergeCell ref="U36:V36"/>
    <mergeCell ref="U37:V37"/>
    <mergeCell ref="U38:V38"/>
    <mergeCell ref="U41:V41"/>
    <mergeCell ref="U42:V42"/>
    <mergeCell ref="U43:V43"/>
    <mergeCell ref="U44:V44"/>
    <mergeCell ref="U45:V45"/>
    <mergeCell ref="U46:V46"/>
    <mergeCell ref="U40:V40"/>
    <mergeCell ref="U39:V39"/>
    <mergeCell ref="U30:V30"/>
    <mergeCell ref="W34:Z34"/>
    <mergeCell ref="AC19:AD19"/>
    <mergeCell ref="AC20:AD20"/>
    <mergeCell ref="AC21:AD21"/>
    <mergeCell ref="AC22:AD22"/>
    <mergeCell ref="AC23:AD23"/>
    <mergeCell ref="AC24:AD24"/>
    <mergeCell ref="U29:V29"/>
    <mergeCell ref="AC48:AD48"/>
    <mergeCell ref="AC49:AD49"/>
    <mergeCell ref="AC13:AD13"/>
    <mergeCell ref="AC14:AD14"/>
    <mergeCell ref="AC15:AD15"/>
    <mergeCell ref="AC16:AD16"/>
    <mergeCell ref="AC17:AD17"/>
    <mergeCell ref="AC18:AD18"/>
    <mergeCell ref="AC36:AD36"/>
    <mergeCell ref="AC37:AD37"/>
    <mergeCell ref="AC38:AD38"/>
    <mergeCell ref="AC29:AD29"/>
    <mergeCell ref="AH6:AU8"/>
    <mergeCell ref="G1:AB3"/>
    <mergeCell ref="AC39:AD39"/>
    <mergeCell ref="AC40:AD40"/>
    <mergeCell ref="AC41:AD41"/>
    <mergeCell ref="AC42:AD42"/>
    <mergeCell ref="AC43:AD43"/>
    <mergeCell ref="U49:V49"/>
    <mergeCell ref="U22:V23"/>
    <mergeCell ref="AF8:AF9"/>
    <mergeCell ref="AC8:AD9"/>
    <mergeCell ref="AC10:AD10"/>
    <mergeCell ref="AC11:AD11"/>
    <mergeCell ref="AC12:AD12"/>
    <mergeCell ref="AC44:AD44"/>
    <mergeCell ref="AC45:AD45"/>
    <mergeCell ref="AC46:AD46"/>
    <mergeCell ref="AC47:AD47"/>
    <mergeCell ref="AC30:AD30"/>
    <mergeCell ref="AC31:AD31"/>
    <mergeCell ref="AC32:AD32"/>
    <mergeCell ref="AC33:AD33"/>
    <mergeCell ref="AC34:AD34"/>
    <mergeCell ref="AC35:AD35"/>
  </mergeCells>
  <conditionalFormatting sqref="S24">
    <cfRule type="expression" dxfId="5" priority="1">
      <formula>"S24&lt;4"</formula>
    </cfRule>
  </conditionalFormatting>
  <conditionalFormatting sqref="W24:W49">
    <cfRule type="containsText" dxfId="4" priority="2" operator="containsText" text="COMPLETED">
      <formula>NOT(ISERROR(SEARCH("COMPLETED",W24)))</formula>
    </cfRule>
    <cfRule type="containsText" dxfId="3" priority="3" operator="containsText" text="75% DONE">
      <formula>NOT(ISERROR(SEARCH("75% DONE",W24)))</formula>
    </cfRule>
    <cfRule type="containsText" dxfId="2" priority="4" operator="containsText" text="50% DONE">
      <formula>NOT(ISERROR(SEARCH("50% DONE",W24)))</formula>
    </cfRule>
    <cfRule type="containsText" dxfId="1" priority="5" stopIfTrue="1" operator="containsText" text="25% DONE">
      <formula>NOT(ISERROR(SEARCH("25% DONE",W24)))</formula>
    </cfRule>
    <cfRule type="containsText" dxfId="0" priority="6" operator="containsText" text="NOT STARTED">
      <formula>NOT(ISERROR(SEARCH("NOT STARTED",W24)))</formula>
    </cfRule>
  </conditionalFormatting>
  <dataValidations count="4">
    <dataValidation type="list" allowBlank="1" showInputMessage="1" showErrorMessage="1" sqref="W24:Z49" xr:uid="{EAA6867E-F136-E149-B694-3F67CA6D84CA}">
      <formula1>",NOT STARTED, 25% DONE, 50% DONE, 75% DONE, COMPLETED"</formula1>
    </dataValidation>
    <dataValidation type="list" allowBlank="1" showInputMessage="1" showErrorMessage="1" sqref="AB10:AB49 B24:B49" xr:uid="{F01A501F-3B83-F043-8DB7-2B0E878ED2AD}">
      <formula1>"ENGLISH, MATHS, PDH/PE, SCIENCE, BIOLOGY, CHEMISTRY, PHYSICS, HISTORY, GEOGRAPHY, COMMERCE, LEGAL STUDIES, D &amp; T, FOOD TECH,  DRAMA, TEXTILES, VISUAL ARTS, MUSIC, PHOTOGRAPHY, ITALIAN, FRENCH, CHINESE, GERMAN, SPANISH, CAFS"</formula1>
    </dataValidation>
    <dataValidation type="list" allowBlank="1" showInputMessage="1" showErrorMessage="1" sqref="AG17:AG18" xr:uid="{A410E97C-DFEA-AD48-B2EC-98D7A9517406}">
      <formula1>"Months, Fortnights, weeks, days"</formula1>
    </dataValidation>
    <dataValidation type="list" allowBlank="1" showInputMessage="1" showErrorMessage="1" sqref="AG12:AG15" xr:uid="{BB629B10-07ED-ED43-8148-3B9D9664CAE3}">
      <formula1>"Weekly, Fortnightly, Monthly, Yearly"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Ethan Smith</dc:creator>
  <cp:lastModifiedBy>Ethan Smith</cp:lastModifiedBy>
  <dcterms:created xsi:type="dcterms:W3CDTF">2025-06-01T07:54:11Z</dcterms:created>
  <dcterms:modified xsi:type="dcterms:W3CDTF">2025-07-12T08:45:25Z</dcterms:modified>
</cp:coreProperties>
</file>