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date1904="1"/>
  <mc:AlternateContent xmlns:mc="http://schemas.openxmlformats.org/markup-compatibility/2006">
    <mc:Choice Requires="x15">
      <x15ac:absPath xmlns:x15ac="http://schemas.microsoft.com/office/spreadsheetml/2010/11/ac" url="/Users/Sam/Desktop/"/>
    </mc:Choice>
  </mc:AlternateContent>
  <bookViews>
    <workbookView xWindow="0" yWindow="0" windowWidth="28800" windowHeight="18000" tabRatio="649"/>
  </bookViews>
  <sheets>
    <sheet name="2018 SON Order Form " sheetId="1" r:id="rId1"/>
    <sheet name="Sheet2" sheetId="21" state="hidden" r:id="rId2"/>
    <sheet name="Sheet1" sheetId="20" state="hidden" r:id="rId3"/>
  </sheets>
  <definedNames>
    <definedName name="_xlnm._FilterDatabase" localSheetId="0" hidden="1">'2018 SON Order Form '!$A$27:$H$60</definedName>
    <definedName name="_xlnm.Print_Area" localSheetId="0">'2018 SON Order Form '!$A$13:$K$320</definedName>
    <definedName name="_xlnm.Print_Titles" localSheetId="0">'2018 SON Order Form '!$27:$27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4" i="1" l="1"/>
  <c r="J303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300" i="1"/>
  <c r="K301" i="1"/>
  <c r="K302" i="1"/>
  <c r="K303" i="1"/>
  <c r="K304" i="1"/>
  <c r="K306" i="1"/>
  <c r="K307" i="1"/>
  <c r="K308" i="1"/>
  <c r="K309" i="1"/>
  <c r="K310" i="1"/>
  <c r="K312" i="1"/>
  <c r="K313" i="1"/>
  <c r="K314" i="1"/>
  <c r="K315" i="1"/>
  <c r="K316" i="1"/>
  <c r="K317" i="1"/>
  <c r="K318" i="1"/>
  <c r="K319" i="1"/>
  <c r="K320" i="1"/>
</calcChain>
</file>

<file path=xl/sharedStrings.xml><?xml version="1.0" encoding="utf-8"?>
<sst xmlns="http://schemas.openxmlformats.org/spreadsheetml/2006/main" count="1372" uniqueCount="745">
  <si>
    <t>PART NO.</t>
  </si>
  <si>
    <t>MG DEEP CONDITIONER</t>
  </si>
  <si>
    <t>KIT</t>
  </si>
  <si>
    <t>DESCRIPTION</t>
    <phoneticPr fontId="3" type="noConversion"/>
  </si>
  <si>
    <t>SIZE</t>
    <phoneticPr fontId="3" type="noConversion"/>
  </si>
  <si>
    <t>8 OZ</t>
  </si>
  <si>
    <t>6 OZ</t>
  </si>
  <si>
    <t>10 OZ</t>
  </si>
  <si>
    <t>15 OZ</t>
  </si>
  <si>
    <t>QP RELAXER REGULAR</t>
  </si>
  <si>
    <t>QP RELAXER SUPER</t>
  </si>
  <si>
    <t>4 LB</t>
  </si>
  <si>
    <t>QP SHAMPOO FOR RELAXED HAIR</t>
  </si>
  <si>
    <t>QP CREME CONDITIONING SHAMPOO</t>
  </si>
  <si>
    <t>QP STOP ACTION SHAMPOO</t>
  </si>
  <si>
    <t>QP INTENSE</t>
  </si>
  <si>
    <t>QP RETAIL ~ RELAXERS</t>
  </si>
  <si>
    <t>QP RETAIL ~ SHAMPOOS</t>
  </si>
  <si>
    <t>QP RETAIL ~ CONDITIONERS</t>
  </si>
  <si>
    <t>QP RECOVERY</t>
  </si>
  <si>
    <t>QP RETAIL ~ STYLING/FINISHING AIDS</t>
  </si>
  <si>
    <t>QP DESIGN FOAM</t>
  </si>
  <si>
    <t>QP FEELS LIKE SILK</t>
  </si>
  <si>
    <t>QP GLAZE</t>
  </si>
  <si>
    <t xml:space="preserve">QP REFLECT 55% VOC </t>
  </si>
  <si>
    <t>ELASTA HAIR CARE - EC LINE</t>
  </si>
  <si>
    <t>QTY</t>
  </si>
  <si>
    <t>MEGAGROWTH® -  PROFECTIV®</t>
  </si>
  <si>
    <t>15.00 oz</t>
  </si>
  <si>
    <t>12.00 oz</t>
  </si>
  <si>
    <t>PROFECTIV® LARGE SIZES</t>
  </si>
  <si>
    <t>8.25 oz</t>
  </si>
  <si>
    <t>PROFECTIV® NO-LYE RELAXER</t>
  </si>
  <si>
    <t>PROFECTIV® RELAX &amp; REFRESH® KIT</t>
  </si>
  <si>
    <t>SMARTPERM®</t>
  </si>
  <si>
    <t xml:space="preserve">PROFECTIV® PROFESSIONAL </t>
  </si>
  <si>
    <t>GROWTH RENEW® - PROFECTIV®</t>
  </si>
  <si>
    <t>8.5 OZ</t>
  </si>
  <si>
    <t>15 oz</t>
  </si>
  <si>
    <t>12 OZ</t>
  </si>
  <si>
    <t>32 oz</t>
  </si>
  <si>
    <t>AFRICAN PRIDE ~ MAINTENANCE</t>
  </si>
  <si>
    <t>AP HAIR, SCALP &amp; SKIN OIL</t>
  </si>
  <si>
    <t>AP BRAID SHEEN SPRAY - REGULAR</t>
  </si>
  <si>
    <t>AP BRAID SHEEN SPRAY - EXTRA SHINE</t>
  </si>
  <si>
    <t>AFRICAN PRIDE ~ HAIRDRESS</t>
  </si>
  <si>
    <t>AP MAGICAL GRO HERBAL</t>
  </si>
  <si>
    <t>5.3 OZ</t>
  </si>
  <si>
    <t>AP MAGICAL GRO MAXIMUM HERBAL STRENGTH</t>
  </si>
  <si>
    <t>AFRICAN PRIDE ~ OLIVE MIRACLE</t>
  </si>
  <si>
    <t>AP OLIVE MIRACLE BRAID SHEEN SPRAY</t>
  </si>
  <si>
    <t xml:space="preserve">AP OLIVE MIRACLE ANTI-BREAKAGE CRÈME </t>
  </si>
  <si>
    <t>QP PROF ~ CONDITIONERS</t>
  </si>
  <si>
    <t>GLAZE PLUS</t>
  </si>
  <si>
    <t>8.00 oz</t>
  </si>
  <si>
    <t>GR Hair Restoration Topical Treatment</t>
  </si>
  <si>
    <t>GR Root Rebound Deep Conditioner</t>
  </si>
  <si>
    <t>GR Root Recovery Temple Stimulant</t>
  </si>
  <si>
    <t>4 .00 oz</t>
  </si>
  <si>
    <t>GR Temple Defense Leave-in Conditioner</t>
  </si>
  <si>
    <t>6.00 oz</t>
  </si>
  <si>
    <t>AP OLIVE MIRACLE 2 IN 1 SHAMPOO AND CONDITIONER</t>
  </si>
  <si>
    <t>AP OLIVE MIRACLE LEAVE-IN CONDITIONER</t>
  </si>
  <si>
    <t>1 KIT</t>
  </si>
  <si>
    <t>QP SENSITIVE SCALP KIT - 4 APPLS</t>
  </si>
  <si>
    <t>QP NORMAL RETAIL KIT -1 APPL</t>
  </si>
  <si>
    <t>QP NORMAL RETAIL KIT - 2 APPLS</t>
  </si>
  <si>
    <t>QP RESISTANT RETAIL KIT - 1 APPL</t>
  </si>
  <si>
    <t>PROCISION TOUCH RELAXER REGULAR</t>
  </si>
  <si>
    <t>PROCISION TOUCH RELAXER SUPER</t>
  </si>
  <si>
    <t>NO-LYE RELAXER REG-4 QUATRO VALUE PAK</t>
  </si>
  <si>
    <t>NO-LYE RELAXER SUP-4 QUATRO VALUE PAK</t>
  </si>
  <si>
    <t>SILKY BLACK</t>
  </si>
  <si>
    <t>MAHOGANY BROWN</t>
  </si>
  <si>
    <t>AUBURN SPICE</t>
  </si>
  <si>
    <t>CHERRY FUSION</t>
  </si>
  <si>
    <t>NO-LYE RELAXER REGULAR - 6 APPL PACK</t>
  </si>
  <si>
    <t>NO-LYE RELAXER SUPER - 6 APPL PACK</t>
  </si>
  <si>
    <t>9.50 oz</t>
  </si>
  <si>
    <t xml:space="preserve">JET BLACK </t>
  </si>
  <si>
    <t xml:space="preserve">AP OLIVE MIRACLE GROWTH OIL </t>
  </si>
  <si>
    <t xml:space="preserve">AP OLIVE MIRACLE GROWTH LOTION </t>
  </si>
  <si>
    <t>QP PROF ~ NO BASE RELAXERS</t>
  </si>
  <si>
    <t>QP SENSITIVE SCALP 12 APP ECONO PACK</t>
  </si>
  <si>
    <t>EC FEELS LIKE SILK TUBE</t>
  </si>
  <si>
    <t>CATEGORY</t>
  </si>
  <si>
    <t>18</t>
  </si>
  <si>
    <t>28</t>
  </si>
  <si>
    <t>DREAM KIDS ~ MAINTENANCE</t>
  </si>
  <si>
    <t>Dream Kids Olive Miracle Braid Spray</t>
  </si>
  <si>
    <t>Dream Kids Olive Miracle Oil Moisturizer Lotion</t>
  </si>
  <si>
    <t>Dream Kids Olive Miracle Cream</t>
  </si>
  <si>
    <t>6  OZ</t>
  </si>
  <si>
    <t>Dream Kids Olive Miracle Smooth Edges</t>
  </si>
  <si>
    <t>DREAM KIDS ~ SHAMPOO</t>
  </si>
  <si>
    <t>Dream Kids Olive Miracle Detangling Shampoo</t>
  </si>
  <si>
    <t>DREAM KIDS ~ CONDITIONER</t>
  </si>
  <si>
    <t>Dream Kids Olive Miracle Moisturizer Conditioner</t>
  </si>
  <si>
    <t>DREAM KIDS ~ RELAXERS</t>
  </si>
  <si>
    <t xml:space="preserve">Dream Kids Olive Miracle Relaxer Regular </t>
  </si>
  <si>
    <t xml:space="preserve">Dream Kids Olive Miracle Relaxer Coarse  </t>
  </si>
  <si>
    <t>AP Shea Butter ~ Maintenance</t>
  </si>
  <si>
    <t>AP Shea Butter Miracle Shampoo</t>
  </si>
  <si>
    <t>12 oz</t>
  </si>
  <si>
    <t>AP Shea Butter Miracle Leave In Conditioner</t>
  </si>
  <si>
    <t>15oz</t>
  </si>
  <si>
    <t>20</t>
  </si>
  <si>
    <t>AP Shea Butter Miracle Silky Hair Moisturizer</t>
  </si>
  <si>
    <t>AP Shea Butter Miracle Crème</t>
  </si>
  <si>
    <t>6 oz</t>
  </si>
  <si>
    <t>30</t>
  </si>
  <si>
    <t>AP Shea Butter Miracle Pudding</t>
  </si>
  <si>
    <t>AP Shea Butter Miracle Silky Edges</t>
  </si>
  <si>
    <t>AP Shea Butter Miracle Oil</t>
  </si>
  <si>
    <t>AP Shea Butter ~ Relaxer</t>
  </si>
  <si>
    <t>AP Shea Butter Miracle Texture Softening System</t>
  </si>
  <si>
    <t>9</t>
  </si>
  <si>
    <t>Beautiful Textures ~ Maintenance</t>
  </si>
  <si>
    <t>Beautiful Textures Tangle Taming Shampoo</t>
  </si>
  <si>
    <t xml:space="preserve">Beautiful Textures Tangle Taming Conditioner </t>
  </si>
  <si>
    <t>8</t>
  </si>
  <si>
    <t>8 oz</t>
  </si>
  <si>
    <t xml:space="preserve">Beautiful Textures Shine &amp; Silken Growth Oil </t>
  </si>
  <si>
    <t xml:space="preserve">Dream Kids Olive Miracle Relaxer Regular  </t>
  </si>
  <si>
    <t>2 KIT</t>
  </si>
  <si>
    <t>15</t>
  </si>
  <si>
    <t>DAMAGEFREE NEUTRALIZING SHAMPOO GEL</t>
  </si>
  <si>
    <t>TOTAL</t>
  </si>
  <si>
    <t>CS</t>
  </si>
  <si>
    <t>Case
Per
Layer</t>
  </si>
  <si>
    <t>54</t>
  </si>
  <si>
    <t>168</t>
  </si>
  <si>
    <t>204</t>
  </si>
  <si>
    <t>17</t>
  </si>
  <si>
    <t>120</t>
  </si>
  <si>
    <t>210</t>
  </si>
  <si>
    <t>105</t>
  </si>
  <si>
    <t>140</t>
  </si>
  <si>
    <t xml:space="preserve"> 4 KIT</t>
  </si>
  <si>
    <t>56</t>
  </si>
  <si>
    <t>63</t>
  </si>
  <si>
    <t>90</t>
  </si>
  <si>
    <t>108</t>
  </si>
  <si>
    <t>144</t>
  </si>
  <si>
    <t>150</t>
  </si>
  <si>
    <t>112</t>
  </si>
  <si>
    <t>16</t>
  </si>
  <si>
    <t>78</t>
  </si>
  <si>
    <t>13</t>
  </si>
  <si>
    <t>128</t>
  </si>
  <si>
    <t>Case Per Pallet</t>
  </si>
  <si>
    <t>QP Glaze Plus Max Hold</t>
  </si>
  <si>
    <t>Extnd Price</t>
  </si>
  <si>
    <t>SOLD TO DETAILS</t>
  </si>
  <si>
    <t>COMPANY NAME</t>
  </si>
  <si>
    <t>STREET ADDRESS</t>
  </si>
  <si>
    <t>CITY, STATE, ZIP</t>
  </si>
  <si>
    <t>ORDER DETAILS</t>
  </si>
  <si>
    <t>PO#</t>
  </si>
  <si>
    <t>ORDER DUE DATE</t>
  </si>
  <si>
    <t>QP PROFESSIONAL ~ RELAXER</t>
  </si>
  <si>
    <t>125</t>
  </si>
  <si>
    <t>25</t>
  </si>
  <si>
    <t>32 OZ</t>
  </si>
  <si>
    <t>QP SOY OYL RELAXER REGULAR</t>
  </si>
  <si>
    <t>AP OLIVE MIRACLE LEAVE-IN CONDITIONER CRÈME (JAR)</t>
  </si>
  <si>
    <t>QP Mango Butter ~ Maintenance</t>
  </si>
  <si>
    <t>QP Mango Butter Moisturizer Crème</t>
  </si>
  <si>
    <t>QP Mango Butter Growth Oil</t>
  </si>
  <si>
    <t>42</t>
  </si>
  <si>
    <t>QP Mango Butter Moisturizer Shampoo</t>
  </si>
  <si>
    <t>QP Mango Butter Moisturizer Lotion</t>
  </si>
  <si>
    <t>QP Mango Butter Leave-In Conditioner</t>
  </si>
  <si>
    <t>QP Mango Butter Curl Pudding</t>
  </si>
  <si>
    <t>160</t>
  </si>
  <si>
    <t>12</t>
  </si>
  <si>
    <t>4</t>
  </si>
  <si>
    <t xml:space="preserve">QP GLAZE (Bonus) </t>
  </si>
  <si>
    <t>5 oz</t>
  </si>
  <si>
    <t>5.00 oz</t>
  </si>
  <si>
    <t xml:space="preserve">AP OLIVE MIRACLE SHEEN SPRAY </t>
  </si>
  <si>
    <t>AP OLIVE MIRACLE SILKY SMOOTH EDGES</t>
  </si>
  <si>
    <t>2.25 OZ</t>
  </si>
  <si>
    <t>Dream Kids Olive Miracle Touch-Up Relaxer Kit, Regular</t>
  </si>
  <si>
    <t>96</t>
  </si>
  <si>
    <t xml:space="preserve">Dream Kids Olive Miracle Touch-Up Relaxer Kit, Super </t>
  </si>
  <si>
    <t>Dream Kids Olive Miracle (4) Touch-Up Relaxer Kit, Regular</t>
  </si>
  <si>
    <t xml:space="preserve">Dream Kids Olive Miracle (4) Touch-Up Relaxer Kit, Super </t>
  </si>
  <si>
    <t>Dream Kids Olive Miracle Leave-In Deep Conditioner</t>
  </si>
  <si>
    <t xml:space="preserve">Dream Kids Olive Miracle Growth Oil </t>
  </si>
  <si>
    <t xml:space="preserve">Beautiful Textures Curl Styling Custard </t>
  </si>
  <si>
    <t>Beautiful Textures Curl Styling Mousse</t>
  </si>
  <si>
    <t>8.5 oz</t>
  </si>
  <si>
    <t>SHIP TO &amp; ORDER DETAILS</t>
  </si>
  <si>
    <t>NO-LYE RELAXER 2 TOUCH-UPS REGULAR</t>
  </si>
  <si>
    <r>
      <t xml:space="preserve">NO-LYE RELAXER 2 TOUCH-UPS SUPER </t>
    </r>
    <r>
      <rPr>
        <b/>
        <sz val="9"/>
        <color indexed="10"/>
        <rFont val="Verdana"/>
        <family val="2"/>
      </rPr>
      <t xml:space="preserve"> </t>
    </r>
  </si>
  <si>
    <t>AP OLIVE MIRACLE DEEP COND. NO-LYE RELAXER-REGULAR</t>
  </si>
  <si>
    <t>AP OLIVE MIRACLE DEEP COND. NO-LYE RELAXER-SUPER</t>
  </si>
  <si>
    <t>AP OLIVE MIRACLE 1 TOUCH-UP KIT - REGULAR</t>
  </si>
  <si>
    <t>AP OLIVE MIRACLE 1 TOUCH-UP KIT - SUPER</t>
  </si>
  <si>
    <t>AP OLIVE MIRACLE (4) TOUCH-UP KIT - REGULAR</t>
  </si>
  <si>
    <t>AP OLIVE MIRACLE (4) TOUCH-UP KIT - SUPER</t>
  </si>
  <si>
    <t>AP OLIVE MIRACLE (8) TOUCH-UP KIT - REGULAR</t>
  </si>
  <si>
    <t>AP OLIVE MIRACLE (8) TOUCH-UP KIT - SUPER</t>
  </si>
  <si>
    <t>Dream Kids Olive Miracle Quick Bounce Pudding</t>
  </si>
  <si>
    <t xml:space="preserve">Dream Kids Olive Miracle Instant Moisture Detangler </t>
  </si>
  <si>
    <t>294</t>
  </si>
  <si>
    <t>Beautiful Textures Rapid Repair Deep Conditioner</t>
  </si>
  <si>
    <t>Beautiful Textures Moisture Butter Whipped Curl Créme</t>
  </si>
  <si>
    <t xml:space="preserve">Beautiful Textures Curl Control Defining Pudding </t>
  </si>
  <si>
    <t>QP DPR-11 CONDITIONER</t>
  </si>
  <si>
    <r>
      <t>QP SUPER GRO (Bonus)</t>
    </r>
    <r>
      <rPr>
        <b/>
        <sz val="9"/>
        <color indexed="10"/>
        <rFont val="Verdana"/>
        <family val="2"/>
      </rPr>
      <t xml:space="preserve"> </t>
    </r>
  </si>
  <si>
    <r>
      <t>EC FEELS LIKE SILK</t>
    </r>
    <r>
      <rPr>
        <sz val="9"/>
        <rFont val="Verdana"/>
        <family val="2"/>
      </rPr>
      <t xml:space="preserve"> </t>
    </r>
  </si>
  <si>
    <t xml:space="preserve">QP Mango Butter H-2 (New &amp; Improved) </t>
  </si>
  <si>
    <t xml:space="preserve">QP Mango Butter Curl Wax (New &amp; Improved) </t>
  </si>
  <si>
    <t>SHIP TO COMPANY NAME</t>
  </si>
  <si>
    <t>245</t>
  </si>
  <si>
    <t>35</t>
  </si>
  <si>
    <t>SMART PERM (4) RELAXER KIT REGULAR</t>
  </si>
  <si>
    <t>SMART PERM (4) RELAXER KIT SUPER</t>
  </si>
  <si>
    <t>SMART PERM (1) TOUCH-UP KIT REGULAR</t>
  </si>
  <si>
    <t>SMART PERM (1) TOUCH-UP KIT SUPER</t>
  </si>
  <si>
    <t xml:space="preserve">2.25 oz </t>
  </si>
  <si>
    <t>Beautiful Textures Edges to Ends Silkener</t>
  </si>
  <si>
    <t>84</t>
  </si>
  <si>
    <t xml:space="preserve">MG ANTI-FADING TEMPLE RECOVERY </t>
  </si>
  <si>
    <t xml:space="preserve">MEGAGROWTH - "ORIGINAL" FORMULA CRÈME </t>
  </si>
  <si>
    <t xml:space="preserve">MG BREAKFREE Anti-Breakage Strengthener </t>
  </si>
  <si>
    <t>MG BREAKFREE Anti-Breakage Strengthener LARGE SIZE</t>
  </si>
  <si>
    <t xml:space="preserve">MG HAIR &amp; SCALP REVITALIZER MOISTURANT </t>
  </si>
  <si>
    <t xml:space="preserve">MG ANTI-BREAKAGE MOISTURE LOTION </t>
  </si>
  <si>
    <t xml:space="preserve">MG ANTI-BREAKAGE REPLENISH OIL </t>
  </si>
  <si>
    <t>MG PRO RESTORE SHEEN</t>
  </si>
  <si>
    <t>MG STIMULATING SHAMPOO</t>
  </si>
  <si>
    <t>MG HI - SHINE SERUM</t>
  </si>
  <si>
    <t>MG DETANGLING CONDITIONER</t>
  </si>
  <si>
    <t>AFRICAN PRIDE ~ RELAXER KIT</t>
  </si>
  <si>
    <t xml:space="preserve">AP ~ Texture Manageability System </t>
  </si>
  <si>
    <t>AP Natural Miracle Texture Manageability Kit</t>
  </si>
  <si>
    <t>Kit</t>
  </si>
  <si>
    <t>12 oz.</t>
  </si>
  <si>
    <t xml:space="preserve">12oz </t>
  </si>
  <si>
    <t>126</t>
  </si>
  <si>
    <t xml:space="preserve">DK ~ Texture Manageability System </t>
  </si>
  <si>
    <t>Dream Kids Detangler Miracle Texture Manageability Kit</t>
  </si>
  <si>
    <t>Dream Kids Detangler Miracle Anti-Humidity Shampoo</t>
  </si>
  <si>
    <t>Dream Kids Detangler Miracle Anti-Humidity Conditioner</t>
  </si>
  <si>
    <t>ARGAN SOY PROF ~ Conditioner</t>
  </si>
  <si>
    <t xml:space="preserve">Argan Soy Oyl Moisture-Rich Deep Conditioner </t>
  </si>
  <si>
    <t xml:space="preserve">BT ~ Texture Manageability System </t>
  </si>
  <si>
    <t>BT Naturally Straight Texture Manageability Kit</t>
  </si>
  <si>
    <t>Beautiful Textures Humidity Defense Shampoo</t>
  </si>
  <si>
    <t>Beautiful Textures Humidity Defense Conditioner</t>
  </si>
  <si>
    <t xml:space="preserve">AP Shea Butter Curl Styling Custard </t>
  </si>
  <si>
    <t>1.5 oz</t>
  </si>
  <si>
    <t>PF117016</t>
  </si>
  <si>
    <t>NEW AP Shea Butter Deep Conditioning Treatment</t>
  </si>
  <si>
    <t>NEW QP Mango Butter Leave-In Conditioner</t>
  </si>
  <si>
    <t>AFRICAN PRIDE ~ ARGAN MIRACLE</t>
  </si>
  <si>
    <t>AP ARGAN MIRACLE DEEP CONDITIONING MASQUE</t>
  </si>
  <si>
    <t>AP ARGAN MIRACLE OIL TREATMENT</t>
  </si>
  <si>
    <t>4 OZ</t>
  </si>
  <si>
    <t>352</t>
  </si>
  <si>
    <t>44</t>
  </si>
  <si>
    <t>AP ARGAN MIRACLE CONDITIONING SHAMPOO</t>
  </si>
  <si>
    <t>AP ARGAN MIRACLE EDGES</t>
  </si>
  <si>
    <t>448</t>
  </si>
  <si>
    <t>AP ARGAN MIRACLE CURLY SMOOTHIE</t>
  </si>
  <si>
    <t>AP ARGAN MIRACLE LEAVE-IN CONDITER</t>
  </si>
  <si>
    <t>AP OLIVE MIRACLE CURLS &amp; COILS TEXTURIZER</t>
  </si>
  <si>
    <t>AP Shea Miracle ~ Maintenance</t>
  </si>
  <si>
    <t>AP Shea Miracle Curl Defining Jelly **NEW**</t>
  </si>
  <si>
    <t>396</t>
  </si>
  <si>
    <t>66</t>
  </si>
  <si>
    <t>AP Shea Miracle Twist &amp; Loc Smoothie **NEW**</t>
  </si>
  <si>
    <t xml:space="preserve">12 oz </t>
  </si>
  <si>
    <t>AP Shea Miracle Conditioning Co-Wash **NEW**</t>
  </si>
  <si>
    <t>2.25 oz</t>
  </si>
  <si>
    <t>MG Deep Conditioner Packett</t>
  </si>
  <si>
    <t>PF105061</t>
  </si>
  <si>
    <t>PF102061</t>
  </si>
  <si>
    <t>PF104106</t>
  </si>
  <si>
    <t>PF104151</t>
  </si>
  <si>
    <t>PF114051</t>
  </si>
  <si>
    <t>PF115081</t>
  </si>
  <si>
    <t>PF116081</t>
  </si>
  <si>
    <t>PF117151</t>
  </si>
  <si>
    <t>PF118091</t>
  </si>
  <si>
    <t>PF131121</t>
  </si>
  <si>
    <t>PF134061</t>
  </si>
  <si>
    <t>PF135121</t>
  </si>
  <si>
    <t>PF120026</t>
  </si>
  <si>
    <t>PF121026</t>
  </si>
  <si>
    <t>PF123011</t>
  </si>
  <si>
    <t>PF124011</t>
  </si>
  <si>
    <t>PF420044</t>
  </si>
  <si>
    <t>PF421044</t>
  </si>
  <si>
    <t>PF141016</t>
  </si>
  <si>
    <t>PF142016</t>
  </si>
  <si>
    <t>PF143016</t>
  </si>
  <si>
    <t>PF144016</t>
  </si>
  <si>
    <t>PF146016</t>
  </si>
  <si>
    <t>SP910014</t>
  </si>
  <si>
    <t>SP911014</t>
  </si>
  <si>
    <t>PF643064</t>
  </si>
  <si>
    <t>PF644064</t>
  </si>
  <si>
    <t>PF136121</t>
  </si>
  <si>
    <t>GR Length Recovery Hair Lotion</t>
  </si>
  <si>
    <t>AP410051</t>
  </si>
  <si>
    <t>AP411051</t>
  </si>
  <si>
    <t>AP400011</t>
  </si>
  <si>
    <t>AP401011</t>
  </si>
  <si>
    <t>AP400044</t>
  </si>
  <si>
    <t>AP401044</t>
  </si>
  <si>
    <t>AP400084</t>
  </si>
  <si>
    <t>AP401084</t>
  </si>
  <si>
    <t>AP466001</t>
  </si>
  <si>
    <t>AP432081</t>
  </si>
  <si>
    <t>AP436121</t>
  </si>
  <si>
    <t>AP437121</t>
  </si>
  <si>
    <t>AP450531</t>
  </si>
  <si>
    <t>AP451531</t>
  </si>
  <si>
    <t>AP465151</t>
  </si>
  <si>
    <t>AP456041</t>
  </si>
  <si>
    <t>AP455121</t>
  </si>
  <si>
    <t>AP458021</t>
  </si>
  <si>
    <t>AP459121</t>
  </si>
  <si>
    <t>AP457151</t>
  </si>
  <si>
    <t>AP423121</t>
  </si>
  <si>
    <t>AP Natural Miracle Anti-Humidity Shampoo***</t>
  </si>
  <si>
    <t>AP438121</t>
  </si>
  <si>
    <t>AP440121</t>
  </si>
  <si>
    <t>AP441121</t>
  </si>
  <si>
    <t>AP434151</t>
  </si>
  <si>
    <t>AP435081</t>
  </si>
  <si>
    <t>AP442121</t>
  </si>
  <si>
    <t>AP443081</t>
  </si>
  <si>
    <t>AP453531</t>
  </si>
  <si>
    <t>AP439031</t>
  </si>
  <si>
    <t>AP454016</t>
  </si>
  <si>
    <t>AP422001</t>
  </si>
  <si>
    <t>SB492121</t>
  </si>
  <si>
    <t>SB493151</t>
  </si>
  <si>
    <t>SB494121</t>
  </si>
  <si>
    <t>SB495061</t>
  </si>
  <si>
    <t>SB496151</t>
  </si>
  <si>
    <t>SB497061</t>
  </si>
  <si>
    <t>SB498081</t>
  </si>
  <si>
    <t>SB491121</t>
  </si>
  <si>
    <t>SB493016</t>
  </si>
  <si>
    <t>SB490051</t>
  </si>
  <si>
    <t>SB487066</t>
  </si>
  <si>
    <t>SB488124</t>
  </si>
  <si>
    <t>SB489124</t>
  </si>
  <si>
    <t>DK472091</t>
  </si>
  <si>
    <t>DK473131</t>
  </si>
  <si>
    <t>DK474131</t>
  </si>
  <si>
    <t>DK475131</t>
  </si>
  <si>
    <t>DK476071</t>
  </si>
  <si>
    <t>DK477071</t>
  </si>
  <si>
    <t>DK478171</t>
  </si>
  <si>
    <t>DK479171</t>
  </si>
  <si>
    <t>DK480071</t>
  </si>
  <si>
    <t>DK482091</t>
  </si>
  <si>
    <t>DK470061</t>
  </si>
  <si>
    <t>DK471061</t>
  </si>
  <si>
    <t>DK470021</t>
  </si>
  <si>
    <t>DK471021</t>
  </si>
  <si>
    <t>DK470034</t>
  </si>
  <si>
    <t>DK471074</t>
  </si>
  <si>
    <t>DK483011</t>
  </si>
  <si>
    <t>DK484131</t>
  </si>
  <si>
    <t>DK485131</t>
  </si>
  <si>
    <t>EQ503054</t>
  </si>
  <si>
    <t>EQ503121</t>
  </si>
  <si>
    <t>EQ528151</t>
  </si>
  <si>
    <t>EQ529151</t>
  </si>
  <si>
    <t>EQ528652</t>
  </si>
  <si>
    <t>EQ542161</t>
  </si>
  <si>
    <t>EQ545346</t>
  </si>
  <si>
    <t>EQ504046</t>
  </si>
  <si>
    <t>EQ504056</t>
  </si>
  <si>
    <t>EQ505046</t>
  </si>
  <si>
    <t>EQ534121</t>
  </si>
  <si>
    <t>EQ537121</t>
  </si>
  <si>
    <t>EQ538121</t>
  </si>
  <si>
    <t>EQ545121</t>
  </si>
  <si>
    <t>EQ564121</t>
  </si>
  <si>
    <t>EQ548061</t>
  </si>
  <si>
    <t>EQ550096</t>
  </si>
  <si>
    <t>EQ553106</t>
  </si>
  <si>
    <t>EQ554061</t>
  </si>
  <si>
    <t>EQ554091</t>
  </si>
  <si>
    <t>EQ578121</t>
  </si>
  <si>
    <t>EQ587121</t>
  </si>
  <si>
    <t>EQ587068</t>
  </si>
  <si>
    <t>EQ557061</t>
  </si>
  <si>
    <t>MB549081</t>
  </si>
  <si>
    <t>MB576051</t>
  </si>
  <si>
    <t>MB592061</t>
  </si>
  <si>
    <t>MB593081</t>
  </si>
  <si>
    <t>MB594121</t>
  </si>
  <si>
    <t>MB596081</t>
  </si>
  <si>
    <t>MB597151</t>
  </si>
  <si>
    <t>MB597323</t>
  </si>
  <si>
    <t>MB598151</t>
  </si>
  <si>
    <t>EQ518323</t>
  </si>
  <si>
    <t>EQ519402</t>
  </si>
  <si>
    <t>EQ519151</t>
  </si>
  <si>
    <t>BT701151</t>
  </si>
  <si>
    <t>BT702151</t>
  </si>
  <si>
    <t>BT703091</t>
  </si>
  <si>
    <t>BT704031</t>
  </si>
  <si>
    <t>BT705121</t>
  </si>
  <si>
    <t>BT706121</t>
  </si>
  <si>
    <t>BT707081</t>
  </si>
  <si>
    <t>BT709151</t>
  </si>
  <si>
    <t>BT711081</t>
  </si>
  <si>
    <t>BT700001</t>
  </si>
  <si>
    <t>BT712121</t>
  </si>
  <si>
    <t>BT713121</t>
  </si>
  <si>
    <t>4 oz</t>
  </si>
  <si>
    <r>
      <t>SOFT &amp; BEAUTIFUL BOTANICALS</t>
    </r>
    <r>
      <rPr>
        <b/>
        <sz val="9"/>
        <rFont val="Calibri"/>
        <family val="2"/>
      </rPr>
      <t>® MAINTENANCE</t>
    </r>
  </si>
  <si>
    <t>BO868041</t>
  </si>
  <si>
    <t>BO867041</t>
  </si>
  <si>
    <t>BO866041</t>
  </si>
  <si>
    <t>S&amp;B Botanicals Neutralizing Shampoo - NEW</t>
  </si>
  <si>
    <t>1.5 OZ</t>
  </si>
  <si>
    <t>BO876014</t>
  </si>
  <si>
    <t xml:space="preserve">BO872121
</t>
  </si>
  <si>
    <t>BO871021</t>
  </si>
  <si>
    <t>BO864151</t>
  </si>
  <si>
    <t>BO863121</t>
  </si>
  <si>
    <t>BO862121</t>
  </si>
  <si>
    <r>
      <t>SOFT &amp; BEAUTIFUL BOTANICALS</t>
    </r>
    <r>
      <rPr>
        <b/>
        <sz val="9"/>
        <rFont val="Calibri"/>
        <family val="2"/>
      </rPr>
      <t>®Texture Manageability</t>
    </r>
  </si>
  <si>
    <t>BO861001</t>
  </si>
  <si>
    <t>Soft &amp; Beautiful Botanicals 2 Application Relaxer Course - New</t>
  </si>
  <si>
    <r>
      <t>SOFT &amp; BEAUTIFUL BOTANICALS</t>
    </r>
    <r>
      <rPr>
        <b/>
        <sz val="9"/>
        <rFont val="Calibri"/>
        <family val="2"/>
      </rPr>
      <t>® RELAXER</t>
    </r>
    <r>
      <rPr>
        <b/>
        <i/>
        <sz val="9"/>
        <rFont val="Calibri"/>
        <family val="2"/>
      </rPr>
      <t xml:space="preserve"> </t>
    </r>
  </si>
  <si>
    <t>BO858044</t>
  </si>
  <si>
    <t>Soft &amp; Beautiful Botanicals 2 Application Relaxer Regular - New</t>
  </si>
  <si>
    <t>BO857044</t>
  </si>
  <si>
    <t xml:space="preserve">S&amp;B Botanicals Lite Crème Moisturizer </t>
  </si>
  <si>
    <t>BO853066</t>
  </si>
  <si>
    <t xml:space="preserve">S&amp;B Botanicals Sculpting Foam </t>
  </si>
  <si>
    <t>BO854091</t>
  </si>
  <si>
    <t>S&amp;B Botanicals No-Mix Texturizer 2-App, Coarse</t>
  </si>
  <si>
    <r>
      <t>SOFT &amp; BEAUTIFUL BOTANICALS</t>
    </r>
    <r>
      <rPr>
        <b/>
        <sz val="9"/>
        <rFont val="Calibri"/>
        <family val="2"/>
      </rPr>
      <t xml:space="preserve">® TEXTURIZER </t>
    </r>
  </si>
  <si>
    <t>BO856011</t>
  </si>
  <si>
    <t>S&amp;B Botanicals No-Mix Texturizer 2-App, Regular</t>
  </si>
  <si>
    <t>BO855014</t>
  </si>
  <si>
    <t>S&amp;B Botanicals No-Lye Sensitive Scalp Relaxer 1-App, Coarse</t>
  </si>
  <si>
    <t>BO852014</t>
  </si>
  <si>
    <t>S&amp;B Botanicals No-Lye Sensitive Scalp Relaxer 1-App, Regular</t>
  </si>
  <si>
    <t>BO851014</t>
  </si>
  <si>
    <t xml:space="preserve">S&amp;B Botanicals No-Lye Sensitive Scalp Relaxer 8-Touch Up, Super </t>
  </si>
  <si>
    <t>BO860084</t>
  </si>
  <si>
    <t xml:space="preserve">S&amp;B Botanicals No-Lye Sensitive Scalp Relaxer 8-Touch Up, Regular </t>
  </si>
  <si>
    <t>BO859084</t>
  </si>
  <si>
    <t xml:space="preserve">S&amp;B Moisturizing Lotion </t>
  </si>
  <si>
    <r>
      <t>SOFT &amp; BEAUTIFUL</t>
    </r>
    <r>
      <rPr>
        <b/>
        <sz val="9"/>
        <rFont val="Calibri"/>
        <family val="2"/>
      </rPr>
      <t xml:space="preserve">® MAINTENANCE </t>
    </r>
  </si>
  <si>
    <t>SA839121</t>
  </si>
  <si>
    <t xml:space="preserve">S&amp;B Classic Deep Conditioner </t>
  </si>
  <si>
    <t>SA838151</t>
  </si>
  <si>
    <t xml:space="preserve">S&amp;B Classic Leave-In Conditioner </t>
  </si>
  <si>
    <t>SA837121</t>
  </si>
  <si>
    <t xml:space="preserve">S&amp;B Classic Shampoo </t>
  </si>
  <si>
    <t xml:space="preserve"> SA836121</t>
  </si>
  <si>
    <t>11.25 OZ</t>
  </si>
  <si>
    <t xml:space="preserve">S&amp;B Oil Sheen Conditioning Spray </t>
  </si>
  <si>
    <t>SA834116</t>
  </si>
  <si>
    <r>
      <t>SOFT &amp; BEAUTIFUL</t>
    </r>
    <r>
      <rPr>
        <b/>
        <sz val="9"/>
        <rFont val="Calibri"/>
        <family val="2"/>
      </rPr>
      <t xml:space="preserve">® PROFESSIONAL NO-LYE RELAXER </t>
    </r>
  </si>
  <si>
    <t>SA835014</t>
  </si>
  <si>
    <t>SA833014</t>
  </si>
  <si>
    <t>S&amp;B No-Lye Crème Relaxer, Super</t>
  </si>
  <si>
    <r>
      <t>SOFT &amp; BEAUTIFUL</t>
    </r>
    <r>
      <rPr>
        <b/>
        <sz val="9"/>
        <rFont val="Calibri"/>
        <family val="2"/>
      </rPr>
      <t xml:space="preserve">® NO-LYE RELAXER </t>
    </r>
  </si>
  <si>
    <t>SA832014</t>
  </si>
  <si>
    <t>S&amp;B No-Lye Crème Relaxer, Regular</t>
  </si>
  <si>
    <t>SA831014</t>
  </si>
  <si>
    <t xml:space="preserve">TCB Naturals Argan Oil Moisturizing Lotion </t>
  </si>
  <si>
    <r>
      <t>TCB NATURALS</t>
    </r>
    <r>
      <rPr>
        <b/>
        <sz val="9"/>
        <rFont val="Calibri"/>
        <family val="2"/>
      </rPr>
      <t>® ARGAN OIL</t>
    </r>
    <r>
      <rPr>
        <b/>
        <i/>
        <sz val="9"/>
        <rFont val="Verdana"/>
        <family val="2"/>
      </rPr>
      <t xml:space="preserve"> - MAINTENANCE</t>
    </r>
  </si>
  <si>
    <t>TC828081</t>
  </si>
  <si>
    <t xml:space="preserve">TCB Naturals Argan Oil Hair &amp; Scalp (HairDress) </t>
  </si>
  <si>
    <t>TC827101</t>
  </si>
  <si>
    <t xml:space="preserve">TCB Naturals Argan Oil Edges </t>
  </si>
  <si>
    <t>TC826021</t>
  </si>
  <si>
    <t xml:space="preserve">TCB Naturals Argan Oil Deep Conditioner </t>
  </si>
  <si>
    <t>TC825121</t>
  </si>
  <si>
    <t xml:space="preserve">TCB Naturals Argan Oil Leave In Conditioner Jar </t>
  </si>
  <si>
    <t>TC824121</t>
  </si>
  <si>
    <t xml:space="preserve">TCB Naturals Argan Oil Treatment </t>
  </si>
  <si>
    <t>TC823041</t>
  </si>
  <si>
    <t xml:space="preserve">TCB Naturals Argan Oil Shampoo </t>
  </si>
  <si>
    <t>TC816121</t>
  </si>
  <si>
    <t>100</t>
  </si>
  <si>
    <t>TCB No Base Crème Hair Relaxer, Super</t>
  </si>
  <si>
    <r>
      <t>TCB</t>
    </r>
    <r>
      <rPr>
        <b/>
        <sz val="9"/>
        <rFont val="Calibri"/>
        <family val="2"/>
      </rPr>
      <t>®</t>
    </r>
    <r>
      <rPr>
        <b/>
        <i/>
        <sz val="9"/>
        <rFont val="Verdana"/>
        <family val="2"/>
      </rPr>
      <t xml:space="preserve"> - Professional Relaxer</t>
    </r>
  </si>
  <si>
    <t>TC815151</t>
  </si>
  <si>
    <t>192</t>
  </si>
  <si>
    <t>7.5 OZ</t>
  </si>
  <si>
    <t>TC815081</t>
  </si>
  <si>
    <t>TCB No Base Crème Hair Relaxer, Regular</t>
  </si>
  <si>
    <t>TC814151</t>
  </si>
  <si>
    <t>TC814081</t>
  </si>
  <si>
    <t>TCB No Base Crème Hair Relaxer, Mild</t>
  </si>
  <si>
    <t>TC813151</t>
  </si>
  <si>
    <t>220</t>
  </si>
  <si>
    <r>
      <t>TCB NATURALS</t>
    </r>
    <r>
      <rPr>
        <b/>
        <sz val="9"/>
        <rFont val="Calibri"/>
        <family val="2"/>
      </rPr>
      <t>®</t>
    </r>
    <r>
      <rPr>
        <b/>
        <i/>
        <sz val="9"/>
        <rFont val="Verdana"/>
        <family val="2"/>
      </rPr>
      <t xml:space="preserve"> - MAINTENANCE </t>
    </r>
  </si>
  <si>
    <t>TCB Naturals No-Lye Relaxer Kit, 2-Application, Super</t>
  </si>
  <si>
    <r>
      <t>TCB NATURALS</t>
    </r>
    <r>
      <rPr>
        <b/>
        <sz val="9"/>
        <rFont val="Calibri"/>
        <family val="2"/>
      </rPr>
      <t>®</t>
    </r>
    <r>
      <rPr>
        <b/>
        <i/>
        <sz val="9"/>
        <rFont val="Verdana"/>
        <family val="2"/>
      </rPr>
      <t xml:space="preserve"> - Relaxer</t>
    </r>
  </si>
  <si>
    <t>TC821014</t>
  </si>
  <si>
    <t>TCB Naturals No-Lye Relaxer Kit, 2-Application, Regular</t>
  </si>
  <si>
    <t>TC820014</t>
  </si>
  <si>
    <t>11</t>
  </si>
  <si>
    <t>88</t>
  </si>
  <si>
    <t xml:space="preserve">TCB Naturals No-Lye Relaxer Kit, Super </t>
  </si>
  <si>
    <t>TC811014</t>
  </si>
  <si>
    <t xml:space="preserve">TCB Naturals No-Lye Relaxer Kit, Regular </t>
  </si>
  <si>
    <t>TC810014</t>
  </si>
  <si>
    <t>4.5oz</t>
  </si>
  <si>
    <t>Pro-Line,Hair Food,ArganOil,12pk</t>
  </si>
  <si>
    <r>
      <t>PRO-LINE</t>
    </r>
    <r>
      <rPr>
        <b/>
        <sz val="9"/>
        <rFont val="Calibri"/>
        <family val="2"/>
      </rPr>
      <t>®</t>
    </r>
    <r>
      <rPr>
        <b/>
        <sz val="9"/>
        <rFont val="Verdana"/>
        <family val="2"/>
      </rPr>
      <t xml:space="preserve"> Maintenance </t>
    </r>
  </si>
  <si>
    <t>PR890051</t>
  </si>
  <si>
    <t>Pro-Line,Hair Food,OliveOil,12pk</t>
  </si>
  <si>
    <t>PR889051</t>
  </si>
  <si>
    <t>Pro-Line,Hair Food,Coconut Oil,12pk</t>
  </si>
  <si>
    <t>PR888051</t>
  </si>
  <si>
    <t>Pro-Line,Hair Food,Original,12pk</t>
  </si>
  <si>
    <t>PR887051</t>
  </si>
  <si>
    <t>Pro-Line Comb-Thru Texturizer Kit, Super</t>
  </si>
  <si>
    <r>
      <t>PRO-LINE</t>
    </r>
    <r>
      <rPr>
        <b/>
        <sz val="9"/>
        <rFont val="Calibri"/>
        <family val="2"/>
      </rPr>
      <t>®</t>
    </r>
    <r>
      <rPr>
        <b/>
        <sz val="9"/>
        <rFont val="Verdana"/>
        <family val="2"/>
      </rPr>
      <t xml:space="preserve"> COMB-THRU</t>
    </r>
  </si>
  <si>
    <t>PR882014</t>
  </si>
  <si>
    <t xml:space="preserve">Pro-Line Comb-Thru Texturizer Kit, Regular </t>
  </si>
  <si>
    <t>PR881014</t>
  </si>
  <si>
    <t>11 OZ</t>
  </si>
  <si>
    <t xml:space="preserve">Pro-Line Oil Sheen Spray </t>
  </si>
  <si>
    <r>
      <t>PRO-LINE</t>
    </r>
    <r>
      <rPr>
        <b/>
        <sz val="9"/>
        <rFont val="Calibri"/>
        <family val="2"/>
      </rPr>
      <t>®</t>
    </r>
    <r>
      <rPr>
        <b/>
        <sz val="9"/>
        <rFont val="Verdana"/>
        <family val="2"/>
      </rPr>
      <t xml:space="preserve"> CLASSIC</t>
    </r>
  </si>
  <si>
    <t>PR886116</t>
  </si>
  <si>
    <t xml:space="preserve">Pro-Line Wave &amp; Styling Gel </t>
  </si>
  <si>
    <t>PR885086</t>
  </si>
  <si>
    <t>4.5 OZ</t>
  </si>
  <si>
    <t xml:space="preserve">Pro-Line Lite Crème Moisturizer </t>
  </si>
  <si>
    <t>PR884046</t>
  </si>
  <si>
    <t>62</t>
  </si>
  <si>
    <t>310</t>
  </si>
  <si>
    <t xml:space="preserve">10 OZ </t>
  </si>
  <si>
    <t xml:space="preserve">Pro-Line Comb-Thru Softener </t>
  </si>
  <si>
    <t>PR883106</t>
  </si>
  <si>
    <t>Pre-Wash Detangling Butter</t>
  </si>
  <si>
    <r>
      <t>Motions</t>
    </r>
    <r>
      <rPr>
        <b/>
        <sz val="9"/>
        <color rgb="FFFF0000"/>
        <rFont val="Calibri"/>
        <family val="2"/>
      </rPr>
      <t xml:space="preserve">® MAINTENANCE </t>
    </r>
  </si>
  <si>
    <t>MO331006</t>
  </si>
  <si>
    <t xml:space="preserve">Texture Softener System No Lye Texturizer </t>
  </si>
  <si>
    <r>
      <t>Motions</t>
    </r>
    <r>
      <rPr>
        <b/>
        <sz val="9"/>
        <color rgb="FFFF0000"/>
        <rFont val="Calibri"/>
        <family val="2"/>
      </rPr>
      <t>® RELAXER</t>
    </r>
  </si>
  <si>
    <t>MO330006</t>
  </si>
  <si>
    <t>Color Care Deep Moisture Masque</t>
  </si>
  <si>
    <t>MO329006</t>
  </si>
  <si>
    <t xml:space="preserve">Color Care Dual-Treatment Conditioner </t>
  </si>
  <si>
    <t>MO328006</t>
  </si>
  <si>
    <t xml:space="preserve">Color Care Sulfrate Free Cleanser </t>
  </si>
  <si>
    <t>MO327006</t>
  </si>
  <si>
    <t>1.8 oz</t>
  </si>
  <si>
    <t xml:space="preserve">Active Moisutre Plus Conditioner </t>
  </si>
  <si>
    <r>
      <t>Motions</t>
    </r>
    <r>
      <rPr>
        <b/>
        <sz val="9"/>
        <rFont val="Calibri"/>
        <family val="2"/>
      </rPr>
      <t xml:space="preserve">® MAINTENANCE </t>
    </r>
  </si>
  <si>
    <t>MO344060</t>
  </si>
  <si>
    <t>Active Moisture Lavish Shampoo Packett</t>
  </si>
  <si>
    <t>MO343060</t>
  </si>
  <si>
    <t xml:space="preserve">Versatile Texture Defining Cream </t>
  </si>
  <si>
    <t>MO342006</t>
  </si>
  <si>
    <t>Natural Textures Hydrate my Curls Pudding</t>
  </si>
  <si>
    <t>MO341006</t>
  </si>
  <si>
    <t>Motions 12 Appl. Salon Pack Super-NEW</t>
  </si>
  <si>
    <r>
      <t>Motions</t>
    </r>
    <r>
      <rPr>
        <b/>
        <sz val="9"/>
        <rFont val="Calibri"/>
        <family val="2"/>
      </rPr>
      <t>® RELAXER</t>
    </r>
  </si>
  <si>
    <t>NEW MO340014</t>
  </si>
  <si>
    <t>Motions 12 Appl. Salon Pack Regular-NEW</t>
  </si>
  <si>
    <t>NEW MO339124</t>
  </si>
  <si>
    <t>Silkening Shine No Lye Relaxer Kit (SUPER)</t>
  </si>
  <si>
    <t xml:space="preserve">Silkening Shine No Lye Relaxer Kit (REGULAR) </t>
  </si>
  <si>
    <t>64 oz</t>
  </si>
  <si>
    <t>Smooth &amp; Straightening Hair Relaxer (SUPER)</t>
  </si>
  <si>
    <t>MO338642</t>
  </si>
  <si>
    <t>Smooth &amp; Straightening Hair Relaxer (REGULAR)</t>
  </si>
  <si>
    <t>MO337642</t>
  </si>
  <si>
    <t xml:space="preserve">15 oz </t>
  </si>
  <si>
    <t>MO338151</t>
  </si>
  <si>
    <t>MO337151</t>
  </si>
  <si>
    <t>Smooth &amp; Straightening Hair Relaxer (MILD)</t>
  </si>
  <si>
    <t>MO336151</t>
  </si>
  <si>
    <t>16 oz</t>
  </si>
  <si>
    <t>Neutralizing Shampoo w/ Blue Color Signal</t>
  </si>
  <si>
    <t>MO335166</t>
  </si>
  <si>
    <t>Active Moisture Leave-In Conditioning Detangler</t>
  </si>
  <si>
    <t>MO334122</t>
  </si>
  <si>
    <t>Active Moisutre Plus Conditioner (Prof)</t>
  </si>
  <si>
    <t>MO333326</t>
  </si>
  <si>
    <t>MO333166</t>
  </si>
  <si>
    <t>13 oz</t>
  </si>
  <si>
    <t>MO333132</t>
  </si>
  <si>
    <t>Active Moisture Lavish Shampoo (Prof)</t>
  </si>
  <si>
    <t>MO332326</t>
  </si>
  <si>
    <t xml:space="preserve">Active Moisture Lavish Shampoo </t>
  </si>
  <si>
    <t>MO332066</t>
  </si>
  <si>
    <t>Active Moisture Lavish Shampoo</t>
  </si>
  <si>
    <t>MO332132</t>
  </si>
  <si>
    <t>2.25oz</t>
  </si>
  <si>
    <t>Shine Enhancing Edges **NEW**</t>
  </si>
  <si>
    <t>MO326021</t>
  </si>
  <si>
    <t xml:space="preserve">Light Hold Working Spritz </t>
  </si>
  <si>
    <t>MO325006</t>
  </si>
  <si>
    <t xml:space="preserve">Versatile Foam Styling Lotion </t>
  </si>
  <si>
    <t>MO324082</t>
  </si>
  <si>
    <t>Hair &amp; Scalp Daily Moisturizing Hairdressing</t>
  </si>
  <si>
    <t>MO323006</t>
  </si>
  <si>
    <t xml:space="preserve">Indulgent Oil Spray for Hair &amp; Scalp </t>
  </si>
  <si>
    <t>MO322006</t>
  </si>
  <si>
    <t>11.25 oz</t>
  </si>
  <si>
    <t xml:space="preserve">Oil Sheen &amp; Conditioning Spray </t>
  </si>
  <si>
    <t>MO321112</t>
  </si>
  <si>
    <t xml:space="preserve">Weightless Daily Oil Moisturizer </t>
  </si>
  <si>
    <t>MO320122</t>
  </si>
  <si>
    <r>
      <rPr>
        <b/>
        <i/>
        <sz val="8"/>
        <color theme="0"/>
        <rFont val="Verdana"/>
        <family val="2"/>
      </rPr>
      <t>Just for Me</t>
    </r>
    <r>
      <rPr>
        <b/>
        <sz val="9"/>
        <color theme="0"/>
        <rFont val="Calibri"/>
        <family val="2"/>
      </rPr>
      <t xml:space="preserve">® MAINTENANCE </t>
    </r>
  </si>
  <si>
    <t>Natural Hair Nutrition Creamy Butter Moisturizer -NEW</t>
  </si>
  <si>
    <t>NEW JF379126</t>
  </si>
  <si>
    <t>Natural Hair Nutrition Moisture-rich Styling Smoothie -NEW</t>
  </si>
  <si>
    <t>NEW JF376126</t>
  </si>
  <si>
    <t>Natural Hair Nutrition Nourishing Leave-In Conditioner -NEW</t>
  </si>
  <si>
    <t>NEW JF375156</t>
  </si>
  <si>
    <t>Natural Hair Nutrition Detangling Creamy Co-Wash -NEW</t>
  </si>
  <si>
    <t>NEW JF361126</t>
  </si>
  <si>
    <t>No-Lye Texture Softener System  1 Kit</t>
  </si>
  <si>
    <r>
      <rPr>
        <b/>
        <i/>
        <sz val="8"/>
        <color theme="0"/>
        <rFont val="Verdana"/>
        <family val="2"/>
      </rPr>
      <t>Just for Me</t>
    </r>
    <r>
      <rPr>
        <b/>
        <sz val="9"/>
        <color theme="0"/>
        <rFont val="Calibri"/>
        <family val="2"/>
      </rPr>
      <t>® RELAXER</t>
    </r>
  </si>
  <si>
    <t>JF374002</t>
  </si>
  <si>
    <t>Just For Me 4 app Salon Pack Relaxer - Sup NEW</t>
  </si>
  <si>
    <t>NEW JF373094</t>
  </si>
  <si>
    <t>No-Lye Conditioning Crème Relaxer Kit (Super)</t>
  </si>
  <si>
    <t>JF373206</t>
  </si>
  <si>
    <t>Just For Me 4 app Salon Pack Relaxer- Reg- NEW</t>
  </si>
  <si>
    <t>NEW JF372094</t>
  </si>
  <si>
    <t>No-Lye Conditioning Crème Relaxer Kit (Regular)</t>
  </si>
  <si>
    <t>JF372002</t>
  </si>
  <si>
    <t xml:space="preserve">Hair Milk Curl Smoother  </t>
  </si>
  <si>
    <t>JF370082</t>
  </si>
  <si>
    <t xml:space="preserve">6 oz </t>
  </si>
  <si>
    <t xml:space="preserve">Hair Milk Smoothing Edges Crème </t>
  </si>
  <si>
    <t>JF369062</t>
  </si>
  <si>
    <t>9 oz</t>
  </si>
  <si>
    <t xml:space="preserve">Smoothing Gel </t>
  </si>
  <si>
    <t>JF368006</t>
  </si>
  <si>
    <t>10 oz</t>
  </si>
  <si>
    <t>Hair Milk Oil Moisturizing Lotion</t>
  </si>
  <si>
    <t>JF367206</t>
  </si>
  <si>
    <t xml:space="preserve">Hair Milk Soothing Scalp Balm  </t>
  </si>
  <si>
    <t>JF366062</t>
  </si>
  <si>
    <t xml:space="preserve">Hair Milk Leave-In Detangler </t>
  </si>
  <si>
    <t>JF365102</t>
  </si>
  <si>
    <t xml:space="preserve">Hair Milk Pre-Wash Softening Detangler </t>
  </si>
  <si>
    <t>Hair Milk Hydrate &amp; Protect Leave-In Conditioner</t>
  </si>
  <si>
    <t>JF363006</t>
  </si>
  <si>
    <t>13.5 oz</t>
  </si>
  <si>
    <r>
      <t>Moisturesoft</t>
    </r>
    <r>
      <rPr>
        <sz val="9"/>
        <rFont val="Calibri"/>
        <family val="2"/>
      </rPr>
      <t>™</t>
    </r>
    <r>
      <rPr>
        <sz val="10.8"/>
        <rFont val="Arial"/>
        <family val="2"/>
      </rPr>
      <t xml:space="preserve"> </t>
    </r>
    <r>
      <rPr>
        <sz val="9"/>
        <rFont val="Arial"/>
        <family val="2"/>
      </rPr>
      <t xml:space="preserve">Silkening Conditiner </t>
    </r>
    <r>
      <rPr>
        <sz val="8"/>
        <rFont val="Arial"/>
        <family val="2"/>
      </rPr>
      <t>(Hair Milk Conditioner)</t>
    </r>
  </si>
  <si>
    <t>JF362132</t>
  </si>
  <si>
    <t>Hair Milk Nourishing Cream Cleanser</t>
  </si>
  <si>
    <t>JF361006</t>
  </si>
  <si>
    <r>
      <t>Moisturesoft</t>
    </r>
    <r>
      <rPr>
        <sz val="9"/>
        <rFont val="Calibri"/>
        <family val="2"/>
      </rPr>
      <t>™</t>
    </r>
    <r>
      <rPr>
        <sz val="10.8"/>
        <rFont val="Arial"/>
        <family val="2"/>
      </rPr>
      <t xml:space="preserve"> </t>
    </r>
    <r>
      <rPr>
        <sz val="9"/>
        <rFont val="Arial"/>
        <family val="2"/>
      </rPr>
      <t xml:space="preserve">Sulfate Free Cleanser </t>
    </r>
    <r>
      <rPr>
        <sz val="8"/>
        <rFont val="Arial"/>
        <family val="2"/>
      </rPr>
      <t>(Hair Milk Shampoo)</t>
    </r>
  </si>
  <si>
    <t>JF360006</t>
  </si>
  <si>
    <t>PROFECTIV - MEGAGROWTH</t>
  </si>
  <si>
    <t>AFRICAN PRIDE (INCLUDING ARGAN MIRACLE, SHEA BUTTER MIRACLE, DREAM KIDS)</t>
  </si>
  <si>
    <t>ELASTA QP (INCLUDING MANGO BUTTER AND ARGAN SOY)</t>
  </si>
  <si>
    <t>BEAUTIFUL TEXTURES</t>
  </si>
  <si>
    <t>SOFT AND BEAUTIFUL AND S&amp;B BOTANICALS</t>
  </si>
  <si>
    <t>PROLINE</t>
  </si>
  <si>
    <t>TCB (INCLUDING TCB NATURALS AND TCB ARGAN OIL)</t>
  </si>
  <si>
    <t>MOTIONS</t>
  </si>
  <si>
    <t>JUST FOR ME</t>
  </si>
  <si>
    <t>JF364122</t>
  </si>
  <si>
    <t>PF139031</t>
  </si>
  <si>
    <t>Mega Growth Strong Edges NEW</t>
  </si>
  <si>
    <t>AP Olive Miracle Deep Conditioning Treatment</t>
  </si>
  <si>
    <t xml:space="preserve">S&amp;B No-Lye Crème Relaxer, Regular ( Twin Pack- 2 App) </t>
  </si>
  <si>
    <t xml:space="preserve">S&amp;B No-Lye Crème Relaxer, Super (Twin Pack- 2 App) </t>
  </si>
  <si>
    <t>BO877121</t>
  </si>
  <si>
    <t>S&amp;B® Botanicals™ Texture Manageability System</t>
  </si>
  <si>
    <t>S&amp;B® Botanicals™ Ultra Nourishing Shampoo</t>
  </si>
  <si>
    <t xml:space="preserve">S&amp;B® Botanicals™ Ultra Nourishing  Leave-In Conditioner </t>
  </si>
  <si>
    <t>S&amp;B® Botanicals™ Ultra Nourishing Deep Conditioning Masque</t>
  </si>
  <si>
    <t>S&amp;B® Botanicals™ Ultra Nourishing Edges,</t>
  </si>
  <si>
    <t>S&amp;B® Botanicals™ Ultra Nourishing Lotion, 12oz</t>
  </si>
  <si>
    <t>S&amp;B® Botanicals™ Ultra Nourishing Cond Masque Treatment</t>
  </si>
  <si>
    <t xml:space="preserve">S&amp;B® Botanicals™ Ultra Nourishing Olive Oil Treatment </t>
  </si>
  <si>
    <t xml:space="preserve">S&amp;B® Botanicals™ Ultra Nourishing Coconut Oil Treatment </t>
  </si>
  <si>
    <t xml:space="preserve">S&amp;B® Botanicals™ Ultra Nourishing Tea Tree Oil Treatment </t>
  </si>
  <si>
    <t>MO339106</t>
  </si>
  <si>
    <t>MO340106</t>
  </si>
  <si>
    <t>CONSORT AND GROOM AND CLEAN</t>
  </si>
  <si>
    <t>CO291081</t>
  </si>
  <si>
    <t>Consort</t>
  </si>
  <si>
    <t>Consort Hair Spray Regular</t>
  </si>
  <si>
    <t>8.3 oz</t>
  </si>
  <si>
    <t>CO292106</t>
  </si>
  <si>
    <t>Consort Hair Spray ExtraHold</t>
  </si>
  <si>
    <t>CO290081</t>
  </si>
  <si>
    <t>Consort Hair Spray Extra Hold Unscent</t>
  </si>
  <si>
    <t>CO293081</t>
  </si>
  <si>
    <t>Consort Hair Spray Non Aerosol</t>
  </si>
  <si>
    <t>8.0 oz</t>
  </si>
  <si>
    <t>GC294047</t>
  </si>
  <si>
    <t xml:space="preserve">Consort - Groom &amp; Clean </t>
  </si>
  <si>
    <t>Groom &amp; Clean Greaseless Hair Control</t>
  </si>
  <si>
    <t>4.5 oz</t>
  </si>
  <si>
    <t>2 oz</t>
  </si>
  <si>
    <t>Gentle Treatment</t>
  </si>
  <si>
    <t>GT201006</t>
  </si>
  <si>
    <r>
      <t>Gentle Treatment</t>
    </r>
    <r>
      <rPr>
        <b/>
        <sz val="9"/>
        <rFont val="Calibri"/>
        <family val="2"/>
      </rPr>
      <t>® RELAXER</t>
    </r>
  </si>
  <si>
    <t>GT No-Lye Relaxer Twinpack Regular Kit</t>
  </si>
  <si>
    <t>GT202006</t>
  </si>
  <si>
    <t>GT No-Lye Relaxer Twinpack Super Kit</t>
  </si>
  <si>
    <t>GT203006</t>
  </si>
  <si>
    <t>GT No-Lye Relaxer Regular Kit</t>
  </si>
  <si>
    <t>GT204006</t>
  </si>
  <si>
    <t>GT No-Lye Relaxer Super Kit</t>
  </si>
  <si>
    <t>GT205006</t>
  </si>
  <si>
    <t>GT No-Lye Relaxer Gray Kit</t>
  </si>
  <si>
    <t xml:space="preserve">Ultra Sheen </t>
  </si>
  <si>
    <t>US208006</t>
  </si>
  <si>
    <r>
      <t>Ultra Sheen</t>
    </r>
    <r>
      <rPr>
        <b/>
        <sz val="9"/>
        <color theme="0"/>
        <rFont val="Calibri"/>
        <family val="2"/>
      </rPr>
      <t>® Maintenance</t>
    </r>
  </si>
  <si>
    <t>US Cond&amp;Hrdrs Xtra-Dry 8 Oz*</t>
  </si>
  <si>
    <t>US209006</t>
  </si>
  <si>
    <t>US Cond&amp;Hrdrs Original 8 oz.</t>
  </si>
  <si>
    <t>US210006</t>
  </si>
  <si>
    <t>US Cond&amp;Hrdrs Xtra-Dry 2 oz.</t>
  </si>
  <si>
    <t>US211006</t>
  </si>
  <si>
    <t>US Cond&amp;Hrdrs Original 2 oz.</t>
  </si>
  <si>
    <t>US269004</t>
  </si>
  <si>
    <r>
      <t>Ultra Sheen Supreme</t>
    </r>
    <r>
      <rPr>
        <b/>
        <sz val="9"/>
        <color theme="0"/>
        <rFont val="Calibri"/>
        <family val="2"/>
      </rPr>
      <t>® Maintenance</t>
    </r>
  </si>
  <si>
    <t>USS Relaxer Reg Valupak Kit 4PK Keratin</t>
  </si>
  <si>
    <t>US270004</t>
  </si>
  <si>
    <t>USS Relaxer Sup Valupak Kit 4PK/Keratin</t>
  </si>
  <si>
    <t>US269006</t>
  </si>
  <si>
    <t>USS Relaxer Reg Valupak Kit 6PK Keratin</t>
  </si>
  <si>
    <t>US270006</t>
  </si>
  <si>
    <t>USS Relaxer Sup Valupak Kit 6PK Keratin</t>
  </si>
  <si>
    <t>TC812104</t>
  </si>
  <si>
    <t xml:space="preserve">TCB Naturals Hair &amp; Scalp Conditioner  </t>
  </si>
  <si>
    <t>* PRICES EFFECTIVE April 1, 2018</t>
  </si>
  <si>
    <t>Profective, Africa's Pride, Beautiful Textures, Motions, Just for Me, Gentle Treatment &amp; Ultra Sheen Order Form</t>
  </si>
  <si>
    <t>UNIT PRICE</t>
  </si>
  <si>
    <t xml:space="preserve"> CASE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</si>
</sst>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2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9"/>
      <name val="Century Gothic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i/>
      <sz val="9"/>
      <name val="Arial"/>
      <family val="2"/>
    </font>
    <font>
      <b/>
      <i/>
      <sz val="9"/>
      <name val="Verdana"/>
      <family val="2"/>
    </font>
    <font>
      <sz val="9"/>
      <name val="Verdana"/>
      <family val="2"/>
    </font>
    <font>
      <sz val="9"/>
      <name val="Century Gothic"/>
      <family val="2"/>
    </font>
    <font>
      <sz val="9"/>
      <color indexed="8"/>
      <name val="Verdana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10"/>
      <name val="Verdana"/>
      <family val="2"/>
    </font>
    <font>
      <b/>
      <sz val="11"/>
      <color theme="6" tint="-0.499984740745262"/>
      <name val="Verdana"/>
      <family val="2"/>
    </font>
    <font>
      <sz val="10"/>
      <color theme="3" tint="0.39997558519241921"/>
      <name val="Verdana"/>
      <family val="2"/>
    </font>
    <font>
      <sz val="9"/>
      <color theme="3" tint="0.39997558519241921"/>
      <name val="Century Gothic"/>
      <family val="2"/>
    </font>
    <font>
      <sz val="8"/>
      <color theme="3" tint="0.39997558519241921"/>
      <name val="Arial"/>
      <family val="2"/>
    </font>
    <font>
      <sz val="9"/>
      <color theme="3" tint="0.39997558519241921"/>
      <name val="Verdana"/>
      <family val="2"/>
    </font>
    <font>
      <b/>
      <sz val="9"/>
      <color rgb="FFFF0000"/>
      <name val="Verdana"/>
      <family val="2"/>
    </font>
    <font>
      <sz val="12"/>
      <color rgb="FF000000"/>
      <name val="Calibri"/>
      <family val="2"/>
    </font>
    <font>
      <b/>
      <i/>
      <sz val="12"/>
      <color theme="0"/>
      <name val="Arial"/>
      <family val="2"/>
    </font>
    <font>
      <b/>
      <sz val="10"/>
      <color rgb="FF0000CC"/>
      <name val="Arial Black"/>
      <family val="2"/>
    </font>
    <font>
      <b/>
      <sz val="11"/>
      <color rgb="FF0000CC"/>
      <name val="Arial Black"/>
      <family val="2"/>
    </font>
    <font>
      <b/>
      <sz val="14"/>
      <color rgb="FF0000CC"/>
      <name val="Arial"/>
      <family val="2"/>
    </font>
    <font>
      <b/>
      <sz val="12"/>
      <color rgb="FF0000FF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4"/>
      <color rgb="FF0033CC"/>
      <name val="Arial Black"/>
      <family val="2"/>
    </font>
    <font>
      <b/>
      <sz val="14"/>
      <color indexed="12"/>
      <name val="Arial Black"/>
      <family val="2"/>
    </font>
    <font>
      <b/>
      <sz val="14"/>
      <color rgb="FF0000CC"/>
      <name val="Arial Black"/>
      <family val="2"/>
    </font>
    <font>
      <sz val="10"/>
      <color rgb="FF0000CC"/>
      <name val="Arial Black"/>
      <family val="2"/>
    </font>
    <font>
      <b/>
      <sz val="10"/>
      <color rgb="FFFF0000"/>
      <name val="Arial Black"/>
      <family val="2"/>
    </font>
    <font>
      <b/>
      <sz val="12"/>
      <color rgb="FFFF0000"/>
      <name val="Calibri"/>
      <family val="2"/>
    </font>
    <font>
      <b/>
      <sz val="9"/>
      <color theme="1"/>
      <name val="Verdana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Verdana"/>
      <family val="2"/>
    </font>
    <font>
      <b/>
      <sz val="9"/>
      <color rgb="FFFF0000"/>
      <name val="Calibri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0"/>
      <name val="Verdana"/>
      <family val="2"/>
    </font>
    <font>
      <b/>
      <i/>
      <sz val="8"/>
      <color theme="0"/>
      <name val="Verdana"/>
      <family val="2"/>
    </font>
    <font>
      <b/>
      <sz val="9"/>
      <color theme="0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sz val="10.8"/>
      <name val="Arial"/>
      <family val="2"/>
    </font>
    <font>
      <b/>
      <sz val="10"/>
      <color theme="0"/>
      <name val="Arial"/>
      <family val="2"/>
    </font>
    <font>
      <b/>
      <sz val="11"/>
      <name val="Arial Black"/>
      <family val="2"/>
    </font>
    <font>
      <sz val="12"/>
      <color rgb="FF0000CC"/>
      <name val="Arial Black"/>
      <family val="2"/>
    </font>
    <font>
      <b/>
      <sz val="9"/>
      <color theme="0"/>
      <name val="Verdana"/>
      <family val="2"/>
    </font>
    <font>
      <b/>
      <sz val="12"/>
      <color rgb="FF0000CC"/>
      <name val="Arial Black"/>
      <family val="2"/>
    </font>
    <font>
      <sz val="10"/>
      <name val="Arial Black"/>
      <family val="2"/>
    </font>
    <font>
      <b/>
      <sz val="18"/>
      <color rgb="FF7030A0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A963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1AF7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</cellStyleXfs>
  <cellXfs count="273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5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4" fontId="13" fillId="0" borderId="1" xfId="1" applyFont="1" applyBorder="1" applyProtection="1"/>
    <xf numFmtId="0" fontId="13" fillId="0" borderId="0" xfId="0" applyFont="1" applyProtection="1"/>
    <xf numFmtId="0" fontId="5" fillId="0" borderId="1" xfId="2" applyFont="1" applyBorder="1" applyAlignment="1" applyProtection="1">
      <alignment horizontal="center" wrapText="1"/>
    </xf>
    <xf numFmtId="0" fontId="14" fillId="0" borderId="0" xfId="0" applyFont="1" applyAlignment="1" applyProtection="1"/>
    <xf numFmtId="0" fontId="7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/>
    <xf numFmtId="0" fontId="23" fillId="0" borderId="0" xfId="0" applyFont="1" applyProtection="1">
      <protection locked="0"/>
    </xf>
    <xf numFmtId="0" fontId="24" fillId="0" borderId="0" xfId="0" applyFont="1" applyProtection="1"/>
    <xf numFmtId="0" fontId="24" fillId="9" borderId="0" xfId="0" applyFont="1" applyFill="1" applyProtection="1"/>
    <xf numFmtId="0" fontId="21" fillId="0" borderId="0" xfId="0" applyFont="1"/>
    <xf numFmtId="0" fontId="13" fillId="0" borderId="1" xfId="0" applyFont="1" applyBorder="1" applyAlignment="1" applyProtection="1">
      <alignment horizontal="center"/>
    </xf>
    <xf numFmtId="0" fontId="13" fillId="0" borderId="1" xfId="2" applyFont="1" applyBorder="1" applyAlignment="1" applyProtection="1">
      <alignment horizontal="center"/>
    </xf>
    <xf numFmtId="49" fontId="13" fillId="0" borderId="1" xfId="2" applyNumberFormat="1" applyFont="1" applyFill="1" applyBorder="1" applyAlignment="1" applyProtection="1">
      <alignment horizontal="center"/>
    </xf>
    <xf numFmtId="0" fontId="13" fillId="0" borderId="1" xfId="2" applyFont="1" applyFill="1" applyBorder="1" applyAlignment="1" applyProtection="1">
      <alignment horizontal="center"/>
    </xf>
    <xf numFmtId="0" fontId="13" fillId="2" borderId="1" xfId="2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44" fontId="9" fillId="0" borderId="1" xfId="1" applyFont="1" applyBorder="1" applyProtection="1"/>
    <xf numFmtId="0" fontId="12" fillId="3" borderId="1" xfId="0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0" fontId="13" fillId="0" borderId="1" xfId="0" quotePrefix="1" applyFont="1" applyFill="1" applyBorder="1" applyAlignment="1" applyProtection="1">
      <alignment horizontal="center"/>
    </xf>
    <xf numFmtId="0" fontId="12" fillId="10" borderId="1" xfId="0" applyFont="1" applyFill="1" applyBorder="1" applyProtection="1"/>
    <xf numFmtId="0" fontId="12" fillId="4" borderId="1" xfId="0" applyFont="1" applyFill="1" applyBorder="1" applyProtection="1"/>
    <xf numFmtId="0" fontId="12" fillId="5" borderId="1" xfId="0" applyFont="1" applyFill="1" applyBorder="1" applyProtection="1"/>
    <xf numFmtId="0" fontId="12" fillId="6" borderId="1" xfId="0" applyFont="1" applyFill="1" applyBorder="1" applyProtection="1"/>
    <xf numFmtId="0" fontId="12" fillId="7" borderId="1" xfId="0" applyFont="1" applyFill="1" applyBorder="1" applyProtection="1"/>
    <xf numFmtId="49" fontId="13" fillId="0" borderId="1" xfId="0" applyNumberFormat="1" applyFont="1" applyBorder="1" applyAlignment="1" applyProtection="1">
      <alignment horizontal="center"/>
    </xf>
    <xf numFmtId="0" fontId="9" fillId="6" borderId="1" xfId="0" applyFont="1" applyFill="1" applyBorder="1" applyAlignment="1" applyProtection="1"/>
    <xf numFmtId="0" fontId="9" fillId="3" borderId="1" xfId="0" applyFont="1" applyFill="1" applyBorder="1" applyAlignment="1" applyProtection="1"/>
    <xf numFmtId="0" fontId="9" fillId="4" borderId="1" xfId="0" applyFont="1" applyFill="1" applyBorder="1" applyAlignment="1" applyProtection="1"/>
    <xf numFmtId="0" fontId="9" fillId="5" borderId="1" xfId="0" applyFont="1" applyFill="1" applyBorder="1" applyAlignment="1" applyProtection="1"/>
    <xf numFmtId="0" fontId="9" fillId="2" borderId="1" xfId="0" applyFont="1" applyFill="1" applyBorder="1" applyAlignment="1" applyProtection="1"/>
    <xf numFmtId="0" fontId="9" fillId="7" borderId="1" xfId="0" applyFont="1" applyFill="1" applyBorder="1" applyAlignment="1" applyProtection="1"/>
    <xf numFmtId="0" fontId="9" fillId="8" borderId="1" xfId="0" applyFont="1" applyFill="1" applyBorder="1" applyAlignment="1" applyProtection="1"/>
    <xf numFmtId="0" fontId="9" fillId="11" borderId="1" xfId="0" applyFont="1" applyFill="1" applyBorder="1" applyProtection="1"/>
    <xf numFmtId="0" fontId="9" fillId="12" borderId="1" xfId="0" applyFont="1" applyFill="1" applyBorder="1" applyProtection="1"/>
    <xf numFmtId="0" fontId="12" fillId="13" borderId="1" xfId="2" applyFont="1" applyFill="1" applyBorder="1" applyAlignment="1" applyProtection="1"/>
    <xf numFmtId="0" fontId="12" fillId="14" borderId="1" xfId="2" applyFont="1" applyFill="1" applyBorder="1" applyAlignment="1" applyProtection="1"/>
    <xf numFmtId="0" fontId="13" fillId="9" borderId="1" xfId="0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0" fontId="5" fillId="0" borderId="1" xfId="0" applyFont="1" applyBorder="1" applyAlignment="1" applyProtection="1">
      <alignment horizontal="center" wrapText="1"/>
    </xf>
    <xf numFmtId="0" fontId="13" fillId="0" borderId="2" xfId="0" applyFont="1" applyBorder="1" applyAlignment="1" applyProtection="1">
      <alignment horizontal="center"/>
    </xf>
    <xf numFmtId="49" fontId="13" fillId="0" borderId="2" xfId="0" applyNumberFormat="1" applyFont="1" applyFill="1" applyBorder="1" applyAlignment="1" applyProtection="1">
      <alignment horizontal="center"/>
    </xf>
    <xf numFmtId="0" fontId="12" fillId="0" borderId="0" xfId="0" applyNumberFormat="1" applyFont="1" applyBorder="1" applyAlignment="1">
      <alignment horizontal="left"/>
    </xf>
    <xf numFmtId="49" fontId="13" fillId="0" borderId="3" xfId="0" applyNumberFormat="1" applyFont="1" applyBorder="1" applyAlignment="1" applyProtection="1">
      <alignment horizontal="center"/>
    </xf>
    <xf numFmtId="49" fontId="13" fillId="0" borderId="3" xfId="0" applyNumberFormat="1" applyFont="1" applyFill="1" applyBorder="1" applyAlignment="1" applyProtection="1">
      <alignment horizontal="center"/>
    </xf>
    <xf numFmtId="44" fontId="13" fillId="0" borderId="3" xfId="1" applyFont="1" applyBorder="1" applyProtection="1"/>
    <xf numFmtId="44" fontId="13" fillId="0" borderId="1" xfId="1" applyFont="1" applyBorder="1" applyAlignment="1" applyProtection="1">
      <alignment horizontal="center"/>
    </xf>
    <xf numFmtId="44" fontId="2" fillId="0" borderId="1" xfId="1" applyFont="1" applyBorder="1" applyProtection="1">
      <protection locked="0"/>
    </xf>
    <xf numFmtId="44" fontId="2" fillId="0" borderId="1" xfId="1" applyFont="1" applyBorder="1"/>
    <xf numFmtId="0" fontId="12" fillId="0" borderId="0" xfId="0" applyNumberFormat="1" applyFont="1" applyBorder="1" applyAlignment="1">
      <alignment horizontal="center"/>
    </xf>
    <xf numFmtId="0" fontId="16" fillId="16" borderId="1" xfId="0" applyFont="1" applyFill="1" applyBorder="1" applyProtection="1"/>
    <xf numFmtId="0" fontId="8" fillId="0" borderId="0" xfId="0" applyFont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12" fillId="14" borderId="1" xfId="3" applyFont="1" applyFill="1" applyBorder="1" applyAlignment="1" applyProtection="1"/>
    <xf numFmtId="0" fontId="9" fillId="11" borderId="1" xfId="0" applyFont="1" applyFill="1" applyBorder="1" applyProtection="1"/>
    <xf numFmtId="0" fontId="13" fillId="0" borderId="1" xfId="3" applyFont="1" applyFill="1" applyBorder="1" applyAlignment="1" applyProtection="1">
      <alignment horizontal="center"/>
    </xf>
    <xf numFmtId="0" fontId="13" fillId="0" borderId="1" xfId="3" applyFont="1" applyFill="1" applyBorder="1" applyAlignment="1" applyProtection="1"/>
    <xf numFmtId="44" fontId="13" fillId="0" borderId="3" xfId="1" applyFont="1" applyFill="1" applyBorder="1" applyProtection="1"/>
    <xf numFmtId="0" fontId="13" fillId="0" borderId="2" xfId="0" applyFont="1" applyFill="1" applyBorder="1" applyAlignment="1" applyProtection="1">
      <alignment horizontal="center"/>
    </xf>
    <xf numFmtId="0" fontId="12" fillId="17" borderId="2" xfId="0" applyFont="1" applyFill="1" applyBorder="1" applyProtection="1"/>
    <xf numFmtId="0" fontId="12" fillId="17" borderId="1" xfId="0" applyFont="1" applyFill="1" applyBorder="1" applyProtection="1"/>
    <xf numFmtId="0" fontId="5" fillId="0" borderId="2" xfId="0" applyFont="1" applyFill="1" applyBorder="1" applyAlignment="1" applyProtection="1">
      <alignment horizontal="center" wrapText="1"/>
    </xf>
    <xf numFmtId="0" fontId="12" fillId="18" borderId="1" xfId="3" applyFont="1" applyFill="1" applyBorder="1" applyAlignment="1" applyProtection="1"/>
    <xf numFmtId="0" fontId="12" fillId="20" borderId="1" xfId="3" applyFont="1" applyFill="1" applyBorder="1" applyAlignment="1" applyProtection="1"/>
    <xf numFmtId="0" fontId="26" fillId="0" borderId="1" xfId="0" applyFont="1" applyBorder="1" applyAlignment="1">
      <alignment horizontal="center"/>
    </xf>
    <xf numFmtId="44" fontId="13" fillId="0" borderId="5" xfId="1" applyFont="1" applyBorder="1" applyProtection="1"/>
    <xf numFmtId="0" fontId="9" fillId="21" borderId="1" xfId="0" applyFont="1" applyFill="1" applyBorder="1" applyAlignment="1" applyProtection="1"/>
    <xf numFmtId="44" fontId="13" fillId="9" borderId="1" xfId="1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2" applyFont="1" applyBorder="1" applyAlignment="1" applyProtection="1">
      <alignment horizontal="center"/>
      <protection locked="0"/>
    </xf>
    <xf numFmtId="0" fontId="28" fillId="0" borderId="1" xfId="3" applyFont="1" applyFill="1" applyBorder="1" applyAlignment="1" applyProtection="1">
      <alignment horizontal="center"/>
      <protection locked="0"/>
    </xf>
    <xf numFmtId="49" fontId="28" fillId="0" borderId="1" xfId="0" applyNumberFormat="1" applyFont="1" applyBorder="1" applyAlignment="1" applyProtection="1">
      <alignment horizontal="center"/>
      <protection locked="0"/>
    </xf>
    <xf numFmtId="49" fontId="28" fillId="0" borderId="1" xfId="0" applyNumberFormat="1" applyFont="1" applyFill="1" applyBorder="1" applyAlignment="1" applyProtection="1">
      <alignment horizontal="center"/>
      <protection locked="0"/>
    </xf>
    <xf numFmtId="49" fontId="28" fillId="0" borderId="2" xfId="0" applyNumberFormat="1" applyFont="1" applyFill="1" applyBorder="1" applyAlignment="1" applyProtection="1">
      <alignment horizontal="center"/>
      <protection locked="0"/>
    </xf>
    <xf numFmtId="0" fontId="28" fillId="9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/>
    </xf>
    <xf numFmtId="0" fontId="9" fillId="0" borderId="1" xfId="3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 wrapText="1"/>
    </xf>
    <xf numFmtId="0" fontId="13" fillId="0" borderId="1" xfId="3" applyFont="1" applyFill="1" applyBorder="1" applyAlignment="1" applyProtection="1">
      <alignment vertical="center"/>
    </xf>
    <xf numFmtId="0" fontId="32" fillId="0" borderId="6" xfId="0" applyFont="1" applyBorder="1"/>
    <xf numFmtId="0" fontId="32" fillId="0" borderId="1" xfId="0" applyFont="1" applyBorder="1" applyAlignment="1">
      <alignment horizontal="center"/>
    </xf>
    <xf numFmtId="0" fontId="32" fillId="0" borderId="7" xfId="0" applyFont="1" applyBorder="1"/>
    <xf numFmtId="0" fontId="32" fillId="0" borderId="2" xfId="0" applyFont="1" applyBorder="1" applyAlignment="1">
      <alignment horizontal="center"/>
    </xf>
    <xf numFmtId="44" fontId="13" fillId="9" borderId="1" xfId="1" applyFont="1" applyFill="1" applyBorder="1" applyProtection="1"/>
    <xf numFmtId="0" fontId="13" fillId="0" borderId="2" xfId="0" applyFont="1" applyFill="1" applyBorder="1" applyAlignment="1" applyProtection="1">
      <alignment vertical="center"/>
    </xf>
    <xf numFmtId="44" fontId="2" fillId="0" borderId="1" xfId="1" applyFont="1" applyBorder="1" applyProtection="1"/>
    <xf numFmtId="44" fontId="6" fillId="0" borderId="1" xfId="1" applyFont="1" applyBorder="1" applyProtection="1"/>
    <xf numFmtId="0" fontId="34" fillId="0" borderId="4" xfId="5" applyFont="1" applyBorder="1" applyAlignment="1">
      <alignment horizontal="left" vertical="center"/>
    </xf>
    <xf numFmtId="0" fontId="35" fillId="0" borderId="8" xfId="5" applyFont="1" applyBorder="1" applyAlignment="1">
      <alignment horizontal="left" vertical="center"/>
    </xf>
    <xf numFmtId="0" fontId="36" fillId="0" borderId="4" xfId="5" applyFont="1" applyBorder="1" applyAlignment="1">
      <alignment horizontal="left" vertical="center"/>
    </xf>
    <xf numFmtId="0" fontId="13" fillId="9" borderId="1" xfId="3" applyFont="1" applyFill="1" applyBorder="1" applyAlignment="1" applyProtection="1">
      <alignment horizontal="center"/>
    </xf>
    <xf numFmtId="44" fontId="13" fillId="0" borderId="1" xfId="1" applyFont="1" applyFill="1" applyBorder="1" applyProtection="1"/>
    <xf numFmtId="0" fontId="28" fillId="0" borderId="1" xfId="0" applyFont="1" applyBorder="1" applyAlignment="1" applyProtection="1">
      <alignment horizontal="center" vertical="center"/>
      <protection locked="0"/>
    </xf>
    <xf numFmtId="44" fontId="9" fillId="0" borderId="1" xfId="1" applyFont="1" applyBorder="1" applyAlignment="1" applyProtection="1">
      <alignment vertical="center"/>
    </xf>
    <xf numFmtId="0" fontId="37" fillId="0" borderId="1" xfId="0" applyFont="1" applyBorder="1" applyAlignment="1" applyProtection="1">
      <alignment horizontal="center"/>
      <protection locked="0"/>
    </xf>
    <xf numFmtId="0" fontId="13" fillId="0" borderId="1" xfId="3" applyFont="1" applyBorder="1" applyAlignment="1" applyProtection="1">
      <alignment horizontal="center" vertical="center"/>
    </xf>
    <xf numFmtId="0" fontId="13" fillId="0" borderId="1" xfId="3" applyFont="1" applyBorder="1" applyAlignment="1" applyProtection="1">
      <alignment horizontal="center"/>
    </xf>
    <xf numFmtId="49" fontId="13" fillId="0" borderId="1" xfId="3" applyNumberFormat="1" applyFont="1" applyFill="1" applyBorder="1" applyAlignment="1" applyProtection="1">
      <alignment horizontal="center"/>
    </xf>
    <xf numFmtId="44" fontId="9" fillId="0" borderId="3" xfId="1" applyFont="1" applyBorder="1" applyProtection="1"/>
    <xf numFmtId="0" fontId="13" fillId="0" borderId="1" xfId="2" applyFont="1" applyBorder="1" applyAlignment="1" applyProtection="1">
      <alignment horizontal="center" vertical="center"/>
    </xf>
    <xf numFmtId="0" fontId="12" fillId="18" borderId="1" xfId="3" applyFont="1" applyFill="1" applyBorder="1" applyAlignment="1" applyProtection="1">
      <alignment vertical="center"/>
    </xf>
    <xf numFmtId="49" fontId="13" fillId="0" borderId="1" xfId="2" applyNumberFormat="1" applyFont="1" applyFill="1" applyBorder="1" applyAlignment="1" applyProtection="1">
      <alignment horizontal="center" vertical="center"/>
    </xf>
    <xf numFmtId="0" fontId="28" fillId="0" borderId="1" xfId="2" applyFont="1" applyBorder="1" applyAlignment="1" applyProtection="1">
      <alignment horizontal="center" vertical="center"/>
      <protection locked="0"/>
    </xf>
    <xf numFmtId="44" fontId="13" fillId="0" borderId="3" xfId="1" applyFont="1" applyBorder="1" applyAlignment="1" applyProtection="1">
      <alignment vertical="center"/>
    </xf>
    <xf numFmtId="44" fontId="13" fillId="0" borderId="1" xfId="1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3" fillId="22" borderId="1" xfId="0" applyFont="1" applyFill="1" applyBorder="1" applyAlignment="1" applyProtection="1">
      <alignment horizontal="center"/>
    </xf>
    <xf numFmtId="0" fontId="13" fillId="22" borderId="1" xfId="0" applyFont="1" applyFill="1" applyBorder="1" applyAlignment="1" applyProtection="1">
      <alignment vertical="center"/>
    </xf>
    <xf numFmtId="49" fontId="13" fillId="22" borderId="1" xfId="0" applyNumberFormat="1" applyFont="1" applyFill="1" applyBorder="1" applyAlignment="1" applyProtection="1">
      <alignment horizontal="center"/>
    </xf>
    <xf numFmtId="0" fontId="28" fillId="22" borderId="1" xfId="0" applyFont="1" applyFill="1" applyBorder="1" applyAlignment="1" applyProtection="1">
      <alignment horizontal="center"/>
      <protection locked="0"/>
    </xf>
    <xf numFmtId="44" fontId="2" fillId="22" borderId="1" xfId="1" applyFont="1" applyFill="1" applyBorder="1" applyProtection="1">
      <protection locked="0"/>
    </xf>
    <xf numFmtId="44" fontId="13" fillId="22" borderId="1" xfId="1" applyFont="1" applyFill="1" applyBorder="1" applyProtection="1"/>
    <xf numFmtId="44" fontId="25" fillId="0" borderId="1" xfId="1" applyFont="1" applyBorder="1" applyProtection="1"/>
    <xf numFmtId="0" fontId="38" fillId="0" borderId="1" xfId="0" applyFont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4" fontId="25" fillId="0" borderId="1" xfId="1" applyFont="1" applyBorder="1" applyAlignment="1" applyProtection="1">
      <alignment horizontal="center"/>
    </xf>
    <xf numFmtId="0" fontId="25" fillId="0" borderId="1" xfId="0" applyFont="1" applyFill="1" applyBorder="1" applyProtection="1"/>
    <xf numFmtId="0" fontId="25" fillId="0" borderId="1" xfId="3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vertical="center" wrapText="1"/>
    </xf>
    <xf numFmtId="0" fontId="13" fillId="0" borderId="1" xfId="6" applyFont="1" applyBorder="1" applyAlignment="1" applyProtection="1">
      <alignment horizontal="center"/>
    </xf>
    <xf numFmtId="0" fontId="25" fillId="0" borderId="1" xfId="0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/>
    <xf numFmtId="0" fontId="39" fillId="0" borderId="2" xfId="0" applyFont="1" applyBorder="1" applyAlignment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3" fillId="0" borderId="1" xfId="6" applyFont="1" applyFill="1" applyBorder="1" applyAlignment="1" applyProtection="1">
      <alignment horizontal="center"/>
    </xf>
    <xf numFmtId="0" fontId="13" fillId="9" borderId="1" xfId="6" applyFont="1" applyFill="1" applyBorder="1" applyAlignment="1" applyProtection="1">
      <alignment horizontal="center"/>
    </xf>
    <xf numFmtId="0" fontId="13" fillId="0" borderId="1" xfId="6" applyFont="1" applyFill="1" applyBorder="1" applyAlignment="1" applyProtection="1">
      <alignment horizontal="center" vertical="center"/>
    </xf>
    <xf numFmtId="0" fontId="40" fillId="0" borderId="1" xfId="6" applyFont="1" applyFill="1" applyBorder="1" applyAlignment="1" applyProtection="1">
      <alignment horizontal="center"/>
    </xf>
    <xf numFmtId="0" fontId="25" fillId="0" borderId="1" xfId="6" applyFont="1" applyFill="1" applyBorder="1" applyAlignment="1" applyProtection="1">
      <alignment horizontal="center"/>
    </xf>
    <xf numFmtId="0" fontId="15" fillId="0" borderId="1" xfId="6" applyFont="1" applyBorder="1" applyAlignment="1" applyProtection="1">
      <alignment horizontal="center" vertical="center"/>
      <protection locked="0"/>
    </xf>
    <xf numFmtId="0" fontId="15" fillId="0" borderId="2" xfId="6" applyFont="1" applyBorder="1" applyAlignment="1" applyProtection="1">
      <alignment horizontal="center" vertical="center"/>
      <protection locked="0"/>
    </xf>
    <xf numFmtId="0" fontId="13" fillId="0" borderId="2" xfId="6" applyFont="1" applyBorder="1" applyAlignment="1" applyProtection="1">
      <alignment horizontal="center"/>
    </xf>
    <xf numFmtId="0" fontId="28" fillId="0" borderId="1" xfId="7" applyFont="1" applyFill="1" applyBorder="1" applyAlignment="1" applyProtection="1">
      <alignment horizontal="center"/>
      <protection locked="0"/>
    </xf>
    <xf numFmtId="0" fontId="13" fillId="0" borderId="1" xfId="7" quotePrefix="1" applyFont="1" applyFill="1" applyBorder="1" applyAlignment="1" applyProtection="1">
      <alignment horizontal="center"/>
    </xf>
    <xf numFmtId="0" fontId="13" fillId="0" borderId="1" xfId="7" applyFont="1" applyFill="1" applyBorder="1" applyAlignment="1" applyProtection="1">
      <alignment horizontal="center"/>
    </xf>
    <xf numFmtId="0" fontId="12" fillId="16" borderId="1" xfId="7" applyFont="1" applyFill="1" applyBorder="1" applyProtection="1"/>
    <xf numFmtId="0" fontId="13" fillId="0" borderId="1" xfId="7" applyFont="1" applyBorder="1" applyAlignment="1" applyProtection="1">
      <alignment horizontal="center"/>
    </xf>
    <xf numFmtId="0" fontId="13" fillId="0" borderId="1" xfId="4" applyFont="1" applyFill="1" applyBorder="1" applyAlignment="1" applyProtection="1">
      <alignment horizontal="center"/>
    </xf>
    <xf numFmtId="0" fontId="13" fillId="0" borderId="1" xfId="4" applyFont="1" applyFill="1" applyBorder="1" applyProtection="1"/>
    <xf numFmtId="0" fontId="12" fillId="16" borderId="1" xfId="4" applyFont="1" applyFill="1" applyBorder="1" applyProtection="1"/>
    <xf numFmtId="0" fontId="12" fillId="16" borderId="1" xfId="7" applyFont="1" applyFill="1" applyBorder="1" applyAlignment="1" applyProtection="1">
      <alignment vertical="center"/>
    </xf>
    <xf numFmtId="0" fontId="13" fillId="0" borderId="2" xfId="4" applyFont="1" applyFill="1" applyBorder="1" applyAlignment="1" applyProtection="1">
      <alignment vertical="center"/>
    </xf>
    <xf numFmtId="0" fontId="13" fillId="0" borderId="1" xfId="7" applyFont="1" applyFill="1" applyBorder="1" applyAlignment="1" applyProtection="1">
      <alignment vertical="center"/>
    </xf>
    <xf numFmtId="0" fontId="13" fillId="0" borderId="1" xfId="7" applyFont="1" applyFill="1" applyBorder="1" applyAlignment="1" applyProtection="1">
      <alignment horizontal="center" wrapText="1"/>
    </xf>
    <xf numFmtId="0" fontId="13" fillId="9" borderId="1" xfId="7" applyFont="1" applyFill="1" applyBorder="1" applyAlignment="1" applyProtection="1">
      <alignment vertical="center"/>
    </xf>
    <xf numFmtId="0" fontId="28" fillId="0" borderId="1" xfId="7" applyFont="1" applyBorder="1" applyAlignment="1" applyProtection="1">
      <alignment horizontal="center"/>
      <protection locked="0"/>
    </xf>
    <xf numFmtId="0" fontId="12" fillId="13" borderId="1" xfId="7" applyFont="1" applyFill="1" applyBorder="1" applyProtection="1"/>
    <xf numFmtId="0" fontId="12" fillId="23" borderId="1" xfId="7" applyFont="1" applyFill="1" applyBorder="1" applyProtection="1"/>
    <xf numFmtId="0" fontId="13" fillId="2" borderId="1" xfId="7" applyFont="1" applyFill="1" applyBorder="1" applyAlignment="1" applyProtection="1">
      <alignment horizontal="center"/>
    </xf>
    <xf numFmtId="0" fontId="2" fillId="0" borderId="0" xfId="7" applyAlignment="1" applyProtection="1">
      <alignment vertical="center"/>
    </xf>
    <xf numFmtId="44" fontId="43" fillId="0" borderId="3" xfId="1" applyFont="1" applyFill="1" applyBorder="1" applyAlignment="1" applyProtection="1">
      <alignment vertical="center"/>
    </xf>
    <xf numFmtId="0" fontId="44" fillId="0" borderId="1" xfId="7" applyFont="1" applyFill="1" applyBorder="1" applyAlignment="1" applyProtection="1">
      <alignment horizontal="center" vertical="center"/>
    </xf>
    <xf numFmtId="0" fontId="13" fillId="0" borderId="1" xfId="3" applyFont="1" applyFill="1" applyBorder="1" applyAlignment="1" applyProtection="1">
      <alignment wrapText="1"/>
    </xf>
    <xf numFmtId="0" fontId="45" fillId="12" borderId="1" xfId="7" applyFont="1" applyFill="1" applyBorder="1" applyProtection="1"/>
    <xf numFmtId="0" fontId="14" fillId="0" borderId="0" xfId="7" applyFont="1" applyAlignment="1" applyProtection="1">
      <alignment vertical="center"/>
    </xf>
    <xf numFmtId="0" fontId="4" fillId="0" borderId="0" xfId="7" applyFont="1" applyAlignment="1" applyProtection="1">
      <alignment vertical="center"/>
    </xf>
    <xf numFmtId="0" fontId="22" fillId="0" borderId="0" xfId="7" applyFont="1" applyAlignment="1" applyProtection="1">
      <alignment vertical="center"/>
    </xf>
    <xf numFmtId="0" fontId="13" fillId="0" borderId="1" xfId="3" applyFont="1" applyFill="1" applyBorder="1" applyAlignment="1" applyProtection="1">
      <alignment vertical="center" wrapText="1"/>
    </xf>
    <xf numFmtId="0" fontId="12" fillId="24" borderId="1" xfId="3" applyFont="1" applyFill="1" applyBorder="1" applyAlignment="1" applyProtection="1">
      <alignment vertical="center"/>
    </xf>
    <xf numFmtId="0" fontId="28" fillId="0" borderId="1" xfId="3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/>
    <xf numFmtId="44" fontId="6" fillId="0" borderId="1" xfId="1" applyFont="1" applyBorder="1" applyAlignment="1" applyProtection="1"/>
    <xf numFmtId="44" fontId="13" fillId="0" borderId="3" xfId="1" applyFont="1" applyFill="1" applyBorder="1" applyAlignment="1" applyProtection="1"/>
    <xf numFmtId="0" fontId="13" fillId="9" borderId="1" xfId="3" applyFont="1" applyFill="1" applyBorder="1" applyAlignment="1" applyProtection="1">
      <alignment vertical="center" wrapText="1"/>
    </xf>
    <xf numFmtId="0" fontId="13" fillId="9" borderId="1" xfId="3" applyFont="1" applyFill="1" applyBorder="1" applyAlignment="1" applyProtection="1">
      <alignment horizontal="center" vertical="center"/>
    </xf>
    <xf numFmtId="0" fontId="9" fillId="0" borderId="0" xfId="7" applyFont="1" applyProtection="1"/>
    <xf numFmtId="0" fontId="9" fillId="0" borderId="1" xfId="7" applyFont="1" applyBorder="1" applyAlignment="1" applyProtection="1">
      <alignment horizontal="center"/>
    </xf>
    <xf numFmtId="0" fontId="9" fillId="25" borderId="1" xfId="7" applyFont="1" applyFill="1" applyBorder="1" applyAlignment="1" applyProtection="1"/>
    <xf numFmtId="0" fontId="9" fillId="0" borderId="0" xfId="7" applyFont="1" applyAlignment="1" applyProtection="1">
      <alignment vertical="center"/>
    </xf>
    <xf numFmtId="0" fontId="9" fillId="0" borderId="1" xfId="7" applyFont="1" applyBorder="1" applyAlignment="1" applyProtection="1">
      <alignment horizontal="center" vertical="center"/>
    </xf>
    <xf numFmtId="0" fontId="28" fillId="0" borderId="1" xfId="7" applyFont="1" applyBorder="1" applyAlignment="1" applyProtection="1">
      <alignment horizontal="center" vertical="center"/>
      <protection locked="0"/>
    </xf>
    <xf numFmtId="49" fontId="13" fillId="0" borderId="1" xfId="7" applyNumberFormat="1" applyFont="1" applyFill="1" applyBorder="1" applyAlignment="1" applyProtection="1">
      <alignment horizontal="center"/>
    </xf>
    <xf numFmtId="0" fontId="46" fillId="0" borderId="0" xfId="0" applyFont="1" applyFill="1"/>
    <xf numFmtId="0" fontId="49" fillId="0" borderId="1" xfId="0" applyFont="1" applyFill="1" applyBorder="1" applyAlignment="1">
      <alignment horizontal="center"/>
    </xf>
    <xf numFmtId="0" fontId="49" fillId="0" borderId="1" xfId="0" applyFont="1" applyFill="1" applyBorder="1"/>
    <xf numFmtId="0" fontId="50" fillId="17" borderId="1" xfId="4" applyFont="1" applyFill="1" applyBorder="1" applyProtection="1"/>
    <xf numFmtId="0" fontId="49" fillId="0" borderId="1" xfId="0" applyFont="1" applyFill="1" applyBorder="1" applyAlignment="1"/>
    <xf numFmtId="0" fontId="47" fillId="0" borderId="1" xfId="0" applyFont="1" applyFill="1" applyBorder="1" applyAlignment="1">
      <alignment horizontal="center"/>
    </xf>
    <xf numFmtId="0" fontId="47" fillId="0" borderId="1" xfId="0" applyFont="1" applyFill="1" applyBorder="1"/>
    <xf numFmtId="0" fontId="52" fillId="0" borderId="0" xfId="0" applyFont="1" applyFill="1"/>
    <xf numFmtId="0" fontId="52" fillId="0" borderId="1" xfId="0" applyFont="1" applyFill="1" applyBorder="1" applyAlignment="1">
      <alignment horizontal="center"/>
    </xf>
    <xf numFmtId="0" fontId="53" fillId="0" borderId="1" xfId="0" applyFont="1" applyFill="1" applyBorder="1"/>
    <xf numFmtId="0" fontId="12" fillId="17" borderId="1" xfId="4" applyFont="1" applyFill="1" applyBorder="1" applyProtection="1"/>
    <xf numFmtId="0" fontId="52" fillId="0" borderId="1" xfId="0" applyFont="1" applyFill="1" applyBorder="1" applyAlignment="1"/>
    <xf numFmtId="0" fontId="46" fillId="0" borderId="1" xfId="0" applyFont="1" applyFill="1" applyBorder="1" applyAlignment="1">
      <alignment horizontal="center"/>
    </xf>
    <xf numFmtId="0" fontId="54" fillId="0" borderId="9" xfId="0" applyFont="1" applyFill="1" applyBorder="1"/>
    <xf numFmtId="0" fontId="55" fillId="0" borderId="1" xfId="0" applyFont="1" applyFill="1" applyBorder="1" applyAlignment="1">
      <alignment horizontal="center"/>
    </xf>
    <xf numFmtId="0" fontId="54" fillId="0" borderId="1" xfId="0" applyFont="1" applyFill="1" applyBorder="1"/>
    <xf numFmtId="0" fontId="48" fillId="19" borderId="1" xfId="0" applyFont="1" applyFill="1" applyBorder="1" applyAlignment="1">
      <alignment horizontal="center"/>
    </xf>
    <xf numFmtId="0" fontId="55" fillId="19" borderId="1" xfId="0" applyFont="1" applyFill="1" applyBorder="1"/>
    <xf numFmtId="0" fontId="56" fillId="0" borderId="0" xfId="0" applyFont="1"/>
    <xf numFmtId="0" fontId="56" fillId="0" borderId="0" xfId="0" applyFont="1" applyFill="1"/>
    <xf numFmtId="0" fontId="58" fillId="0" borderId="1" xfId="0" applyFont="1" applyFill="1" applyBorder="1" applyAlignment="1">
      <alignment horizontal="left"/>
    </xf>
    <xf numFmtId="0" fontId="59" fillId="26" borderId="1" xfId="7" applyFont="1" applyFill="1" applyBorder="1" applyProtection="1"/>
    <xf numFmtId="0" fontId="58" fillId="19" borderId="1" xfId="0" applyFont="1" applyFill="1" applyBorder="1" applyAlignment="1">
      <alignment horizontal="center"/>
    </xf>
    <xf numFmtId="0" fontId="62" fillId="0" borderId="1" xfId="0" applyFont="1" applyFill="1" applyBorder="1"/>
    <xf numFmtId="0" fontId="56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57" fillId="19" borderId="1" xfId="0" applyFont="1" applyFill="1" applyBorder="1" applyAlignment="1">
      <alignment horizontal="center"/>
    </xf>
    <xf numFmtId="0" fontId="56" fillId="19" borderId="0" xfId="0" applyFont="1" applyFill="1"/>
    <xf numFmtId="0" fontId="13" fillId="0" borderId="1" xfId="7" applyFont="1" applyFill="1" applyBorder="1" applyAlignment="1" applyProtection="1">
      <alignment wrapText="1"/>
    </xf>
    <xf numFmtId="0" fontId="13" fillId="0" borderId="1" xfId="7" applyFont="1" applyFill="1" applyBorder="1" applyProtection="1"/>
    <xf numFmtId="0" fontId="2" fillId="19" borderId="1" xfId="0" applyFont="1" applyFill="1" applyBorder="1" applyAlignment="1">
      <alignment horizontal="center"/>
    </xf>
    <xf numFmtId="0" fontId="65" fillId="28" borderId="1" xfId="0" applyFont="1" applyFill="1" applyBorder="1" applyAlignment="1">
      <alignment horizontal="left" vertical="top"/>
    </xf>
    <xf numFmtId="0" fontId="0" fillId="0" borderId="1" xfId="0" applyBorder="1"/>
    <xf numFmtId="0" fontId="9" fillId="0" borderId="1" xfId="7" applyFont="1" applyBorder="1" applyProtection="1">
      <protection locked="0"/>
    </xf>
    <xf numFmtId="0" fontId="0" fillId="0" borderId="1" xfId="0" applyFont="1" applyBorder="1" applyAlignment="1">
      <alignment horizontal="center"/>
    </xf>
    <xf numFmtId="0" fontId="65" fillId="15" borderId="1" xfId="0" applyFont="1" applyFill="1" applyBorder="1" applyAlignment="1">
      <alignment horizontal="left" vertical="top"/>
    </xf>
    <xf numFmtId="44" fontId="2" fillId="0" borderId="1" xfId="1" applyFont="1" applyFill="1" applyBorder="1" applyProtection="1">
      <protection locked="0"/>
    </xf>
    <xf numFmtId="0" fontId="11" fillId="26" borderId="0" xfId="0" applyNumberFormat="1" applyFont="1" applyFill="1" applyBorder="1" applyAlignment="1">
      <alignment horizontal="left"/>
    </xf>
    <xf numFmtId="0" fontId="12" fillId="26" borderId="0" xfId="0" applyNumberFormat="1" applyFont="1" applyFill="1" applyBorder="1" applyAlignment="1">
      <alignment horizontal="left"/>
    </xf>
    <xf numFmtId="0" fontId="12" fillId="26" borderId="0" xfId="0" applyNumberFormat="1" applyFont="1" applyFill="1" applyBorder="1" applyAlignment="1">
      <alignment horizontal="center"/>
    </xf>
    <xf numFmtId="0" fontId="27" fillId="26" borderId="0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58" fillId="9" borderId="0" xfId="0" applyFont="1" applyFill="1" applyBorder="1" applyAlignment="1">
      <alignment horizontal="center"/>
    </xf>
    <xf numFmtId="0" fontId="59" fillId="9" borderId="0" xfId="7" applyFont="1" applyFill="1" applyBorder="1" applyProtection="1"/>
    <xf numFmtId="0" fontId="62" fillId="0" borderId="0" xfId="0" applyFont="1" applyFill="1" applyBorder="1"/>
    <xf numFmtId="0" fontId="13" fillId="0" borderId="0" xfId="3" applyFont="1" applyBorder="1" applyAlignment="1" applyProtection="1">
      <alignment horizontal="center" vertical="center"/>
    </xf>
    <xf numFmtId="0" fontId="44" fillId="0" borderId="0" xfId="7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44" fontId="43" fillId="0" borderId="10" xfId="1" applyFont="1" applyFill="1" applyBorder="1" applyAlignment="1" applyProtection="1">
      <alignment vertical="center"/>
    </xf>
    <xf numFmtId="44" fontId="66" fillId="0" borderId="1" xfId="1" applyFont="1" applyBorder="1" applyAlignment="1" applyProtection="1">
      <alignment horizontal="center" vertical="center"/>
    </xf>
    <xf numFmtId="44" fontId="67" fillId="0" borderId="1" xfId="1" applyFont="1" applyBorder="1" applyAlignment="1" applyProtection="1">
      <alignment vertical="center"/>
    </xf>
    <xf numFmtId="0" fontId="20" fillId="26" borderId="0" xfId="0" applyFont="1" applyFill="1" applyBorder="1" applyProtection="1"/>
    <xf numFmtId="0" fontId="20" fillId="26" borderId="8" xfId="0" applyFont="1" applyFill="1" applyBorder="1" applyProtection="1"/>
    <xf numFmtId="0" fontId="1" fillId="0" borderId="1" xfId="0" applyFont="1" applyFill="1" applyBorder="1" applyAlignment="1">
      <alignment horizontal="left"/>
    </xf>
    <xf numFmtId="164" fontId="13" fillId="0" borderId="1" xfId="7" applyNumberFormat="1" applyFont="1" applyBorder="1" applyAlignment="1" applyProtection="1">
      <protection locked="0"/>
    </xf>
    <xf numFmtId="44" fontId="13" fillId="0" borderId="1" xfId="1" applyFont="1" applyBorder="1" applyAlignment="1" applyProtection="1"/>
    <xf numFmtId="0" fontId="1" fillId="0" borderId="1" xfId="0" applyFont="1" applyFill="1" applyBorder="1" applyAlignment="1">
      <alignment horizontal="center"/>
    </xf>
    <xf numFmtId="0" fontId="9" fillId="17" borderId="1" xfId="0" applyFont="1" applyFill="1" applyBorder="1" applyAlignment="1" applyProtection="1">
      <alignment vertical="center"/>
    </xf>
    <xf numFmtId="0" fontId="28" fillId="0" borderId="1" xfId="7" applyFont="1" applyBorder="1" applyAlignment="1" applyProtection="1">
      <protection locked="0"/>
    </xf>
    <xf numFmtId="0" fontId="68" fillId="29" borderId="1" xfId="0" applyFont="1" applyFill="1" applyBorder="1" applyAlignment="1" applyProtection="1">
      <alignment vertical="center"/>
    </xf>
    <xf numFmtId="0" fontId="69" fillId="0" borderId="4" xfId="5" applyFont="1" applyBorder="1" applyAlignment="1">
      <alignment horizontal="left" vertical="center"/>
    </xf>
    <xf numFmtId="0" fontId="69" fillId="0" borderId="8" xfId="5" applyFont="1" applyBorder="1" applyAlignment="1">
      <alignment horizontal="left" vertical="center"/>
    </xf>
    <xf numFmtId="0" fontId="69" fillId="9" borderId="4" xfId="5" applyFont="1" applyFill="1" applyBorder="1" applyAlignment="1">
      <alignment horizontal="left" vertical="center"/>
    </xf>
    <xf numFmtId="0" fontId="69" fillId="9" borderId="8" xfId="5" applyFont="1" applyFill="1" applyBorder="1" applyAlignment="1">
      <alignment horizontal="left" vertical="center"/>
    </xf>
    <xf numFmtId="0" fontId="70" fillId="0" borderId="1" xfId="3" applyFont="1" applyBorder="1" applyAlignment="1" applyProtection="1">
      <alignment horizontal="center"/>
    </xf>
    <xf numFmtId="0" fontId="28" fillId="19" borderId="1" xfId="7" applyFont="1" applyFill="1" applyBorder="1" applyAlignment="1" applyProtection="1">
      <alignment horizontal="center"/>
      <protection locked="0"/>
    </xf>
    <xf numFmtId="0" fontId="27" fillId="27" borderId="4" xfId="0" applyNumberFormat="1" applyFont="1" applyFill="1" applyBorder="1" applyAlignment="1">
      <alignment horizontal="center"/>
    </xf>
    <xf numFmtId="0" fontId="27" fillId="27" borderId="6" xfId="0" applyNumberFormat="1" applyFont="1" applyFill="1" applyBorder="1" applyAlignment="1">
      <alignment horizontal="center"/>
    </xf>
    <xf numFmtId="0" fontId="27" fillId="26" borderId="11" xfId="0" applyNumberFormat="1" applyFont="1" applyFill="1" applyBorder="1" applyAlignment="1">
      <alignment horizontal="left"/>
    </xf>
    <xf numFmtId="0" fontId="27" fillId="27" borderId="3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7" fillId="26" borderId="8" xfId="0" applyNumberFormat="1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left"/>
    </xf>
    <xf numFmtId="0" fontId="11" fillId="26" borderId="8" xfId="0" applyNumberFormat="1" applyFont="1" applyFill="1" applyBorder="1" applyAlignment="1">
      <alignment horizontal="center"/>
    </xf>
    <xf numFmtId="0" fontId="27" fillId="26" borderId="3" xfId="0" applyNumberFormat="1" applyFont="1" applyFill="1" applyBorder="1" applyAlignment="1">
      <alignment horizontal="left" vertical="center"/>
    </xf>
    <xf numFmtId="0" fontId="27" fillId="26" borderId="6" xfId="0" applyNumberFormat="1" applyFont="1" applyFill="1" applyBorder="1" applyAlignment="1">
      <alignment horizontal="left" vertical="center"/>
    </xf>
    <xf numFmtId="0" fontId="29" fillId="26" borderId="3" xfId="0" applyNumberFormat="1" applyFont="1" applyFill="1" applyBorder="1" applyAlignment="1">
      <alignment horizontal="center" vertical="center"/>
    </xf>
    <xf numFmtId="0" fontId="29" fillId="26" borderId="8" xfId="0" applyNumberFormat="1" applyFont="1" applyFill="1" applyBorder="1" applyAlignment="1">
      <alignment horizontal="center" vertical="center"/>
    </xf>
    <xf numFmtId="0" fontId="29" fillId="26" borderId="7" xfId="0" applyNumberFormat="1" applyFont="1" applyFill="1" applyBorder="1" applyAlignment="1">
      <alignment horizontal="center" vertical="center"/>
    </xf>
    <xf numFmtId="0" fontId="30" fillId="0" borderId="1" xfId="0" applyNumberFormat="1" applyFont="1" applyBorder="1" applyAlignment="1" applyProtection="1">
      <alignment horizontal="left"/>
      <protection locked="0"/>
    </xf>
    <xf numFmtId="0" fontId="31" fillId="0" borderId="1" xfId="0" applyNumberFormat="1" applyFont="1" applyBorder="1" applyAlignment="1" applyProtection="1">
      <alignment horizontal="left"/>
      <protection locked="0"/>
    </xf>
    <xf numFmtId="0" fontId="71" fillId="0" borderId="0" xfId="0" applyNumberFormat="1" applyFont="1" applyBorder="1" applyAlignment="1">
      <alignment horizontal="center"/>
    </xf>
  </cellXfs>
  <cellStyles count="8">
    <cellStyle name="Currency" xfId="1" builtinId="4"/>
    <cellStyle name="Normal" xfId="0" builtinId="0"/>
    <cellStyle name="Normal 2" xfId="7"/>
    <cellStyle name="Normal 3" xfId="4"/>
    <cellStyle name="Normal 4" xfId="6"/>
    <cellStyle name="Normal_Profectiv" xfId="5"/>
    <cellStyle name="Normal_Sheet1_1" xfId="2"/>
    <cellStyle name="Normal_Sheet1_1 2" xf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3187700</xdr:colOff>
      <xdr:row>12</xdr:row>
      <xdr:rowOff>13032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15100" cy="2146632"/>
        </a:xfrm>
        <a:prstGeom prst="rect">
          <a:avLst/>
        </a:prstGeom>
      </xdr:spPr>
    </xdr:pic>
    <xdr:clientData/>
  </xdr:twoCellAnchor>
  <xdr:twoCellAnchor editAs="oneCell">
    <xdr:from>
      <xdr:col>2</xdr:col>
      <xdr:colOff>1193800</xdr:colOff>
      <xdr:row>0</xdr:row>
      <xdr:rowOff>0</xdr:rowOff>
    </xdr:from>
    <xdr:to>
      <xdr:col>11</xdr:col>
      <xdr:colOff>0</xdr:colOff>
      <xdr:row>12</xdr:row>
      <xdr:rowOff>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1200" y="0"/>
          <a:ext cx="8089900" cy="2133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3:WT320"/>
  <sheetViews>
    <sheetView showZeros="0" tabSelected="1" topLeftCell="A19" workbookViewId="0">
      <selection activeCell="I16" sqref="I16"/>
    </sheetView>
  </sheetViews>
  <sheetFormatPr baseColWidth="10" defaultColWidth="11" defaultRowHeight="14" x14ac:dyDescent="0.15"/>
  <cols>
    <col min="1" max="1" width="12.83203125" customWidth="1"/>
    <col min="2" max="2" width="30.83203125" bestFit="1" customWidth="1"/>
    <col min="3" max="3" width="45.1640625" customWidth="1"/>
    <col min="4" max="4" width="8.1640625" customWidth="1"/>
    <col min="5" max="5" width="5" customWidth="1"/>
    <col min="6" max="6" width="7.33203125" bestFit="1" customWidth="1"/>
    <col min="7" max="7" width="7.83203125" customWidth="1"/>
    <col min="8" max="8" width="5.1640625" style="62" customWidth="1"/>
    <col min="9" max="9" width="9.6640625" style="13" customWidth="1"/>
    <col min="10" max="10" width="13.1640625" style="13" bestFit="1" customWidth="1"/>
    <col min="11" max="11" width="20.33203125" style="13" customWidth="1"/>
  </cols>
  <sheetData>
    <row r="13" spans="1:11" ht="23" x14ac:dyDescent="0.25">
      <c r="A13" s="272" t="s">
        <v>742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x14ac:dyDescent="0.15">
      <c r="A14" s="260" t="s">
        <v>741</v>
      </c>
      <c r="B14" s="260"/>
      <c r="C14" s="260"/>
      <c r="D14" s="53"/>
      <c r="E14" s="53"/>
      <c r="F14" s="53"/>
      <c r="G14" s="53"/>
      <c r="H14" s="60"/>
    </row>
    <row r="15" spans="1:11" ht="15.75" customHeight="1" x14ac:dyDescent="0.2">
      <c r="A15" s="261" t="s">
        <v>153</v>
      </c>
      <c r="B15" s="261"/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ht="15.75" customHeight="1" x14ac:dyDescent="0.15">
      <c r="A16" s="262" t="s">
        <v>154</v>
      </c>
      <c r="B16" s="263"/>
      <c r="C16" s="250"/>
      <c r="D16" s="104"/>
      <c r="E16" s="104"/>
      <c r="F16" s="104"/>
      <c r="G16" s="104"/>
      <c r="H16" s="104"/>
      <c r="I16" s="104"/>
      <c r="J16" s="104"/>
      <c r="K16" s="104"/>
    </row>
    <row r="17" spans="1:11" ht="15.75" customHeight="1" x14ac:dyDescent="0.15">
      <c r="A17" s="262" t="s">
        <v>155</v>
      </c>
      <c r="B17" s="263"/>
      <c r="C17" s="250"/>
      <c r="D17" s="104"/>
      <c r="E17" s="104"/>
      <c r="F17" s="104"/>
      <c r="G17" s="104"/>
      <c r="H17" s="104"/>
      <c r="I17" s="104"/>
      <c r="J17" s="104"/>
      <c r="K17" s="104"/>
    </row>
    <row r="18" spans="1:11" ht="15.75" customHeight="1" x14ac:dyDescent="0.15">
      <c r="A18" s="262" t="s">
        <v>156</v>
      </c>
      <c r="B18" s="263"/>
      <c r="C18" s="251"/>
      <c r="D18" s="105"/>
      <c r="E18" s="105"/>
      <c r="F18" s="105"/>
      <c r="G18" s="105"/>
      <c r="H18" s="105"/>
      <c r="I18" s="105"/>
      <c r="J18" s="105"/>
      <c r="K18" s="105"/>
    </row>
    <row r="19" spans="1:11" ht="15.75" customHeight="1" x14ac:dyDescent="0.15">
      <c r="A19" s="265" t="s">
        <v>193</v>
      </c>
      <c r="B19" s="266"/>
      <c r="C19" s="267"/>
      <c r="D19" s="268"/>
      <c r="E19" s="268"/>
      <c r="F19" s="268"/>
      <c r="G19" s="268"/>
      <c r="H19" s="268"/>
      <c r="I19" s="268"/>
      <c r="J19" s="268"/>
      <c r="K19" s="269"/>
    </row>
    <row r="20" spans="1:11" ht="15.75" customHeight="1" x14ac:dyDescent="0.2">
      <c r="A20" s="262" t="s">
        <v>158</v>
      </c>
      <c r="B20" s="263"/>
      <c r="C20" s="270"/>
      <c r="D20" s="270"/>
      <c r="E20" s="270"/>
      <c r="F20" s="270"/>
      <c r="G20" s="270"/>
      <c r="H20" s="270"/>
      <c r="I20" s="270"/>
      <c r="J20" s="270"/>
      <c r="K20" s="270"/>
    </row>
    <row r="21" spans="1:11" ht="15.75" customHeight="1" x14ac:dyDescent="0.2">
      <c r="A21" s="262" t="s">
        <v>159</v>
      </c>
      <c r="B21" s="263"/>
      <c r="C21" s="271"/>
      <c r="D21" s="271"/>
      <c r="E21" s="271"/>
      <c r="F21" s="271"/>
      <c r="G21" s="271"/>
      <c r="H21" s="271"/>
      <c r="I21" s="271"/>
      <c r="J21" s="271"/>
      <c r="K21" s="271"/>
    </row>
    <row r="22" spans="1:11" ht="15.75" customHeight="1" x14ac:dyDescent="0.15">
      <c r="A22" s="63" t="s">
        <v>215</v>
      </c>
      <c r="B22" s="63"/>
      <c r="C22" s="252"/>
      <c r="D22" s="106"/>
      <c r="E22" s="106"/>
      <c r="F22" s="106"/>
      <c r="G22" s="106"/>
      <c r="H22" s="106"/>
      <c r="I22" s="106"/>
      <c r="J22" s="106"/>
      <c r="K22" s="106"/>
    </row>
    <row r="23" spans="1:11" ht="15.75" customHeight="1" x14ac:dyDescent="0.15">
      <c r="A23" s="63" t="s">
        <v>155</v>
      </c>
      <c r="B23" s="63"/>
      <c r="C23" s="252"/>
      <c r="D23" s="106"/>
      <c r="E23" s="106"/>
      <c r="F23" s="106"/>
      <c r="G23" s="106"/>
      <c r="H23" s="106"/>
      <c r="I23" s="106"/>
      <c r="J23" s="106"/>
      <c r="K23" s="106"/>
    </row>
    <row r="24" spans="1:11" ht="15.75" customHeight="1" x14ac:dyDescent="0.15">
      <c r="A24" s="231" t="s">
        <v>156</v>
      </c>
      <c r="B24" s="231"/>
      <c r="C24" s="253"/>
      <c r="D24" s="106"/>
      <c r="E24" s="106"/>
      <c r="F24" s="106"/>
      <c r="G24" s="106"/>
      <c r="H24" s="106"/>
      <c r="I24" s="106"/>
      <c r="J24" s="106"/>
      <c r="K24" s="106"/>
    </row>
    <row r="25" spans="1:11" ht="15.75" customHeight="1" x14ac:dyDescent="0.2">
      <c r="A25" s="258" t="s">
        <v>157</v>
      </c>
      <c r="B25" s="258"/>
      <c r="C25" s="227"/>
      <c r="D25" s="228"/>
      <c r="E25" s="228"/>
      <c r="F25" s="228"/>
      <c r="G25" s="228"/>
      <c r="H25" s="229"/>
      <c r="I25" s="241"/>
      <c r="J25" s="241"/>
      <c r="K25" s="241"/>
    </row>
    <row r="26" spans="1:11" ht="15.75" customHeight="1" x14ac:dyDescent="0.2">
      <c r="A26" s="230"/>
      <c r="B26" s="230"/>
      <c r="C26" s="227"/>
      <c r="D26" s="228"/>
      <c r="E26" s="228"/>
      <c r="F26" s="228"/>
      <c r="G26" s="228"/>
      <c r="H26" s="229"/>
      <c r="I26" s="242"/>
      <c r="J26" s="242"/>
      <c r="K26" s="242"/>
    </row>
    <row r="27" spans="1:11" ht="43.5" customHeight="1" x14ac:dyDescent="0.15">
      <c r="A27" s="7" t="s">
        <v>0</v>
      </c>
      <c r="B27" s="7" t="s">
        <v>85</v>
      </c>
      <c r="C27" s="7" t="s">
        <v>3</v>
      </c>
      <c r="D27" s="7" t="s">
        <v>4</v>
      </c>
      <c r="E27" s="7" t="s">
        <v>128</v>
      </c>
      <c r="F27" s="50" t="s">
        <v>150</v>
      </c>
      <c r="G27" s="10" t="s">
        <v>129</v>
      </c>
      <c r="H27" s="6" t="s">
        <v>26</v>
      </c>
      <c r="I27" s="72" t="s">
        <v>743</v>
      </c>
      <c r="J27" s="72" t="s">
        <v>744</v>
      </c>
      <c r="K27" s="5" t="s">
        <v>152</v>
      </c>
    </row>
    <row r="28" spans="1:11" ht="15.75" customHeight="1" x14ac:dyDescent="0.2">
      <c r="A28" s="256" t="s">
        <v>663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7"/>
    </row>
    <row r="29" spans="1:11" s="1" customFormat="1" ht="15" customHeight="1" x14ac:dyDescent="0.25">
      <c r="A29" s="137" t="s">
        <v>279</v>
      </c>
      <c r="B29" s="28" t="s">
        <v>27</v>
      </c>
      <c r="C29" s="92" t="s">
        <v>225</v>
      </c>
      <c r="D29" s="20" t="s">
        <v>60</v>
      </c>
      <c r="E29" s="20">
        <v>12</v>
      </c>
      <c r="F29" s="26">
        <v>160</v>
      </c>
      <c r="G29" s="26">
        <v>20</v>
      </c>
      <c r="H29" s="79"/>
      <c r="I29" s="58">
        <v>3.3125</v>
      </c>
      <c r="J29" s="27">
        <v>39.75</v>
      </c>
      <c r="K29" s="8">
        <f t="shared" ref="K29:K64" si="0">H29*J29</f>
        <v>0</v>
      </c>
    </row>
    <row r="30" spans="1:11" s="16" customFormat="1" ht="15" customHeight="1" x14ac:dyDescent="0.25">
      <c r="A30" s="137" t="s">
        <v>280</v>
      </c>
      <c r="B30" s="28" t="s">
        <v>27</v>
      </c>
      <c r="C30" s="92" t="s">
        <v>226</v>
      </c>
      <c r="D30" s="20" t="s">
        <v>60</v>
      </c>
      <c r="E30" s="20">
        <v>12</v>
      </c>
      <c r="F30" s="26">
        <v>160</v>
      </c>
      <c r="G30" s="26">
        <v>20</v>
      </c>
      <c r="H30" s="79"/>
      <c r="I30" s="58">
        <v>3.3125</v>
      </c>
      <c r="J30" s="27">
        <v>39.75</v>
      </c>
      <c r="K30" s="8">
        <f t="shared" si="0"/>
        <v>0</v>
      </c>
    </row>
    <row r="31" spans="1:11" s="16" customFormat="1" ht="15" customHeight="1" x14ac:dyDescent="0.25">
      <c r="A31" s="137" t="s">
        <v>281</v>
      </c>
      <c r="B31" s="28" t="s">
        <v>27</v>
      </c>
      <c r="C31" s="90" t="s">
        <v>227</v>
      </c>
      <c r="D31" s="20" t="s">
        <v>31</v>
      </c>
      <c r="E31" s="29">
        <v>6</v>
      </c>
      <c r="F31" s="26">
        <v>220</v>
      </c>
      <c r="G31" s="26">
        <v>20</v>
      </c>
      <c r="H31" s="79"/>
      <c r="I31" s="58">
        <v>3.3125</v>
      </c>
      <c r="J31" s="27">
        <v>19.875</v>
      </c>
      <c r="K31" s="8">
        <f t="shared" si="0"/>
        <v>0</v>
      </c>
    </row>
    <row r="32" spans="1:11" s="1" customFormat="1" ht="15" customHeight="1" x14ac:dyDescent="0.25">
      <c r="A32" s="137" t="s">
        <v>282</v>
      </c>
      <c r="B32" s="31" t="s">
        <v>30</v>
      </c>
      <c r="C32" s="92" t="s">
        <v>228</v>
      </c>
      <c r="D32" s="26" t="s">
        <v>28</v>
      </c>
      <c r="E32" s="26">
        <v>12</v>
      </c>
      <c r="F32" s="26">
        <v>108</v>
      </c>
      <c r="G32" s="26">
        <v>18</v>
      </c>
      <c r="H32" s="80"/>
      <c r="I32" s="58">
        <v>3.9375</v>
      </c>
      <c r="J32" s="27">
        <v>47.25</v>
      </c>
      <c r="K32" s="8">
        <f>H32*J32</f>
        <v>0</v>
      </c>
    </row>
    <row r="33" spans="1:11" s="1" customFormat="1" ht="15" customHeight="1" x14ac:dyDescent="0.25">
      <c r="A33" s="137" t="s">
        <v>283</v>
      </c>
      <c r="B33" s="28" t="s">
        <v>27</v>
      </c>
      <c r="C33" s="92" t="s">
        <v>229</v>
      </c>
      <c r="D33" s="20" t="s">
        <v>179</v>
      </c>
      <c r="E33" s="20">
        <v>12</v>
      </c>
      <c r="F33" s="26">
        <v>160</v>
      </c>
      <c r="G33" s="26">
        <v>20</v>
      </c>
      <c r="H33" s="79"/>
      <c r="I33" s="58">
        <v>3.3125</v>
      </c>
      <c r="J33" s="27">
        <v>39.75</v>
      </c>
      <c r="K33" s="8">
        <f t="shared" si="0"/>
        <v>0</v>
      </c>
    </row>
    <row r="34" spans="1:11" s="16" customFormat="1" ht="15" customHeight="1" x14ac:dyDescent="0.25">
      <c r="A34" s="137" t="s">
        <v>284</v>
      </c>
      <c r="B34" s="28" t="s">
        <v>27</v>
      </c>
      <c r="C34" s="92" t="s">
        <v>230</v>
      </c>
      <c r="D34" s="26" t="s">
        <v>54</v>
      </c>
      <c r="E34" s="26">
        <v>12</v>
      </c>
      <c r="F34" s="26">
        <v>252</v>
      </c>
      <c r="G34" s="26">
        <v>42</v>
      </c>
      <c r="H34" s="80"/>
      <c r="I34" s="58">
        <v>3.3125</v>
      </c>
      <c r="J34" s="27">
        <v>39.75</v>
      </c>
      <c r="K34" s="8">
        <f t="shared" si="0"/>
        <v>0</v>
      </c>
    </row>
    <row r="35" spans="1:11" s="16" customFormat="1" ht="15" customHeight="1" x14ac:dyDescent="0.25">
      <c r="A35" s="137" t="s">
        <v>285</v>
      </c>
      <c r="B35" s="28" t="s">
        <v>27</v>
      </c>
      <c r="C35" s="92" t="s">
        <v>231</v>
      </c>
      <c r="D35" s="26" t="s">
        <v>54</v>
      </c>
      <c r="E35" s="26">
        <v>12</v>
      </c>
      <c r="F35" s="26">
        <v>252</v>
      </c>
      <c r="G35" s="26">
        <v>42</v>
      </c>
      <c r="H35" s="80"/>
      <c r="I35" s="58">
        <v>3.3125</v>
      </c>
      <c r="J35" s="27">
        <v>39.75</v>
      </c>
      <c r="K35" s="8">
        <f t="shared" si="0"/>
        <v>0</v>
      </c>
    </row>
    <row r="36" spans="1:11" s="16" customFormat="1" ht="15" customHeight="1" x14ac:dyDescent="0.25">
      <c r="A36" s="137" t="s">
        <v>286</v>
      </c>
      <c r="B36" s="28" t="s">
        <v>27</v>
      </c>
      <c r="C36" s="92" t="s">
        <v>1</v>
      </c>
      <c r="D36" s="26" t="s">
        <v>28</v>
      </c>
      <c r="E36" s="26">
        <v>12</v>
      </c>
      <c r="F36" s="26">
        <v>108</v>
      </c>
      <c r="G36" s="26">
        <v>18</v>
      </c>
      <c r="H36" s="80"/>
      <c r="I36" s="58">
        <v>3.9375</v>
      </c>
      <c r="J36" s="27">
        <v>47.25</v>
      </c>
      <c r="K36" s="8">
        <f t="shared" si="0"/>
        <v>0</v>
      </c>
    </row>
    <row r="37" spans="1:11" s="11" customFormat="1" ht="17.25" customHeight="1" x14ac:dyDescent="0.15">
      <c r="A37" s="137" t="s">
        <v>255</v>
      </c>
      <c r="B37" s="28" t="s">
        <v>27</v>
      </c>
      <c r="C37" s="49" t="s">
        <v>278</v>
      </c>
      <c r="D37" s="66" t="s">
        <v>254</v>
      </c>
      <c r="E37" s="107">
        <v>48</v>
      </c>
      <c r="F37" s="107">
        <v>120</v>
      </c>
      <c r="G37" s="107">
        <v>15</v>
      </c>
      <c r="H37" s="26"/>
      <c r="I37" s="58">
        <v>0.6875</v>
      </c>
      <c r="J37" s="27">
        <v>33</v>
      </c>
      <c r="K37" s="8">
        <f t="shared" si="0"/>
        <v>0</v>
      </c>
    </row>
    <row r="38" spans="1:11" s="1" customFormat="1" ht="15" customHeight="1" x14ac:dyDescent="0.25">
      <c r="A38" s="20" t="s">
        <v>287</v>
      </c>
      <c r="B38" s="28" t="s">
        <v>27</v>
      </c>
      <c r="C38" s="92" t="s">
        <v>232</v>
      </c>
      <c r="D38" s="26" t="s">
        <v>78</v>
      </c>
      <c r="E38" s="26">
        <v>12</v>
      </c>
      <c r="F38" s="26">
        <v>130</v>
      </c>
      <c r="G38" s="26">
        <v>26</v>
      </c>
      <c r="H38" s="80"/>
      <c r="I38" s="58">
        <v>3.6875</v>
      </c>
      <c r="J38" s="27">
        <v>44.250000000000007</v>
      </c>
      <c r="K38" s="8">
        <f t="shared" si="0"/>
        <v>0</v>
      </c>
    </row>
    <row r="39" spans="1:11" s="16" customFormat="1" ht="15" customHeight="1" x14ac:dyDescent="0.25">
      <c r="A39" s="137" t="s">
        <v>288</v>
      </c>
      <c r="B39" s="28" t="s">
        <v>27</v>
      </c>
      <c r="C39" s="92" t="s">
        <v>233</v>
      </c>
      <c r="D39" s="26" t="s">
        <v>29</v>
      </c>
      <c r="E39" s="26">
        <v>12</v>
      </c>
      <c r="F39" s="26">
        <v>168</v>
      </c>
      <c r="G39" s="26">
        <v>28</v>
      </c>
      <c r="H39" s="80"/>
      <c r="I39" s="58">
        <v>3.3125</v>
      </c>
      <c r="J39" s="27">
        <v>39.75</v>
      </c>
      <c r="K39" s="8">
        <f t="shared" si="0"/>
        <v>0</v>
      </c>
    </row>
    <row r="40" spans="1:11" s="1" customFormat="1" ht="15" customHeight="1" x14ac:dyDescent="0.25">
      <c r="A40" s="137" t="s">
        <v>289</v>
      </c>
      <c r="B40" s="28" t="s">
        <v>27</v>
      </c>
      <c r="C40" s="92" t="s">
        <v>234</v>
      </c>
      <c r="D40" s="26" t="s">
        <v>60</v>
      </c>
      <c r="E40" s="26">
        <v>12</v>
      </c>
      <c r="F40" s="26">
        <v>333</v>
      </c>
      <c r="G40" s="26">
        <v>37</v>
      </c>
      <c r="H40" s="80"/>
      <c r="I40" s="58">
        <v>3.6875</v>
      </c>
      <c r="J40" s="27">
        <v>44.250000000000007</v>
      </c>
      <c r="K40" s="8">
        <f t="shared" si="0"/>
        <v>0</v>
      </c>
    </row>
    <row r="41" spans="1:11" s="1" customFormat="1" ht="15" customHeight="1" x14ac:dyDescent="0.25">
      <c r="A41" s="137" t="s">
        <v>290</v>
      </c>
      <c r="B41" s="28" t="s">
        <v>27</v>
      </c>
      <c r="C41" s="92" t="s">
        <v>235</v>
      </c>
      <c r="D41" s="26" t="s">
        <v>29</v>
      </c>
      <c r="E41" s="26">
        <v>12</v>
      </c>
      <c r="F41" s="30">
        <v>168</v>
      </c>
      <c r="G41" s="30">
        <v>28</v>
      </c>
      <c r="H41" s="80"/>
      <c r="I41" s="58">
        <v>3.3125</v>
      </c>
      <c r="J41" s="27">
        <v>39.75</v>
      </c>
      <c r="K41" s="8">
        <f t="shared" si="0"/>
        <v>0</v>
      </c>
    </row>
    <row r="42" spans="1:11" s="1" customFormat="1" ht="14.5" customHeight="1" x14ac:dyDescent="0.15">
      <c r="A42" s="137" t="s">
        <v>673</v>
      </c>
      <c r="B42" s="28" t="s">
        <v>27</v>
      </c>
      <c r="C42" s="49" t="s">
        <v>674</v>
      </c>
      <c r="D42" s="26" t="s">
        <v>277</v>
      </c>
      <c r="E42" s="26">
        <v>12</v>
      </c>
      <c r="F42" s="30">
        <v>30</v>
      </c>
      <c r="G42" s="30">
        <v>360</v>
      </c>
      <c r="H42" s="142"/>
      <c r="I42" s="226">
        <v>2.75</v>
      </c>
      <c r="J42" s="27">
        <v>33</v>
      </c>
      <c r="K42" s="8">
        <f t="shared" si="0"/>
        <v>0</v>
      </c>
    </row>
    <row r="43" spans="1:11" s="16" customFormat="1" ht="15" customHeight="1" x14ac:dyDescent="0.25">
      <c r="A43" s="137" t="s">
        <v>291</v>
      </c>
      <c r="B43" s="32" t="s">
        <v>32</v>
      </c>
      <c r="C43" s="92" t="s">
        <v>194</v>
      </c>
      <c r="D43" s="26" t="s">
        <v>2</v>
      </c>
      <c r="E43" s="26">
        <v>6</v>
      </c>
      <c r="F43" s="25" t="s">
        <v>145</v>
      </c>
      <c r="G43" s="25" t="s">
        <v>146</v>
      </c>
      <c r="H43" s="80"/>
      <c r="I43" s="58">
        <v>5.8125</v>
      </c>
      <c r="J43" s="27">
        <v>34.875</v>
      </c>
      <c r="K43" s="8">
        <f t="shared" si="0"/>
        <v>0</v>
      </c>
    </row>
    <row r="44" spans="1:11" s="16" customFormat="1" ht="15" customHeight="1" x14ac:dyDescent="0.25">
      <c r="A44" s="137" t="s">
        <v>292</v>
      </c>
      <c r="B44" s="32" t="s">
        <v>32</v>
      </c>
      <c r="C44" s="92" t="s">
        <v>195</v>
      </c>
      <c r="D44" s="26" t="s">
        <v>2</v>
      </c>
      <c r="E44" s="26">
        <v>6</v>
      </c>
      <c r="F44" s="25" t="s">
        <v>145</v>
      </c>
      <c r="G44" s="25" t="s">
        <v>146</v>
      </c>
      <c r="H44" s="80"/>
      <c r="I44" s="58">
        <v>5.8125</v>
      </c>
      <c r="J44" s="27">
        <v>34.875</v>
      </c>
      <c r="K44" s="8">
        <f t="shared" si="0"/>
        <v>0</v>
      </c>
    </row>
    <row r="45" spans="1:11" s="1" customFormat="1" ht="15" customHeight="1" x14ac:dyDescent="0.25">
      <c r="A45" s="137" t="s">
        <v>293</v>
      </c>
      <c r="B45" s="32" t="s">
        <v>32</v>
      </c>
      <c r="C45" s="92" t="s">
        <v>68</v>
      </c>
      <c r="D45" s="26" t="s">
        <v>2</v>
      </c>
      <c r="E45" s="26">
        <v>12</v>
      </c>
      <c r="F45" s="25" t="s">
        <v>224</v>
      </c>
      <c r="G45" s="25" t="s">
        <v>175</v>
      </c>
      <c r="H45" s="80"/>
      <c r="I45" s="58">
        <v>3</v>
      </c>
      <c r="J45" s="27">
        <v>36</v>
      </c>
      <c r="K45" s="8">
        <f t="shared" si="0"/>
        <v>0</v>
      </c>
    </row>
    <row r="46" spans="1:11" s="1" customFormat="1" ht="15" customHeight="1" x14ac:dyDescent="0.25">
      <c r="A46" s="137" t="s">
        <v>294</v>
      </c>
      <c r="B46" s="32" t="s">
        <v>32</v>
      </c>
      <c r="C46" s="92" t="s">
        <v>69</v>
      </c>
      <c r="D46" s="26" t="s">
        <v>2</v>
      </c>
      <c r="E46" s="26">
        <v>12</v>
      </c>
      <c r="F46" s="25" t="s">
        <v>224</v>
      </c>
      <c r="G46" s="25" t="s">
        <v>175</v>
      </c>
      <c r="H46" s="80"/>
      <c r="I46" s="58">
        <v>3</v>
      </c>
      <c r="J46" s="27">
        <v>36</v>
      </c>
      <c r="K46" s="8">
        <f t="shared" si="0"/>
        <v>0</v>
      </c>
    </row>
    <row r="47" spans="1:11" s="16" customFormat="1" ht="15" customHeight="1" x14ac:dyDescent="0.25">
      <c r="A47" s="137" t="s">
        <v>295</v>
      </c>
      <c r="B47" s="32" t="s">
        <v>32</v>
      </c>
      <c r="C47" s="92" t="s">
        <v>70</v>
      </c>
      <c r="D47" s="26" t="s">
        <v>2</v>
      </c>
      <c r="E47" s="26">
        <v>4</v>
      </c>
      <c r="F47" s="25" t="s">
        <v>149</v>
      </c>
      <c r="G47" s="25" t="s">
        <v>146</v>
      </c>
      <c r="H47" s="80"/>
      <c r="I47" s="58">
        <v>5.5</v>
      </c>
      <c r="J47" s="27">
        <v>22</v>
      </c>
      <c r="K47" s="8">
        <f t="shared" si="0"/>
        <v>0</v>
      </c>
    </row>
    <row r="48" spans="1:11" s="1" customFormat="1" ht="15" customHeight="1" x14ac:dyDescent="0.25">
      <c r="A48" s="137" t="s">
        <v>296</v>
      </c>
      <c r="B48" s="32" t="s">
        <v>32</v>
      </c>
      <c r="C48" s="92" t="s">
        <v>71</v>
      </c>
      <c r="D48" s="26" t="s">
        <v>2</v>
      </c>
      <c r="E48" s="26">
        <v>4</v>
      </c>
      <c r="F48" s="25" t="s">
        <v>149</v>
      </c>
      <c r="G48" s="25" t="s">
        <v>146</v>
      </c>
      <c r="H48" s="80"/>
      <c r="I48" s="58">
        <v>5.5</v>
      </c>
      <c r="J48" s="27">
        <v>22</v>
      </c>
      <c r="K48" s="8">
        <f t="shared" si="0"/>
        <v>0</v>
      </c>
    </row>
    <row r="49" spans="1:11" s="16" customFormat="1" ht="15" customHeight="1" x14ac:dyDescent="0.25">
      <c r="A49" s="137" t="s">
        <v>297</v>
      </c>
      <c r="B49" s="33" t="s">
        <v>33</v>
      </c>
      <c r="C49" s="92" t="s">
        <v>72</v>
      </c>
      <c r="D49" s="26" t="s">
        <v>2</v>
      </c>
      <c r="E49" s="26">
        <v>6</v>
      </c>
      <c r="F49" s="25" t="s">
        <v>147</v>
      </c>
      <c r="G49" s="25" t="s">
        <v>148</v>
      </c>
      <c r="H49" s="80"/>
      <c r="I49" s="58">
        <v>6.3125</v>
      </c>
      <c r="J49" s="27">
        <v>37.875</v>
      </c>
      <c r="K49" s="8">
        <f t="shared" si="0"/>
        <v>0</v>
      </c>
    </row>
    <row r="50" spans="1:11" s="1" customFormat="1" ht="15" customHeight="1" x14ac:dyDescent="0.25">
      <c r="A50" s="137" t="s">
        <v>298</v>
      </c>
      <c r="B50" s="33" t="s">
        <v>33</v>
      </c>
      <c r="C50" s="92" t="s">
        <v>73</v>
      </c>
      <c r="D50" s="26" t="s">
        <v>2</v>
      </c>
      <c r="E50" s="26">
        <v>6</v>
      </c>
      <c r="F50" s="25" t="s">
        <v>147</v>
      </c>
      <c r="G50" s="25" t="s">
        <v>148</v>
      </c>
      <c r="H50" s="80"/>
      <c r="I50" s="58">
        <v>6.3125</v>
      </c>
      <c r="J50" s="27">
        <v>37.875</v>
      </c>
      <c r="K50" s="8">
        <f t="shared" si="0"/>
        <v>0</v>
      </c>
    </row>
    <row r="51" spans="1:11" s="1" customFormat="1" ht="15" customHeight="1" x14ac:dyDescent="0.25">
      <c r="A51" s="137" t="s">
        <v>299</v>
      </c>
      <c r="B51" s="33" t="s">
        <v>33</v>
      </c>
      <c r="C51" s="92" t="s">
        <v>74</v>
      </c>
      <c r="D51" s="20" t="s">
        <v>2</v>
      </c>
      <c r="E51" s="20">
        <v>6</v>
      </c>
      <c r="F51" s="25" t="s">
        <v>147</v>
      </c>
      <c r="G51" s="25" t="s">
        <v>148</v>
      </c>
      <c r="H51" s="79"/>
      <c r="I51" s="58">
        <v>6.3125</v>
      </c>
      <c r="J51" s="27">
        <v>37.875</v>
      </c>
      <c r="K51" s="8">
        <f t="shared" si="0"/>
        <v>0</v>
      </c>
    </row>
    <row r="52" spans="1:11" s="1" customFormat="1" ht="15" customHeight="1" x14ac:dyDescent="0.25">
      <c r="A52" s="137" t="s">
        <v>300</v>
      </c>
      <c r="B52" s="33" t="s">
        <v>33</v>
      </c>
      <c r="C52" s="92" t="s">
        <v>75</v>
      </c>
      <c r="D52" s="20" t="s">
        <v>2</v>
      </c>
      <c r="E52" s="20">
        <v>6</v>
      </c>
      <c r="F52" s="25" t="s">
        <v>147</v>
      </c>
      <c r="G52" s="25" t="s">
        <v>148</v>
      </c>
      <c r="H52" s="79"/>
      <c r="I52" s="58">
        <v>6.3125</v>
      </c>
      <c r="J52" s="27">
        <v>37.875</v>
      </c>
      <c r="K52" s="8">
        <f t="shared" si="0"/>
        <v>0</v>
      </c>
    </row>
    <row r="53" spans="1:11" s="16" customFormat="1" ht="15" customHeight="1" x14ac:dyDescent="0.25">
      <c r="A53" s="137" t="s">
        <v>301</v>
      </c>
      <c r="B53" s="33" t="s">
        <v>33</v>
      </c>
      <c r="C53" s="92" t="s">
        <v>79</v>
      </c>
      <c r="D53" s="20" t="s">
        <v>2</v>
      </c>
      <c r="E53" s="20">
        <v>6</v>
      </c>
      <c r="F53" s="25" t="s">
        <v>147</v>
      </c>
      <c r="G53" s="25" t="s">
        <v>148</v>
      </c>
      <c r="H53" s="79"/>
      <c r="I53" s="58">
        <v>6.3125</v>
      </c>
      <c r="J53" s="27">
        <v>37.875</v>
      </c>
      <c r="K53" s="8">
        <f t="shared" si="0"/>
        <v>0</v>
      </c>
    </row>
    <row r="54" spans="1:11" s="16" customFormat="1" ht="15" customHeight="1" x14ac:dyDescent="0.25">
      <c r="A54" s="137" t="s">
        <v>302</v>
      </c>
      <c r="B54" s="34" t="s">
        <v>34</v>
      </c>
      <c r="C54" s="92" t="s">
        <v>218</v>
      </c>
      <c r="D54" s="20" t="s">
        <v>2</v>
      </c>
      <c r="E54" s="20">
        <v>4</v>
      </c>
      <c r="F54" s="25" t="s">
        <v>145</v>
      </c>
      <c r="G54" s="25" t="s">
        <v>146</v>
      </c>
      <c r="H54" s="79"/>
      <c r="I54" s="58">
        <v>3.875</v>
      </c>
      <c r="J54" s="27">
        <v>15.5</v>
      </c>
      <c r="K54" s="8">
        <f t="shared" si="0"/>
        <v>0</v>
      </c>
    </row>
    <row r="55" spans="1:11" s="1" customFormat="1" ht="15" customHeight="1" x14ac:dyDescent="0.25">
      <c r="A55" s="137" t="s">
        <v>303</v>
      </c>
      <c r="B55" s="34" t="s">
        <v>34</v>
      </c>
      <c r="C55" s="92" t="s">
        <v>219</v>
      </c>
      <c r="D55" s="20" t="s">
        <v>2</v>
      </c>
      <c r="E55" s="20">
        <v>4</v>
      </c>
      <c r="F55" s="25" t="s">
        <v>145</v>
      </c>
      <c r="G55" s="25" t="s">
        <v>146</v>
      </c>
      <c r="H55" s="79"/>
      <c r="I55" s="58">
        <v>3.875</v>
      </c>
      <c r="J55" s="27">
        <v>15.5</v>
      </c>
      <c r="K55" s="8">
        <f t="shared" si="0"/>
        <v>0</v>
      </c>
    </row>
    <row r="56" spans="1:11" s="16" customFormat="1" ht="15" hidden="1" customHeight="1" x14ac:dyDescent="0.25">
      <c r="A56" s="131">
        <v>91002</v>
      </c>
      <c r="B56" s="34" t="s">
        <v>34</v>
      </c>
      <c r="C56" s="124" t="s">
        <v>220</v>
      </c>
      <c r="D56" s="123" t="s">
        <v>2</v>
      </c>
      <c r="E56" s="123">
        <v>12</v>
      </c>
      <c r="F56" s="125" t="s">
        <v>184</v>
      </c>
      <c r="G56" s="125" t="s">
        <v>175</v>
      </c>
      <c r="H56" s="126"/>
      <c r="I56" s="127">
        <v>1.75</v>
      </c>
      <c r="J56" s="27">
        <v>20.999999999999996</v>
      </c>
      <c r="K56" s="128">
        <f>H56*J56</f>
        <v>0</v>
      </c>
    </row>
    <row r="57" spans="1:11" s="1" customFormat="1" ht="15" hidden="1" customHeight="1" x14ac:dyDescent="0.25">
      <c r="A57" s="131">
        <v>91102</v>
      </c>
      <c r="B57" s="34" t="s">
        <v>34</v>
      </c>
      <c r="C57" s="124" t="s">
        <v>221</v>
      </c>
      <c r="D57" s="123" t="s">
        <v>2</v>
      </c>
      <c r="E57" s="123">
        <v>12</v>
      </c>
      <c r="F57" s="125" t="s">
        <v>184</v>
      </c>
      <c r="G57" s="125" t="s">
        <v>175</v>
      </c>
      <c r="H57" s="126"/>
      <c r="I57" s="127">
        <v>1.75</v>
      </c>
      <c r="J57" s="27">
        <v>20.999999999999996</v>
      </c>
      <c r="K57" s="128">
        <f>H57*J57</f>
        <v>0</v>
      </c>
    </row>
    <row r="58" spans="1:11" s="16" customFormat="1" ht="15" customHeight="1" x14ac:dyDescent="0.25">
      <c r="A58" s="137" t="s">
        <v>304</v>
      </c>
      <c r="B58" s="35" t="s">
        <v>35</v>
      </c>
      <c r="C58" s="92" t="s">
        <v>76</v>
      </c>
      <c r="D58" s="20" t="s">
        <v>2</v>
      </c>
      <c r="E58" s="20">
        <v>4</v>
      </c>
      <c r="F58" s="25" t="s">
        <v>145</v>
      </c>
      <c r="G58" s="25" t="s">
        <v>146</v>
      </c>
      <c r="H58" s="79"/>
      <c r="I58" s="58">
        <v>5.8125</v>
      </c>
      <c r="J58" s="27">
        <v>23.25</v>
      </c>
      <c r="K58" s="8">
        <f t="shared" si="0"/>
        <v>0</v>
      </c>
    </row>
    <row r="59" spans="1:11" s="16" customFormat="1" ht="15" customHeight="1" x14ac:dyDescent="0.25">
      <c r="A59" s="137" t="s">
        <v>305</v>
      </c>
      <c r="B59" s="35" t="s">
        <v>35</v>
      </c>
      <c r="C59" s="92" t="s">
        <v>77</v>
      </c>
      <c r="D59" s="20" t="s">
        <v>2</v>
      </c>
      <c r="E59" s="20">
        <v>4</v>
      </c>
      <c r="F59" s="25" t="s">
        <v>145</v>
      </c>
      <c r="G59" s="25" t="s">
        <v>146</v>
      </c>
      <c r="H59" s="79"/>
      <c r="I59" s="58">
        <v>5.8125</v>
      </c>
      <c r="J59" s="27">
        <v>23.25</v>
      </c>
      <c r="K59" s="8">
        <f t="shared" si="0"/>
        <v>0</v>
      </c>
    </row>
    <row r="60" spans="1:11" s="1" customFormat="1" ht="15" customHeight="1" x14ac:dyDescent="0.25">
      <c r="A60" s="137" t="s">
        <v>306</v>
      </c>
      <c r="B60" s="35" t="s">
        <v>35</v>
      </c>
      <c r="C60" s="91" t="s">
        <v>126</v>
      </c>
      <c r="D60" s="20" t="s">
        <v>29</v>
      </c>
      <c r="E60" s="20">
        <v>12</v>
      </c>
      <c r="F60" s="26">
        <v>168</v>
      </c>
      <c r="G60" s="25" t="s">
        <v>87</v>
      </c>
      <c r="H60" s="79"/>
      <c r="I60" s="58">
        <v>3.3125</v>
      </c>
      <c r="J60" s="27">
        <v>39.75</v>
      </c>
      <c r="K60" s="8">
        <f t="shared" si="0"/>
        <v>0</v>
      </c>
    </row>
    <row r="61" spans="1:11" ht="15" customHeight="1" x14ac:dyDescent="0.25">
      <c r="A61" s="131">
        <v>30101</v>
      </c>
      <c r="B61" s="32" t="s">
        <v>36</v>
      </c>
      <c r="C61" s="138" t="s">
        <v>55</v>
      </c>
      <c r="D61" s="20" t="s">
        <v>63</v>
      </c>
      <c r="E61" s="20">
        <v>12</v>
      </c>
      <c r="F61" s="26">
        <v>120</v>
      </c>
      <c r="G61" s="25">
        <v>20</v>
      </c>
      <c r="H61" s="79"/>
      <c r="I61" s="59">
        <v>7.9375</v>
      </c>
      <c r="J61" s="27">
        <v>95.249999999999986</v>
      </c>
      <c r="K61" s="8">
        <f t="shared" si="0"/>
        <v>0</v>
      </c>
    </row>
    <row r="62" spans="1:11" ht="15" customHeight="1" x14ac:dyDescent="0.25">
      <c r="A62" s="20">
        <v>30301</v>
      </c>
      <c r="B62" s="32" t="s">
        <v>36</v>
      </c>
      <c r="C62" s="92" t="s">
        <v>56</v>
      </c>
      <c r="D62" s="20" t="s">
        <v>28</v>
      </c>
      <c r="E62" s="20">
        <v>12</v>
      </c>
      <c r="F62" s="25" t="s">
        <v>142</v>
      </c>
      <c r="G62" s="25">
        <v>18</v>
      </c>
      <c r="H62" s="79"/>
      <c r="I62" s="59">
        <v>4.9375</v>
      </c>
      <c r="J62" s="27">
        <v>59.250000000000007</v>
      </c>
      <c r="K62" s="8">
        <f t="shared" si="0"/>
        <v>0</v>
      </c>
    </row>
    <row r="63" spans="1:11" s="19" customFormat="1" ht="15" customHeight="1" x14ac:dyDescent="0.25">
      <c r="A63" s="20">
        <v>30401</v>
      </c>
      <c r="B63" s="32" t="s">
        <v>36</v>
      </c>
      <c r="C63" s="92" t="s">
        <v>57</v>
      </c>
      <c r="D63" s="20" t="s">
        <v>58</v>
      </c>
      <c r="E63" s="20">
        <v>12</v>
      </c>
      <c r="F63" s="25" t="s">
        <v>135</v>
      </c>
      <c r="G63" s="25" t="s">
        <v>110</v>
      </c>
      <c r="H63" s="79"/>
      <c r="I63" s="59">
        <v>4.9375</v>
      </c>
      <c r="J63" s="27">
        <v>59.250000000000007</v>
      </c>
      <c r="K63" s="8">
        <f t="shared" si="0"/>
        <v>0</v>
      </c>
    </row>
    <row r="64" spans="1:11" ht="15" customHeight="1" x14ac:dyDescent="0.25">
      <c r="A64" s="20">
        <v>30601</v>
      </c>
      <c r="B64" s="32" t="s">
        <v>36</v>
      </c>
      <c r="C64" s="49" t="s">
        <v>59</v>
      </c>
      <c r="D64" s="20" t="s">
        <v>28</v>
      </c>
      <c r="E64" s="20">
        <v>12</v>
      </c>
      <c r="F64" s="25" t="s">
        <v>142</v>
      </c>
      <c r="G64" s="25" t="s">
        <v>86</v>
      </c>
      <c r="H64" s="79"/>
      <c r="I64" s="59">
        <v>4.9375</v>
      </c>
      <c r="J64" s="27">
        <v>59.250000000000007</v>
      </c>
      <c r="K64" s="8">
        <f t="shared" si="0"/>
        <v>0</v>
      </c>
    </row>
    <row r="65" spans="1:11" ht="15" customHeight="1" x14ac:dyDescent="0.25">
      <c r="A65" s="131">
        <v>30701</v>
      </c>
      <c r="B65" s="32" t="s">
        <v>36</v>
      </c>
      <c r="C65" s="134" t="s">
        <v>307</v>
      </c>
      <c r="D65" s="131" t="s">
        <v>54</v>
      </c>
      <c r="E65" s="131">
        <v>12</v>
      </c>
      <c r="F65" s="132" t="s">
        <v>134</v>
      </c>
      <c r="G65" s="132" t="s">
        <v>106</v>
      </c>
      <c r="H65" s="79"/>
      <c r="I65" s="59">
        <v>4.9375</v>
      </c>
      <c r="J65" s="27">
        <v>59.250000000000007</v>
      </c>
      <c r="K65" s="8"/>
    </row>
    <row r="66" spans="1:11" ht="15" customHeight="1" x14ac:dyDescent="0.2">
      <c r="A66" s="256" t="s">
        <v>664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7"/>
    </row>
    <row r="67" spans="1:11" s="122" customFormat="1" ht="15" customHeight="1" x14ac:dyDescent="0.15">
      <c r="A67" s="113" t="s">
        <v>308</v>
      </c>
      <c r="B67" s="117" t="s">
        <v>236</v>
      </c>
      <c r="C67" s="136" t="s">
        <v>196</v>
      </c>
      <c r="D67" s="116" t="s">
        <v>63</v>
      </c>
      <c r="E67" s="116">
        <v>12</v>
      </c>
      <c r="F67" s="118" t="s">
        <v>130</v>
      </c>
      <c r="G67" s="118" t="s">
        <v>116</v>
      </c>
      <c r="H67" s="119"/>
      <c r="I67" s="120">
        <v>3.625</v>
      </c>
      <c r="J67" s="27">
        <v>43.5</v>
      </c>
      <c r="K67" s="121">
        <f t="shared" ref="K67:K92" si="1">H67*J67</f>
        <v>0</v>
      </c>
    </row>
    <row r="68" spans="1:11" s="122" customFormat="1" ht="15" customHeight="1" x14ac:dyDescent="0.15">
      <c r="A68" s="113" t="s">
        <v>309</v>
      </c>
      <c r="B68" s="117" t="s">
        <v>236</v>
      </c>
      <c r="C68" s="136" t="s">
        <v>197</v>
      </c>
      <c r="D68" s="116" t="s">
        <v>63</v>
      </c>
      <c r="E68" s="116">
        <v>12</v>
      </c>
      <c r="F68" s="118" t="s">
        <v>130</v>
      </c>
      <c r="G68" s="118" t="s">
        <v>116</v>
      </c>
      <c r="H68" s="119"/>
      <c r="I68" s="120">
        <v>3.625</v>
      </c>
      <c r="J68" s="27">
        <v>43.5</v>
      </c>
      <c r="K68" s="121">
        <f t="shared" si="1"/>
        <v>0</v>
      </c>
    </row>
    <row r="69" spans="1:11" s="2" customFormat="1" ht="15.75" customHeight="1" x14ac:dyDescent="0.25">
      <c r="A69" s="113" t="s">
        <v>310</v>
      </c>
      <c r="B69" s="73" t="s">
        <v>236</v>
      </c>
      <c r="C69" s="136" t="s">
        <v>198</v>
      </c>
      <c r="D69" s="21" t="s">
        <v>2</v>
      </c>
      <c r="E69" s="21" t="s">
        <v>175</v>
      </c>
      <c r="F69" s="22" t="s">
        <v>184</v>
      </c>
      <c r="G69" s="22" t="s">
        <v>175</v>
      </c>
      <c r="H69" s="79"/>
      <c r="I69" s="56">
        <v>1.9375</v>
      </c>
      <c r="J69" s="27">
        <v>23.25</v>
      </c>
      <c r="K69" s="8">
        <f t="shared" si="1"/>
        <v>0</v>
      </c>
    </row>
    <row r="70" spans="1:11" s="2" customFormat="1" ht="15.75" customHeight="1" x14ac:dyDescent="0.25">
      <c r="A70" s="113" t="s">
        <v>311</v>
      </c>
      <c r="B70" s="73" t="s">
        <v>236</v>
      </c>
      <c r="C70" s="136" t="s">
        <v>199</v>
      </c>
      <c r="D70" s="21" t="s">
        <v>2</v>
      </c>
      <c r="E70" s="21" t="s">
        <v>175</v>
      </c>
      <c r="F70" s="22" t="s">
        <v>184</v>
      </c>
      <c r="G70" s="22" t="s">
        <v>175</v>
      </c>
      <c r="H70" s="79"/>
      <c r="I70" s="56">
        <v>1.9375</v>
      </c>
      <c r="J70" s="27">
        <v>23.25</v>
      </c>
      <c r="K70" s="8">
        <f t="shared" si="1"/>
        <v>0</v>
      </c>
    </row>
    <row r="71" spans="1:11" s="3" customFormat="1" ht="15.75" customHeight="1" x14ac:dyDescent="0.25">
      <c r="A71" s="113" t="s">
        <v>312</v>
      </c>
      <c r="B71" s="73" t="s">
        <v>236</v>
      </c>
      <c r="C71" s="136" t="s">
        <v>200</v>
      </c>
      <c r="D71" s="21" t="s">
        <v>2</v>
      </c>
      <c r="E71" s="21" t="s">
        <v>176</v>
      </c>
      <c r="F71" s="22" t="s">
        <v>149</v>
      </c>
      <c r="G71" s="22" t="s">
        <v>146</v>
      </c>
      <c r="H71" s="79"/>
      <c r="I71" s="56">
        <v>5.25</v>
      </c>
      <c r="J71" s="27">
        <v>21</v>
      </c>
      <c r="K71" s="8">
        <f t="shared" si="1"/>
        <v>0</v>
      </c>
    </row>
    <row r="72" spans="1:11" s="3" customFormat="1" ht="15.75" customHeight="1" x14ac:dyDescent="0.25">
      <c r="A72" s="113" t="s">
        <v>313</v>
      </c>
      <c r="B72" s="73" t="s">
        <v>236</v>
      </c>
      <c r="C72" s="136" t="s">
        <v>201</v>
      </c>
      <c r="D72" s="21" t="s">
        <v>2</v>
      </c>
      <c r="E72" s="21" t="s">
        <v>176</v>
      </c>
      <c r="F72" s="22" t="s">
        <v>149</v>
      </c>
      <c r="G72" s="22" t="s">
        <v>146</v>
      </c>
      <c r="H72" s="79"/>
      <c r="I72" s="56">
        <v>5.25</v>
      </c>
      <c r="J72" s="27">
        <v>21</v>
      </c>
      <c r="K72" s="8">
        <f t="shared" si="1"/>
        <v>0</v>
      </c>
    </row>
    <row r="73" spans="1:11" s="3" customFormat="1" ht="15.75" customHeight="1" x14ac:dyDescent="0.25">
      <c r="A73" s="113" t="s">
        <v>314</v>
      </c>
      <c r="B73" s="73" t="s">
        <v>236</v>
      </c>
      <c r="C73" s="136" t="s">
        <v>202</v>
      </c>
      <c r="D73" s="21" t="s">
        <v>2</v>
      </c>
      <c r="E73" s="21" t="s">
        <v>176</v>
      </c>
      <c r="F73" s="22" t="s">
        <v>145</v>
      </c>
      <c r="G73" s="22" t="s">
        <v>146</v>
      </c>
      <c r="H73" s="79"/>
      <c r="I73" s="56">
        <v>6.1875</v>
      </c>
      <c r="J73" s="27">
        <v>24.75</v>
      </c>
      <c r="K73" s="8">
        <f t="shared" si="1"/>
        <v>0</v>
      </c>
    </row>
    <row r="74" spans="1:11" s="3" customFormat="1" ht="15.75" customHeight="1" x14ac:dyDescent="0.25">
      <c r="A74" s="113" t="s">
        <v>315</v>
      </c>
      <c r="B74" s="73" t="s">
        <v>236</v>
      </c>
      <c r="C74" s="136" t="s">
        <v>203</v>
      </c>
      <c r="D74" s="21" t="s">
        <v>2</v>
      </c>
      <c r="E74" s="21" t="s">
        <v>176</v>
      </c>
      <c r="F74" s="22" t="s">
        <v>145</v>
      </c>
      <c r="G74" s="22" t="s">
        <v>146</v>
      </c>
      <c r="H74" s="79"/>
      <c r="I74" s="56">
        <v>6.1875</v>
      </c>
      <c r="J74" s="27">
        <v>24.75</v>
      </c>
      <c r="K74" s="8">
        <f t="shared" si="1"/>
        <v>0</v>
      </c>
    </row>
    <row r="75" spans="1:11" s="3" customFormat="1" ht="15.75" customHeight="1" x14ac:dyDescent="0.25">
      <c r="A75" s="66" t="s">
        <v>316</v>
      </c>
      <c r="B75" s="73" t="s">
        <v>236</v>
      </c>
      <c r="C75" s="136" t="s">
        <v>269</v>
      </c>
      <c r="D75" s="112" t="s">
        <v>2</v>
      </c>
      <c r="E75" s="113">
        <v>12</v>
      </c>
      <c r="F75" s="114" t="s">
        <v>130</v>
      </c>
      <c r="G75" s="114" t="s">
        <v>116</v>
      </c>
      <c r="H75" s="79"/>
      <c r="I75" s="115">
        <v>3.4375</v>
      </c>
      <c r="J75" s="27">
        <v>41.25</v>
      </c>
      <c r="K75" s="8">
        <f t="shared" si="1"/>
        <v>0</v>
      </c>
    </row>
    <row r="76" spans="1:11" s="11" customFormat="1" ht="15.75" customHeight="1" x14ac:dyDescent="0.25">
      <c r="A76" s="113" t="s">
        <v>317</v>
      </c>
      <c r="B76" s="46" t="s">
        <v>41</v>
      </c>
      <c r="C76" s="93" t="s">
        <v>42</v>
      </c>
      <c r="D76" s="21" t="s">
        <v>5</v>
      </c>
      <c r="E76" s="21">
        <v>12</v>
      </c>
      <c r="F76" s="22" t="s">
        <v>216</v>
      </c>
      <c r="G76" s="22" t="s">
        <v>217</v>
      </c>
      <c r="H76" s="81"/>
      <c r="I76" s="56">
        <v>3.25</v>
      </c>
      <c r="J76" s="27">
        <v>39</v>
      </c>
      <c r="K76" s="8">
        <f t="shared" si="1"/>
        <v>0</v>
      </c>
    </row>
    <row r="77" spans="1:11" s="11" customFormat="1" ht="15.75" customHeight="1" x14ac:dyDescent="0.25">
      <c r="A77" s="113" t="s">
        <v>318</v>
      </c>
      <c r="B77" s="46" t="s">
        <v>41</v>
      </c>
      <c r="C77" s="93" t="s">
        <v>43</v>
      </c>
      <c r="D77" s="21" t="s">
        <v>39</v>
      </c>
      <c r="E77" s="21">
        <v>12</v>
      </c>
      <c r="F77" s="22" t="s">
        <v>137</v>
      </c>
      <c r="G77" s="22" t="s">
        <v>87</v>
      </c>
      <c r="H77" s="81"/>
      <c r="I77" s="56">
        <v>3.25</v>
      </c>
      <c r="J77" s="27">
        <v>39</v>
      </c>
      <c r="K77" s="8">
        <f t="shared" si="1"/>
        <v>0</v>
      </c>
    </row>
    <row r="78" spans="1:11" s="11" customFormat="1" ht="15.75" customHeight="1" x14ac:dyDescent="0.25">
      <c r="A78" s="113" t="s">
        <v>319</v>
      </c>
      <c r="B78" s="46" t="s">
        <v>41</v>
      </c>
      <c r="C78" s="93" t="s">
        <v>44</v>
      </c>
      <c r="D78" s="21" t="s">
        <v>39</v>
      </c>
      <c r="E78" s="21">
        <v>12</v>
      </c>
      <c r="F78" s="22" t="s">
        <v>137</v>
      </c>
      <c r="G78" s="22" t="s">
        <v>87</v>
      </c>
      <c r="H78" s="81"/>
      <c r="I78" s="56">
        <v>3.25</v>
      </c>
      <c r="J78" s="27">
        <v>39</v>
      </c>
      <c r="K78" s="8">
        <f t="shared" si="1"/>
        <v>0</v>
      </c>
    </row>
    <row r="79" spans="1:11" s="11" customFormat="1" ht="15.75" customHeight="1" x14ac:dyDescent="0.25">
      <c r="A79" s="113" t="s">
        <v>320</v>
      </c>
      <c r="B79" s="46" t="s">
        <v>45</v>
      </c>
      <c r="C79" s="93" t="s">
        <v>46</v>
      </c>
      <c r="D79" s="21" t="s">
        <v>47</v>
      </c>
      <c r="E79" s="21">
        <v>12</v>
      </c>
      <c r="F79" s="23">
        <v>204</v>
      </c>
      <c r="G79" s="23">
        <v>17</v>
      </c>
      <c r="H79" s="81"/>
      <c r="I79" s="56">
        <v>3.75</v>
      </c>
      <c r="J79" s="27">
        <v>45</v>
      </c>
      <c r="K79" s="8">
        <f t="shared" si="1"/>
        <v>0</v>
      </c>
    </row>
    <row r="80" spans="1:11" s="11" customFormat="1" ht="15.75" customHeight="1" x14ac:dyDescent="0.25">
      <c r="A80" s="113" t="s">
        <v>321</v>
      </c>
      <c r="B80" s="46" t="s">
        <v>45</v>
      </c>
      <c r="C80" s="93" t="s">
        <v>48</v>
      </c>
      <c r="D80" s="21" t="s">
        <v>47</v>
      </c>
      <c r="E80" s="21">
        <v>12</v>
      </c>
      <c r="F80" s="23">
        <v>204</v>
      </c>
      <c r="G80" s="23">
        <v>17</v>
      </c>
      <c r="H80" s="81"/>
      <c r="I80" s="56">
        <v>3.75</v>
      </c>
      <c r="J80" s="27">
        <v>45</v>
      </c>
      <c r="K80" s="8">
        <f t="shared" si="1"/>
        <v>0</v>
      </c>
    </row>
    <row r="81" spans="1:11" s="11" customFormat="1" ht="15.75" customHeight="1" x14ac:dyDescent="0.25">
      <c r="A81" s="66" t="s">
        <v>330</v>
      </c>
      <c r="B81" s="47" t="s">
        <v>49</v>
      </c>
      <c r="C81" s="93" t="s">
        <v>50</v>
      </c>
      <c r="D81" s="21" t="s">
        <v>39</v>
      </c>
      <c r="E81" s="21">
        <v>12</v>
      </c>
      <c r="F81" s="22" t="s">
        <v>137</v>
      </c>
      <c r="G81" s="22" t="s">
        <v>87</v>
      </c>
      <c r="H81" s="81"/>
      <c r="I81" s="56">
        <v>2.9375</v>
      </c>
      <c r="J81" s="27">
        <v>35.25</v>
      </c>
      <c r="K81" s="8">
        <f t="shared" si="1"/>
        <v>0</v>
      </c>
    </row>
    <row r="82" spans="1:11" s="11" customFormat="1" ht="15.75" customHeight="1" x14ac:dyDescent="0.25">
      <c r="A82" s="66" t="s">
        <v>331</v>
      </c>
      <c r="B82" s="47" t="s">
        <v>49</v>
      </c>
      <c r="C82" s="94" t="s">
        <v>61</v>
      </c>
      <c r="D82" s="21" t="s">
        <v>39</v>
      </c>
      <c r="E82" s="21">
        <v>12</v>
      </c>
      <c r="F82" s="22" t="s">
        <v>131</v>
      </c>
      <c r="G82" s="22" t="s">
        <v>87</v>
      </c>
      <c r="H82" s="81"/>
      <c r="I82" s="56">
        <v>2.9375</v>
      </c>
      <c r="J82" s="27">
        <v>35.25</v>
      </c>
      <c r="K82" s="8">
        <f t="shared" si="1"/>
        <v>0</v>
      </c>
    </row>
    <row r="83" spans="1:11" s="11" customFormat="1" ht="15.75" customHeight="1" x14ac:dyDescent="0.25">
      <c r="A83" s="66" t="s">
        <v>332</v>
      </c>
      <c r="B83" s="47" t="s">
        <v>49</v>
      </c>
      <c r="C83" s="93" t="s">
        <v>62</v>
      </c>
      <c r="D83" s="21" t="s">
        <v>39</v>
      </c>
      <c r="E83" s="21">
        <v>12</v>
      </c>
      <c r="F83" s="22" t="s">
        <v>131</v>
      </c>
      <c r="G83" s="22" t="s">
        <v>87</v>
      </c>
      <c r="H83" s="81"/>
      <c r="I83" s="56">
        <v>2.9375</v>
      </c>
      <c r="J83" s="27">
        <v>35.25</v>
      </c>
      <c r="K83" s="8">
        <f t="shared" si="1"/>
        <v>0</v>
      </c>
    </row>
    <row r="84" spans="1:11" s="11" customFormat="1" ht="15.75" customHeight="1" x14ac:dyDescent="0.25">
      <c r="A84" s="66" t="s">
        <v>333</v>
      </c>
      <c r="B84" s="47" t="s">
        <v>49</v>
      </c>
      <c r="C84" s="93" t="s">
        <v>165</v>
      </c>
      <c r="D84" s="21" t="s">
        <v>8</v>
      </c>
      <c r="E84" s="21">
        <v>12</v>
      </c>
      <c r="F84" s="22" t="s">
        <v>134</v>
      </c>
      <c r="G84" s="22" t="s">
        <v>106</v>
      </c>
      <c r="H84" s="81"/>
      <c r="I84" s="56">
        <v>2.8125</v>
      </c>
      <c r="J84" s="27">
        <v>33.75</v>
      </c>
      <c r="K84" s="8">
        <f t="shared" si="1"/>
        <v>0</v>
      </c>
    </row>
    <row r="85" spans="1:11" s="11" customFormat="1" ht="15.75" customHeight="1" x14ac:dyDescent="0.25">
      <c r="A85" s="66" t="s">
        <v>334</v>
      </c>
      <c r="B85" s="64" t="s">
        <v>49</v>
      </c>
      <c r="C85" s="95" t="s">
        <v>180</v>
      </c>
      <c r="D85" s="66" t="s">
        <v>5</v>
      </c>
      <c r="E85" s="66">
        <v>12</v>
      </c>
      <c r="F85" s="66">
        <v>130</v>
      </c>
      <c r="G85" s="66">
        <v>26</v>
      </c>
      <c r="H85" s="82"/>
      <c r="I85" s="68">
        <v>2.8125</v>
      </c>
      <c r="J85" s="27">
        <v>33.75</v>
      </c>
      <c r="K85" s="8">
        <f t="shared" si="1"/>
        <v>0</v>
      </c>
    </row>
    <row r="86" spans="1:11" s="15" customFormat="1" ht="15.75" customHeight="1" x14ac:dyDescent="0.25">
      <c r="A86" s="66" t="s">
        <v>335</v>
      </c>
      <c r="B86" s="47" t="s">
        <v>49</v>
      </c>
      <c r="C86" s="94" t="s">
        <v>81</v>
      </c>
      <c r="D86" s="21" t="s">
        <v>39</v>
      </c>
      <c r="E86" s="21">
        <v>12</v>
      </c>
      <c r="F86" s="23">
        <v>168</v>
      </c>
      <c r="G86" s="23">
        <v>28</v>
      </c>
      <c r="H86" s="81"/>
      <c r="I86" s="56">
        <v>2.75</v>
      </c>
      <c r="J86" s="27">
        <v>33</v>
      </c>
      <c r="K86" s="8">
        <f t="shared" si="1"/>
        <v>0</v>
      </c>
    </row>
    <row r="87" spans="1:11" s="15" customFormat="1" ht="15.75" customHeight="1" x14ac:dyDescent="0.25">
      <c r="A87" s="66" t="s">
        <v>336</v>
      </c>
      <c r="B87" s="47" t="s">
        <v>49</v>
      </c>
      <c r="C87" s="93" t="s">
        <v>80</v>
      </c>
      <c r="D87" s="21" t="s">
        <v>5</v>
      </c>
      <c r="E87" s="21">
        <v>12</v>
      </c>
      <c r="F87" s="22" t="s">
        <v>216</v>
      </c>
      <c r="G87" s="22" t="s">
        <v>217</v>
      </c>
      <c r="H87" s="81"/>
      <c r="I87" s="56">
        <v>2.75</v>
      </c>
      <c r="J87" s="27">
        <v>33</v>
      </c>
      <c r="K87" s="8">
        <f t="shared" si="1"/>
        <v>0</v>
      </c>
    </row>
    <row r="88" spans="1:11" s="11" customFormat="1" ht="15.75" customHeight="1" x14ac:dyDescent="0.25">
      <c r="A88" s="66" t="s">
        <v>337</v>
      </c>
      <c r="B88" s="47" t="s">
        <v>49</v>
      </c>
      <c r="C88" s="93" t="s">
        <v>51</v>
      </c>
      <c r="D88" s="21" t="s">
        <v>6</v>
      </c>
      <c r="E88" s="21">
        <v>12</v>
      </c>
      <c r="F88" s="24">
        <v>204</v>
      </c>
      <c r="G88" s="24">
        <v>17</v>
      </c>
      <c r="H88" s="81"/>
      <c r="I88" s="56">
        <v>2.75</v>
      </c>
      <c r="J88" s="27">
        <v>33</v>
      </c>
      <c r="K88" s="8">
        <f t="shared" si="1"/>
        <v>0</v>
      </c>
    </row>
    <row r="89" spans="1:11" s="11" customFormat="1" ht="14.25" customHeight="1" x14ac:dyDescent="0.25">
      <c r="A89" s="66" t="s">
        <v>338</v>
      </c>
      <c r="B89" s="64" t="s">
        <v>49</v>
      </c>
      <c r="C89" s="95" t="s">
        <v>181</v>
      </c>
      <c r="D89" s="66" t="s">
        <v>182</v>
      </c>
      <c r="E89" s="66">
        <v>12</v>
      </c>
      <c r="F89" s="66">
        <v>448</v>
      </c>
      <c r="G89" s="66">
        <v>28</v>
      </c>
      <c r="H89" s="82"/>
      <c r="I89" s="68">
        <v>1.9375</v>
      </c>
      <c r="J89" s="27">
        <v>23.25</v>
      </c>
      <c r="K89" s="8">
        <f t="shared" si="1"/>
        <v>0</v>
      </c>
    </row>
    <row r="90" spans="1:11" s="11" customFormat="1" ht="15.75" customHeight="1" x14ac:dyDescent="0.15">
      <c r="A90" s="66" t="s">
        <v>339</v>
      </c>
      <c r="B90" s="64" t="s">
        <v>49</v>
      </c>
      <c r="C90" s="170" t="s">
        <v>675</v>
      </c>
      <c r="D90" s="66" t="s">
        <v>254</v>
      </c>
      <c r="E90" s="66">
        <v>48</v>
      </c>
      <c r="F90" s="66">
        <v>144</v>
      </c>
      <c r="G90" s="66">
        <v>8</v>
      </c>
      <c r="H90" s="89"/>
      <c r="I90" s="68">
        <v>0.6875</v>
      </c>
      <c r="J90" s="27">
        <v>33</v>
      </c>
      <c r="K90" s="8">
        <f t="shared" si="1"/>
        <v>0</v>
      </c>
    </row>
    <row r="91" spans="1:11" s="11" customFormat="1" ht="15.75" customHeight="1" x14ac:dyDescent="0.25">
      <c r="A91" s="66" t="s">
        <v>340</v>
      </c>
      <c r="B91" s="74" t="s">
        <v>237</v>
      </c>
      <c r="C91" s="67" t="s">
        <v>238</v>
      </c>
      <c r="D91" s="75" t="s">
        <v>2</v>
      </c>
      <c r="E91" s="20">
        <v>12</v>
      </c>
      <c r="F91" s="26">
        <v>64</v>
      </c>
      <c r="G91" s="26">
        <v>8</v>
      </c>
      <c r="H91" s="82"/>
      <c r="I91" s="68">
        <v>3.75</v>
      </c>
      <c r="J91" s="27">
        <v>45</v>
      </c>
      <c r="K91" s="8">
        <f t="shared" si="1"/>
        <v>0</v>
      </c>
    </row>
    <row r="92" spans="1:11" s="11" customFormat="1" ht="15.75" customHeight="1" x14ac:dyDescent="0.2">
      <c r="A92" s="135" t="s">
        <v>328</v>
      </c>
      <c r="B92" s="74" t="s">
        <v>237</v>
      </c>
      <c r="C92" s="139" t="s">
        <v>329</v>
      </c>
      <c r="D92" s="140" t="s">
        <v>240</v>
      </c>
      <c r="E92" s="141">
        <v>12</v>
      </c>
      <c r="F92" s="141">
        <v>168</v>
      </c>
      <c r="G92" s="141">
        <v>28</v>
      </c>
      <c r="I92" s="68">
        <v>3</v>
      </c>
      <c r="J92" s="27">
        <v>36</v>
      </c>
      <c r="K92" s="8">
        <f t="shared" si="1"/>
        <v>0</v>
      </c>
    </row>
    <row r="93" spans="1:11" s="2" customFormat="1" ht="15.75" customHeight="1" x14ac:dyDescent="0.25">
      <c r="A93" s="66" t="s">
        <v>324</v>
      </c>
      <c r="B93" s="45" t="s">
        <v>258</v>
      </c>
      <c r="C93" s="49" t="s">
        <v>264</v>
      </c>
      <c r="D93" s="20" t="s">
        <v>39</v>
      </c>
      <c r="E93" s="20">
        <v>12</v>
      </c>
      <c r="F93" s="36" t="s">
        <v>131</v>
      </c>
      <c r="G93" s="54" t="s">
        <v>87</v>
      </c>
      <c r="H93" s="83"/>
      <c r="I93" s="56">
        <v>3.125</v>
      </c>
      <c r="J93" s="27">
        <v>37.5</v>
      </c>
      <c r="K93" s="8">
        <f t="shared" ref="K93:K98" si="2">H93*J93</f>
        <v>0</v>
      </c>
    </row>
    <row r="94" spans="1:11" s="2" customFormat="1" ht="15.75" customHeight="1" x14ac:dyDescent="0.25">
      <c r="A94" s="66" t="s">
        <v>323</v>
      </c>
      <c r="B94" s="45" t="s">
        <v>258</v>
      </c>
      <c r="C94" s="49" t="s">
        <v>260</v>
      </c>
      <c r="D94" s="20" t="s">
        <v>261</v>
      </c>
      <c r="E94" s="20">
        <v>12</v>
      </c>
      <c r="F94" s="36" t="s">
        <v>262</v>
      </c>
      <c r="G94" s="54" t="s">
        <v>263</v>
      </c>
      <c r="H94" s="83"/>
      <c r="I94" s="56">
        <v>2.3125</v>
      </c>
      <c r="J94" s="27">
        <v>27.750000000000004</v>
      </c>
      <c r="K94" s="8">
        <f t="shared" si="2"/>
        <v>0</v>
      </c>
    </row>
    <row r="95" spans="1:11" s="2" customFormat="1" ht="15.75" customHeight="1" x14ac:dyDescent="0.25">
      <c r="A95" s="66" t="s">
        <v>327</v>
      </c>
      <c r="B95" s="45" t="s">
        <v>258</v>
      </c>
      <c r="C95" s="49" t="s">
        <v>268</v>
      </c>
      <c r="D95" s="20" t="s">
        <v>8</v>
      </c>
      <c r="E95" s="20">
        <v>12</v>
      </c>
      <c r="F95" s="36" t="s">
        <v>134</v>
      </c>
      <c r="G95" s="54" t="s">
        <v>106</v>
      </c>
      <c r="H95" s="83"/>
      <c r="I95" s="56">
        <v>3.125</v>
      </c>
      <c r="J95" s="27">
        <v>37.5</v>
      </c>
      <c r="K95" s="8">
        <f t="shared" si="2"/>
        <v>0</v>
      </c>
    </row>
    <row r="96" spans="1:11" s="2" customFormat="1" ht="15.75" customHeight="1" x14ac:dyDescent="0.25">
      <c r="A96" s="66" t="s">
        <v>325</v>
      </c>
      <c r="B96" s="45" t="s">
        <v>258</v>
      </c>
      <c r="C96" s="49" t="s">
        <v>265</v>
      </c>
      <c r="D96" s="20" t="s">
        <v>182</v>
      </c>
      <c r="E96" s="20">
        <v>12</v>
      </c>
      <c r="F96" s="36" t="s">
        <v>266</v>
      </c>
      <c r="G96" s="54" t="s">
        <v>87</v>
      </c>
      <c r="H96" s="83"/>
      <c r="I96" s="56">
        <v>3.125</v>
      </c>
      <c r="J96" s="27">
        <v>37.5</v>
      </c>
      <c r="K96" s="8">
        <f t="shared" si="2"/>
        <v>0</v>
      </c>
    </row>
    <row r="97" spans="1:11" s="2" customFormat="1" ht="15.75" customHeight="1" x14ac:dyDescent="0.25">
      <c r="A97" s="66" t="s">
        <v>326</v>
      </c>
      <c r="B97" s="45" t="s">
        <v>258</v>
      </c>
      <c r="C97" s="49" t="s">
        <v>267</v>
      </c>
      <c r="D97" s="20" t="s">
        <v>39</v>
      </c>
      <c r="E97" s="20">
        <v>12</v>
      </c>
      <c r="F97" s="36" t="s">
        <v>134</v>
      </c>
      <c r="G97" s="54" t="s">
        <v>106</v>
      </c>
      <c r="H97" s="83"/>
      <c r="I97" s="56">
        <v>3.125</v>
      </c>
      <c r="J97" s="27">
        <v>37.5</v>
      </c>
      <c r="K97" s="8">
        <f t="shared" si="2"/>
        <v>0</v>
      </c>
    </row>
    <row r="98" spans="1:11" s="2" customFormat="1" ht="15.75" customHeight="1" x14ac:dyDescent="0.25">
      <c r="A98" s="66" t="s">
        <v>322</v>
      </c>
      <c r="B98" s="45" t="s">
        <v>258</v>
      </c>
      <c r="C98" s="49" t="s">
        <v>259</v>
      </c>
      <c r="D98" s="20" t="s">
        <v>8</v>
      </c>
      <c r="E98" s="20">
        <v>12</v>
      </c>
      <c r="F98" s="36" t="s">
        <v>134</v>
      </c>
      <c r="G98" s="54" t="s">
        <v>106</v>
      </c>
      <c r="H98" s="83"/>
      <c r="I98" s="56">
        <v>3.125</v>
      </c>
      <c r="J98" s="27">
        <v>37.5</v>
      </c>
      <c r="K98" s="8">
        <f t="shared" si="2"/>
        <v>0</v>
      </c>
    </row>
    <row r="99" spans="1:11" s="2" customFormat="1" ht="15.75" customHeight="1" x14ac:dyDescent="0.25">
      <c r="A99" s="66" t="s">
        <v>341</v>
      </c>
      <c r="B99" s="45" t="s">
        <v>101</v>
      </c>
      <c r="C99" s="49" t="s">
        <v>102</v>
      </c>
      <c r="D99" s="20" t="s">
        <v>103</v>
      </c>
      <c r="E99" s="20">
        <v>12</v>
      </c>
      <c r="F99" s="36" t="s">
        <v>131</v>
      </c>
      <c r="G99" s="54" t="s">
        <v>87</v>
      </c>
      <c r="H99" s="83"/>
      <c r="I99" s="56">
        <v>3.125</v>
      </c>
      <c r="J99" s="27">
        <v>37.5</v>
      </c>
      <c r="K99" s="8">
        <f t="shared" ref="K99:K106" si="3">H99*J99</f>
        <v>0</v>
      </c>
    </row>
    <row r="100" spans="1:11" s="2" customFormat="1" ht="15.75" customHeight="1" x14ac:dyDescent="0.25">
      <c r="A100" s="66" t="s">
        <v>342</v>
      </c>
      <c r="B100" s="45" t="s">
        <v>101</v>
      </c>
      <c r="C100" s="49" t="s">
        <v>104</v>
      </c>
      <c r="D100" s="20" t="s">
        <v>105</v>
      </c>
      <c r="E100" s="20">
        <v>12</v>
      </c>
      <c r="F100" s="36" t="s">
        <v>134</v>
      </c>
      <c r="G100" s="54" t="s">
        <v>106</v>
      </c>
      <c r="H100" s="83"/>
      <c r="I100" s="56">
        <v>3.125</v>
      </c>
      <c r="J100" s="27">
        <v>37.5</v>
      </c>
      <c r="K100" s="8">
        <f t="shared" si="3"/>
        <v>0</v>
      </c>
    </row>
    <row r="101" spans="1:11" s="2" customFormat="1" ht="15.75" customHeight="1" x14ac:dyDescent="0.25">
      <c r="A101" s="66" t="s">
        <v>343</v>
      </c>
      <c r="B101" s="45" t="s">
        <v>101</v>
      </c>
      <c r="C101" s="49" t="s">
        <v>107</v>
      </c>
      <c r="D101" s="20" t="s">
        <v>103</v>
      </c>
      <c r="E101" s="20">
        <v>12</v>
      </c>
      <c r="F101" s="36" t="s">
        <v>131</v>
      </c>
      <c r="G101" s="54" t="s">
        <v>87</v>
      </c>
      <c r="H101" s="83"/>
      <c r="I101" s="56">
        <v>3.125</v>
      </c>
      <c r="J101" s="27">
        <v>37.5</v>
      </c>
      <c r="K101" s="8">
        <f t="shared" si="3"/>
        <v>0</v>
      </c>
    </row>
    <row r="102" spans="1:11" s="2" customFormat="1" ht="15.75" customHeight="1" x14ac:dyDescent="0.25">
      <c r="A102" s="66" t="s">
        <v>344</v>
      </c>
      <c r="B102" s="45" t="s">
        <v>101</v>
      </c>
      <c r="C102" s="49" t="s">
        <v>108</v>
      </c>
      <c r="D102" s="20" t="s">
        <v>109</v>
      </c>
      <c r="E102" s="20">
        <v>12</v>
      </c>
      <c r="F102" s="36" t="s">
        <v>135</v>
      </c>
      <c r="G102" s="54" t="s">
        <v>110</v>
      </c>
      <c r="H102" s="83"/>
      <c r="I102" s="56">
        <v>3.125</v>
      </c>
      <c r="J102" s="27">
        <v>37.5</v>
      </c>
      <c r="K102" s="8">
        <f t="shared" si="3"/>
        <v>0</v>
      </c>
    </row>
    <row r="103" spans="1:11" s="2" customFormat="1" ht="15.75" customHeight="1" x14ac:dyDescent="0.25">
      <c r="A103" s="66" t="s">
        <v>345</v>
      </c>
      <c r="B103" s="45" t="s">
        <v>101</v>
      </c>
      <c r="C103" s="49" t="s">
        <v>111</v>
      </c>
      <c r="D103" s="20" t="s">
        <v>38</v>
      </c>
      <c r="E103" s="20">
        <v>12</v>
      </c>
      <c r="F103" s="36" t="s">
        <v>134</v>
      </c>
      <c r="G103" s="54" t="s">
        <v>106</v>
      </c>
      <c r="H103" s="83"/>
      <c r="I103" s="56">
        <v>3.125</v>
      </c>
      <c r="J103" s="27">
        <v>37.5</v>
      </c>
      <c r="K103" s="8">
        <f t="shared" si="3"/>
        <v>0</v>
      </c>
    </row>
    <row r="104" spans="1:11" s="2" customFormat="1" ht="15.75" customHeight="1" x14ac:dyDescent="0.25">
      <c r="A104" s="66" t="s">
        <v>346</v>
      </c>
      <c r="B104" s="45" t="s">
        <v>101</v>
      </c>
      <c r="C104" s="49" t="s">
        <v>112</v>
      </c>
      <c r="D104" s="20" t="s">
        <v>109</v>
      </c>
      <c r="E104" s="20">
        <v>12</v>
      </c>
      <c r="F104" s="36" t="s">
        <v>135</v>
      </c>
      <c r="G104" s="54" t="s">
        <v>110</v>
      </c>
      <c r="H104" s="83"/>
      <c r="I104" s="56">
        <v>3.125</v>
      </c>
      <c r="J104" s="27">
        <v>37.5</v>
      </c>
      <c r="K104" s="8">
        <f t="shared" si="3"/>
        <v>0</v>
      </c>
    </row>
    <row r="105" spans="1:11" s="2" customFormat="1" ht="15.75" customHeight="1" x14ac:dyDescent="0.25">
      <c r="A105" s="66" t="s">
        <v>347</v>
      </c>
      <c r="B105" s="45" t="s">
        <v>101</v>
      </c>
      <c r="C105" s="49" t="s">
        <v>113</v>
      </c>
      <c r="D105" s="20" t="s">
        <v>121</v>
      </c>
      <c r="E105" s="20">
        <v>12</v>
      </c>
      <c r="F105" s="36" t="s">
        <v>216</v>
      </c>
      <c r="G105" s="54" t="s">
        <v>217</v>
      </c>
      <c r="H105" s="83"/>
      <c r="I105" s="56">
        <v>3.125</v>
      </c>
      <c r="J105" s="27">
        <v>37.5</v>
      </c>
      <c r="K105" s="8">
        <f t="shared" si="3"/>
        <v>0</v>
      </c>
    </row>
    <row r="106" spans="1:11" s="2" customFormat="1" ht="15.75" customHeight="1" x14ac:dyDescent="0.25">
      <c r="A106" s="66" t="s">
        <v>348</v>
      </c>
      <c r="B106" s="45" t="s">
        <v>101</v>
      </c>
      <c r="C106" s="49" t="s">
        <v>253</v>
      </c>
      <c r="D106" s="20" t="s">
        <v>241</v>
      </c>
      <c r="E106" s="20">
        <v>12</v>
      </c>
      <c r="F106" s="36" t="s">
        <v>242</v>
      </c>
      <c r="G106" s="54" t="s">
        <v>86</v>
      </c>
      <c r="H106" s="83"/>
      <c r="I106" s="56">
        <v>3.125</v>
      </c>
      <c r="J106" s="27">
        <v>37.5</v>
      </c>
      <c r="K106" s="8">
        <f t="shared" si="3"/>
        <v>0</v>
      </c>
    </row>
    <row r="107" spans="1:11" s="11" customFormat="1" ht="15.75" customHeight="1" x14ac:dyDescent="0.15">
      <c r="A107" s="66" t="s">
        <v>349</v>
      </c>
      <c r="B107" s="45" t="s">
        <v>49</v>
      </c>
      <c r="C107" s="49" t="s">
        <v>256</v>
      </c>
      <c r="D107" s="66" t="s">
        <v>254</v>
      </c>
      <c r="E107" s="66">
        <v>48</v>
      </c>
      <c r="F107" s="66">
        <v>144</v>
      </c>
      <c r="G107" s="66">
        <v>8</v>
      </c>
      <c r="H107" s="89"/>
      <c r="I107" s="68">
        <v>0.6875</v>
      </c>
      <c r="J107" s="27">
        <v>33</v>
      </c>
      <c r="K107" s="108">
        <v>0</v>
      </c>
    </row>
    <row r="108" spans="1:11" s="2" customFormat="1" ht="15.75" customHeight="1" x14ac:dyDescent="0.25">
      <c r="A108" s="66" t="s">
        <v>350</v>
      </c>
      <c r="B108" s="45" t="s">
        <v>114</v>
      </c>
      <c r="C108" s="49" t="s">
        <v>115</v>
      </c>
      <c r="D108" s="20" t="s">
        <v>63</v>
      </c>
      <c r="E108" s="20">
        <v>12</v>
      </c>
      <c r="F108" s="36" t="s">
        <v>130</v>
      </c>
      <c r="G108" s="54" t="s">
        <v>116</v>
      </c>
      <c r="H108" s="83"/>
      <c r="I108" s="56">
        <v>3.625</v>
      </c>
      <c r="J108" s="27">
        <v>43.5</v>
      </c>
      <c r="K108" s="8">
        <f t="shared" ref="K108:K132" si="4">H108*J108</f>
        <v>0</v>
      </c>
    </row>
    <row r="109" spans="1:11" s="2" customFormat="1" ht="15.75" customHeight="1" x14ac:dyDescent="0.25">
      <c r="A109" s="66" t="s">
        <v>351</v>
      </c>
      <c r="B109" s="45" t="s">
        <v>270</v>
      </c>
      <c r="C109" s="49" t="s">
        <v>271</v>
      </c>
      <c r="D109" s="26" t="s">
        <v>109</v>
      </c>
      <c r="E109" s="26">
        <v>6</v>
      </c>
      <c r="F109" s="25" t="s">
        <v>272</v>
      </c>
      <c r="G109" s="55" t="s">
        <v>273</v>
      </c>
      <c r="H109" s="84"/>
      <c r="I109" s="68">
        <v>3.125</v>
      </c>
      <c r="J109" s="27">
        <v>18.75</v>
      </c>
      <c r="K109" s="108">
        <f t="shared" si="4"/>
        <v>0</v>
      </c>
    </row>
    <row r="110" spans="1:11" s="2" customFormat="1" ht="15.75" customHeight="1" x14ac:dyDescent="0.25">
      <c r="A110" s="66" t="s">
        <v>352</v>
      </c>
      <c r="B110" s="45" t="s">
        <v>270</v>
      </c>
      <c r="C110" s="49" t="s">
        <v>274</v>
      </c>
      <c r="D110" s="26" t="s">
        <v>275</v>
      </c>
      <c r="E110" s="26">
        <v>12</v>
      </c>
      <c r="F110" s="25" t="s">
        <v>137</v>
      </c>
      <c r="G110" s="55" t="s">
        <v>106</v>
      </c>
      <c r="H110" s="84"/>
      <c r="I110" s="68">
        <v>3.125</v>
      </c>
      <c r="J110" s="27">
        <v>37.5</v>
      </c>
      <c r="K110" s="108">
        <f t="shared" si="4"/>
        <v>0</v>
      </c>
    </row>
    <row r="111" spans="1:11" s="2" customFormat="1" ht="15.75" customHeight="1" x14ac:dyDescent="0.25">
      <c r="A111" s="66" t="s">
        <v>353</v>
      </c>
      <c r="B111" s="45" t="s">
        <v>270</v>
      </c>
      <c r="C111" s="49" t="s">
        <v>276</v>
      </c>
      <c r="D111" s="26" t="s">
        <v>103</v>
      </c>
      <c r="E111" s="26">
        <v>12</v>
      </c>
      <c r="F111" s="25" t="s">
        <v>131</v>
      </c>
      <c r="G111" s="55" t="s">
        <v>87</v>
      </c>
      <c r="H111" s="84"/>
      <c r="I111" s="68">
        <v>3.125</v>
      </c>
      <c r="J111" s="27">
        <v>37.5</v>
      </c>
      <c r="K111" s="108">
        <f t="shared" si="4"/>
        <v>0</v>
      </c>
    </row>
    <row r="112" spans="1:11" s="2" customFormat="1" ht="15.75" customHeight="1" x14ac:dyDescent="0.25">
      <c r="A112" s="66" t="s">
        <v>354</v>
      </c>
      <c r="B112" s="44" t="s">
        <v>88</v>
      </c>
      <c r="C112" s="49" t="s">
        <v>90</v>
      </c>
      <c r="D112" s="20" t="s">
        <v>5</v>
      </c>
      <c r="E112" s="20">
        <v>12</v>
      </c>
      <c r="F112" s="36" t="s">
        <v>135</v>
      </c>
      <c r="G112" s="54" t="s">
        <v>217</v>
      </c>
      <c r="H112" s="79"/>
      <c r="I112" s="56">
        <v>2.25</v>
      </c>
      <c r="J112" s="27">
        <v>27</v>
      </c>
      <c r="K112" s="8">
        <f t="shared" si="4"/>
        <v>0</v>
      </c>
    </row>
    <row r="113" spans="1:11" s="2" customFormat="1" ht="15.75" customHeight="1" x14ac:dyDescent="0.25">
      <c r="A113" s="66" t="s">
        <v>355</v>
      </c>
      <c r="B113" s="44" t="s">
        <v>88</v>
      </c>
      <c r="C113" s="49" t="s">
        <v>89</v>
      </c>
      <c r="D113" s="20" t="s">
        <v>39</v>
      </c>
      <c r="E113" s="20">
        <v>12</v>
      </c>
      <c r="F113" s="36" t="s">
        <v>137</v>
      </c>
      <c r="G113" s="54" t="s">
        <v>87</v>
      </c>
      <c r="H113" s="79"/>
      <c r="I113" s="56">
        <v>2.25</v>
      </c>
      <c r="J113" s="27">
        <v>27</v>
      </c>
      <c r="K113" s="8">
        <f t="shared" si="4"/>
        <v>0</v>
      </c>
    </row>
    <row r="114" spans="1:11" s="2" customFormat="1" ht="15.75" customHeight="1" x14ac:dyDescent="0.25">
      <c r="A114" s="66" t="s">
        <v>356</v>
      </c>
      <c r="B114" s="44" t="s">
        <v>94</v>
      </c>
      <c r="C114" s="49" t="s">
        <v>95</v>
      </c>
      <c r="D114" s="20" t="s">
        <v>39</v>
      </c>
      <c r="E114" s="20">
        <v>12</v>
      </c>
      <c r="F114" s="36" t="s">
        <v>131</v>
      </c>
      <c r="G114" s="54" t="s">
        <v>87</v>
      </c>
      <c r="H114" s="79"/>
      <c r="I114" s="56">
        <v>2.25</v>
      </c>
      <c r="J114" s="27">
        <v>27</v>
      </c>
      <c r="K114" s="8">
        <f t="shared" si="4"/>
        <v>0</v>
      </c>
    </row>
    <row r="115" spans="1:11" s="14" customFormat="1" ht="15.75" customHeight="1" x14ac:dyDescent="0.25">
      <c r="A115" s="66" t="s">
        <v>357</v>
      </c>
      <c r="B115" s="44" t="s">
        <v>96</v>
      </c>
      <c r="C115" s="49" t="s">
        <v>97</v>
      </c>
      <c r="D115" s="20" t="s">
        <v>39</v>
      </c>
      <c r="E115" s="20">
        <v>12</v>
      </c>
      <c r="F115" s="36" t="s">
        <v>131</v>
      </c>
      <c r="G115" s="54" t="s">
        <v>87</v>
      </c>
      <c r="H115" s="79"/>
      <c r="I115" s="56">
        <v>2.25</v>
      </c>
      <c r="J115" s="27">
        <v>27</v>
      </c>
      <c r="K115" s="8">
        <f t="shared" si="4"/>
        <v>0</v>
      </c>
    </row>
    <row r="116" spans="1:11" s="2" customFormat="1" ht="15.75" customHeight="1" x14ac:dyDescent="0.25">
      <c r="A116" s="66" t="s">
        <v>358</v>
      </c>
      <c r="B116" s="44" t="s">
        <v>88</v>
      </c>
      <c r="C116" s="49" t="s">
        <v>91</v>
      </c>
      <c r="D116" s="20" t="s">
        <v>92</v>
      </c>
      <c r="E116" s="20">
        <v>12</v>
      </c>
      <c r="F116" s="36" t="s">
        <v>135</v>
      </c>
      <c r="G116" s="54" t="s">
        <v>110</v>
      </c>
      <c r="H116" s="79"/>
      <c r="I116" s="56">
        <v>2.25</v>
      </c>
      <c r="J116" s="27">
        <v>27</v>
      </c>
      <c r="K116" s="8">
        <f t="shared" si="4"/>
        <v>0</v>
      </c>
    </row>
    <row r="117" spans="1:11" s="2" customFormat="1" ht="15.75" customHeight="1" x14ac:dyDescent="0.25">
      <c r="A117" s="66" t="s">
        <v>359</v>
      </c>
      <c r="B117" s="44" t="s">
        <v>88</v>
      </c>
      <c r="C117" s="49" t="s">
        <v>93</v>
      </c>
      <c r="D117" s="20" t="s">
        <v>6</v>
      </c>
      <c r="E117" s="20">
        <v>12</v>
      </c>
      <c r="F117" s="36" t="s">
        <v>135</v>
      </c>
      <c r="G117" s="54" t="s">
        <v>110</v>
      </c>
      <c r="H117" s="79"/>
      <c r="I117" s="56">
        <v>2.25</v>
      </c>
      <c r="J117" s="27">
        <v>27</v>
      </c>
      <c r="K117" s="8">
        <f t="shared" si="4"/>
        <v>0</v>
      </c>
    </row>
    <row r="118" spans="1:11" s="2" customFormat="1" ht="15.75" customHeight="1" x14ac:dyDescent="0.25">
      <c r="A118" s="66" t="s">
        <v>360</v>
      </c>
      <c r="B118" s="65" t="s">
        <v>88</v>
      </c>
      <c r="C118" s="49" t="s">
        <v>204</v>
      </c>
      <c r="D118" s="20" t="s">
        <v>8</v>
      </c>
      <c r="E118" s="20">
        <v>12</v>
      </c>
      <c r="F118" s="20">
        <v>120</v>
      </c>
      <c r="G118" s="20">
        <v>20</v>
      </c>
      <c r="H118" s="79"/>
      <c r="I118" s="56">
        <v>2.25</v>
      </c>
      <c r="J118" s="27">
        <v>27</v>
      </c>
      <c r="K118" s="8">
        <f t="shared" si="4"/>
        <v>0</v>
      </c>
    </row>
    <row r="119" spans="1:11" s="2" customFormat="1" ht="15.75" customHeight="1" x14ac:dyDescent="0.25">
      <c r="A119" s="66" t="s">
        <v>361</v>
      </c>
      <c r="B119" s="65" t="s">
        <v>96</v>
      </c>
      <c r="C119" s="49" t="s">
        <v>188</v>
      </c>
      <c r="D119" s="26" t="s">
        <v>8</v>
      </c>
      <c r="E119" s="26">
        <v>12</v>
      </c>
      <c r="F119" s="25" t="s">
        <v>134</v>
      </c>
      <c r="G119" s="25" t="s">
        <v>106</v>
      </c>
      <c r="H119" s="84"/>
      <c r="I119" s="56">
        <v>2.25</v>
      </c>
      <c r="J119" s="27">
        <v>27</v>
      </c>
      <c r="K119" s="8">
        <f t="shared" si="4"/>
        <v>0</v>
      </c>
    </row>
    <row r="120" spans="1:11" s="2" customFormat="1" ht="15.75" customHeight="1" x14ac:dyDescent="0.25">
      <c r="A120" s="142" t="s">
        <v>362</v>
      </c>
      <c r="B120" s="65" t="s">
        <v>88</v>
      </c>
      <c r="C120" s="49" t="s">
        <v>189</v>
      </c>
      <c r="D120" s="26" t="s">
        <v>6</v>
      </c>
      <c r="E120" s="26">
        <v>12</v>
      </c>
      <c r="F120" s="25" t="s">
        <v>206</v>
      </c>
      <c r="G120" s="25" t="s">
        <v>169</v>
      </c>
      <c r="H120" s="84"/>
      <c r="I120" s="56">
        <v>2.25</v>
      </c>
      <c r="J120" s="27">
        <v>27</v>
      </c>
      <c r="K120" s="8">
        <f t="shared" si="4"/>
        <v>0</v>
      </c>
    </row>
    <row r="121" spans="1:11" s="2" customFormat="1" ht="15.75" customHeight="1" x14ac:dyDescent="0.25">
      <c r="A121" s="142" t="s">
        <v>363</v>
      </c>
      <c r="B121" s="65" t="s">
        <v>88</v>
      </c>
      <c r="C121" s="49" t="s">
        <v>205</v>
      </c>
      <c r="D121" s="26" t="s">
        <v>121</v>
      </c>
      <c r="E121" s="26">
        <v>12</v>
      </c>
      <c r="F121" s="25" t="s">
        <v>132</v>
      </c>
      <c r="G121" s="25" t="s">
        <v>133</v>
      </c>
      <c r="H121" s="84"/>
      <c r="I121" s="56">
        <v>2.25</v>
      </c>
      <c r="J121" s="27">
        <v>27</v>
      </c>
      <c r="K121" s="8">
        <f t="shared" si="4"/>
        <v>0</v>
      </c>
    </row>
    <row r="122" spans="1:11" s="14" customFormat="1" ht="15.75" customHeight="1" x14ac:dyDescent="0.25">
      <c r="A122" s="142" t="s">
        <v>364</v>
      </c>
      <c r="B122" s="44" t="s">
        <v>98</v>
      </c>
      <c r="C122" s="49" t="s">
        <v>99</v>
      </c>
      <c r="D122" s="20" t="s">
        <v>63</v>
      </c>
      <c r="E122" s="20">
        <v>12</v>
      </c>
      <c r="F122" s="36" t="s">
        <v>130</v>
      </c>
      <c r="G122" s="54" t="s">
        <v>116</v>
      </c>
      <c r="H122" s="79"/>
      <c r="I122" s="56">
        <v>3.375</v>
      </c>
      <c r="J122" s="27">
        <v>40.500000000000007</v>
      </c>
      <c r="K122" s="8">
        <f t="shared" si="4"/>
        <v>0</v>
      </c>
    </row>
    <row r="123" spans="1:11" s="2" customFormat="1" ht="15.75" customHeight="1" x14ac:dyDescent="0.25">
      <c r="A123" s="142" t="s">
        <v>365</v>
      </c>
      <c r="B123" s="44" t="s">
        <v>98</v>
      </c>
      <c r="C123" s="49" t="s">
        <v>100</v>
      </c>
      <c r="D123" s="20" t="s">
        <v>63</v>
      </c>
      <c r="E123" s="20">
        <v>12</v>
      </c>
      <c r="F123" s="36" t="s">
        <v>130</v>
      </c>
      <c r="G123" s="54" t="s">
        <v>116</v>
      </c>
      <c r="H123" s="79"/>
      <c r="I123" s="56">
        <v>3.375</v>
      </c>
      <c r="J123" s="27">
        <v>40.500000000000007</v>
      </c>
      <c r="K123" s="8">
        <f t="shared" si="4"/>
        <v>0</v>
      </c>
    </row>
    <row r="124" spans="1:11" s="2" customFormat="1" ht="15.75" hidden="1" customHeight="1" x14ac:dyDescent="0.25">
      <c r="A124" s="142" t="s">
        <v>364</v>
      </c>
      <c r="B124" s="44" t="s">
        <v>98</v>
      </c>
      <c r="C124" s="49" t="s">
        <v>123</v>
      </c>
      <c r="D124" s="20" t="s">
        <v>124</v>
      </c>
      <c r="E124" s="20">
        <v>4</v>
      </c>
      <c r="F124" s="25" t="s">
        <v>136</v>
      </c>
      <c r="G124" s="55" t="s">
        <v>125</v>
      </c>
      <c r="H124" s="84"/>
      <c r="I124" s="56">
        <v>0</v>
      </c>
      <c r="J124" s="27">
        <v>0</v>
      </c>
      <c r="K124" s="8">
        <f t="shared" si="4"/>
        <v>0</v>
      </c>
    </row>
    <row r="125" spans="1:11" s="2" customFormat="1" ht="15.75" hidden="1" customHeight="1" x14ac:dyDescent="0.25">
      <c r="A125" s="142" t="s">
        <v>365</v>
      </c>
      <c r="B125" s="44" t="s">
        <v>98</v>
      </c>
      <c r="C125" s="49" t="s">
        <v>100</v>
      </c>
      <c r="D125" s="20" t="s">
        <v>124</v>
      </c>
      <c r="E125" s="20">
        <v>4</v>
      </c>
      <c r="F125" s="25" t="s">
        <v>136</v>
      </c>
      <c r="G125" s="55" t="s">
        <v>125</v>
      </c>
      <c r="H125" s="84"/>
      <c r="I125" s="56">
        <v>0</v>
      </c>
      <c r="J125" s="27">
        <v>0</v>
      </c>
      <c r="K125" s="8">
        <f t="shared" si="4"/>
        <v>0</v>
      </c>
    </row>
    <row r="126" spans="1:11" s="2" customFormat="1" ht="15.75" customHeight="1" x14ac:dyDescent="0.25">
      <c r="A126" s="142" t="s">
        <v>366</v>
      </c>
      <c r="B126" s="65" t="s">
        <v>98</v>
      </c>
      <c r="C126" s="49" t="s">
        <v>183</v>
      </c>
      <c r="D126" s="20" t="s">
        <v>63</v>
      </c>
      <c r="E126" s="20">
        <v>12</v>
      </c>
      <c r="F126" s="25" t="s">
        <v>184</v>
      </c>
      <c r="G126" s="55" t="s">
        <v>175</v>
      </c>
      <c r="H126" s="84"/>
      <c r="I126" s="56">
        <v>1.9375</v>
      </c>
      <c r="J126" s="27">
        <v>23.25</v>
      </c>
      <c r="K126" s="8">
        <f t="shared" si="4"/>
        <v>0</v>
      </c>
    </row>
    <row r="127" spans="1:11" s="2" customFormat="1" ht="15.75" customHeight="1" x14ac:dyDescent="0.25">
      <c r="A127" s="142" t="s">
        <v>367</v>
      </c>
      <c r="B127" s="65" t="s">
        <v>98</v>
      </c>
      <c r="C127" s="49" t="s">
        <v>185</v>
      </c>
      <c r="D127" s="20" t="s">
        <v>63</v>
      </c>
      <c r="E127" s="20">
        <v>12</v>
      </c>
      <c r="F127" s="25" t="s">
        <v>184</v>
      </c>
      <c r="G127" s="55" t="s">
        <v>175</v>
      </c>
      <c r="H127" s="84"/>
      <c r="I127" s="56">
        <v>1.9375</v>
      </c>
      <c r="J127" s="27">
        <v>23.25</v>
      </c>
      <c r="K127" s="8">
        <f t="shared" si="4"/>
        <v>0</v>
      </c>
    </row>
    <row r="128" spans="1:11" s="2" customFormat="1" ht="15.75" customHeight="1" x14ac:dyDescent="0.25">
      <c r="A128" s="142" t="s">
        <v>368</v>
      </c>
      <c r="B128" s="65" t="s">
        <v>98</v>
      </c>
      <c r="C128" s="49" t="s">
        <v>186</v>
      </c>
      <c r="D128" s="20" t="s">
        <v>63</v>
      </c>
      <c r="E128" s="20">
        <v>4</v>
      </c>
      <c r="F128" s="25" t="s">
        <v>149</v>
      </c>
      <c r="G128" s="55" t="s">
        <v>146</v>
      </c>
      <c r="H128" s="84"/>
      <c r="I128" s="56">
        <v>5.25</v>
      </c>
      <c r="J128" s="27">
        <v>21</v>
      </c>
      <c r="K128" s="8">
        <f t="shared" si="4"/>
        <v>0</v>
      </c>
    </row>
    <row r="129" spans="1:11" s="2" customFormat="1" ht="15.75" customHeight="1" x14ac:dyDescent="0.25">
      <c r="A129" s="142" t="s">
        <v>369</v>
      </c>
      <c r="B129" s="65" t="s">
        <v>98</v>
      </c>
      <c r="C129" s="49" t="s">
        <v>187</v>
      </c>
      <c r="D129" s="20" t="s">
        <v>63</v>
      </c>
      <c r="E129" s="20">
        <v>4</v>
      </c>
      <c r="F129" s="25" t="s">
        <v>149</v>
      </c>
      <c r="G129" s="55" t="s">
        <v>146</v>
      </c>
      <c r="H129" s="84"/>
      <c r="I129" s="56">
        <v>5.25</v>
      </c>
      <c r="J129" s="27">
        <v>21</v>
      </c>
      <c r="K129" s="8">
        <f t="shared" si="4"/>
        <v>0</v>
      </c>
    </row>
    <row r="130" spans="1:11" s="2" customFormat="1" ht="15.75" customHeight="1" x14ac:dyDescent="0.25">
      <c r="A130" s="142" t="s">
        <v>370</v>
      </c>
      <c r="B130" s="65" t="s">
        <v>243</v>
      </c>
      <c r="C130" s="96" t="s">
        <v>244</v>
      </c>
      <c r="D130" s="97" t="s">
        <v>239</v>
      </c>
      <c r="E130" s="29">
        <v>12</v>
      </c>
      <c r="F130" s="26">
        <v>64</v>
      </c>
      <c r="G130" s="26">
        <v>8</v>
      </c>
      <c r="H130" s="85"/>
      <c r="I130" s="76">
        <v>3.5</v>
      </c>
      <c r="J130" s="27">
        <v>41.999999999999993</v>
      </c>
      <c r="K130" s="8">
        <f t="shared" si="4"/>
        <v>0</v>
      </c>
    </row>
    <row r="131" spans="1:11" s="2" customFormat="1" ht="15.75" customHeight="1" x14ac:dyDescent="0.25">
      <c r="A131" s="142" t="s">
        <v>371</v>
      </c>
      <c r="B131" s="65" t="s">
        <v>243</v>
      </c>
      <c r="C131" s="98" t="s">
        <v>245</v>
      </c>
      <c r="D131" s="99" t="s">
        <v>240</v>
      </c>
      <c r="E131" s="29">
        <v>12</v>
      </c>
      <c r="F131" s="26">
        <v>168</v>
      </c>
      <c r="G131" s="26">
        <v>28</v>
      </c>
      <c r="H131" s="85"/>
      <c r="I131" s="76">
        <v>2.5</v>
      </c>
      <c r="J131" s="27">
        <v>30</v>
      </c>
      <c r="K131" s="8">
        <f t="shared" si="4"/>
        <v>0</v>
      </c>
    </row>
    <row r="132" spans="1:11" s="2" customFormat="1" ht="15.75" customHeight="1" x14ac:dyDescent="0.25">
      <c r="A132" s="142" t="s">
        <v>372</v>
      </c>
      <c r="B132" s="65" t="s">
        <v>243</v>
      </c>
      <c r="C132" s="98" t="s">
        <v>246</v>
      </c>
      <c r="D132" s="99" t="s">
        <v>240</v>
      </c>
      <c r="E132" s="29">
        <v>12</v>
      </c>
      <c r="F132" s="26">
        <v>168</v>
      </c>
      <c r="G132" s="26">
        <v>28</v>
      </c>
      <c r="H132" s="85"/>
      <c r="I132" s="76">
        <v>2.5</v>
      </c>
      <c r="J132" s="27">
        <v>30</v>
      </c>
      <c r="K132" s="8">
        <f t="shared" si="4"/>
        <v>0</v>
      </c>
    </row>
    <row r="133" spans="1:11" s="2" customFormat="1" ht="15.75" customHeight="1" x14ac:dyDescent="0.2">
      <c r="A133" s="256" t="s">
        <v>665</v>
      </c>
      <c r="B133" s="256"/>
      <c r="C133" s="256"/>
      <c r="D133" s="256"/>
      <c r="E133" s="256"/>
      <c r="F133" s="256"/>
      <c r="G133" s="256"/>
      <c r="H133" s="256"/>
      <c r="I133" s="256"/>
      <c r="J133" s="256"/>
      <c r="K133" s="257"/>
    </row>
    <row r="134" spans="1:11" s="9" customFormat="1" ht="15.75" customHeight="1" x14ac:dyDescent="0.25">
      <c r="A134" s="137" t="s">
        <v>373</v>
      </c>
      <c r="B134" s="38" t="s">
        <v>82</v>
      </c>
      <c r="C134" s="87" t="s">
        <v>64</v>
      </c>
      <c r="D134" s="20" t="s">
        <v>138</v>
      </c>
      <c r="E134" s="20">
        <v>4</v>
      </c>
      <c r="F134" s="25" t="s">
        <v>139</v>
      </c>
      <c r="G134" s="25" t="s">
        <v>120</v>
      </c>
      <c r="H134" s="79"/>
      <c r="I134" s="57">
        <v>13.8125</v>
      </c>
      <c r="J134" s="27">
        <v>55.25</v>
      </c>
      <c r="K134" s="102">
        <f t="shared" ref="K134:K169" si="5">H134*J134</f>
        <v>0</v>
      </c>
    </row>
    <row r="135" spans="1:11" s="9" customFormat="1" ht="15.75" customHeight="1" x14ac:dyDescent="0.25">
      <c r="A135" s="137" t="s">
        <v>374</v>
      </c>
      <c r="B135" s="38" t="s">
        <v>82</v>
      </c>
      <c r="C135" s="87" t="s">
        <v>83</v>
      </c>
      <c r="D135" s="20" t="s">
        <v>2</v>
      </c>
      <c r="E135" s="20">
        <v>1</v>
      </c>
      <c r="F135" s="25">
        <v>90</v>
      </c>
      <c r="G135" s="25">
        <v>15</v>
      </c>
      <c r="H135" s="79"/>
      <c r="I135" s="57">
        <v>38.5625</v>
      </c>
      <c r="J135" s="27">
        <v>38.5625</v>
      </c>
      <c r="K135" s="102">
        <f t="shared" si="5"/>
        <v>0</v>
      </c>
    </row>
    <row r="136" spans="1:11" s="9" customFormat="1" ht="15.75" customHeight="1" x14ac:dyDescent="0.25">
      <c r="A136" s="143" t="s">
        <v>375</v>
      </c>
      <c r="B136" s="38" t="s">
        <v>82</v>
      </c>
      <c r="C136" s="87" t="s">
        <v>9</v>
      </c>
      <c r="D136" s="20" t="s">
        <v>8</v>
      </c>
      <c r="E136" s="20">
        <v>12</v>
      </c>
      <c r="F136" s="26">
        <v>120</v>
      </c>
      <c r="G136" s="26">
        <v>20</v>
      </c>
      <c r="H136" s="79"/>
      <c r="I136" s="57">
        <v>3.875</v>
      </c>
      <c r="J136" s="27">
        <v>46.5</v>
      </c>
      <c r="K136" s="102">
        <f t="shared" si="5"/>
        <v>0</v>
      </c>
    </row>
    <row r="137" spans="1:11" s="9" customFormat="1" ht="15.75" customHeight="1" x14ac:dyDescent="0.25">
      <c r="A137" s="143" t="s">
        <v>376</v>
      </c>
      <c r="B137" s="38" t="s">
        <v>82</v>
      </c>
      <c r="C137" s="87" t="s">
        <v>10</v>
      </c>
      <c r="D137" s="20" t="s">
        <v>8</v>
      </c>
      <c r="E137" s="20">
        <v>12</v>
      </c>
      <c r="F137" s="26">
        <v>120</v>
      </c>
      <c r="G137" s="26">
        <v>20</v>
      </c>
      <c r="H137" s="79"/>
      <c r="I137" s="57">
        <v>3.875</v>
      </c>
      <c r="J137" s="27">
        <v>46.5</v>
      </c>
      <c r="K137" s="102">
        <f t="shared" si="5"/>
        <v>0</v>
      </c>
    </row>
    <row r="138" spans="1:11" s="9" customFormat="1" ht="15.75" customHeight="1" x14ac:dyDescent="0.25">
      <c r="A138" s="143" t="s">
        <v>377</v>
      </c>
      <c r="B138" s="38" t="s">
        <v>82</v>
      </c>
      <c r="C138" s="87" t="s">
        <v>9</v>
      </c>
      <c r="D138" s="20" t="s">
        <v>11</v>
      </c>
      <c r="E138" s="20">
        <v>2</v>
      </c>
      <c r="F138" s="25" t="s">
        <v>134</v>
      </c>
      <c r="G138" s="25" t="s">
        <v>106</v>
      </c>
      <c r="H138" s="79"/>
      <c r="I138" s="57">
        <v>11.6875</v>
      </c>
      <c r="J138" s="27">
        <v>23.375</v>
      </c>
      <c r="K138" s="102">
        <f t="shared" si="5"/>
        <v>0</v>
      </c>
    </row>
    <row r="139" spans="1:11" s="9" customFormat="1" ht="15.75" customHeight="1" x14ac:dyDescent="0.25">
      <c r="A139" s="143" t="s">
        <v>378</v>
      </c>
      <c r="B139" s="37" t="s">
        <v>52</v>
      </c>
      <c r="C139" s="87" t="s">
        <v>210</v>
      </c>
      <c r="D139" s="20" t="s">
        <v>38</v>
      </c>
      <c r="E139" s="20">
        <v>12</v>
      </c>
      <c r="F139" s="26">
        <v>120</v>
      </c>
      <c r="G139" s="26">
        <v>20</v>
      </c>
      <c r="H139" s="79"/>
      <c r="I139" s="57">
        <v>4.125</v>
      </c>
      <c r="J139" s="27">
        <v>49.499999999999993</v>
      </c>
      <c r="K139" s="102">
        <f t="shared" si="5"/>
        <v>0</v>
      </c>
    </row>
    <row r="140" spans="1:11" s="9" customFormat="1" ht="15.75" customHeight="1" x14ac:dyDescent="0.25">
      <c r="A140" s="137" t="s">
        <v>379</v>
      </c>
      <c r="B140" s="37" t="s">
        <v>52</v>
      </c>
      <c r="C140" s="87" t="s">
        <v>15</v>
      </c>
      <c r="D140" s="20" t="s">
        <v>40</v>
      </c>
      <c r="E140" s="26">
        <v>6</v>
      </c>
      <c r="F140" s="25" t="s">
        <v>161</v>
      </c>
      <c r="G140" s="25" t="s">
        <v>162</v>
      </c>
      <c r="H140" s="79"/>
      <c r="I140" s="57">
        <v>8.0625</v>
      </c>
      <c r="J140" s="27">
        <v>48.375</v>
      </c>
      <c r="K140" s="102">
        <f t="shared" si="5"/>
        <v>0</v>
      </c>
    </row>
    <row r="141" spans="1:11" s="17" customFormat="1" ht="15.75" customHeight="1" x14ac:dyDescent="0.25">
      <c r="A141" s="137" t="s">
        <v>380</v>
      </c>
      <c r="B141" s="41" t="s">
        <v>16</v>
      </c>
      <c r="C141" s="87" t="s">
        <v>65</v>
      </c>
      <c r="D141" s="20" t="s">
        <v>63</v>
      </c>
      <c r="E141" s="20">
        <v>6</v>
      </c>
      <c r="F141" s="25" t="s">
        <v>141</v>
      </c>
      <c r="G141" s="25" t="s">
        <v>116</v>
      </c>
      <c r="H141" s="79"/>
      <c r="I141" s="57">
        <v>4.3125</v>
      </c>
      <c r="J141" s="27">
        <v>25.875000000000004</v>
      </c>
      <c r="K141" s="102">
        <f t="shared" si="5"/>
        <v>0</v>
      </c>
    </row>
    <row r="142" spans="1:11" s="17" customFormat="1" ht="15.75" customHeight="1" x14ac:dyDescent="0.25">
      <c r="A142" s="137" t="s">
        <v>381</v>
      </c>
      <c r="B142" s="41" t="s">
        <v>16</v>
      </c>
      <c r="C142" s="87" t="s">
        <v>66</v>
      </c>
      <c r="D142" s="20" t="s">
        <v>124</v>
      </c>
      <c r="E142" s="20">
        <v>6</v>
      </c>
      <c r="F142" s="25" t="s">
        <v>140</v>
      </c>
      <c r="G142" s="25" t="s">
        <v>116</v>
      </c>
      <c r="H142" s="79"/>
      <c r="I142" s="57">
        <v>6</v>
      </c>
      <c r="J142" s="27">
        <v>36</v>
      </c>
      <c r="K142" s="102">
        <f t="shared" si="5"/>
        <v>0</v>
      </c>
    </row>
    <row r="143" spans="1:11" s="9" customFormat="1" ht="15.75" customHeight="1" x14ac:dyDescent="0.25">
      <c r="A143" s="137" t="s">
        <v>382</v>
      </c>
      <c r="B143" s="41" t="s">
        <v>16</v>
      </c>
      <c r="C143" s="87" t="s">
        <v>67</v>
      </c>
      <c r="D143" s="20" t="s">
        <v>63</v>
      </c>
      <c r="E143" s="20">
        <v>6</v>
      </c>
      <c r="F143" s="25" t="s">
        <v>141</v>
      </c>
      <c r="G143" s="25" t="s">
        <v>116</v>
      </c>
      <c r="H143" s="79"/>
      <c r="I143" s="57">
        <v>4.3125</v>
      </c>
      <c r="J143" s="27">
        <v>25.875000000000004</v>
      </c>
      <c r="K143" s="102">
        <f t="shared" si="5"/>
        <v>0</v>
      </c>
    </row>
    <row r="144" spans="1:11" s="9" customFormat="1" ht="15.75" customHeight="1" x14ac:dyDescent="0.25">
      <c r="A144" s="137" t="s">
        <v>383</v>
      </c>
      <c r="B144" s="40" t="s">
        <v>17</v>
      </c>
      <c r="C144" s="87" t="s">
        <v>12</v>
      </c>
      <c r="D144" s="20" t="s">
        <v>39</v>
      </c>
      <c r="E144" s="20">
        <v>12</v>
      </c>
      <c r="F144" s="26">
        <v>168</v>
      </c>
      <c r="G144" s="26">
        <v>28</v>
      </c>
      <c r="H144" s="79"/>
      <c r="I144" s="57">
        <v>2.1875</v>
      </c>
      <c r="J144" s="27">
        <v>26.25</v>
      </c>
      <c r="K144" s="102">
        <f t="shared" si="5"/>
        <v>0</v>
      </c>
    </row>
    <row r="145" spans="1:11" s="9" customFormat="1" ht="15.75" customHeight="1" x14ac:dyDescent="0.25">
      <c r="A145" s="137" t="s">
        <v>384</v>
      </c>
      <c r="B145" s="40" t="s">
        <v>17</v>
      </c>
      <c r="C145" s="87" t="s">
        <v>14</v>
      </c>
      <c r="D145" s="20" t="s">
        <v>39</v>
      </c>
      <c r="E145" s="20">
        <v>12</v>
      </c>
      <c r="F145" s="26">
        <v>168</v>
      </c>
      <c r="G145" s="26">
        <v>28</v>
      </c>
      <c r="H145" s="79"/>
      <c r="I145" s="57">
        <v>2.1875</v>
      </c>
      <c r="J145" s="27">
        <v>26.25</v>
      </c>
      <c r="K145" s="102">
        <f t="shared" si="5"/>
        <v>0</v>
      </c>
    </row>
    <row r="146" spans="1:11" s="9" customFormat="1" ht="15.75" customHeight="1" x14ac:dyDescent="0.25">
      <c r="A146" s="137" t="s">
        <v>385</v>
      </c>
      <c r="B146" s="40" t="s">
        <v>17</v>
      </c>
      <c r="C146" s="87" t="s">
        <v>13</v>
      </c>
      <c r="D146" s="20" t="s">
        <v>39</v>
      </c>
      <c r="E146" s="20">
        <v>12</v>
      </c>
      <c r="F146" s="26">
        <v>168</v>
      </c>
      <c r="G146" s="26">
        <v>28</v>
      </c>
      <c r="H146" s="79"/>
      <c r="I146" s="57">
        <v>2.1875</v>
      </c>
      <c r="J146" s="27">
        <v>26.25</v>
      </c>
      <c r="K146" s="102">
        <f t="shared" si="5"/>
        <v>0</v>
      </c>
    </row>
    <row r="147" spans="1:11" s="9" customFormat="1" ht="15.75" customHeight="1" x14ac:dyDescent="0.25">
      <c r="A147" s="137" t="s">
        <v>386</v>
      </c>
      <c r="B147" s="40" t="s">
        <v>18</v>
      </c>
      <c r="C147" s="87" t="s">
        <v>15</v>
      </c>
      <c r="D147" s="20" t="s">
        <v>39</v>
      </c>
      <c r="E147" s="20">
        <v>12</v>
      </c>
      <c r="F147" s="26">
        <v>168</v>
      </c>
      <c r="G147" s="26">
        <v>28</v>
      </c>
      <c r="H147" s="79"/>
      <c r="I147" s="57">
        <v>2.625</v>
      </c>
      <c r="J147" s="27">
        <v>31.500000000000004</v>
      </c>
      <c r="K147" s="102">
        <f t="shared" si="5"/>
        <v>0</v>
      </c>
    </row>
    <row r="148" spans="1:11" s="9" customFormat="1" ht="15.75" customHeight="1" x14ac:dyDescent="0.25">
      <c r="A148" s="137" t="s">
        <v>387</v>
      </c>
      <c r="B148" s="40" t="s">
        <v>18</v>
      </c>
      <c r="C148" s="87" t="s">
        <v>19</v>
      </c>
      <c r="D148" s="20" t="s">
        <v>39</v>
      </c>
      <c r="E148" s="20">
        <v>12</v>
      </c>
      <c r="F148" s="26">
        <v>168</v>
      </c>
      <c r="G148" s="26">
        <v>28</v>
      </c>
      <c r="H148" s="79"/>
      <c r="I148" s="57">
        <v>2.625</v>
      </c>
      <c r="J148" s="27">
        <v>31.500000000000004</v>
      </c>
      <c r="K148" s="102">
        <f t="shared" si="5"/>
        <v>0</v>
      </c>
    </row>
    <row r="149" spans="1:11" s="9" customFormat="1" ht="15.75" customHeight="1" x14ac:dyDescent="0.25">
      <c r="A149" s="137" t="s">
        <v>388</v>
      </c>
      <c r="B149" s="42" t="s">
        <v>20</v>
      </c>
      <c r="C149" s="87" t="s">
        <v>211</v>
      </c>
      <c r="D149" s="20" t="s">
        <v>47</v>
      </c>
      <c r="E149" s="20">
        <v>12</v>
      </c>
      <c r="F149" s="26">
        <v>210</v>
      </c>
      <c r="G149" s="26">
        <v>30</v>
      </c>
      <c r="H149" s="79"/>
      <c r="I149" s="57">
        <v>3.5</v>
      </c>
      <c r="J149" s="27">
        <v>41.999999999999993</v>
      </c>
      <c r="K149" s="102">
        <f t="shared" si="5"/>
        <v>0</v>
      </c>
    </row>
    <row r="150" spans="1:11" s="17" customFormat="1" ht="15.75" customHeight="1" x14ac:dyDescent="0.25">
      <c r="A150" s="137" t="s">
        <v>389</v>
      </c>
      <c r="B150" s="42" t="s">
        <v>20</v>
      </c>
      <c r="C150" s="87" t="s">
        <v>21</v>
      </c>
      <c r="D150" s="20" t="s">
        <v>37</v>
      </c>
      <c r="E150" s="20">
        <v>6</v>
      </c>
      <c r="F150" s="26">
        <v>354</v>
      </c>
      <c r="G150" s="26">
        <v>59</v>
      </c>
      <c r="H150" s="79"/>
      <c r="I150" s="57">
        <v>3.6875</v>
      </c>
      <c r="J150" s="27">
        <v>22.125000000000004</v>
      </c>
      <c r="K150" s="102">
        <f t="shared" si="5"/>
        <v>0</v>
      </c>
    </row>
    <row r="151" spans="1:11" s="9" customFormat="1" ht="15.75" customHeight="1" x14ac:dyDescent="0.25">
      <c r="A151" s="20" t="s">
        <v>390</v>
      </c>
      <c r="B151" s="42" t="s">
        <v>20</v>
      </c>
      <c r="C151" s="87" t="s">
        <v>24</v>
      </c>
      <c r="D151" s="20" t="s">
        <v>7</v>
      </c>
      <c r="E151" s="20">
        <v>6</v>
      </c>
      <c r="F151" s="26">
        <v>240</v>
      </c>
      <c r="G151" s="26">
        <v>48</v>
      </c>
      <c r="H151" s="79"/>
      <c r="I151" s="57">
        <v>3.4375</v>
      </c>
      <c r="J151" s="27">
        <v>20.625</v>
      </c>
      <c r="K151" s="102">
        <f t="shared" si="5"/>
        <v>0</v>
      </c>
    </row>
    <row r="152" spans="1:11" s="18" customFormat="1" ht="15.75" customHeight="1" x14ac:dyDescent="0.25">
      <c r="A152" s="143" t="s">
        <v>391</v>
      </c>
      <c r="B152" s="42" t="s">
        <v>20</v>
      </c>
      <c r="C152" s="87" t="s">
        <v>177</v>
      </c>
      <c r="D152" s="20" t="s">
        <v>6</v>
      </c>
      <c r="E152" s="48">
        <v>12</v>
      </c>
      <c r="F152" s="48">
        <v>210</v>
      </c>
      <c r="G152" s="48">
        <v>30</v>
      </c>
      <c r="H152" s="86"/>
      <c r="I152" s="78">
        <v>2.9375</v>
      </c>
      <c r="J152" s="27">
        <v>35.25</v>
      </c>
      <c r="K152" s="102">
        <f t="shared" si="5"/>
        <v>0</v>
      </c>
    </row>
    <row r="153" spans="1:11" s="17" customFormat="1" ht="15.75" customHeight="1" x14ac:dyDescent="0.25">
      <c r="A153" s="137" t="s">
        <v>392</v>
      </c>
      <c r="B153" s="42" t="s">
        <v>20</v>
      </c>
      <c r="C153" s="87" t="s">
        <v>23</v>
      </c>
      <c r="D153" s="20" t="s">
        <v>5</v>
      </c>
      <c r="E153" s="20">
        <v>12</v>
      </c>
      <c r="F153" s="26">
        <v>140</v>
      </c>
      <c r="G153" s="26">
        <v>20</v>
      </c>
      <c r="H153" s="79"/>
      <c r="I153" s="57">
        <v>5.125</v>
      </c>
      <c r="J153" s="27">
        <v>61.499999999999993</v>
      </c>
      <c r="K153" s="102">
        <f t="shared" si="5"/>
        <v>0</v>
      </c>
    </row>
    <row r="154" spans="1:11" s="9" customFormat="1" ht="15.75" customHeight="1" x14ac:dyDescent="0.25">
      <c r="A154" s="142" t="s">
        <v>393</v>
      </c>
      <c r="B154" s="42" t="s">
        <v>20</v>
      </c>
      <c r="C154" s="87" t="s">
        <v>22</v>
      </c>
      <c r="D154" s="20" t="s">
        <v>39</v>
      </c>
      <c r="E154" s="20">
        <v>12</v>
      </c>
      <c r="F154" s="26">
        <v>168</v>
      </c>
      <c r="G154" s="26">
        <v>28</v>
      </c>
      <c r="H154" s="79"/>
      <c r="I154" s="57">
        <v>2.9375</v>
      </c>
      <c r="J154" s="27">
        <v>35.25</v>
      </c>
      <c r="K154" s="102">
        <f t="shared" si="5"/>
        <v>0</v>
      </c>
    </row>
    <row r="155" spans="1:11" s="17" customFormat="1" ht="15.75" customHeight="1" x14ac:dyDescent="0.25">
      <c r="A155" s="137" t="s">
        <v>394</v>
      </c>
      <c r="B155" s="39" t="s">
        <v>25</v>
      </c>
      <c r="C155" s="87" t="s">
        <v>212</v>
      </c>
      <c r="D155" s="20" t="s">
        <v>39</v>
      </c>
      <c r="E155" s="20">
        <v>12</v>
      </c>
      <c r="F155" s="25" t="s">
        <v>131</v>
      </c>
      <c r="G155" s="25" t="s">
        <v>87</v>
      </c>
      <c r="H155" s="79"/>
      <c r="I155" s="100">
        <v>3.875</v>
      </c>
      <c r="J155" s="27">
        <v>46.5</v>
      </c>
      <c r="K155" s="102">
        <f t="shared" si="5"/>
        <v>0</v>
      </c>
    </row>
    <row r="156" spans="1:11" s="17" customFormat="1" ht="15.75" customHeight="1" x14ac:dyDescent="0.25">
      <c r="A156" s="137" t="s">
        <v>395</v>
      </c>
      <c r="B156" s="39" t="s">
        <v>25</v>
      </c>
      <c r="C156" s="87" t="s">
        <v>84</v>
      </c>
      <c r="D156" s="20" t="s">
        <v>6</v>
      </c>
      <c r="E156" s="20">
        <v>24</v>
      </c>
      <c r="F156" s="26">
        <v>126</v>
      </c>
      <c r="G156" s="26">
        <v>21</v>
      </c>
      <c r="H156" s="79"/>
      <c r="I156" s="57">
        <v>2.5</v>
      </c>
      <c r="J156" s="27">
        <v>60</v>
      </c>
      <c r="K156" s="102">
        <f t="shared" si="5"/>
        <v>0</v>
      </c>
    </row>
    <row r="157" spans="1:11" s="2" customFormat="1" ht="16.5" customHeight="1" x14ac:dyDescent="0.25">
      <c r="A157" s="137" t="s">
        <v>396</v>
      </c>
      <c r="B157" s="43" t="s">
        <v>53</v>
      </c>
      <c r="C157" s="87" t="s">
        <v>151</v>
      </c>
      <c r="D157" s="20" t="s">
        <v>6</v>
      </c>
      <c r="E157" s="20">
        <v>12</v>
      </c>
      <c r="F157" s="26">
        <v>210</v>
      </c>
      <c r="G157" s="26">
        <v>30</v>
      </c>
      <c r="H157" s="79"/>
      <c r="I157" s="57">
        <v>2.9375</v>
      </c>
      <c r="J157" s="27">
        <v>35.25</v>
      </c>
      <c r="K157" s="102">
        <f t="shared" si="5"/>
        <v>0</v>
      </c>
    </row>
    <row r="158" spans="1:11" s="9" customFormat="1" ht="16.5" customHeight="1" x14ac:dyDescent="0.25">
      <c r="A158" s="137" t="s">
        <v>397</v>
      </c>
      <c r="B158" s="61" t="s">
        <v>166</v>
      </c>
      <c r="C158" s="87" t="s">
        <v>213</v>
      </c>
      <c r="D158" s="20" t="s">
        <v>5</v>
      </c>
      <c r="E158" s="20">
        <v>12</v>
      </c>
      <c r="F158" s="26">
        <v>252</v>
      </c>
      <c r="G158" s="26">
        <v>42</v>
      </c>
      <c r="H158" s="79"/>
      <c r="I158" s="57">
        <v>3.3125</v>
      </c>
      <c r="J158" s="27">
        <v>39.75</v>
      </c>
      <c r="K158" s="102">
        <f t="shared" si="5"/>
        <v>0</v>
      </c>
    </row>
    <row r="159" spans="1:11" s="9" customFormat="1" ht="16.5" customHeight="1" x14ac:dyDescent="0.25">
      <c r="A159" s="137" t="s">
        <v>398</v>
      </c>
      <c r="B159" s="61" t="s">
        <v>166</v>
      </c>
      <c r="C159" s="87" t="s">
        <v>214</v>
      </c>
      <c r="D159" s="20" t="s">
        <v>178</v>
      </c>
      <c r="E159" s="20">
        <v>12</v>
      </c>
      <c r="F159" s="26">
        <v>160</v>
      </c>
      <c r="G159" s="26">
        <v>20</v>
      </c>
      <c r="H159" s="79"/>
      <c r="I159" s="57">
        <v>3.3125</v>
      </c>
      <c r="J159" s="27">
        <v>39.75</v>
      </c>
      <c r="K159" s="102">
        <f t="shared" si="5"/>
        <v>0</v>
      </c>
    </row>
    <row r="160" spans="1:11" s="3" customFormat="1" ht="15.75" customHeight="1" x14ac:dyDescent="0.25">
      <c r="A160" s="137" t="s">
        <v>399</v>
      </c>
      <c r="B160" s="61" t="s">
        <v>166</v>
      </c>
      <c r="C160" s="87" t="s">
        <v>167</v>
      </c>
      <c r="D160" s="20" t="s">
        <v>109</v>
      </c>
      <c r="E160" s="20" t="s">
        <v>175</v>
      </c>
      <c r="F160" s="26" t="s">
        <v>174</v>
      </c>
      <c r="G160" s="26" t="s">
        <v>106</v>
      </c>
      <c r="H160" s="79"/>
      <c r="I160" s="57">
        <v>3.3125</v>
      </c>
      <c r="J160" s="27">
        <v>39.75</v>
      </c>
      <c r="K160" s="102">
        <f t="shared" si="5"/>
        <v>0</v>
      </c>
    </row>
    <row r="161" spans="1:11" s="3" customFormat="1" ht="15.75" customHeight="1" x14ac:dyDescent="0.25">
      <c r="A161" s="137" t="s">
        <v>400</v>
      </c>
      <c r="B161" s="61" t="s">
        <v>166</v>
      </c>
      <c r="C161" s="87" t="s">
        <v>168</v>
      </c>
      <c r="D161" s="20" t="s">
        <v>121</v>
      </c>
      <c r="E161" s="20" t="s">
        <v>175</v>
      </c>
      <c r="F161" s="26">
        <v>210</v>
      </c>
      <c r="G161" s="26">
        <v>35</v>
      </c>
      <c r="H161" s="79"/>
      <c r="I161" s="57">
        <v>3.3125</v>
      </c>
      <c r="J161" s="27">
        <v>39.75</v>
      </c>
      <c r="K161" s="102">
        <f t="shared" si="5"/>
        <v>0</v>
      </c>
    </row>
    <row r="162" spans="1:11" s="3" customFormat="1" ht="15.75" customHeight="1" x14ac:dyDescent="0.25">
      <c r="A162" s="137" t="s">
        <v>401</v>
      </c>
      <c r="B162" s="61" t="s">
        <v>166</v>
      </c>
      <c r="C162" s="88" t="s">
        <v>170</v>
      </c>
      <c r="D162" s="20" t="s">
        <v>103</v>
      </c>
      <c r="E162" s="20" t="s">
        <v>175</v>
      </c>
      <c r="F162" s="26" t="s">
        <v>131</v>
      </c>
      <c r="G162" s="26" t="s">
        <v>87</v>
      </c>
      <c r="H162" s="79"/>
      <c r="I162" s="57">
        <v>3.3125</v>
      </c>
      <c r="J162" s="27">
        <v>39.75</v>
      </c>
      <c r="K162" s="102">
        <f t="shared" si="5"/>
        <v>0</v>
      </c>
    </row>
    <row r="163" spans="1:11" s="3" customFormat="1" ht="15.75" customHeight="1" x14ac:dyDescent="0.25">
      <c r="A163" s="137" t="s">
        <v>402</v>
      </c>
      <c r="B163" s="61" t="s">
        <v>166</v>
      </c>
      <c r="C163" s="87" t="s">
        <v>171</v>
      </c>
      <c r="D163" s="20" t="s">
        <v>121</v>
      </c>
      <c r="E163" s="20" t="s">
        <v>175</v>
      </c>
      <c r="F163" s="26">
        <v>210</v>
      </c>
      <c r="G163" s="26">
        <v>35</v>
      </c>
      <c r="H163" s="79"/>
      <c r="I163" s="57">
        <v>3.3125</v>
      </c>
      <c r="J163" s="27">
        <v>39.75</v>
      </c>
      <c r="K163" s="102">
        <f t="shared" si="5"/>
        <v>0</v>
      </c>
    </row>
    <row r="164" spans="1:11" s="3" customFormat="1" ht="15.75" customHeight="1" x14ac:dyDescent="0.25">
      <c r="A164" s="137" t="s">
        <v>403</v>
      </c>
      <c r="B164" s="61" t="s">
        <v>166</v>
      </c>
      <c r="C164" s="87" t="s">
        <v>172</v>
      </c>
      <c r="D164" s="20" t="s">
        <v>38</v>
      </c>
      <c r="E164" s="20" t="s">
        <v>175</v>
      </c>
      <c r="F164" s="26">
        <v>105</v>
      </c>
      <c r="G164" s="26">
        <v>15</v>
      </c>
      <c r="H164" s="79"/>
      <c r="I164" s="57">
        <v>3.3125</v>
      </c>
      <c r="J164" s="27">
        <v>39.75</v>
      </c>
      <c r="K164" s="102">
        <f t="shared" si="5"/>
        <v>0</v>
      </c>
    </row>
    <row r="165" spans="1:11" s="3" customFormat="1" ht="15.75" customHeight="1" x14ac:dyDescent="0.25">
      <c r="A165" s="144" t="s">
        <v>404</v>
      </c>
      <c r="B165" s="61" t="s">
        <v>166</v>
      </c>
      <c r="C165" s="87" t="s">
        <v>257</v>
      </c>
      <c r="D165" s="20" t="s">
        <v>40</v>
      </c>
      <c r="E165" s="20">
        <v>3</v>
      </c>
      <c r="F165" s="26">
        <v>144</v>
      </c>
      <c r="G165" s="26">
        <v>18</v>
      </c>
      <c r="H165" s="111"/>
      <c r="I165" s="57">
        <v>5.375</v>
      </c>
      <c r="J165" s="27">
        <v>16.125</v>
      </c>
      <c r="K165" s="102">
        <f t="shared" si="5"/>
        <v>0</v>
      </c>
    </row>
    <row r="166" spans="1:11" s="3" customFormat="1" ht="15.75" customHeight="1" x14ac:dyDescent="0.25">
      <c r="A166" s="137" t="s">
        <v>405</v>
      </c>
      <c r="B166" s="61" t="s">
        <v>166</v>
      </c>
      <c r="C166" s="87" t="s">
        <v>173</v>
      </c>
      <c r="D166" s="20" t="s">
        <v>38</v>
      </c>
      <c r="E166" s="20" t="s">
        <v>175</v>
      </c>
      <c r="F166" s="26">
        <v>105</v>
      </c>
      <c r="G166" s="26">
        <v>15</v>
      </c>
      <c r="H166" s="79"/>
      <c r="I166" s="57">
        <v>3.3125</v>
      </c>
      <c r="J166" s="27">
        <v>39.75</v>
      </c>
      <c r="K166" s="102">
        <f t="shared" si="5"/>
        <v>0</v>
      </c>
    </row>
    <row r="167" spans="1:11" s="2" customFormat="1" ht="16" x14ac:dyDescent="0.25">
      <c r="A167" s="145" t="s">
        <v>406</v>
      </c>
      <c r="B167" s="77" t="s">
        <v>247</v>
      </c>
      <c r="C167" s="49" t="s">
        <v>248</v>
      </c>
      <c r="D167" s="20" t="s">
        <v>163</v>
      </c>
      <c r="E167" s="20">
        <v>3</v>
      </c>
      <c r="F167" s="25" t="s">
        <v>143</v>
      </c>
      <c r="G167" s="25" t="s">
        <v>86</v>
      </c>
      <c r="H167" s="79"/>
      <c r="I167" s="57">
        <v>5.875</v>
      </c>
      <c r="J167" s="27">
        <v>17.625</v>
      </c>
      <c r="K167" s="8">
        <f t="shared" si="5"/>
        <v>0</v>
      </c>
    </row>
    <row r="168" spans="1:11" s="2" customFormat="1" ht="16" x14ac:dyDescent="0.25">
      <c r="A168" s="146" t="s">
        <v>407</v>
      </c>
      <c r="B168" s="77" t="s">
        <v>160</v>
      </c>
      <c r="C168" s="134" t="s">
        <v>164</v>
      </c>
      <c r="D168" s="131" t="s">
        <v>11</v>
      </c>
      <c r="E168" s="131">
        <v>2</v>
      </c>
      <c r="F168" s="132" t="s">
        <v>134</v>
      </c>
      <c r="G168" s="132" t="s">
        <v>106</v>
      </c>
      <c r="H168" s="130"/>
      <c r="I168" s="133">
        <v>12.9375</v>
      </c>
      <c r="J168" s="27">
        <v>25.875</v>
      </c>
      <c r="K168" s="8">
        <f t="shared" si="5"/>
        <v>0</v>
      </c>
    </row>
    <row r="169" spans="1:11" s="4" customFormat="1" ht="16" x14ac:dyDescent="0.25">
      <c r="A169" s="146" t="s">
        <v>408</v>
      </c>
      <c r="B169" s="77" t="s">
        <v>160</v>
      </c>
      <c r="C169" s="134" t="s">
        <v>164</v>
      </c>
      <c r="D169" s="131" t="s">
        <v>8</v>
      </c>
      <c r="E169" s="131">
        <v>12</v>
      </c>
      <c r="F169" s="132" t="s">
        <v>134</v>
      </c>
      <c r="G169" s="132" t="s">
        <v>106</v>
      </c>
      <c r="H169" s="130"/>
      <c r="I169" s="133">
        <v>4.375</v>
      </c>
      <c r="J169" s="27">
        <v>52.5</v>
      </c>
      <c r="K169" s="129">
        <f t="shared" si="5"/>
        <v>0</v>
      </c>
    </row>
    <row r="170" spans="1:11" s="4" customFormat="1" ht="16" x14ac:dyDescent="0.2">
      <c r="A170" s="256" t="s">
        <v>666</v>
      </c>
      <c r="B170" s="256"/>
      <c r="C170" s="256"/>
      <c r="D170" s="256"/>
      <c r="E170" s="256"/>
      <c r="F170" s="256"/>
      <c r="G170" s="256"/>
      <c r="H170" s="256"/>
      <c r="I170" s="256"/>
      <c r="J170" s="256"/>
      <c r="K170" s="257"/>
    </row>
    <row r="171" spans="1:11" s="3" customFormat="1" ht="15.75" customHeight="1" x14ac:dyDescent="0.25">
      <c r="A171" s="147" t="s">
        <v>409</v>
      </c>
      <c r="B171" s="71" t="s">
        <v>117</v>
      </c>
      <c r="C171" s="91" t="s">
        <v>207</v>
      </c>
      <c r="D171" s="20" t="s">
        <v>38</v>
      </c>
      <c r="E171" s="51">
        <v>12</v>
      </c>
      <c r="F171" s="25" t="s">
        <v>136</v>
      </c>
      <c r="G171" s="25" t="s">
        <v>125</v>
      </c>
      <c r="H171" s="84"/>
      <c r="I171" s="58">
        <v>3.75</v>
      </c>
      <c r="J171" s="27">
        <v>45</v>
      </c>
      <c r="K171" s="103">
        <f t="shared" ref="K171:K182" si="6">H171*J171</f>
        <v>0</v>
      </c>
    </row>
    <row r="172" spans="1:11" s="3" customFormat="1" ht="15.75" customHeight="1" x14ac:dyDescent="0.25">
      <c r="A172" s="142" t="s">
        <v>410</v>
      </c>
      <c r="B172" s="71" t="s">
        <v>117</v>
      </c>
      <c r="C172" s="91" t="s">
        <v>190</v>
      </c>
      <c r="D172" s="26" t="s">
        <v>38</v>
      </c>
      <c r="E172" s="69">
        <v>12</v>
      </c>
      <c r="F172" s="25" t="s">
        <v>136</v>
      </c>
      <c r="G172" s="25" t="s">
        <v>125</v>
      </c>
      <c r="H172" s="84"/>
      <c r="I172" s="58">
        <v>3.75</v>
      </c>
      <c r="J172" s="27">
        <v>45</v>
      </c>
      <c r="K172" s="103">
        <f t="shared" si="6"/>
        <v>0</v>
      </c>
    </row>
    <row r="173" spans="1:11" s="3" customFormat="1" ht="15.75" customHeight="1" x14ac:dyDescent="0.25">
      <c r="A173" s="142" t="s">
        <v>411</v>
      </c>
      <c r="B173" s="71" t="s">
        <v>117</v>
      </c>
      <c r="C173" s="91" t="s">
        <v>191</v>
      </c>
      <c r="D173" s="26" t="s">
        <v>192</v>
      </c>
      <c r="E173" s="69">
        <v>12</v>
      </c>
      <c r="F173" s="25" t="s">
        <v>144</v>
      </c>
      <c r="G173" s="25" t="s">
        <v>162</v>
      </c>
      <c r="H173" s="84"/>
      <c r="I173" s="58">
        <v>3.75</v>
      </c>
      <c r="J173" s="27">
        <v>45</v>
      </c>
      <c r="K173" s="103">
        <f t="shared" si="6"/>
        <v>0</v>
      </c>
    </row>
    <row r="174" spans="1:11" s="3" customFormat="1" ht="15.75" customHeight="1" x14ac:dyDescent="0.25">
      <c r="A174" s="142" t="s">
        <v>412</v>
      </c>
      <c r="B174" s="71" t="s">
        <v>117</v>
      </c>
      <c r="C174" s="91" t="s">
        <v>223</v>
      </c>
      <c r="D174" s="26" t="s">
        <v>222</v>
      </c>
      <c r="E174" s="69">
        <v>12</v>
      </c>
      <c r="F174" s="66">
        <v>448</v>
      </c>
      <c r="G174" s="66">
        <v>28</v>
      </c>
      <c r="H174" s="84"/>
      <c r="I174" s="58">
        <v>3.5</v>
      </c>
      <c r="J174" s="27">
        <v>41.999999999999993</v>
      </c>
      <c r="K174" s="103">
        <f t="shared" si="6"/>
        <v>0</v>
      </c>
    </row>
    <row r="175" spans="1:11" s="12" customFormat="1" ht="15.75" customHeight="1" x14ac:dyDescent="0.25">
      <c r="A175" s="148" t="s">
        <v>413</v>
      </c>
      <c r="B175" s="70" t="s">
        <v>117</v>
      </c>
      <c r="C175" s="101" t="s">
        <v>118</v>
      </c>
      <c r="D175" s="51" t="s">
        <v>103</v>
      </c>
      <c r="E175" s="51">
        <v>12</v>
      </c>
      <c r="F175" s="52" t="s">
        <v>131</v>
      </c>
      <c r="G175" s="52" t="s">
        <v>87</v>
      </c>
      <c r="H175" s="85"/>
      <c r="I175" s="58">
        <v>3.5</v>
      </c>
      <c r="J175" s="27">
        <v>41.999999999999993</v>
      </c>
      <c r="K175" s="103">
        <f t="shared" si="6"/>
        <v>0</v>
      </c>
    </row>
    <row r="176" spans="1:11" s="3" customFormat="1" ht="15.75" customHeight="1" x14ac:dyDescent="0.25">
      <c r="A176" s="147" t="s">
        <v>414</v>
      </c>
      <c r="B176" s="71" t="s">
        <v>117</v>
      </c>
      <c r="C176" s="92" t="s">
        <v>119</v>
      </c>
      <c r="D176" s="20" t="s">
        <v>103</v>
      </c>
      <c r="E176" s="51">
        <v>12</v>
      </c>
      <c r="F176" s="25" t="s">
        <v>131</v>
      </c>
      <c r="G176" s="25" t="s">
        <v>87</v>
      </c>
      <c r="H176" s="84"/>
      <c r="I176" s="58">
        <v>3.5</v>
      </c>
      <c r="J176" s="27">
        <v>41.999999999999993</v>
      </c>
      <c r="K176" s="103">
        <f t="shared" si="6"/>
        <v>0</v>
      </c>
    </row>
    <row r="177" spans="1:11" s="3" customFormat="1" ht="15.75" customHeight="1" x14ac:dyDescent="0.25">
      <c r="A177" s="147" t="s">
        <v>415</v>
      </c>
      <c r="B177" s="71" t="s">
        <v>117</v>
      </c>
      <c r="C177" s="92" t="s">
        <v>208</v>
      </c>
      <c r="D177" s="20" t="s">
        <v>121</v>
      </c>
      <c r="E177" s="51">
        <v>12</v>
      </c>
      <c r="F177" s="25" t="s">
        <v>137</v>
      </c>
      <c r="G177" s="25" t="s">
        <v>106</v>
      </c>
      <c r="H177" s="84"/>
      <c r="I177" s="58">
        <v>3.75</v>
      </c>
      <c r="J177" s="27">
        <v>45</v>
      </c>
      <c r="K177" s="103">
        <f t="shared" si="6"/>
        <v>0</v>
      </c>
    </row>
    <row r="178" spans="1:11" s="3" customFormat="1" ht="15.75" customHeight="1" x14ac:dyDescent="0.25">
      <c r="A178" s="137" t="s">
        <v>416</v>
      </c>
      <c r="B178" s="71" t="s">
        <v>117</v>
      </c>
      <c r="C178" s="91" t="s">
        <v>209</v>
      </c>
      <c r="D178" s="20" t="s">
        <v>38</v>
      </c>
      <c r="E178" s="51">
        <v>12</v>
      </c>
      <c r="F178" s="25" t="s">
        <v>136</v>
      </c>
      <c r="G178" s="25" t="s">
        <v>125</v>
      </c>
      <c r="H178" s="84"/>
      <c r="I178" s="58">
        <v>3.75</v>
      </c>
      <c r="J178" s="27">
        <v>45</v>
      </c>
      <c r="K178" s="103">
        <f t="shared" si="6"/>
        <v>0</v>
      </c>
    </row>
    <row r="179" spans="1:11" s="3" customFormat="1" ht="15.75" customHeight="1" x14ac:dyDescent="0.25">
      <c r="A179" s="149" t="s">
        <v>417</v>
      </c>
      <c r="B179" s="71" t="s">
        <v>117</v>
      </c>
      <c r="C179" s="92" t="s">
        <v>122</v>
      </c>
      <c r="D179" s="20" t="s">
        <v>121</v>
      </c>
      <c r="E179" s="51">
        <v>12</v>
      </c>
      <c r="F179" s="25" t="s">
        <v>216</v>
      </c>
      <c r="G179" s="25" t="s">
        <v>217</v>
      </c>
      <c r="H179" s="84"/>
      <c r="I179" s="58">
        <v>3.75</v>
      </c>
      <c r="J179" s="27">
        <v>45</v>
      </c>
      <c r="K179" s="103">
        <f t="shared" si="6"/>
        <v>0</v>
      </c>
    </row>
    <row r="180" spans="1:11" s="3" customFormat="1" ht="15.75" customHeight="1" x14ac:dyDescent="0.25">
      <c r="A180" s="142" t="s">
        <v>418</v>
      </c>
      <c r="B180" s="71" t="s">
        <v>249</v>
      </c>
      <c r="C180" s="91" t="s">
        <v>250</v>
      </c>
      <c r="D180" s="20" t="s">
        <v>2</v>
      </c>
      <c r="E180" s="51">
        <v>12</v>
      </c>
      <c r="F180" s="25">
        <v>64</v>
      </c>
      <c r="G180" s="25">
        <v>8</v>
      </c>
      <c r="H180" s="84"/>
      <c r="I180" s="58">
        <v>4.6875</v>
      </c>
      <c r="J180" s="27">
        <v>56.25</v>
      </c>
      <c r="K180" s="103">
        <f t="shared" si="6"/>
        <v>0</v>
      </c>
    </row>
    <row r="181" spans="1:11" s="3" customFormat="1" ht="15.75" customHeight="1" x14ac:dyDescent="0.25">
      <c r="A181" s="142" t="s">
        <v>419</v>
      </c>
      <c r="B181" s="71" t="s">
        <v>249</v>
      </c>
      <c r="C181" s="91" t="s">
        <v>251</v>
      </c>
      <c r="D181" s="20" t="s">
        <v>240</v>
      </c>
      <c r="E181" s="51">
        <v>12</v>
      </c>
      <c r="F181" s="25">
        <v>168</v>
      </c>
      <c r="G181" s="25">
        <v>28</v>
      </c>
      <c r="H181" s="84"/>
      <c r="I181" s="58">
        <v>3.5625</v>
      </c>
      <c r="J181" s="27">
        <v>42.75</v>
      </c>
      <c r="K181" s="103">
        <f t="shared" si="6"/>
        <v>0</v>
      </c>
    </row>
    <row r="182" spans="1:11" s="3" customFormat="1" ht="15.75" customHeight="1" x14ac:dyDescent="0.25">
      <c r="A182" s="142" t="s">
        <v>420</v>
      </c>
      <c r="B182" s="71" t="s">
        <v>249</v>
      </c>
      <c r="C182" s="91" t="s">
        <v>252</v>
      </c>
      <c r="D182" s="20" t="s">
        <v>240</v>
      </c>
      <c r="E182" s="51">
        <v>12</v>
      </c>
      <c r="F182" s="25">
        <v>168</v>
      </c>
      <c r="G182" s="25">
        <v>28</v>
      </c>
      <c r="H182" s="84"/>
      <c r="I182" s="58">
        <v>3.5625</v>
      </c>
      <c r="J182" s="27">
        <v>42.75</v>
      </c>
      <c r="K182" s="103">
        <f t="shared" si="6"/>
        <v>0</v>
      </c>
    </row>
    <row r="183" spans="1:11" s="3" customFormat="1" ht="15.75" customHeight="1" x14ac:dyDescent="0.2">
      <c r="A183" s="256" t="s">
        <v>667</v>
      </c>
      <c r="B183" s="256"/>
      <c r="C183" s="256"/>
      <c r="D183" s="256"/>
      <c r="E183" s="256"/>
      <c r="F183" s="256"/>
      <c r="G183" s="256"/>
      <c r="H183" s="256"/>
      <c r="I183" s="256"/>
      <c r="J183" s="256"/>
      <c r="K183" s="257"/>
    </row>
    <row r="184" spans="1:11" s="1" customFormat="1" ht="15.75" customHeight="1" x14ac:dyDescent="0.25">
      <c r="A184" s="154" t="s">
        <v>477</v>
      </c>
      <c r="B184" s="165" t="s">
        <v>474</v>
      </c>
      <c r="C184" s="160" t="s">
        <v>476</v>
      </c>
      <c r="D184" s="154" t="s">
        <v>63</v>
      </c>
      <c r="E184" s="154">
        <v>12</v>
      </c>
      <c r="F184" s="152">
        <v>45</v>
      </c>
      <c r="G184" s="152">
        <v>9</v>
      </c>
      <c r="H184" s="163"/>
      <c r="I184" s="58">
        <v>5</v>
      </c>
      <c r="J184" s="27">
        <v>60</v>
      </c>
      <c r="K184" s="8">
        <f t="shared" ref="K184:K213" si="7">H184*J184</f>
        <v>0</v>
      </c>
    </row>
    <row r="185" spans="1:11" s="16" customFormat="1" ht="15.75" customHeight="1" x14ac:dyDescent="0.25">
      <c r="A185" s="154" t="s">
        <v>475</v>
      </c>
      <c r="B185" s="165" t="s">
        <v>474</v>
      </c>
      <c r="C185" s="160" t="s">
        <v>473</v>
      </c>
      <c r="D185" s="154" t="s">
        <v>63</v>
      </c>
      <c r="E185" s="154">
        <v>12</v>
      </c>
      <c r="F185" s="152">
        <v>45</v>
      </c>
      <c r="G185" s="152">
        <v>9</v>
      </c>
      <c r="H185" s="163"/>
      <c r="I185" s="58">
        <v>5</v>
      </c>
      <c r="J185" s="27">
        <v>60</v>
      </c>
      <c r="K185" s="8">
        <f t="shared" si="7"/>
        <v>0</v>
      </c>
    </row>
    <row r="186" spans="1:11" s="16" customFormat="1" ht="15.75" customHeight="1" x14ac:dyDescent="0.25">
      <c r="A186" s="161" t="s">
        <v>472</v>
      </c>
      <c r="B186" s="165" t="s">
        <v>470</v>
      </c>
      <c r="C186" s="218" t="s">
        <v>676</v>
      </c>
      <c r="D186" s="154" t="s">
        <v>63</v>
      </c>
      <c r="E186" s="166">
        <v>4</v>
      </c>
      <c r="F186" s="152">
        <v>128</v>
      </c>
      <c r="G186" s="152">
        <v>16</v>
      </c>
      <c r="H186" s="163"/>
      <c r="I186" s="58">
        <v>5.9375</v>
      </c>
      <c r="J186" s="27">
        <v>23.75</v>
      </c>
      <c r="K186" s="8">
        <f t="shared" si="7"/>
        <v>0</v>
      </c>
    </row>
    <row r="187" spans="1:11" s="16" customFormat="1" ht="15.75" customHeight="1" x14ac:dyDescent="0.25">
      <c r="A187" s="161" t="s">
        <v>471</v>
      </c>
      <c r="B187" s="165" t="s">
        <v>470</v>
      </c>
      <c r="C187" s="218" t="s">
        <v>677</v>
      </c>
      <c r="D187" s="154" t="s">
        <v>63</v>
      </c>
      <c r="E187" s="166">
        <v>4</v>
      </c>
      <c r="F187" s="152">
        <v>128</v>
      </c>
      <c r="G187" s="152">
        <v>16</v>
      </c>
      <c r="H187" s="163"/>
      <c r="I187" s="58">
        <v>5.9375</v>
      </c>
      <c r="J187" s="27">
        <v>23.75</v>
      </c>
      <c r="K187" s="8">
        <f t="shared" si="7"/>
        <v>0</v>
      </c>
    </row>
    <row r="188" spans="1:11" s="1" customFormat="1" ht="15.75" customHeight="1" x14ac:dyDescent="0.25">
      <c r="A188" s="154" t="s">
        <v>469</v>
      </c>
      <c r="B188" s="165" t="s">
        <v>459</v>
      </c>
      <c r="C188" s="160" t="s">
        <v>468</v>
      </c>
      <c r="D188" s="154" t="s">
        <v>467</v>
      </c>
      <c r="E188" s="154">
        <v>6</v>
      </c>
      <c r="F188" s="152">
        <v>156</v>
      </c>
      <c r="G188" s="152">
        <v>39</v>
      </c>
      <c r="H188" s="163"/>
      <c r="I188" s="58">
        <v>2.875</v>
      </c>
      <c r="J188" s="27">
        <v>17.25</v>
      </c>
      <c r="K188" s="8">
        <f t="shared" si="7"/>
        <v>0</v>
      </c>
    </row>
    <row r="189" spans="1:11" s="1" customFormat="1" ht="15.75" customHeight="1" x14ac:dyDescent="0.25">
      <c r="A189" s="161" t="s">
        <v>466</v>
      </c>
      <c r="B189" s="164" t="s">
        <v>459</v>
      </c>
      <c r="C189" s="160" t="s">
        <v>465</v>
      </c>
      <c r="D189" s="154" t="s">
        <v>39</v>
      </c>
      <c r="E189" s="152">
        <v>12</v>
      </c>
      <c r="F189" s="152">
        <v>168</v>
      </c>
      <c r="G189" s="152">
        <v>28</v>
      </c>
      <c r="H189" s="163"/>
      <c r="I189" s="58">
        <v>3.0625</v>
      </c>
      <c r="J189" s="27">
        <v>36.75</v>
      </c>
      <c r="K189" s="8">
        <f t="shared" si="7"/>
        <v>0</v>
      </c>
    </row>
    <row r="190" spans="1:11" s="1" customFormat="1" ht="15.75" customHeight="1" x14ac:dyDescent="0.25">
      <c r="A190" s="161" t="s">
        <v>464</v>
      </c>
      <c r="B190" s="164" t="s">
        <v>459</v>
      </c>
      <c r="C190" s="160" t="s">
        <v>463</v>
      </c>
      <c r="D190" s="154" t="s">
        <v>39</v>
      </c>
      <c r="E190" s="152">
        <v>12</v>
      </c>
      <c r="F190" s="152">
        <v>168</v>
      </c>
      <c r="G190" s="152">
        <v>28</v>
      </c>
      <c r="H190" s="163"/>
      <c r="I190" s="58">
        <v>3.0625</v>
      </c>
      <c r="J190" s="27">
        <v>36.75</v>
      </c>
      <c r="K190" s="8">
        <f t="shared" si="7"/>
        <v>0</v>
      </c>
    </row>
    <row r="191" spans="1:11" s="1" customFormat="1" ht="15.75" customHeight="1" x14ac:dyDescent="0.25">
      <c r="A191" s="161" t="s">
        <v>462</v>
      </c>
      <c r="B191" s="164" t="s">
        <v>459</v>
      </c>
      <c r="C191" s="160" t="s">
        <v>461</v>
      </c>
      <c r="D191" s="154" t="s">
        <v>8</v>
      </c>
      <c r="E191" s="152">
        <v>12</v>
      </c>
      <c r="F191" s="152">
        <v>120</v>
      </c>
      <c r="G191" s="152">
        <v>20</v>
      </c>
      <c r="H191" s="163"/>
      <c r="I191" s="58">
        <v>3.0625</v>
      </c>
      <c r="J191" s="27">
        <v>36.75</v>
      </c>
      <c r="K191" s="8">
        <f t="shared" si="7"/>
        <v>0</v>
      </c>
    </row>
    <row r="192" spans="1:11" s="1" customFormat="1" ht="15.75" customHeight="1" x14ac:dyDescent="0.25">
      <c r="A192" s="161" t="s">
        <v>460</v>
      </c>
      <c r="B192" s="164" t="s">
        <v>459</v>
      </c>
      <c r="C192" s="160" t="s">
        <v>458</v>
      </c>
      <c r="D192" s="154" t="s">
        <v>39</v>
      </c>
      <c r="E192" s="152">
        <v>12</v>
      </c>
      <c r="F192" s="152">
        <v>168</v>
      </c>
      <c r="G192" s="152">
        <v>28</v>
      </c>
      <c r="H192" s="163"/>
      <c r="I192" s="58">
        <v>3.0625</v>
      </c>
      <c r="J192" s="27">
        <v>36.75</v>
      </c>
      <c r="K192" s="8">
        <f t="shared" si="7"/>
        <v>0</v>
      </c>
    </row>
    <row r="193" spans="1:11" s="16" customFormat="1" ht="15.75" customHeight="1" x14ac:dyDescent="0.25">
      <c r="A193" s="152" t="s">
        <v>457</v>
      </c>
      <c r="B193" s="158" t="s">
        <v>437</v>
      </c>
      <c r="C193" s="162" t="s">
        <v>456</v>
      </c>
      <c r="D193" s="152" t="s">
        <v>63</v>
      </c>
      <c r="E193" s="152">
        <v>4</v>
      </c>
      <c r="F193" s="152">
        <v>126</v>
      </c>
      <c r="G193" s="152">
        <v>18</v>
      </c>
      <c r="H193" s="150"/>
      <c r="I193" s="58">
        <v>6.1875</v>
      </c>
      <c r="J193" s="27">
        <v>24.75</v>
      </c>
      <c r="K193" s="8">
        <f t="shared" si="7"/>
        <v>0</v>
      </c>
    </row>
    <row r="194" spans="1:11" s="16" customFormat="1" ht="15.75" customHeight="1" x14ac:dyDescent="0.25">
      <c r="A194" s="152" t="s">
        <v>455</v>
      </c>
      <c r="B194" s="158" t="s">
        <v>437</v>
      </c>
      <c r="C194" s="162" t="s">
        <v>454</v>
      </c>
      <c r="D194" s="152" t="s">
        <v>63</v>
      </c>
      <c r="E194" s="152">
        <v>4</v>
      </c>
      <c r="F194" s="152">
        <v>126</v>
      </c>
      <c r="G194" s="152">
        <v>18</v>
      </c>
      <c r="H194" s="150"/>
      <c r="I194" s="58">
        <v>6.1875</v>
      </c>
      <c r="J194" s="27">
        <v>24.75</v>
      </c>
      <c r="K194" s="8">
        <f t="shared" si="7"/>
        <v>0</v>
      </c>
    </row>
    <row r="195" spans="1:11" s="16" customFormat="1" ht="15.75" customHeight="1" x14ac:dyDescent="0.25">
      <c r="A195" s="161" t="s">
        <v>453</v>
      </c>
      <c r="B195" s="158" t="s">
        <v>437</v>
      </c>
      <c r="C195" s="160" t="s">
        <v>452</v>
      </c>
      <c r="D195" s="152" t="s">
        <v>63</v>
      </c>
      <c r="E195" s="152">
        <v>12</v>
      </c>
      <c r="F195" s="152">
        <v>48</v>
      </c>
      <c r="G195" s="152">
        <v>12</v>
      </c>
      <c r="H195" s="150"/>
      <c r="I195" s="58">
        <v>4.0625</v>
      </c>
      <c r="J195" s="27">
        <v>48.75</v>
      </c>
      <c r="K195" s="8">
        <f t="shared" si="7"/>
        <v>0</v>
      </c>
    </row>
    <row r="196" spans="1:11" s="16" customFormat="1" ht="15.75" customHeight="1" x14ac:dyDescent="0.25">
      <c r="A196" s="154" t="s">
        <v>451</v>
      </c>
      <c r="B196" s="158" t="s">
        <v>437</v>
      </c>
      <c r="C196" s="160" t="s">
        <v>450</v>
      </c>
      <c r="D196" s="152" t="s">
        <v>63</v>
      </c>
      <c r="E196" s="152">
        <v>12</v>
      </c>
      <c r="F196" s="152">
        <v>48</v>
      </c>
      <c r="G196" s="152">
        <v>12</v>
      </c>
      <c r="H196" s="150"/>
      <c r="I196" s="58">
        <v>4.0625</v>
      </c>
      <c r="J196" s="27">
        <v>48.75</v>
      </c>
      <c r="K196" s="8">
        <f t="shared" si="7"/>
        <v>0</v>
      </c>
    </row>
    <row r="197" spans="1:11" s="16" customFormat="1" ht="15.75" customHeight="1" x14ac:dyDescent="0.25">
      <c r="A197" s="154" t="s">
        <v>449</v>
      </c>
      <c r="B197" s="158" t="s">
        <v>446</v>
      </c>
      <c r="C197" s="160" t="s">
        <v>448</v>
      </c>
      <c r="D197" s="152" t="s">
        <v>63</v>
      </c>
      <c r="E197" s="152">
        <v>12</v>
      </c>
      <c r="F197" s="152">
        <v>91</v>
      </c>
      <c r="G197" s="152">
        <v>13</v>
      </c>
      <c r="H197" s="255"/>
      <c r="I197" s="58">
        <v>4.0625</v>
      </c>
      <c r="J197" s="27">
        <v>48.75</v>
      </c>
      <c r="K197" s="8">
        <f t="shared" si="7"/>
        <v>0</v>
      </c>
    </row>
    <row r="198" spans="1:11" s="16" customFormat="1" ht="15.75" customHeight="1" x14ac:dyDescent="0.25">
      <c r="A198" s="154" t="s">
        <v>447</v>
      </c>
      <c r="B198" s="158" t="s">
        <v>446</v>
      </c>
      <c r="C198" s="160" t="s">
        <v>445</v>
      </c>
      <c r="D198" s="152" t="s">
        <v>63</v>
      </c>
      <c r="E198" s="152">
        <v>12</v>
      </c>
      <c r="F198" s="152">
        <v>91</v>
      </c>
      <c r="G198" s="152">
        <v>13</v>
      </c>
      <c r="H198" s="150"/>
      <c r="I198" s="58">
        <v>4.0625</v>
      </c>
      <c r="J198" s="27">
        <v>48.75</v>
      </c>
      <c r="K198" s="8">
        <f t="shared" si="7"/>
        <v>0</v>
      </c>
    </row>
    <row r="199" spans="1:11" s="1" customFormat="1" ht="15.75" customHeight="1" x14ac:dyDescent="0.25">
      <c r="A199" s="152" t="s">
        <v>444</v>
      </c>
      <c r="B199" s="158" t="s">
        <v>422</v>
      </c>
      <c r="C199" s="160" t="s">
        <v>443</v>
      </c>
      <c r="D199" s="152" t="s">
        <v>37</v>
      </c>
      <c r="E199" s="152">
        <v>12</v>
      </c>
      <c r="F199" s="152">
        <v>276</v>
      </c>
      <c r="G199" s="152">
        <v>69</v>
      </c>
      <c r="H199" s="150"/>
      <c r="I199" s="58">
        <v>3</v>
      </c>
      <c r="J199" s="27">
        <v>36</v>
      </c>
      <c r="K199" s="8">
        <f t="shared" si="7"/>
        <v>0</v>
      </c>
    </row>
    <row r="200" spans="1:11" s="16" customFormat="1" ht="15.75" customHeight="1" x14ac:dyDescent="0.25">
      <c r="A200" s="154" t="s">
        <v>442</v>
      </c>
      <c r="B200" s="158" t="s">
        <v>422</v>
      </c>
      <c r="C200" s="160" t="s">
        <v>441</v>
      </c>
      <c r="D200" s="152" t="s">
        <v>6</v>
      </c>
      <c r="E200" s="152">
        <v>6</v>
      </c>
      <c r="F200" s="151">
        <v>396</v>
      </c>
      <c r="G200" s="151">
        <v>66</v>
      </c>
      <c r="H200" s="150"/>
      <c r="I200" s="58">
        <v>2.5625</v>
      </c>
      <c r="J200" s="27">
        <v>15.374999999999998</v>
      </c>
      <c r="K200" s="8">
        <f t="shared" si="7"/>
        <v>0</v>
      </c>
    </row>
    <row r="201" spans="1:11" s="1" customFormat="1" ht="15.75" customHeight="1" x14ac:dyDescent="0.25">
      <c r="A201" s="154" t="s">
        <v>440</v>
      </c>
      <c r="B201" s="158" t="s">
        <v>437</v>
      </c>
      <c r="C201" s="159" t="s">
        <v>439</v>
      </c>
      <c r="D201" s="152" t="s">
        <v>239</v>
      </c>
      <c r="E201" s="152">
        <v>4</v>
      </c>
      <c r="F201" s="152">
        <v>128</v>
      </c>
      <c r="G201" s="152">
        <v>16</v>
      </c>
      <c r="H201" s="150"/>
      <c r="I201" s="58">
        <v>5.3125</v>
      </c>
      <c r="J201" s="27">
        <v>21.25</v>
      </c>
      <c r="K201" s="8">
        <f t="shared" si="7"/>
        <v>0</v>
      </c>
    </row>
    <row r="202" spans="1:11" s="1" customFormat="1" ht="15.75" customHeight="1" x14ac:dyDescent="0.25">
      <c r="A202" s="154" t="s">
        <v>438</v>
      </c>
      <c r="B202" s="158" t="s">
        <v>437</v>
      </c>
      <c r="C202" s="159" t="s">
        <v>436</v>
      </c>
      <c r="D202" s="152" t="s">
        <v>239</v>
      </c>
      <c r="E202" s="152">
        <v>4</v>
      </c>
      <c r="F202" s="152">
        <v>128</v>
      </c>
      <c r="G202" s="152">
        <v>16</v>
      </c>
      <c r="H202" s="150"/>
      <c r="I202" s="58">
        <v>5.3125</v>
      </c>
      <c r="J202" s="27">
        <v>21.25</v>
      </c>
      <c r="K202" s="8">
        <f t="shared" si="7"/>
        <v>0</v>
      </c>
    </row>
    <row r="203" spans="1:11" ht="15.75" customHeight="1" x14ac:dyDescent="0.25">
      <c r="A203" s="154" t="s">
        <v>435</v>
      </c>
      <c r="B203" s="158" t="s">
        <v>434</v>
      </c>
      <c r="C203" s="219" t="s">
        <v>679</v>
      </c>
      <c r="D203" s="152" t="s">
        <v>239</v>
      </c>
      <c r="E203" s="152">
        <v>12</v>
      </c>
      <c r="F203" s="152">
        <v>48</v>
      </c>
      <c r="G203" s="152">
        <v>6</v>
      </c>
      <c r="H203" s="150"/>
      <c r="I203" s="58">
        <v>3.75</v>
      </c>
      <c r="J203" s="27">
        <v>45</v>
      </c>
      <c r="K203" s="8">
        <f t="shared" si="7"/>
        <v>0</v>
      </c>
    </row>
    <row r="204" spans="1:11" ht="15.75" customHeight="1" x14ac:dyDescent="0.25">
      <c r="A204" s="154" t="s">
        <v>433</v>
      </c>
      <c r="B204" s="158" t="s">
        <v>422</v>
      </c>
      <c r="C204" s="219" t="s">
        <v>680</v>
      </c>
      <c r="D204" s="152" t="s">
        <v>103</v>
      </c>
      <c r="E204" s="152">
        <v>12</v>
      </c>
      <c r="F204" s="151">
        <v>168</v>
      </c>
      <c r="G204" s="151">
        <v>28</v>
      </c>
      <c r="H204" s="150"/>
      <c r="I204" s="58">
        <v>2.5</v>
      </c>
      <c r="J204" s="27">
        <v>30</v>
      </c>
      <c r="K204" s="8">
        <f t="shared" si="7"/>
        <v>0</v>
      </c>
    </row>
    <row r="205" spans="1:11" ht="15.75" customHeight="1" x14ac:dyDescent="0.25">
      <c r="A205" s="154" t="s">
        <v>432</v>
      </c>
      <c r="B205" s="158" t="s">
        <v>422</v>
      </c>
      <c r="C205" s="219" t="s">
        <v>681</v>
      </c>
      <c r="D205" s="152" t="s">
        <v>103</v>
      </c>
      <c r="E205" s="152">
        <v>12</v>
      </c>
      <c r="F205" s="152">
        <v>168</v>
      </c>
      <c r="G205" s="152">
        <v>28</v>
      </c>
      <c r="H205" s="150"/>
      <c r="I205" s="58">
        <v>2.5</v>
      </c>
      <c r="J205" s="27">
        <v>30</v>
      </c>
      <c r="K205" s="8">
        <f t="shared" si="7"/>
        <v>0</v>
      </c>
    </row>
    <row r="206" spans="1:11" ht="15.75" customHeight="1" x14ac:dyDescent="0.25">
      <c r="A206" s="154" t="s">
        <v>431</v>
      </c>
      <c r="B206" s="158" t="s">
        <v>422</v>
      </c>
      <c r="C206" s="219" t="s">
        <v>682</v>
      </c>
      <c r="D206" s="152" t="s">
        <v>38</v>
      </c>
      <c r="E206" s="152">
        <v>12</v>
      </c>
      <c r="F206" s="151">
        <v>105</v>
      </c>
      <c r="G206" s="151">
        <v>15</v>
      </c>
      <c r="H206" s="150"/>
      <c r="I206" s="58">
        <v>2.625</v>
      </c>
      <c r="J206" s="27">
        <v>31.500000000000004</v>
      </c>
      <c r="K206" s="8">
        <f t="shared" si="7"/>
        <v>0</v>
      </c>
    </row>
    <row r="207" spans="1:11" ht="15.75" customHeight="1" x14ac:dyDescent="0.25">
      <c r="A207" s="154" t="s">
        <v>430</v>
      </c>
      <c r="B207" s="153" t="s">
        <v>422</v>
      </c>
      <c r="C207" s="219" t="s">
        <v>683</v>
      </c>
      <c r="D207" s="152" t="s">
        <v>277</v>
      </c>
      <c r="E207" s="152">
        <v>12</v>
      </c>
      <c r="F207" s="152">
        <v>210</v>
      </c>
      <c r="G207" s="152">
        <v>30</v>
      </c>
      <c r="H207" s="150"/>
      <c r="I207" s="58">
        <v>2.5</v>
      </c>
      <c r="J207" s="27">
        <v>30</v>
      </c>
      <c r="K207" s="8">
        <f t="shared" si="7"/>
        <v>0</v>
      </c>
    </row>
    <row r="208" spans="1:11" ht="15.75" customHeight="1" x14ac:dyDescent="0.25">
      <c r="A208" s="154" t="s">
        <v>429</v>
      </c>
      <c r="B208" s="153" t="s">
        <v>422</v>
      </c>
      <c r="C208" s="219" t="s">
        <v>684</v>
      </c>
      <c r="D208" s="152" t="s">
        <v>103</v>
      </c>
      <c r="E208" s="152">
        <v>12</v>
      </c>
      <c r="F208" s="151">
        <v>168</v>
      </c>
      <c r="G208" s="151">
        <v>28</v>
      </c>
      <c r="H208" s="150"/>
      <c r="I208" s="58">
        <v>2.5</v>
      </c>
      <c r="J208" s="27">
        <v>30</v>
      </c>
      <c r="K208" s="8">
        <f t="shared" si="7"/>
        <v>0</v>
      </c>
    </row>
    <row r="209" spans="1:11" ht="15.75" customHeight="1" x14ac:dyDescent="0.25">
      <c r="A209" s="154" t="s">
        <v>428</v>
      </c>
      <c r="B209" s="153" t="s">
        <v>422</v>
      </c>
      <c r="C209" s="219" t="s">
        <v>685</v>
      </c>
      <c r="D209" s="152" t="s">
        <v>427</v>
      </c>
      <c r="E209" s="152">
        <v>48</v>
      </c>
      <c r="F209" s="151">
        <v>144</v>
      </c>
      <c r="G209" s="151">
        <v>8</v>
      </c>
      <c r="H209" s="150"/>
      <c r="I209" s="58">
        <v>0.6875</v>
      </c>
      <c r="J209" s="27">
        <v>33</v>
      </c>
      <c r="K209" s="8">
        <f t="shared" si="7"/>
        <v>0</v>
      </c>
    </row>
    <row r="210" spans="1:11" ht="15.75" customHeight="1" x14ac:dyDescent="0.25">
      <c r="A210" s="154" t="s">
        <v>678</v>
      </c>
      <c r="B210" s="157" t="s">
        <v>422</v>
      </c>
      <c r="C210" s="219" t="s">
        <v>426</v>
      </c>
      <c r="D210" s="155" t="s">
        <v>39</v>
      </c>
      <c r="E210" s="156">
        <v>12</v>
      </c>
      <c r="F210" s="155">
        <v>168</v>
      </c>
      <c r="G210" s="155">
        <v>28</v>
      </c>
      <c r="H210" s="150"/>
      <c r="I210" s="58">
        <v>2.5</v>
      </c>
      <c r="J210" s="27">
        <v>30</v>
      </c>
      <c r="K210" s="8">
        <f t="shared" si="7"/>
        <v>0</v>
      </c>
    </row>
    <row r="211" spans="1:11" ht="15.75" customHeight="1" x14ac:dyDescent="0.25">
      <c r="A211" s="154" t="s">
        <v>425</v>
      </c>
      <c r="B211" s="153" t="s">
        <v>422</v>
      </c>
      <c r="C211" s="219" t="s">
        <v>686</v>
      </c>
      <c r="D211" s="152" t="s">
        <v>421</v>
      </c>
      <c r="E211" s="152">
        <v>12</v>
      </c>
      <c r="F211" s="152">
        <v>352</v>
      </c>
      <c r="G211" s="152">
        <v>44</v>
      </c>
      <c r="H211" s="150"/>
      <c r="I211" s="58">
        <v>1.875</v>
      </c>
      <c r="J211" s="27">
        <v>22.5</v>
      </c>
      <c r="K211" s="8">
        <f t="shared" si="7"/>
        <v>0</v>
      </c>
    </row>
    <row r="212" spans="1:11" ht="15.75" customHeight="1" x14ac:dyDescent="0.25">
      <c r="A212" s="154" t="s">
        <v>424</v>
      </c>
      <c r="B212" s="153" t="s">
        <v>422</v>
      </c>
      <c r="C212" s="219" t="s">
        <v>687</v>
      </c>
      <c r="D212" s="152" t="s">
        <v>421</v>
      </c>
      <c r="E212" s="152">
        <v>12</v>
      </c>
      <c r="F212" s="151">
        <v>352</v>
      </c>
      <c r="G212" s="151">
        <v>44</v>
      </c>
      <c r="H212" s="150"/>
      <c r="I212" s="58">
        <v>1.875</v>
      </c>
      <c r="J212" s="27">
        <v>22.5</v>
      </c>
      <c r="K212" s="8">
        <f t="shared" si="7"/>
        <v>0</v>
      </c>
    </row>
    <row r="213" spans="1:11" ht="15.75" customHeight="1" x14ac:dyDescent="0.25">
      <c r="A213" s="154" t="s">
        <v>423</v>
      </c>
      <c r="B213" s="153" t="s">
        <v>422</v>
      </c>
      <c r="C213" s="219" t="s">
        <v>688</v>
      </c>
      <c r="D213" s="152" t="s">
        <v>421</v>
      </c>
      <c r="E213" s="152">
        <v>12</v>
      </c>
      <c r="F213" s="151">
        <v>352</v>
      </c>
      <c r="G213" s="151">
        <v>44</v>
      </c>
      <c r="H213" s="150"/>
      <c r="I213" s="58">
        <v>1.875</v>
      </c>
      <c r="J213" s="27">
        <v>22.5</v>
      </c>
      <c r="K213" s="8">
        <f t="shared" si="7"/>
        <v>0</v>
      </c>
    </row>
    <row r="214" spans="1:11" s="167" customFormat="1" ht="15.75" customHeight="1" x14ac:dyDescent="0.2">
      <c r="A214" s="256" t="s">
        <v>668</v>
      </c>
      <c r="B214" s="256"/>
      <c r="C214" s="256"/>
      <c r="D214" s="256"/>
      <c r="E214" s="256"/>
      <c r="F214" s="256"/>
      <c r="G214" s="256"/>
      <c r="H214" s="256"/>
      <c r="I214" s="256"/>
      <c r="J214" s="256"/>
      <c r="K214" s="257"/>
    </row>
    <row r="215" spans="1:11" s="9" customFormat="1" ht="15.75" customHeight="1" x14ac:dyDescent="0.15">
      <c r="A215" s="152" t="s">
        <v>546</v>
      </c>
      <c r="B215" s="185" t="s">
        <v>529</v>
      </c>
      <c r="C215" s="219" t="s">
        <v>545</v>
      </c>
      <c r="D215" s="154" t="s">
        <v>544</v>
      </c>
      <c r="E215" s="154">
        <v>6</v>
      </c>
      <c r="F215" s="189" t="s">
        <v>543</v>
      </c>
      <c r="G215" s="189" t="s">
        <v>542</v>
      </c>
      <c r="H215" s="188"/>
      <c r="I215" s="8">
        <v>2.0625</v>
      </c>
      <c r="J215" s="27">
        <v>12.374999999999998</v>
      </c>
      <c r="K215" s="103">
        <f t="shared" ref="K215:K224" si="8">H215*J215</f>
        <v>0</v>
      </c>
    </row>
    <row r="216" spans="1:11" s="9" customFormat="1" ht="15.75" customHeight="1" x14ac:dyDescent="0.15">
      <c r="A216" s="152" t="s">
        <v>541</v>
      </c>
      <c r="B216" s="185" t="s">
        <v>529</v>
      </c>
      <c r="C216" s="219" t="s">
        <v>540</v>
      </c>
      <c r="D216" s="154" t="s">
        <v>539</v>
      </c>
      <c r="E216" s="154">
        <v>6</v>
      </c>
      <c r="F216" s="152">
        <v>618</v>
      </c>
      <c r="G216" s="152">
        <v>103</v>
      </c>
      <c r="H216" s="188"/>
      <c r="I216" s="8">
        <v>1.5625</v>
      </c>
      <c r="J216" s="27">
        <v>9.375</v>
      </c>
      <c r="K216" s="103">
        <f t="shared" si="8"/>
        <v>0</v>
      </c>
    </row>
    <row r="217" spans="1:11" s="9" customFormat="1" ht="15.75" customHeight="1" x14ac:dyDescent="0.15">
      <c r="A217" s="152" t="s">
        <v>538</v>
      </c>
      <c r="B217" s="185" t="s">
        <v>529</v>
      </c>
      <c r="C217" s="219" t="s">
        <v>537</v>
      </c>
      <c r="D217" s="154" t="s">
        <v>5</v>
      </c>
      <c r="E217" s="154">
        <v>6</v>
      </c>
      <c r="F217" s="152">
        <v>345</v>
      </c>
      <c r="G217" s="152">
        <v>69</v>
      </c>
      <c r="H217" s="188"/>
      <c r="I217" s="8">
        <v>2.375</v>
      </c>
      <c r="J217" s="27">
        <v>14.249999999999998</v>
      </c>
      <c r="K217" s="103">
        <f t="shared" si="8"/>
        <v>0</v>
      </c>
    </row>
    <row r="218" spans="1:11" s="9" customFormat="1" ht="15.75" customHeight="1" x14ac:dyDescent="0.15">
      <c r="A218" s="152" t="s">
        <v>536</v>
      </c>
      <c r="B218" s="185" t="s">
        <v>535</v>
      </c>
      <c r="C218" s="219" t="s">
        <v>534</v>
      </c>
      <c r="D218" s="154" t="s">
        <v>533</v>
      </c>
      <c r="E218" s="154">
        <v>6</v>
      </c>
      <c r="F218" s="152">
        <v>195</v>
      </c>
      <c r="G218" s="152">
        <v>39</v>
      </c>
      <c r="H218" s="188"/>
      <c r="I218" s="8">
        <v>2.875</v>
      </c>
      <c r="J218" s="27">
        <v>17.25</v>
      </c>
      <c r="K218" s="103">
        <f t="shared" si="8"/>
        <v>0</v>
      </c>
    </row>
    <row r="219" spans="1:11" s="9" customFormat="1" ht="15.75" customHeight="1" x14ac:dyDescent="0.15">
      <c r="A219" s="154" t="s">
        <v>532</v>
      </c>
      <c r="B219" s="185" t="s">
        <v>529</v>
      </c>
      <c r="C219" s="219" t="s">
        <v>531</v>
      </c>
      <c r="D219" s="154" t="s">
        <v>63</v>
      </c>
      <c r="E219" s="154">
        <v>12</v>
      </c>
      <c r="F219" s="152">
        <v>108</v>
      </c>
      <c r="G219" s="152">
        <v>12</v>
      </c>
      <c r="H219" s="188"/>
      <c r="I219" s="8">
        <v>2.6875</v>
      </c>
      <c r="J219" s="27">
        <v>32.25</v>
      </c>
      <c r="K219" s="103">
        <f t="shared" si="8"/>
        <v>0</v>
      </c>
    </row>
    <row r="220" spans="1:11" s="9" customFormat="1" ht="15.75" customHeight="1" x14ac:dyDescent="0.15">
      <c r="A220" s="154" t="s">
        <v>530</v>
      </c>
      <c r="B220" s="185" t="s">
        <v>529</v>
      </c>
      <c r="C220" s="219" t="s">
        <v>528</v>
      </c>
      <c r="D220" s="154" t="s">
        <v>63</v>
      </c>
      <c r="E220" s="154">
        <v>12</v>
      </c>
      <c r="F220" s="189" t="s">
        <v>142</v>
      </c>
      <c r="G220" s="189" t="s">
        <v>175</v>
      </c>
      <c r="H220" s="188"/>
      <c r="I220" s="8">
        <v>2.6875</v>
      </c>
      <c r="J220" s="27">
        <v>32.25</v>
      </c>
      <c r="K220" s="103">
        <f t="shared" si="8"/>
        <v>0</v>
      </c>
    </row>
    <row r="221" spans="1:11" s="183" customFormat="1" ht="15.75" customHeight="1" x14ac:dyDescent="0.25">
      <c r="A221" s="152" t="s">
        <v>527</v>
      </c>
      <c r="B221" s="185" t="s">
        <v>520</v>
      </c>
      <c r="C221" s="219" t="s">
        <v>526</v>
      </c>
      <c r="D221" s="184" t="s">
        <v>518</v>
      </c>
      <c r="E221" s="184">
        <v>12</v>
      </c>
      <c r="F221" s="152">
        <v>238</v>
      </c>
      <c r="G221" s="152">
        <v>17</v>
      </c>
      <c r="H221" s="163"/>
      <c r="I221" s="27">
        <v>1.75</v>
      </c>
      <c r="J221" s="27">
        <v>20.999999999999996</v>
      </c>
      <c r="K221" s="103">
        <f t="shared" si="8"/>
        <v>0</v>
      </c>
    </row>
    <row r="222" spans="1:11" s="186" customFormat="1" ht="15.75" customHeight="1" x14ac:dyDescent="0.25">
      <c r="A222" s="152" t="s">
        <v>525</v>
      </c>
      <c r="B222" s="185" t="s">
        <v>520</v>
      </c>
      <c r="C222" s="219" t="s">
        <v>524</v>
      </c>
      <c r="D222" s="187" t="s">
        <v>518</v>
      </c>
      <c r="E222" s="187">
        <v>12</v>
      </c>
      <c r="F222" s="152">
        <v>238</v>
      </c>
      <c r="G222" s="152">
        <v>17</v>
      </c>
      <c r="H222" s="163"/>
      <c r="I222" s="110">
        <v>1.75</v>
      </c>
      <c r="J222" s="27">
        <v>20.999999999999996</v>
      </c>
      <c r="K222" s="103">
        <f t="shared" si="8"/>
        <v>0</v>
      </c>
    </row>
    <row r="223" spans="1:11" s="183" customFormat="1" ht="15.75" customHeight="1" x14ac:dyDescent="0.25">
      <c r="A223" s="152" t="s">
        <v>523</v>
      </c>
      <c r="B223" s="185" t="s">
        <v>520</v>
      </c>
      <c r="C223" s="219" t="s">
        <v>522</v>
      </c>
      <c r="D223" s="184" t="s">
        <v>518</v>
      </c>
      <c r="E223" s="184">
        <v>12</v>
      </c>
      <c r="F223" s="152">
        <v>238</v>
      </c>
      <c r="G223" s="152">
        <v>17</v>
      </c>
      <c r="H223" s="163"/>
      <c r="I223" s="27">
        <v>1.75</v>
      </c>
      <c r="J223" s="27">
        <v>20.999999999999996</v>
      </c>
      <c r="K223" s="103">
        <f t="shared" si="8"/>
        <v>0</v>
      </c>
    </row>
    <row r="224" spans="1:11" s="183" customFormat="1" ht="15.75" customHeight="1" x14ac:dyDescent="0.25">
      <c r="A224" s="152" t="s">
        <v>521</v>
      </c>
      <c r="B224" s="185" t="s">
        <v>520</v>
      </c>
      <c r="C224" s="219" t="s">
        <v>519</v>
      </c>
      <c r="D224" s="184" t="s">
        <v>518</v>
      </c>
      <c r="E224" s="184">
        <v>12</v>
      </c>
      <c r="F224" s="152">
        <v>238</v>
      </c>
      <c r="G224" s="152">
        <v>17</v>
      </c>
      <c r="H224" s="163"/>
      <c r="I224" s="27">
        <v>1.75</v>
      </c>
      <c r="J224" s="27">
        <v>20.999999999999996</v>
      </c>
      <c r="K224" s="103">
        <f t="shared" si="8"/>
        <v>0</v>
      </c>
    </row>
    <row r="225" spans="1:11" ht="15.75" customHeight="1" x14ac:dyDescent="0.2">
      <c r="A225" s="256" t="s">
        <v>669</v>
      </c>
      <c r="B225" s="256"/>
      <c r="C225" s="256"/>
      <c r="D225" s="256"/>
      <c r="E225" s="256"/>
      <c r="F225" s="256"/>
      <c r="G225" s="256"/>
      <c r="H225" s="256"/>
      <c r="I225" s="256"/>
      <c r="J225" s="256"/>
      <c r="K225" s="257"/>
    </row>
    <row r="226" spans="1:11" s="15" customFormat="1" ht="15.75" customHeight="1" x14ac:dyDescent="0.15">
      <c r="A226" s="113" t="s">
        <v>517</v>
      </c>
      <c r="B226" s="176" t="s">
        <v>508</v>
      </c>
      <c r="C226" s="175" t="s">
        <v>516</v>
      </c>
      <c r="D226" s="113" t="s">
        <v>63</v>
      </c>
      <c r="E226" s="112">
        <v>12</v>
      </c>
      <c r="F226" s="114" t="s">
        <v>513</v>
      </c>
      <c r="G226" s="114" t="s">
        <v>512</v>
      </c>
      <c r="H226" s="177"/>
      <c r="I226" s="68">
        <v>3.5</v>
      </c>
      <c r="J226" s="27">
        <v>41.999999999999993</v>
      </c>
      <c r="K226" s="103">
        <f t="shared" ref="K226:K242" si="9">H226*J226</f>
        <v>0</v>
      </c>
    </row>
    <row r="227" spans="1:11" s="15" customFormat="1" ht="15.75" customHeight="1" x14ac:dyDescent="0.15">
      <c r="A227" s="66" t="s">
        <v>515</v>
      </c>
      <c r="B227" s="176" t="s">
        <v>508</v>
      </c>
      <c r="C227" s="175" t="s">
        <v>514</v>
      </c>
      <c r="D227" s="113" t="s">
        <v>63</v>
      </c>
      <c r="E227" s="112">
        <v>12</v>
      </c>
      <c r="F227" s="114" t="s">
        <v>513</v>
      </c>
      <c r="G227" s="114" t="s">
        <v>512</v>
      </c>
      <c r="H227" s="177"/>
      <c r="I227" s="68">
        <v>3.5</v>
      </c>
      <c r="J227" s="27">
        <v>41.999999999999993</v>
      </c>
      <c r="K227" s="103">
        <f t="shared" si="9"/>
        <v>0</v>
      </c>
    </row>
    <row r="228" spans="1:11" s="15" customFormat="1" ht="15.75" customHeight="1" x14ac:dyDescent="0.15">
      <c r="A228" s="182" t="s">
        <v>511</v>
      </c>
      <c r="B228" s="176" t="s">
        <v>508</v>
      </c>
      <c r="C228" s="181" t="s">
        <v>510</v>
      </c>
      <c r="D228" s="113" t="s">
        <v>124</v>
      </c>
      <c r="E228" s="112">
        <v>4</v>
      </c>
      <c r="F228" s="114" t="s">
        <v>149</v>
      </c>
      <c r="G228" s="114" t="s">
        <v>146</v>
      </c>
      <c r="H228" s="177"/>
      <c r="I228" s="68">
        <v>5</v>
      </c>
      <c r="J228" s="27">
        <v>20</v>
      </c>
      <c r="K228" s="103">
        <f t="shared" si="9"/>
        <v>0</v>
      </c>
    </row>
    <row r="229" spans="1:11" s="15" customFormat="1" ht="15.75" customHeight="1" x14ac:dyDescent="0.15">
      <c r="A229" s="182" t="s">
        <v>509</v>
      </c>
      <c r="B229" s="176" t="s">
        <v>508</v>
      </c>
      <c r="C229" s="181" t="s">
        <v>507</v>
      </c>
      <c r="D229" s="113" t="s">
        <v>124</v>
      </c>
      <c r="E229" s="112">
        <v>4</v>
      </c>
      <c r="F229" s="114" t="s">
        <v>149</v>
      </c>
      <c r="G229" s="114" t="s">
        <v>146</v>
      </c>
      <c r="H229" s="177"/>
      <c r="I229" s="68">
        <v>5</v>
      </c>
      <c r="J229" s="27">
        <v>20</v>
      </c>
      <c r="K229" s="103">
        <f t="shared" si="9"/>
        <v>0</v>
      </c>
    </row>
    <row r="230" spans="1:11" s="178" customFormat="1" ht="15.75" customHeight="1" x14ac:dyDescent="0.25">
      <c r="A230" s="254" t="s">
        <v>739</v>
      </c>
      <c r="B230" s="176" t="s">
        <v>506</v>
      </c>
      <c r="C230" s="175" t="s">
        <v>740</v>
      </c>
      <c r="D230" s="113" t="s">
        <v>7</v>
      </c>
      <c r="E230" s="112">
        <v>12</v>
      </c>
      <c r="F230" s="114" t="s">
        <v>505</v>
      </c>
      <c r="G230" s="114" t="s">
        <v>106</v>
      </c>
      <c r="H230" s="79"/>
      <c r="I230" s="180">
        <v>2.875</v>
      </c>
      <c r="J230" s="27">
        <v>34.5</v>
      </c>
      <c r="K230" s="179">
        <f t="shared" si="9"/>
        <v>0</v>
      </c>
    </row>
    <row r="231" spans="1:11" s="11" customFormat="1" ht="15.75" customHeight="1" x14ac:dyDescent="0.15">
      <c r="A231" s="113" t="s">
        <v>504</v>
      </c>
      <c r="B231" s="176" t="s">
        <v>495</v>
      </c>
      <c r="C231" s="175" t="s">
        <v>503</v>
      </c>
      <c r="D231" s="113" t="s">
        <v>8</v>
      </c>
      <c r="E231" s="112">
        <v>12</v>
      </c>
      <c r="F231" s="114" t="s">
        <v>493</v>
      </c>
      <c r="G231" s="114" t="s">
        <v>106</v>
      </c>
      <c r="H231" s="177"/>
      <c r="I231" s="68">
        <v>2.4375</v>
      </c>
      <c r="J231" s="27">
        <v>29.25</v>
      </c>
      <c r="K231" s="103">
        <f t="shared" si="9"/>
        <v>0</v>
      </c>
    </row>
    <row r="232" spans="1:11" s="11" customFormat="1" ht="15.75" customHeight="1" x14ac:dyDescent="0.15">
      <c r="A232" s="113" t="s">
        <v>502</v>
      </c>
      <c r="B232" s="176" t="s">
        <v>495</v>
      </c>
      <c r="C232" s="175" t="s">
        <v>500</v>
      </c>
      <c r="D232" s="113" t="s">
        <v>498</v>
      </c>
      <c r="E232" s="112">
        <v>12</v>
      </c>
      <c r="F232" s="114" t="s">
        <v>497</v>
      </c>
      <c r="G232" s="114" t="s">
        <v>146</v>
      </c>
      <c r="H232" s="177"/>
      <c r="I232" s="68">
        <v>1.5</v>
      </c>
      <c r="J232" s="27">
        <v>18</v>
      </c>
      <c r="K232" s="103">
        <f t="shared" si="9"/>
        <v>0</v>
      </c>
    </row>
    <row r="233" spans="1:11" s="2" customFormat="1" ht="15.75" customHeight="1" x14ac:dyDescent="0.15">
      <c r="A233" s="113" t="s">
        <v>501</v>
      </c>
      <c r="B233" s="176" t="s">
        <v>495</v>
      </c>
      <c r="C233" s="175" t="s">
        <v>500</v>
      </c>
      <c r="D233" s="113" t="s">
        <v>8</v>
      </c>
      <c r="E233" s="112">
        <v>12</v>
      </c>
      <c r="F233" s="114" t="s">
        <v>493</v>
      </c>
      <c r="G233" s="114" t="s">
        <v>106</v>
      </c>
      <c r="H233" s="109"/>
      <c r="I233" s="68">
        <v>2.4375</v>
      </c>
      <c r="J233" s="27">
        <v>29.25</v>
      </c>
      <c r="K233" s="103">
        <f t="shared" si="9"/>
        <v>0</v>
      </c>
    </row>
    <row r="234" spans="1:11" s="2" customFormat="1" ht="15.75" customHeight="1" x14ac:dyDescent="0.15">
      <c r="A234" s="113" t="s">
        <v>499</v>
      </c>
      <c r="B234" s="176" t="s">
        <v>495</v>
      </c>
      <c r="C234" s="175" t="s">
        <v>494</v>
      </c>
      <c r="D234" s="113" t="s">
        <v>498</v>
      </c>
      <c r="E234" s="112">
        <v>12</v>
      </c>
      <c r="F234" s="114" t="s">
        <v>497</v>
      </c>
      <c r="G234" s="114" t="s">
        <v>146</v>
      </c>
      <c r="H234" s="109"/>
      <c r="I234" s="68">
        <v>1.5</v>
      </c>
      <c r="J234" s="27">
        <v>18</v>
      </c>
      <c r="K234" s="103">
        <f t="shared" si="9"/>
        <v>0</v>
      </c>
    </row>
    <row r="235" spans="1:11" s="3" customFormat="1" ht="15.75" customHeight="1" x14ac:dyDescent="0.15">
      <c r="A235" s="113" t="s">
        <v>496</v>
      </c>
      <c r="B235" s="176" t="s">
        <v>495</v>
      </c>
      <c r="C235" s="175" t="s">
        <v>494</v>
      </c>
      <c r="D235" s="113" t="s">
        <v>8</v>
      </c>
      <c r="E235" s="112">
        <v>12</v>
      </c>
      <c r="F235" s="114" t="s">
        <v>493</v>
      </c>
      <c r="G235" s="114" t="s">
        <v>106</v>
      </c>
      <c r="H235" s="109"/>
      <c r="I235" s="68">
        <v>2.4375</v>
      </c>
      <c r="J235" s="27">
        <v>29.25</v>
      </c>
      <c r="K235" s="103">
        <f t="shared" si="9"/>
        <v>0</v>
      </c>
    </row>
    <row r="236" spans="1:11" s="174" customFormat="1" ht="15.75" customHeight="1" x14ac:dyDescent="0.15">
      <c r="A236" s="113" t="s">
        <v>492</v>
      </c>
      <c r="B236" s="171" t="s">
        <v>479</v>
      </c>
      <c r="C236" s="170" t="s">
        <v>491</v>
      </c>
      <c r="D236" s="112" t="s">
        <v>39</v>
      </c>
      <c r="E236" s="112">
        <v>12</v>
      </c>
      <c r="F236" s="169">
        <v>168</v>
      </c>
      <c r="G236" s="169">
        <v>28</v>
      </c>
      <c r="H236" s="109"/>
      <c r="I236" s="168">
        <v>1.875</v>
      </c>
      <c r="J236" s="27">
        <v>22.5</v>
      </c>
      <c r="K236" s="121">
        <f t="shared" si="9"/>
        <v>0</v>
      </c>
    </row>
    <row r="237" spans="1:11" s="173" customFormat="1" ht="15.75" customHeight="1" x14ac:dyDescent="0.15">
      <c r="A237" s="113" t="s">
        <v>490</v>
      </c>
      <c r="B237" s="171" t="s">
        <v>479</v>
      </c>
      <c r="C237" s="170" t="s">
        <v>489</v>
      </c>
      <c r="D237" s="112" t="s">
        <v>261</v>
      </c>
      <c r="E237" s="112">
        <v>12</v>
      </c>
      <c r="F237" s="169">
        <v>352</v>
      </c>
      <c r="G237" s="169">
        <v>44</v>
      </c>
      <c r="H237" s="109"/>
      <c r="I237" s="168">
        <v>1.875</v>
      </c>
      <c r="J237" s="27">
        <v>22.5</v>
      </c>
      <c r="K237" s="121">
        <f t="shared" si="9"/>
        <v>0</v>
      </c>
    </row>
    <row r="238" spans="1:11" s="173" customFormat="1" ht="15.75" customHeight="1" x14ac:dyDescent="0.15">
      <c r="A238" s="113" t="s">
        <v>488</v>
      </c>
      <c r="B238" s="171" t="s">
        <v>479</v>
      </c>
      <c r="C238" s="170" t="s">
        <v>487</v>
      </c>
      <c r="D238" s="112" t="s">
        <v>103</v>
      </c>
      <c r="E238" s="112">
        <v>12</v>
      </c>
      <c r="F238" s="169">
        <v>140</v>
      </c>
      <c r="G238" s="169">
        <v>20</v>
      </c>
      <c r="H238" s="109"/>
      <c r="I238" s="168">
        <v>1.875</v>
      </c>
      <c r="J238" s="27">
        <v>22.5</v>
      </c>
      <c r="K238" s="121">
        <f t="shared" si="9"/>
        <v>0</v>
      </c>
    </row>
    <row r="239" spans="1:11" s="172" customFormat="1" ht="15.75" customHeight="1" x14ac:dyDescent="0.15">
      <c r="A239" s="113" t="s">
        <v>486</v>
      </c>
      <c r="B239" s="171" t="s">
        <v>479</v>
      </c>
      <c r="C239" s="170" t="s">
        <v>485</v>
      </c>
      <c r="D239" s="112" t="s">
        <v>39</v>
      </c>
      <c r="E239" s="112">
        <v>12</v>
      </c>
      <c r="F239" s="169">
        <v>140</v>
      </c>
      <c r="G239" s="169">
        <v>20</v>
      </c>
      <c r="H239" s="109"/>
      <c r="I239" s="168">
        <v>1.875</v>
      </c>
      <c r="J239" s="27">
        <v>22.5</v>
      </c>
      <c r="K239" s="121">
        <f t="shared" si="9"/>
        <v>0</v>
      </c>
    </row>
    <row r="240" spans="1:11" s="172" customFormat="1" ht="15.75" customHeight="1" x14ac:dyDescent="0.15">
      <c r="A240" s="113" t="s">
        <v>484</v>
      </c>
      <c r="B240" s="171" t="s">
        <v>479</v>
      </c>
      <c r="C240" s="170" t="s">
        <v>483</v>
      </c>
      <c r="D240" s="112" t="s">
        <v>182</v>
      </c>
      <c r="E240" s="112">
        <v>12</v>
      </c>
      <c r="F240" s="169">
        <v>448</v>
      </c>
      <c r="G240" s="169">
        <v>28</v>
      </c>
      <c r="H240" s="109"/>
      <c r="I240" s="168">
        <v>1.875</v>
      </c>
      <c r="J240" s="27">
        <v>22.5</v>
      </c>
      <c r="K240" s="121">
        <f t="shared" si="9"/>
        <v>0</v>
      </c>
    </row>
    <row r="241" spans="1:618" s="167" customFormat="1" ht="15.75" customHeight="1" x14ac:dyDescent="0.15">
      <c r="A241" s="113" t="s">
        <v>482</v>
      </c>
      <c r="B241" s="171" t="s">
        <v>479</v>
      </c>
      <c r="C241" s="170" t="s">
        <v>481</v>
      </c>
      <c r="D241" s="112" t="s">
        <v>7</v>
      </c>
      <c r="E241" s="112">
        <v>12</v>
      </c>
      <c r="F241" s="169">
        <v>140</v>
      </c>
      <c r="G241" s="169">
        <v>20</v>
      </c>
      <c r="H241" s="109"/>
      <c r="I241" s="168">
        <v>2.625</v>
      </c>
      <c r="J241" s="27">
        <v>31.500000000000004</v>
      </c>
      <c r="K241" s="121">
        <f t="shared" si="9"/>
        <v>0</v>
      </c>
    </row>
    <row r="242" spans="1:618" s="167" customFormat="1" ht="15.75" customHeight="1" x14ac:dyDescent="0.15">
      <c r="A242" s="113" t="s">
        <v>480</v>
      </c>
      <c r="B242" s="171" t="s">
        <v>479</v>
      </c>
      <c r="C242" s="170" t="s">
        <v>478</v>
      </c>
      <c r="D242" s="112" t="s">
        <v>5</v>
      </c>
      <c r="E242" s="112">
        <v>12</v>
      </c>
      <c r="F242" s="169">
        <v>204</v>
      </c>
      <c r="G242" s="169">
        <v>17</v>
      </c>
      <c r="H242" s="109"/>
      <c r="I242" s="168">
        <v>1.875</v>
      </c>
      <c r="J242" s="27">
        <v>22.5</v>
      </c>
      <c r="K242" s="121">
        <f t="shared" si="9"/>
        <v>0</v>
      </c>
    </row>
    <row r="243" spans="1:618" s="190" customFormat="1" ht="15.75" customHeight="1" x14ac:dyDescent="0.2">
      <c r="A243" s="256" t="s">
        <v>671</v>
      </c>
      <c r="B243" s="256"/>
      <c r="C243" s="256"/>
      <c r="D243" s="256"/>
      <c r="E243" s="256"/>
      <c r="F243" s="256"/>
      <c r="G243" s="256"/>
      <c r="H243" s="256"/>
      <c r="I243" s="256"/>
      <c r="J243" s="256"/>
      <c r="K243" s="257"/>
    </row>
    <row r="244" spans="1:618" s="208" customFormat="1" ht="15.75" customHeight="1" x14ac:dyDescent="0.15">
      <c r="A244" s="214" t="s">
        <v>662</v>
      </c>
      <c r="B244" s="211" t="s">
        <v>618</v>
      </c>
      <c r="C244" s="215" t="s">
        <v>661</v>
      </c>
      <c r="D244" s="112" t="s">
        <v>656</v>
      </c>
      <c r="E244" s="112">
        <v>6</v>
      </c>
      <c r="F244" s="169">
        <v>195</v>
      </c>
      <c r="G244" s="169">
        <v>39</v>
      </c>
      <c r="H244" s="109"/>
      <c r="I244" s="168">
        <v>3.25</v>
      </c>
      <c r="J244" s="27">
        <v>19.5</v>
      </c>
      <c r="K244" s="121">
        <f t="shared" ref="K244:K263" si="10">SUM(H244*J244)</f>
        <v>0</v>
      </c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09"/>
      <c r="AH244" s="209"/>
      <c r="AI244" s="209"/>
      <c r="AJ244" s="209"/>
      <c r="AK244" s="209"/>
      <c r="AL244" s="209"/>
      <c r="AM244" s="209"/>
      <c r="AN244" s="209"/>
      <c r="AO244" s="209"/>
      <c r="AP244" s="209"/>
      <c r="AQ244" s="209"/>
      <c r="AR244" s="209"/>
      <c r="AS244" s="209"/>
      <c r="AT244" s="209"/>
      <c r="AU244" s="209"/>
      <c r="AV244" s="209"/>
      <c r="AW244" s="209"/>
      <c r="AX244" s="209"/>
      <c r="AY244" s="209"/>
      <c r="AZ244" s="209"/>
      <c r="BA244" s="209"/>
      <c r="BB244" s="209"/>
      <c r="BC244" s="209"/>
      <c r="BD244" s="209"/>
      <c r="BE244" s="209"/>
      <c r="BF244" s="209"/>
      <c r="BG244" s="209"/>
      <c r="BH244" s="209"/>
      <c r="BI244" s="209"/>
      <c r="BJ244" s="209"/>
      <c r="BK244" s="209"/>
      <c r="BL244" s="209"/>
      <c r="BM244" s="209"/>
      <c r="BN244" s="209"/>
      <c r="BO244" s="209"/>
      <c r="BP244" s="209"/>
      <c r="BQ244" s="209"/>
      <c r="BR244" s="209"/>
      <c r="BS244" s="209"/>
      <c r="BT244" s="209"/>
      <c r="BU244" s="209"/>
      <c r="BV244" s="209"/>
      <c r="BW244" s="209"/>
      <c r="BX244" s="209"/>
      <c r="BY244" s="209"/>
      <c r="BZ244" s="20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DI244" s="209"/>
      <c r="DJ244" s="209"/>
      <c r="DK244" s="209"/>
      <c r="DL244" s="209"/>
      <c r="DM244" s="209"/>
      <c r="DN244" s="209"/>
      <c r="DO244" s="209"/>
      <c r="DP244" s="209"/>
      <c r="DQ244" s="209"/>
      <c r="DR244" s="209"/>
      <c r="DS244" s="209"/>
      <c r="DT244" s="209"/>
      <c r="DU244" s="209"/>
      <c r="DV244" s="209"/>
      <c r="DW244" s="209"/>
      <c r="DX244" s="209"/>
      <c r="DY244" s="209"/>
      <c r="DZ244" s="209"/>
      <c r="EA244" s="209"/>
      <c r="EB244" s="209"/>
      <c r="EC244" s="209"/>
      <c r="ED244" s="209"/>
      <c r="EE244" s="209"/>
      <c r="EF244" s="209"/>
      <c r="EG244" s="209"/>
      <c r="EH244" s="209"/>
      <c r="EI244" s="209"/>
      <c r="EJ244" s="209"/>
      <c r="EK244" s="209"/>
      <c r="EL244" s="209"/>
      <c r="EM244" s="209"/>
      <c r="EN244" s="209"/>
      <c r="EO244" s="209"/>
      <c r="EP244" s="209"/>
      <c r="EQ244" s="209"/>
      <c r="ER244" s="209"/>
      <c r="ES244" s="209"/>
      <c r="ET244" s="209"/>
      <c r="EU244" s="209"/>
      <c r="EV244" s="209"/>
      <c r="EW244" s="209"/>
      <c r="EX244" s="209"/>
      <c r="EY244" s="209"/>
      <c r="EZ244" s="209"/>
      <c r="FA244" s="209"/>
      <c r="FB244" s="209"/>
      <c r="FC244" s="209"/>
      <c r="FD244" s="209"/>
      <c r="FE244" s="209"/>
      <c r="FF244" s="209"/>
      <c r="FG244" s="209"/>
      <c r="FH244" s="209"/>
      <c r="FI244" s="209"/>
      <c r="FJ244" s="209"/>
      <c r="FK244" s="209"/>
      <c r="FL244" s="209"/>
      <c r="FM244" s="209"/>
      <c r="FN244" s="209"/>
      <c r="FO244" s="209"/>
      <c r="FP244" s="209"/>
      <c r="FQ244" s="209"/>
      <c r="FR244" s="209"/>
      <c r="FS244" s="209"/>
      <c r="FT244" s="209"/>
      <c r="FU244" s="209"/>
      <c r="FV244" s="209"/>
      <c r="FW244" s="209"/>
      <c r="FX244" s="209"/>
      <c r="FY244" s="209"/>
      <c r="FZ244" s="209"/>
      <c r="GA244" s="209"/>
      <c r="GB244" s="209"/>
      <c r="GC244" s="209"/>
      <c r="GD244" s="209"/>
      <c r="GE244" s="209"/>
      <c r="GF244" s="209"/>
      <c r="GG244" s="209"/>
      <c r="GH244" s="209"/>
      <c r="GI244" s="209"/>
      <c r="GJ244" s="209"/>
      <c r="GK244" s="209"/>
      <c r="GL244" s="209"/>
      <c r="GM244" s="209"/>
      <c r="GN244" s="209"/>
      <c r="GO244" s="209"/>
      <c r="GP244" s="209"/>
      <c r="GQ244" s="209"/>
      <c r="GR244" s="209"/>
      <c r="GS244" s="209"/>
      <c r="GT244" s="209"/>
      <c r="GU244" s="209"/>
      <c r="GV244" s="209"/>
      <c r="GW244" s="209"/>
      <c r="GX244" s="209"/>
      <c r="GY244" s="209"/>
      <c r="GZ244" s="209"/>
      <c r="HA244" s="209"/>
      <c r="HB244" s="209"/>
      <c r="HC244" s="209"/>
      <c r="HD244" s="209"/>
      <c r="HE244" s="209"/>
      <c r="HF244" s="209"/>
      <c r="HG244" s="209"/>
      <c r="HH244" s="209"/>
      <c r="HI244" s="209"/>
      <c r="HJ244" s="209"/>
      <c r="HK244" s="209"/>
      <c r="HL244" s="209"/>
      <c r="HM244" s="209"/>
      <c r="HN244" s="209"/>
      <c r="HO244" s="209"/>
      <c r="HP244" s="209"/>
      <c r="HQ244" s="209"/>
      <c r="HR244" s="209"/>
      <c r="HS244" s="209"/>
      <c r="HT244" s="209"/>
      <c r="HU244" s="209"/>
      <c r="HV244" s="209"/>
      <c r="HW244" s="209"/>
      <c r="HX244" s="209"/>
      <c r="HY244" s="209"/>
      <c r="HZ244" s="209"/>
      <c r="IA244" s="209"/>
      <c r="IB244" s="209"/>
      <c r="IC244" s="209"/>
      <c r="ID244" s="209"/>
      <c r="IE244" s="209"/>
      <c r="IF244" s="209"/>
      <c r="IG244" s="209"/>
      <c r="IH244" s="209"/>
      <c r="II244" s="209"/>
      <c r="IJ244" s="209"/>
      <c r="IK244" s="209"/>
      <c r="IL244" s="209"/>
      <c r="IM244" s="209"/>
      <c r="IN244" s="209"/>
      <c r="IO244" s="209"/>
      <c r="IP244" s="209"/>
      <c r="IQ244" s="209"/>
      <c r="IR244" s="209"/>
      <c r="IS244" s="209"/>
      <c r="IT244" s="209"/>
      <c r="IU244" s="209"/>
      <c r="IV244" s="209"/>
      <c r="IW244" s="209"/>
      <c r="IX244" s="209"/>
      <c r="IY244" s="209"/>
      <c r="IZ244" s="209"/>
      <c r="JA244" s="209"/>
      <c r="JB244" s="209"/>
      <c r="JC244" s="209"/>
      <c r="JD244" s="209"/>
      <c r="JE244" s="209"/>
      <c r="JF244" s="209"/>
      <c r="JG244" s="209"/>
      <c r="JH244" s="209"/>
      <c r="JI244" s="209"/>
      <c r="JJ244" s="209"/>
      <c r="JK244" s="209"/>
      <c r="JL244" s="209"/>
      <c r="JM244" s="209"/>
      <c r="JN244" s="209"/>
      <c r="JO244" s="209"/>
      <c r="JP244" s="209"/>
      <c r="JQ244" s="209"/>
      <c r="JR244" s="209"/>
      <c r="JS244" s="209"/>
      <c r="JT244" s="209"/>
      <c r="JU244" s="209"/>
      <c r="JV244" s="209"/>
      <c r="JW244" s="209"/>
      <c r="JX244" s="209"/>
      <c r="JY244" s="209"/>
      <c r="JZ244" s="209"/>
      <c r="KA244" s="209"/>
      <c r="KB244" s="209"/>
      <c r="KC244" s="209"/>
      <c r="KD244" s="209"/>
      <c r="KE244" s="209"/>
      <c r="KF244" s="209"/>
      <c r="KG244" s="209"/>
      <c r="KH244" s="209"/>
      <c r="KI244" s="209"/>
      <c r="KJ244" s="209"/>
      <c r="KK244" s="209"/>
      <c r="KL244" s="209"/>
      <c r="KM244" s="209"/>
      <c r="KN244" s="209"/>
      <c r="KO244" s="209"/>
      <c r="KP244" s="209"/>
      <c r="KQ244" s="209"/>
      <c r="KR244" s="209"/>
      <c r="KS244" s="209"/>
      <c r="KT244" s="209"/>
      <c r="KU244" s="209"/>
      <c r="KV244" s="209"/>
      <c r="KW244" s="209"/>
      <c r="KX244" s="209"/>
      <c r="KY244" s="209"/>
      <c r="KZ244" s="209"/>
      <c r="LA244" s="209"/>
      <c r="LB244" s="209"/>
      <c r="LC244" s="209"/>
      <c r="LD244" s="209"/>
      <c r="LE244" s="209"/>
      <c r="LF244" s="209"/>
      <c r="LG244" s="209"/>
      <c r="LH244" s="209"/>
      <c r="LI244" s="209"/>
      <c r="LJ244" s="209"/>
      <c r="LK244" s="209"/>
      <c r="LL244" s="209"/>
      <c r="LM244" s="209"/>
      <c r="LN244" s="209"/>
      <c r="LO244" s="209"/>
      <c r="LP244" s="209"/>
      <c r="LQ244" s="209"/>
      <c r="LR244" s="209"/>
      <c r="LS244" s="209"/>
      <c r="LT244" s="209"/>
      <c r="LU244" s="209"/>
      <c r="LV244" s="209"/>
      <c r="LW244" s="209"/>
      <c r="LX244" s="209"/>
      <c r="LY244" s="209"/>
      <c r="LZ244" s="209"/>
      <c r="MA244" s="209"/>
      <c r="MB244" s="209"/>
      <c r="MC244" s="209"/>
      <c r="MD244" s="209"/>
      <c r="ME244" s="209"/>
      <c r="MF244" s="209"/>
      <c r="MG244" s="209"/>
      <c r="MH244" s="209"/>
      <c r="MI244" s="209"/>
      <c r="MJ244" s="209"/>
      <c r="MK244" s="209"/>
      <c r="ML244" s="209"/>
      <c r="MM244" s="209"/>
      <c r="MN244" s="209"/>
      <c r="MO244" s="209"/>
      <c r="MP244" s="209"/>
      <c r="MQ244" s="209"/>
      <c r="MR244" s="209"/>
      <c r="MS244" s="209"/>
      <c r="MT244" s="209"/>
      <c r="MU244" s="209"/>
      <c r="MV244" s="209"/>
      <c r="MW244" s="209"/>
      <c r="MX244" s="209"/>
      <c r="MY244" s="209"/>
      <c r="MZ244" s="209"/>
      <c r="NA244" s="209"/>
      <c r="NB244" s="209"/>
      <c r="NC244" s="209"/>
      <c r="ND244" s="209"/>
      <c r="NE244" s="209"/>
      <c r="NF244" s="209"/>
      <c r="NG244" s="209"/>
      <c r="NH244" s="209"/>
      <c r="NI244" s="209"/>
      <c r="NJ244" s="209"/>
      <c r="NK244" s="209"/>
      <c r="NL244" s="209"/>
      <c r="NM244" s="209"/>
      <c r="NN244" s="209"/>
      <c r="NO244" s="209"/>
      <c r="NP244" s="209"/>
      <c r="NQ244" s="209"/>
      <c r="NR244" s="209"/>
      <c r="NS244" s="209"/>
      <c r="NT244" s="209"/>
      <c r="NU244" s="209"/>
      <c r="NV244" s="209"/>
      <c r="NW244" s="209"/>
      <c r="NX244" s="209"/>
      <c r="NY244" s="209"/>
      <c r="NZ244" s="209"/>
      <c r="OA244" s="209"/>
      <c r="OB244" s="209"/>
      <c r="OC244" s="209"/>
      <c r="OD244" s="209"/>
      <c r="OE244" s="209"/>
      <c r="OF244" s="209"/>
      <c r="OG244" s="209"/>
      <c r="OH244" s="209"/>
      <c r="OI244" s="209"/>
      <c r="OJ244" s="209"/>
      <c r="OK244" s="209"/>
      <c r="OL244" s="209"/>
      <c r="OM244" s="209"/>
      <c r="ON244" s="209"/>
      <c r="OO244" s="209"/>
      <c r="OP244" s="209"/>
      <c r="OQ244" s="209"/>
      <c r="OR244" s="209"/>
      <c r="OS244" s="209"/>
      <c r="OT244" s="209"/>
      <c r="OU244" s="209"/>
      <c r="OV244" s="209"/>
      <c r="OW244" s="209"/>
      <c r="OX244" s="209"/>
      <c r="OY244" s="209"/>
      <c r="OZ244" s="209"/>
      <c r="PA244" s="209"/>
      <c r="PB244" s="209"/>
      <c r="PC244" s="209"/>
      <c r="PD244" s="209"/>
      <c r="PE244" s="209"/>
      <c r="PF244" s="209"/>
      <c r="PG244" s="209"/>
      <c r="PH244" s="209"/>
      <c r="PI244" s="209"/>
      <c r="PJ244" s="209"/>
      <c r="PK244" s="209"/>
      <c r="PL244" s="209"/>
      <c r="PM244" s="209"/>
      <c r="PN244" s="209"/>
      <c r="PO244" s="209"/>
      <c r="PP244" s="209"/>
      <c r="PQ244" s="209"/>
      <c r="PR244" s="209"/>
      <c r="PS244" s="209"/>
      <c r="PT244" s="209"/>
      <c r="PU244" s="209"/>
      <c r="PV244" s="209"/>
      <c r="PW244" s="209"/>
      <c r="PX244" s="209"/>
      <c r="PY244" s="209"/>
      <c r="PZ244" s="209"/>
      <c r="QA244" s="209"/>
      <c r="QB244" s="209"/>
      <c r="QC244" s="209"/>
      <c r="QD244" s="209"/>
      <c r="QE244" s="209"/>
      <c r="QF244" s="209"/>
      <c r="QG244" s="209"/>
      <c r="QH244" s="209"/>
      <c r="QI244" s="209"/>
      <c r="QJ244" s="209"/>
      <c r="QK244" s="209"/>
      <c r="QL244" s="209"/>
      <c r="QM244" s="209"/>
      <c r="QN244" s="209"/>
      <c r="QO244" s="209"/>
      <c r="QP244" s="209"/>
      <c r="QQ244" s="209"/>
      <c r="QR244" s="209"/>
      <c r="QS244" s="209"/>
      <c r="QT244" s="209"/>
      <c r="QU244" s="209"/>
      <c r="QV244" s="209"/>
      <c r="QW244" s="209"/>
      <c r="QX244" s="209"/>
      <c r="QY244" s="209"/>
      <c r="QZ244" s="209"/>
      <c r="RA244" s="209"/>
      <c r="RB244" s="209"/>
      <c r="RC244" s="209"/>
      <c r="RD244" s="209"/>
      <c r="RE244" s="209"/>
      <c r="RF244" s="209"/>
      <c r="RG244" s="209"/>
      <c r="RH244" s="209"/>
      <c r="RI244" s="209"/>
      <c r="RJ244" s="209"/>
      <c r="RK244" s="209"/>
      <c r="RL244" s="209"/>
      <c r="RM244" s="209"/>
      <c r="RN244" s="209"/>
      <c r="RO244" s="209"/>
      <c r="RP244" s="209"/>
      <c r="RQ244" s="209"/>
      <c r="RR244" s="209"/>
      <c r="RS244" s="209"/>
      <c r="RT244" s="209"/>
      <c r="RU244" s="209"/>
      <c r="RV244" s="209"/>
      <c r="RW244" s="209"/>
      <c r="RX244" s="209"/>
      <c r="RY244" s="209"/>
      <c r="RZ244" s="209"/>
      <c r="SA244" s="209"/>
      <c r="SB244" s="209"/>
      <c r="SC244" s="209"/>
      <c r="SD244" s="209"/>
      <c r="SE244" s="209"/>
      <c r="SF244" s="209"/>
      <c r="SG244" s="209"/>
      <c r="SH244" s="209"/>
      <c r="SI244" s="209"/>
      <c r="SJ244" s="209"/>
      <c r="SK244" s="209"/>
      <c r="SL244" s="209"/>
      <c r="SM244" s="209"/>
      <c r="SN244" s="209"/>
      <c r="SO244" s="209"/>
      <c r="SP244" s="209"/>
      <c r="SQ244" s="209"/>
      <c r="SR244" s="209"/>
      <c r="SS244" s="209"/>
      <c r="ST244" s="209"/>
      <c r="SU244" s="209"/>
      <c r="SV244" s="209"/>
      <c r="SW244" s="209"/>
      <c r="SX244" s="209"/>
      <c r="SY244" s="209"/>
      <c r="SZ244" s="209"/>
      <c r="TA244" s="209"/>
      <c r="TB244" s="209"/>
      <c r="TC244" s="209"/>
      <c r="TD244" s="209"/>
      <c r="TE244" s="209"/>
      <c r="TF244" s="209"/>
      <c r="TG244" s="209"/>
      <c r="TH244" s="209"/>
      <c r="TI244" s="209"/>
      <c r="TJ244" s="209"/>
      <c r="TK244" s="209"/>
      <c r="TL244" s="209"/>
      <c r="TM244" s="209"/>
      <c r="TN244" s="209"/>
      <c r="TO244" s="209"/>
      <c r="TP244" s="209"/>
      <c r="TQ244" s="209"/>
      <c r="TR244" s="209"/>
      <c r="TS244" s="209"/>
      <c r="TT244" s="209"/>
      <c r="TU244" s="209"/>
      <c r="TV244" s="209"/>
      <c r="TW244" s="209"/>
      <c r="TX244" s="209"/>
      <c r="TY244" s="209"/>
      <c r="TZ244" s="209"/>
      <c r="UA244" s="209"/>
      <c r="UB244" s="209"/>
      <c r="UC244" s="209"/>
      <c r="UD244" s="209"/>
      <c r="UE244" s="209"/>
      <c r="UF244" s="209"/>
      <c r="UG244" s="209"/>
      <c r="UH244" s="209"/>
      <c r="UI244" s="209"/>
      <c r="UJ244" s="209"/>
      <c r="UK244" s="209"/>
      <c r="UL244" s="209"/>
      <c r="UM244" s="209"/>
      <c r="UN244" s="209"/>
      <c r="UO244" s="209"/>
      <c r="UP244" s="209"/>
      <c r="UQ244" s="209"/>
      <c r="UR244" s="209"/>
      <c r="US244" s="209"/>
      <c r="UT244" s="209"/>
      <c r="UU244" s="209"/>
      <c r="UV244" s="209"/>
      <c r="UW244" s="209"/>
      <c r="UX244" s="209"/>
      <c r="UY244" s="209"/>
      <c r="UZ244" s="209"/>
      <c r="VA244" s="209"/>
      <c r="VB244" s="209"/>
      <c r="VC244" s="209"/>
      <c r="VD244" s="209"/>
      <c r="VE244" s="209"/>
      <c r="VF244" s="209"/>
      <c r="VG244" s="209"/>
      <c r="VH244" s="209"/>
      <c r="VI244" s="209"/>
      <c r="VJ244" s="209"/>
      <c r="VK244" s="209"/>
      <c r="VL244" s="209"/>
      <c r="VM244" s="209"/>
      <c r="VN244" s="209"/>
      <c r="VO244" s="209"/>
      <c r="VP244" s="209"/>
      <c r="VQ244" s="209"/>
      <c r="VR244" s="209"/>
      <c r="VS244" s="209"/>
      <c r="VT244" s="209"/>
      <c r="VU244" s="209"/>
      <c r="VV244" s="209"/>
      <c r="VW244" s="209"/>
      <c r="VX244" s="209"/>
      <c r="VY244" s="209"/>
      <c r="VZ244" s="209"/>
      <c r="WA244" s="209"/>
      <c r="WB244" s="209"/>
      <c r="WC244" s="209"/>
      <c r="WD244" s="209"/>
      <c r="WE244" s="209"/>
      <c r="WF244" s="209"/>
      <c r="WG244" s="209"/>
      <c r="WH244" s="209"/>
      <c r="WI244" s="209"/>
      <c r="WJ244" s="209"/>
      <c r="WK244" s="209"/>
      <c r="WL244" s="209"/>
      <c r="WM244" s="209"/>
      <c r="WN244" s="209"/>
      <c r="WO244" s="209"/>
      <c r="WP244" s="209"/>
      <c r="WQ244" s="209"/>
      <c r="WR244" s="209"/>
      <c r="WS244" s="209"/>
      <c r="WT244" s="209"/>
    </row>
    <row r="245" spans="1:618" s="208" customFormat="1" ht="15.75" customHeight="1" x14ac:dyDescent="0.15">
      <c r="A245" s="214" t="s">
        <v>660</v>
      </c>
      <c r="B245" s="211" t="s">
        <v>618</v>
      </c>
      <c r="C245" s="215" t="s">
        <v>659</v>
      </c>
      <c r="D245" s="112" t="s">
        <v>646</v>
      </c>
      <c r="E245" s="112">
        <v>6</v>
      </c>
      <c r="F245" s="169">
        <v>295</v>
      </c>
      <c r="G245" s="169">
        <v>59</v>
      </c>
      <c r="H245" s="109"/>
      <c r="I245" s="168">
        <v>3.25</v>
      </c>
      <c r="J245" s="27">
        <v>19.5</v>
      </c>
      <c r="K245" s="121">
        <f t="shared" si="10"/>
        <v>0</v>
      </c>
      <c r="L245" s="209"/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  <c r="AA245" s="209"/>
      <c r="AB245" s="209"/>
      <c r="AC245" s="209"/>
      <c r="AD245" s="209"/>
      <c r="AE245" s="209"/>
      <c r="AF245" s="209"/>
      <c r="AG245" s="209"/>
      <c r="AH245" s="209"/>
      <c r="AI245" s="209"/>
      <c r="AJ245" s="209"/>
      <c r="AK245" s="209"/>
      <c r="AL245" s="209"/>
      <c r="AM245" s="209"/>
      <c r="AN245" s="209"/>
      <c r="AO245" s="209"/>
      <c r="AP245" s="209"/>
      <c r="AQ245" s="209"/>
      <c r="AR245" s="209"/>
      <c r="AS245" s="209"/>
      <c r="AT245" s="209"/>
      <c r="AU245" s="209"/>
      <c r="AV245" s="209"/>
      <c r="AW245" s="209"/>
      <c r="AX245" s="209"/>
      <c r="AY245" s="209"/>
      <c r="AZ245" s="209"/>
      <c r="BA245" s="209"/>
      <c r="BB245" s="209"/>
      <c r="BC245" s="209"/>
      <c r="BD245" s="209"/>
      <c r="BE245" s="209"/>
      <c r="BF245" s="209"/>
      <c r="BG245" s="209"/>
      <c r="BH245" s="209"/>
      <c r="BI245" s="209"/>
      <c r="BJ245" s="209"/>
      <c r="BK245" s="209"/>
      <c r="BL245" s="209"/>
      <c r="BM245" s="209"/>
      <c r="BN245" s="209"/>
      <c r="BO245" s="209"/>
      <c r="BP245" s="209"/>
      <c r="BQ245" s="209"/>
      <c r="BR245" s="209"/>
      <c r="BS245" s="209"/>
      <c r="BT245" s="209"/>
      <c r="BU245" s="209"/>
      <c r="BV245" s="209"/>
      <c r="BW245" s="209"/>
      <c r="BX245" s="209"/>
      <c r="BY245" s="209"/>
      <c r="BZ245" s="20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DI245" s="209"/>
      <c r="DJ245" s="209"/>
      <c r="DK245" s="209"/>
      <c r="DL245" s="209"/>
      <c r="DM245" s="209"/>
      <c r="DN245" s="209"/>
      <c r="DO245" s="209"/>
      <c r="DP245" s="209"/>
      <c r="DQ245" s="209"/>
      <c r="DR245" s="209"/>
      <c r="DS245" s="209"/>
      <c r="DT245" s="209"/>
      <c r="DU245" s="209"/>
      <c r="DV245" s="209"/>
      <c r="DW245" s="209"/>
      <c r="DX245" s="209"/>
      <c r="DY245" s="209"/>
      <c r="DZ245" s="209"/>
      <c r="EA245" s="209"/>
      <c r="EB245" s="209"/>
      <c r="EC245" s="209"/>
      <c r="ED245" s="209"/>
      <c r="EE245" s="209"/>
      <c r="EF245" s="209"/>
      <c r="EG245" s="209"/>
      <c r="EH245" s="209"/>
      <c r="EI245" s="209"/>
      <c r="EJ245" s="209"/>
      <c r="EK245" s="209"/>
      <c r="EL245" s="209"/>
      <c r="EM245" s="209"/>
      <c r="EN245" s="209"/>
      <c r="EO245" s="209"/>
      <c r="EP245" s="209"/>
      <c r="EQ245" s="209"/>
      <c r="ER245" s="209"/>
      <c r="ES245" s="209"/>
      <c r="ET245" s="209"/>
      <c r="EU245" s="209"/>
      <c r="EV245" s="209"/>
      <c r="EW245" s="209"/>
      <c r="EX245" s="209"/>
      <c r="EY245" s="209"/>
      <c r="EZ245" s="209"/>
      <c r="FA245" s="209"/>
      <c r="FB245" s="209"/>
      <c r="FC245" s="209"/>
      <c r="FD245" s="209"/>
      <c r="FE245" s="209"/>
      <c r="FF245" s="209"/>
      <c r="FG245" s="209"/>
      <c r="FH245" s="209"/>
      <c r="FI245" s="209"/>
      <c r="FJ245" s="209"/>
      <c r="FK245" s="209"/>
      <c r="FL245" s="209"/>
      <c r="FM245" s="209"/>
      <c r="FN245" s="209"/>
      <c r="FO245" s="209"/>
      <c r="FP245" s="209"/>
      <c r="FQ245" s="209"/>
      <c r="FR245" s="209"/>
      <c r="FS245" s="209"/>
      <c r="FT245" s="209"/>
      <c r="FU245" s="209"/>
      <c r="FV245" s="209"/>
      <c r="FW245" s="209"/>
      <c r="FX245" s="209"/>
      <c r="FY245" s="209"/>
      <c r="FZ245" s="209"/>
      <c r="GA245" s="209"/>
      <c r="GB245" s="209"/>
      <c r="GC245" s="209"/>
      <c r="GD245" s="209"/>
      <c r="GE245" s="209"/>
      <c r="GF245" s="209"/>
      <c r="GG245" s="209"/>
      <c r="GH245" s="209"/>
      <c r="GI245" s="209"/>
      <c r="GJ245" s="209"/>
      <c r="GK245" s="209"/>
      <c r="GL245" s="209"/>
      <c r="GM245" s="209"/>
      <c r="GN245" s="209"/>
      <c r="GO245" s="209"/>
      <c r="GP245" s="209"/>
      <c r="GQ245" s="209"/>
      <c r="GR245" s="209"/>
      <c r="GS245" s="209"/>
      <c r="GT245" s="209"/>
      <c r="GU245" s="209"/>
      <c r="GV245" s="209"/>
      <c r="GW245" s="209"/>
      <c r="GX245" s="209"/>
      <c r="GY245" s="209"/>
      <c r="GZ245" s="209"/>
      <c r="HA245" s="209"/>
      <c r="HB245" s="209"/>
      <c r="HC245" s="209"/>
      <c r="HD245" s="209"/>
      <c r="HE245" s="209"/>
      <c r="HF245" s="209"/>
      <c r="HG245" s="209"/>
      <c r="HH245" s="209"/>
      <c r="HI245" s="209"/>
      <c r="HJ245" s="209"/>
      <c r="HK245" s="209"/>
      <c r="HL245" s="209"/>
      <c r="HM245" s="209"/>
      <c r="HN245" s="209"/>
      <c r="HO245" s="209"/>
      <c r="HP245" s="209"/>
      <c r="HQ245" s="209"/>
      <c r="HR245" s="209"/>
      <c r="HS245" s="209"/>
      <c r="HT245" s="209"/>
      <c r="HU245" s="209"/>
      <c r="HV245" s="209"/>
      <c r="HW245" s="209"/>
      <c r="HX245" s="209"/>
      <c r="HY245" s="209"/>
      <c r="HZ245" s="209"/>
      <c r="IA245" s="209"/>
      <c r="IB245" s="209"/>
      <c r="IC245" s="209"/>
      <c r="ID245" s="209"/>
      <c r="IE245" s="209"/>
      <c r="IF245" s="209"/>
      <c r="IG245" s="209"/>
      <c r="IH245" s="209"/>
      <c r="II245" s="209"/>
      <c r="IJ245" s="209"/>
      <c r="IK245" s="209"/>
      <c r="IL245" s="209"/>
      <c r="IM245" s="209"/>
      <c r="IN245" s="209"/>
      <c r="IO245" s="209"/>
      <c r="IP245" s="209"/>
      <c r="IQ245" s="209"/>
      <c r="IR245" s="209"/>
      <c r="IS245" s="209"/>
      <c r="IT245" s="209"/>
      <c r="IU245" s="209"/>
      <c r="IV245" s="209"/>
      <c r="IW245" s="209"/>
      <c r="IX245" s="209"/>
      <c r="IY245" s="209"/>
      <c r="IZ245" s="209"/>
      <c r="JA245" s="209"/>
      <c r="JB245" s="209"/>
      <c r="JC245" s="209"/>
      <c r="JD245" s="209"/>
      <c r="JE245" s="209"/>
      <c r="JF245" s="209"/>
      <c r="JG245" s="209"/>
      <c r="JH245" s="209"/>
      <c r="JI245" s="209"/>
      <c r="JJ245" s="209"/>
      <c r="JK245" s="209"/>
      <c r="JL245" s="209"/>
      <c r="JM245" s="209"/>
      <c r="JN245" s="209"/>
      <c r="JO245" s="209"/>
      <c r="JP245" s="209"/>
      <c r="JQ245" s="209"/>
      <c r="JR245" s="209"/>
      <c r="JS245" s="209"/>
      <c r="JT245" s="209"/>
      <c r="JU245" s="209"/>
      <c r="JV245" s="209"/>
      <c r="JW245" s="209"/>
      <c r="JX245" s="209"/>
      <c r="JY245" s="209"/>
      <c r="JZ245" s="209"/>
      <c r="KA245" s="209"/>
      <c r="KB245" s="209"/>
      <c r="KC245" s="209"/>
      <c r="KD245" s="209"/>
      <c r="KE245" s="209"/>
      <c r="KF245" s="209"/>
      <c r="KG245" s="209"/>
      <c r="KH245" s="209"/>
      <c r="KI245" s="209"/>
      <c r="KJ245" s="209"/>
      <c r="KK245" s="209"/>
      <c r="KL245" s="209"/>
      <c r="KM245" s="209"/>
      <c r="KN245" s="209"/>
      <c r="KO245" s="209"/>
      <c r="KP245" s="209"/>
      <c r="KQ245" s="209"/>
      <c r="KR245" s="209"/>
      <c r="KS245" s="209"/>
      <c r="KT245" s="209"/>
      <c r="KU245" s="209"/>
      <c r="KV245" s="209"/>
      <c r="KW245" s="209"/>
      <c r="KX245" s="209"/>
      <c r="KY245" s="209"/>
      <c r="KZ245" s="209"/>
      <c r="LA245" s="209"/>
      <c r="LB245" s="209"/>
      <c r="LC245" s="209"/>
      <c r="LD245" s="209"/>
      <c r="LE245" s="209"/>
      <c r="LF245" s="209"/>
      <c r="LG245" s="209"/>
      <c r="LH245" s="209"/>
      <c r="LI245" s="209"/>
      <c r="LJ245" s="209"/>
      <c r="LK245" s="209"/>
      <c r="LL245" s="209"/>
      <c r="LM245" s="209"/>
      <c r="LN245" s="209"/>
      <c r="LO245" s="209"/>
      <c r="LP245" s="209"/>
      <c r="LQ245" s="209"/>
      <c r="LR245" s="209"/>
      <c r="LS245" s="209"/>
      <c r="LT245" s="209"/>
      <c r="LU245" s="209"/>
      <c r="LV245" s="209"/>
      <c r="LW245" s="209"/>
      <c r="LX245" s="209"/>
      <c r="LY245" s="209"/>
      <c r="LZ245" s="209"/>
      <c r="MA245" s="209"/>
      <c r="MB245" s="209"/>
      <c r="MC245" s="209"/>
      <c r="MD245" s="209"/>
      <c r="ME245" s="209"/>
      <c r="MF245" s="209"/>
      <c r="MG245" s="209"/>
      <c r="MH245" s="209"/>
      <c r="MI245" s="209"/>
      <c r="MJ245" s="209"/>
      <c r="MK245" s="209"/>
      <c r="ML245" s="209"/>
      <c r="MM245" s="209"/>
      <c r="MN245" s="209"/>
      <c r="MO245" s="209"/>
      <c r="MP245" s="209"/>
      <c r="MQ245" s="209"/>
      <c r="MR245" s="209"/>
      <c r="MS245" s="209"/>
      <c r="MT245" s="209"/>
      <c r="MU245" s="209"/>
      <c r="MV245" s="209"/>
      <c r="MW245" s="209"/>
      <c r="MX245" s="209"/>
      <c r="MY245" s="209"/>
      <c r="MZ245" s="209"/>
      <c r="NA245" s="209"/>
      <c r="NB245" s="209"/>
      <c r="NC245" s="209"/>
      <c r="ND245" s="209"/>
      <c r="NE245" s="209"/>
      <c r="NF245" s="209"/>
      <c r="NG245" s="209"/>
      <c r="NH245" s="209"/>
      <c r="NI245" s="209"/>
      <c r="NJ245" s="209"/>
      <c r="NK245" s="209"/>
      <c r="NL245" s="209"/>
      <c r="NM245" s="209"/>
      <c r="NN245" s="209"/>
      <c r="NO245" s="209"/>
      <c r="NP245" s="209"/>
      <c r="NQ245" s="209"/>
      <c r="NR245" s="209"/>
      <c r="NS245" s="209"/>
      <c r="NT245" s="209"/>
      <c r="NU245" s="209"/>
      <c r="NV245" s="209"/>
      <c r="NW245" s="209"/>
      <c r="NX245" s="209"/>
      <c r="NY245" s="209"/>
      <c r="NZ245" s="209"/>
      <c r="OA245" s="209"/>
      <c r="OB245" s="209"/>
      <c r="OC245" s="209"/>
      <c r="OD245" s="209"/>
      <c r="OE245" s="209"/>
      <c r="OF245" s="209"/>
      <c r="OG245" s="209"/>
      <c r="OH245" s="209"/>
      <c r="OI245" s="209"/>
      <c r="OJ245" s="209"/>
      <c r="OK245" s="209"/>
      <c r="OL245" s="209"/>
      <c r="OM245" s="209"/>
      <c r="ON245" s="209"/>
      <c r="OO245" s="209"/>
      <c r="OP245" s="209"/>
      <c r="OQ245" s="209"/>
      <c r="OR245" s="209"/>
      <c r="OS245" s="209"/>
      <c r="OT245" s="209"/>
      <c r="OU245" s="209"/>
      <c r="OV245" s="209"/>
      <c r="OW245" s="209"/>
      <c r="OX245" s="209"/>
      <c r="OY245" s="209"/>
      <c r="OZ245" s="209"/>
      <c r="PA245" s="209"/>
      <c r="PB245" s="209"/>
      <c r="PC245" s="209"/>
      <c r="PD245" s="209"/>
      <c r="PE245" s="209"/>
      <c r="PF245" s="209"/>
      <c r="PG245" s="209"/>
      <c r="PH245" s="209"/>
      <c r="PI245" s="209"/>
      <c r="PJ245" s="209"/>
      <c r="PK245" s="209"/>
      <c r="PL245" s="209"/>
      <c r="PM245" s="209"/>
      <c r="PN245" s="209"/>
      <c r="PO245" s="209"/>
      <c r="PP245" s="209"/>
      <c r="PQ245" s="209"/>
      <c r="PR245" s="209"/>
      <c r="PS245" s="209"/>
      <c r="PT245" s="209"/>
      <c r="PU245" s="209"/>
      <c r="PV245" s="209"/>
      <c r="PW245" s="209"/>
      <c r="PX245" s="209"/>
      <c r="PY245" s="209"/>
      <c r="PZ245" s="209"/>
      <c r="QA245" s="209"/>
      <c r="QB245" s="209"/>
      <c r="QC245" s="209"/>
      <c r="QD245" s="209"/>
      <c r="QE245" s="209"/>
      <c r="QF245" s="209"/>
      <c r="QG245" s="209"/>
      <c r="QH245" s="209"/>
      <c r="QI245" s="209"/>
      <c r="QJ245" s="209"/>
      <c r="QK245" s="209"/>
      <c r="QL245" s="209"/>
      <c r="QM245" s="209"/>
      <c r="QN245" s="209"/>
      <c r="QO245" s="209"/>
      <c r="QP245" s="209"/>
      <c r="QQ245" s="209"/>
      <c r="QR245" s="209"/>
      <c r="QS245" s="209"/>
      <c r="QT245" s="209"/>
      <c r="QU245" s="209"/>
      <c r="QV245" s="209"/>
      <c r="QW245" s="209"/>
      <c r="QX245" s="209"/>
      <c r="QY245" s="209"/>
      <c r="QZ245" s="209"/>
      <c r="RA245" s="209"/>
      <c r="RB245" s="209"/>
      <c r="RC245" s="209"/>
      <c r="RD245" s="209"/>
      <c r="RE245" s="209"/>
      <c r="RF245" s="209"/>
      <c r="RG245" s="209"/>
      <c r="RH245" s="209"/>
      <c r="RI245" s="209"/>
      <c r="RJ245" s="209"/>
      <c r="RK245" s="209"/>
      <c r="RL245" s="209"/>
      <c r="RM245" s="209"/>
      <c r="RN245" s="209"/>
      <c r="RO245" s="209"/>
      <c r="RP245" s="209"/>
      <c r="RQ245" s="209"/>
      <c r="RR245" s="209"/>
      <c r="RS245" s="209"/>
      <c r="RT245" s="209"/>
      <c r="RU245" s="209"/>
      <c r="RV245" s="209"/>
      <c r="RW245" s="209"/>
      <c r="RX245" s="209"/>
      <c r="RY245" s="209"/>
      <c r="RZ245" s="209"/>
      <c r="SA245" s="209"/>
      <c r="SB245" s="209"/>
      <c r="SC245" s="209"/>
      <c r="SD245" s="209"/>
      <c r="SE245" s="209"/>
      <c r="SF245" s="209"/>
      <c r="SG245" s="209"/>
      <c r="SH245" s="209"/>
      <c r="SI245" s="209"/>
      <c r="SJ245" s="209"/>
      <c r="SK245" s="209"/>
      <c r="SL245" s="209"/>
      <c r="SM245" s="209"/>
      <c r="SN245" s="209"/>
      <c r="SO245" s="209"/>
      <c r="SP245" s="209"/>
      <c r="SQ245" s="209"/>
      <c r="SR245" s="209"/>
      <c r="SS245" s="209"/>
      <c r="ST245" s="209"/>
      <c r="SU245" s="209"/>
      <c r="SV245" s="209"/>
      <c r="SW245" s="209"/>
      <c r="SX245" s="209"/>
      <c r="SY245" s="209"/>
      <c r="SZ245" s="209"/>
      <c r="TA245" s="209"/>
      <c r="TB245" s="209"/>
      <c r="TC245" s="209"/>
      <c r="TD245" s="209"/>
      <c r="TE245" s="209"/>
      <c r="TF245" s="209"/>
      <c r="TG245" s="209"/>
      <c r="TH245" s="209"/>
      <c r="TI245" s="209"/>
      <c r="TJ245" s="209"/>
      <c r="TK245" s="209"/>
      <c r="TL245" s="209"/>
      <c r="TM245" s="209"/>
      <c r="TN245" s="209"/>
      <c r="TO245" s="209"/>
      <c r="TP245" s="209"/>
      <c r="TQ245" s="209"/>
      <c r="TR245" s="209"/>
      <c r="TS245" s="209"/>
      <c r="TT245" s="209"/>
      <c r="TU245" s="209"/>
      <c r="TV245" s="209"/>
      <c r="TW245" s="209"/>
      <c r="TX245" s="209"/>
      <c r="TY245" s="209"/>
      <c r="TZ245" s="209"/>
      <c r="UA245" s="209"/>
      <c r="UB245" s="209"/>
      <c r="UC245" s="209"/>
      <c r="UD245" s="209"/>
      <c r="UE245" s="209"/>
      <c r="UF245" s="209"/>
      <c r="UG245" s="209"/>
      <c r="UH245" s="209"/>
      <c r="UI245" s="209"/>
      <c r="UJ245" s="209"/>
      <c r="UK245" s="209"/>
      <c r="UL245" s="209"/>
      <c r="UM245" s="209"/>
      <c r="UN245" s="209"/>
      <c r="UO245" s="209"/>
      <c r="UP245" s="209"/>
      <c r="UQ245" s="209"/>
      <c r="UR245" s="209"/>
      <c r="US245" s="209"/>
      <c r="UT245" s="209"/>
      <c r="UU245" s="209"/>
      <c r="UV245" s="209"/>
      <c r="UW245" s="209"/>
      <c r="UX245" s="209"/>
      <c r="UY245" s="209"/>
      <c r="UZ245" s="209"/>
      <c r="VA245" s="209"/>
      <c r="VB245" s="209"/>
      <c r="VC245" s="209"/>
      <c r="VD245" s="209"/>
      <c r="VE245" s="209"/>
      <c r="VF245" s="209"/>
      <c r="VG245" s="209"/>
      <c r="VH245" s="209"/>
      <c r="VI245" s="209"/>
      <c r="VJ245" s="209"/>
      <c r="VK245" s="209"/>
      <c r="VL245" s="209"/>
      <c r="VM245" s="209"/>
      <c r="VN245" s="209"/>
      <c r="VO245" s="209"/>
      <c r="VP245" s="209"/>
      <c r="VQ245" s="209"/>
      <c r="VR245" s="209"/>
      <c r="VS245" s="209"/>
      <c r="VT245" s="209"/>
      <c r="VU245" s="209"/>
      <c r="VV245" s="209"/>
      <c r="VW245" s="209"/>
      <c r="VX245" s="209"/>
      <c r="VY245" s="209"/>
      <c r="VZ245" s="209"/>
      <c r="WA245" s="209"/>
      <c r="WB245" s="209"/>
      <c r="WC245" s="209"/>
      <c r="WD245" s="209"/>
      <c r="WE245" s="209"/>
      <c r="WF245" s="209"/>
      <c r="WG245" s="209"/>
      <c r="WH245" s="209"/>
      <c r="WI245" s="209"/>
      <c r="WJ245" s="209"/>
      <c r="WK245" s="209"/>
      <c r="WL245" s="209"/>
      <c r="WM245" s="209"/>
      <c r="WN245" s="209"/>
      <c r="WO245" s="209"/>
      <c r="WP245" s="209"/>
      <c r="WQ245" s="209"/>
      <c r="WR245" s="209"/>
      <c r="WS245" s="209"/>
      <c r="WT245" s="209"/>
    </row>
    <row r="246" spans="1:618" s="208" customFormat="1" ht="15.75" customHeight="1" x14ac:dyDescent="0.15">
      <c r="A246" s="216" t="s">
        <v>658</v>
      </c>
      <c r="B246" s="211" t="s">
        <v>618</v>
      </c>
      <c r="C246" s="215" t="s">
        <v>657</v>
      </c>
      <c r="D246" s="112" t="s">
        <v>656</v>
      </c>
      <c r="E246" s="112">
        <v>6</v>
      </c>
      <c r="F246" s="169">
        <v>195</v>
      </c>
      <c r="G246" s="169">
        <v>39</v>
      </c>
      <c r="H246" s="109"/>
      <c r="I246" s="168">
        <v>3.25</v>
      </c>
      <c r="J246" s="27">
        <v>19.5</v>
      </c>
      <c r="K246" s="121">
        <f t="shared" si="10"/>
        <v>0</v>
      </c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09"/>
      <c r="BI246" s="209"/>
      <c r="BJ246" s="209"/>
      <c r="BK246" s="209"/>
      <c r="BL246" s="209"/>
      <c r="BM246" s="209"/>
      <c r="BN246" s="209"/>
      <c r="BO246" s="209"/>
      <c r="BP246" s="209"/>
      <c r="BQ246" s="209"/>
      <c r="BR246" s="209"/>
      <c r="BS246" s="209"/>
      <c r="BT246" s="209"/>
      <c r="BU246" s="209"/>
      <c r="BV246" s="209"/>
      <c r="BW246" s="209"/>
      <c r="BX246" s="209"/>
      <c r="BY246" s="209"/>
      <c r="BZ246" s="20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DI246" s="209"/>
      <c r="DJ246" s="209"/>
      <c r="DK246" s="209"/>
      <c r="DL246" s="209"/>
      <c r="DM246" s="209"/>
      <c r="DN246" s="209"/>
      <c r="DO246" s="209"/>
      <c r="DP246" s="209"/>
      <c r="DQ246" s="209"/>
      <c r="DR246" s="209"/>
      <c r="DS246" s="209"/>
      <c r="DT246" s="209"/>
      <c r="DU246" s="209"/>
      <c r="DV246" s="209"/>
      <c r="DW246" s="209"/>
      <c r="DX246" s="209"/>
      <c r="DY246" s="209"/>
      <c r="DZ246" s="209"/>
      <c r="EA246" s="209"/>
      <c r="EB246" s="209"/>
      <c r="EC246" s="209"/>
      <c r="ED246" s="209"/>
      <c r="EE246" s="209"/>
      <c r="EF246" s="209"/>
      <c r="EG246" s="209"/>
      <c r="EH246" s="209"/>
      <c r="EI246" s="209"/>
      <c r="EJ246" s="209"/>
      <c r="EK246" s="209"/>
      <c r="EL246" s="209"/>
      <c r="EM246" s="209"/>
      <c r="EN246" s="209"/>
      <c r="EO246" s="209"/>
      <c r="EP246" s="209"/>
      <c r="EQ246" s="209"/>
      <c r="ER246" s="209"/>
      <c r="ES246" s="209"/>
      <c r="ET246" s="209"/>
      <c r="EU246" s="209"/>
      <c r="EV246" s="209"/>
      <c r="EW246" s="209"/>
      <c r="EX246" s="209"/>
      <c r="EY246" s="209"/>
      <c r="EZ246" s="209"/>
      <c r="FA246" s="209"/>
      <c r="FB246" s="209"/>
      <c r="FC246" s="209"/>
      <c r="FD246" s="209"/>
      <c r="FE246" s="209"/>
      <c r="FF246" s="209"/>
      <c r="FG246" s="209"/>
      <c r="FH246" s="209"/>
      <c r="FI246" s="209"/>
      <c r="FJ246" s="209"/>
      <c r="FK246" s="209"/>
      <c r="FL246" s="209"/>
      <c r="FM246" s="209"/>
      <c r="FN246" s="209"/>
      <c r="FO246" s="209"/>
      <c r="FP246" s="209"/>
      <c r="FQ246" s="209"/>
      <c r="FR246" s="209"/>
      <c r="FS246" s="209"/>
      <c r="FT246" s="209"/>
      <c r="FU246" s="209"/>
      <c r="FV246" s="209"/>
      <c r="FW246" s="209"/>
      <c r="FX246" s="209"/>
      <c r="FY246" s="209"/>
      <c r="FZ246" s="209"/>
      <c r="GA246" s="209"/>
      <c r="GB246" s="209"/>
      <c r="GC246" s="209"/>
      <c r="GD246" s="209"/>
      <c r="GE246" s="209"/>
      <c r="GF246" s="209"/>
      <c r="GG246" s="209"/>
      <c r="GH246" s="209"/>
      <c r="GI246" s="209"/>
      <c r="GJ246" s="209"/>
      <c r="GK246" s="209"/>
      <c r="GL246" s="209"/>
      <c r="GM246" s="209"/>
      <c r="GN246" s="209"/>
      <c r="GO246" s="209"/>
      <c r="GP246" s="209"/>
      <c r="GQ246" s="209"/>
      <c r="GR246" s="209"/>
      <c r="GS246" s="209"/>
      <c r="GT246" s="209"/>
      <c r="GU246" s="209"/>
      <c r="GV246" s="209"/>
      <c r="GW246" s="209"/>
      <c r="GX246" s="209"/>
      <c r="GY246" s="209"/>
      <c r="GZ246" s="209"/>
      <c r="HA246" s="209"/>
      <c r="HB246" s="209"/>
      <c r="HC246" s="209"/>
      <c r="HD246" s="209"/>
      <c r="HE246" s="209"/>
      <c r="HF246" s="209"/>
      <c r="HG246" s="209"/>
      <c r="HH246" s="209"/>
      <c r="HI246" s="209"/>
      <c r="HJ246" s="209"/>
      <c r="HK246" s="209"/>
      <c r="HL246" s="209"/>
      <c r="HM246" s="209"/>
      <c r="HN246" s="209"/>
      <c r="HO246" s="209"/>
      <c r="HP246" s="209"/>
      <c r="HQ246" s="209"/>
      <c r="HR246" s="209"/>
      <c r="HS246" s="209"/>
      <c r="HT246" s="209"/>
      <c r="HU246" s="209"/>
      <c r="HV246" s="209"/>
      <c r="HW246" s="209"/>
      <c r="HX246" s="209"/>
      <c r="HY246" s="209"/>
      <c r="HZ246" s="209"/>
      <c r="IA246" s="209"/>
      <c r="IB246" s="209"/>
      <c r="IC246" s="209"/>
      <c r="ID246" s="209"/>
      <c r="IE246" s="209"/>
      <c r="IF246" s="209"/>
      <c r="IG246" s="209"/>
      <c r="IH246" s="209"/>
      <c r="II246" s="209"/>
      <c r="IJ246" s="209"/>
      <c r="IK246" s="209"/>
      <c r="IL246" s="209"/>
      <c r="IM246" s="209"/>
      <c r="IN246" s="209"/>
      <c r="IO246" s="209"/>
      <c r="IP246" s="209"/>
      <c r="IQ246" s="209"/>
      <c r="IR246" s="209"/>
      <c r="IS246" s="209"/>
      <c r="IT246" s="209"/>
      <c r="IU246" s="209"/>
      <c r="IV246" s="209"/>
      <c r="IW246" s="209"/>
      <c r="IX246" s="209"/>
      <c r="IY246" s="209"/>
      <c r="IZ246" s="209"/>
      <c r="JA246" s="209"/>
      <c r="JB246" s="209"/>
      <c r="JC246" s="209"/>
      <c r="JD246" s="209"/>
      <c r="JE246" s="209"/>
      <c r="JF246" s="209"/>
      <c r="JG246" s="209"/>
      <c r="JH246" s="209"/>
      <c r="JI246" s="209"/>
      <c r="JJ246" s="209"/>
      <c r="JK246" s="209"/>
      <c r="JL246" s="209"/>
      <c r="JM246" s="209"/>
      <c r="JN246" s="209"/>
      <c r="JO246" s="209"/>
      <c r="JP246" s="209"/>
      <c r="JQ246" s="209"/>
      <c r="JR246" s="209"/>
      <c r="JS246" s="209"/>
      <c r="JT246" s="209"/>
      <c r="JU246" s="209"/>
      <c r="JV246" s="209"/>
      <c r="JW246" s="209"/>
      <c r="JX246" s="209"/>
      <c r="JY246" s="209"/>
      <c r="JZ246" s="209"/>
      <c r="KA246" s="209"/>
      <c r="KB246" s="209"/>
      <c r="KC246" s="209"/>
      <c r="KD246" s="209"/>
      <c r="KE246" s="209"/>
      <c r="KF246" s="209"/>
      <c r="KG246" s="209"/>
      <c r="KH246" s="209"/>
      <c r="KI246" s="209"/>
      <c r="KJ246" s="209"/>
      <c r="KK246" s="209"/>
      <c r="KL246" s="209"/>
      <c r="KM246" s="209"/>
      <c r="KN246" s="209"/>
      <c r="KO246" s="209"/>
      <c r="KP246" s="209"/>
      <c r="KQ246" s="209"/>
      <c r="KR246" s="209"/>
      <c r="KS246" s="209"/>
      <c r="KT246" s="209"/>
      <c r="KU246" s="209"/>
      <c r="KV246" s="209"/>
      <c r="KW246" s="209"/>
      <c r="KX246" s="209"/>
      <c r="KY246" s="209"/>
      <c r="KZ246" s="209"/>
      <c r="LA246" s="209"/>
      <c r="LB246" s="209"/>
      <c r="LC246" s="209"/>
      <c r="LD246" s="209"/>
      <c r="LE246" s="209"/>
      <c r="LF246" s="209"/>
      <c r="LG246" s="209"/>
      <c r="LH246" s="209"/>
      <c r="LI246" s="209"/>
      <c r="LJ246" s="209"/>
      <c r="LK246" s="209"/>
      <c r="LL246" s="209"/>
      <c r="LM246" s="209"/>
      <c r="LN246" s="209"/>
      <c r="LO246" s="209"/>
      <c r="LP246" s="209"/>
      <c r="LQ246" s="209"/>
      <c r="LR246" s="209"/>
      <c r="LS246" s="209"/>
      <c r="LT246" s="209"/>
      <c r="LU246" s="209"/>
      <c r="LV246" s="209"/>
      <c r="LW246" s="209"/>
      <c r="LX246" s="209"/>
      <c r="LY246" s="209"/>
      <c r="LZ246" s="209"/>
      <c r="MA246" s="209"/>
      <c r="MB246" s="209"/>
      <c r="MC246" s="209"/>
      <c r="MD246" s="209"/>
      <c r="ME246" s="209"/>
      <c r="MF246" s="209"/>
      <c r="MG246" s="209"/>
      <c r="MH246" s="209"/>
      <c r="MI246" s="209"/>
      <c r="MJ246" s="209"/>
      <c r="MK246" s="209"/>
      <c r="ML246" s="209"/>
      <c r="MM246" s="209"/>
      <c r="MN246" s="209"/>
      <c r="MO246" s="209"/>
      <c r="MP246" s="209"/>
      <c r="MQ246" s="209"/>
      <c r="MR246" s="209"/>
      <c r="MS246" s="209"/>
      <c r="MT246" s="209"/>
      <c r="MU246" s="209"/>
      <c r="MV246" s="209"/>
      <c r="MW246" s="209"/>
      <c r="MX246" s="209"/>
      <c r="MY246" s="209"/>
      <c r="MZ246" s="209"/>
      <c r="NA246" s="209"/>
      <c r="NB246" s="209"/>
      <c r="NC246" s="209"/>
      <c r="ND246" s="209"/>
      <c r="NE246" s="209"/>
      <c r="NF246" s="209"/>
      <c r="NG246" s="209"/>
      <c r="NH246" s="209"/>
      <c r="NI246" s="209"/>
      <c r="NJ246" s="209"/>
      <c r="NK246" s="209"/>
      <c r="NL246" s="209"/>
      <c r="NM246" s="209"/>
      <c r="NN246" s="209"/>
      <c r="NO246" s="209"/>
      <c r="NP246" s="209"/>
      <c r="NQ246" s="209"/>
      <c r="NR246" s="209"/>
      <c r="NS246" s="209"/>
      <c r="NT246" s="209"/>
      <c r="NU246" s="209"/>
      <c r="NV246" s="209"/>
      <c r="NW246" s="209"/>
      <c r="NX246" s="209"/>
      <c r="NY246" s="209"/>
      <c r="NZ246" s="209"/>
      <c r="OA246" s="209"/>
      <c r="OB246" s="209"/>
      <c r="OC246" s="209"/>
      <c r="OD246" s="209"/>
      <c r="OE246" s="209"/>
      <c r="OF246" s="209"/>
      <c r="OG246" s="209"/>
      <c r="OH246" s="209"/>
      <c r="OI246" s="209"/>
      <c r="OJ246" s="209"/>
      <c r="OK246" s="209"/>
      <c r="OL246" s="209"/>
      <c r="OM246" s="209"/>
      <c r="ON246" s="209"/>
      <c r="OO246" s="209"/>
      <c r="OP246" s="209"/>
      <c r="OQ246" s="209"/>
      <c r="OR246" s="209"/>
      <c r="OS246" s="209"/>
      <c r="OT246" s="209"/>
      <c r="OU246" s="209"/>
      <c r="OV246" s="209"/>
      <c r="OW246" s="209"/>
      <c r="OX246" s="209"/>
      <c r="OY246" s="209"/>
      <c r="OZ246" s="209"/>
      <c r="PA246" s="209"/>
      <c r="PB246" s="209"/>
      <c r="PC246" s="209"/>
      <c r="PD246" s="209"/>
      <c r="PE246" s="209"/>
      <c r="PF246" s="209"/>
      <c r="PG246" s="209"/>
      <c r="PH246" s="209"/>
      <c r="PI246" s="209"/>
      <c r="PJ246" s="209"/>
      <c r="PK246" s="209"/>
      <c r="PL246" s="209"/>
      <c r="PM246" s="209"/>
      <c r="PN246" s="209"/>
      <c r="PO246" s="209"/>
      <c r="PP246" s="209"/>
      <c r="PQ246" s="209"/>
      <c r="PR246" s="209"/>
      <c r="PS246" s="209"/>
      <c r="PT246" s="209"/>
      <c r="PU246" s="209"/>
      <c r="PV246" s="209"/>
      <c r="PW246" s="209"/>
      <c r="PX246" s="209"/>
      <c r="PY246" s="209"/>
      <c r="PZ246" s="209"/>
      <c r="QA246" s="209"/>
      <c r="QB246" s="209"/>
      <c r="QC246" s="209"/>
      <c r="QD246" s="209"/>
      <c r="QE246" s="209"/>
      <c r="QF246" s="209"/>
      <c r="QG246" s="209"/>
      <c r="QH246" s="209"/>
      <c r="QI246" s="209"/>
      <c r="QJ246" s="209"/>
      <c r="QK246" s="209"/>
      <c r="QL246" s="209"/>
      <c r="QM246" s="209"/>
      <c r="QN246" s="209"/>
      <c r="QO246" s="209"/>
      <c r="QP246" s="209"/>
      <c r="QQ246" s="209"/>
      <c r="QR246" s="209"/>
      <c r="QS246" s="209"/>
      <c r="QT246" s="209"/>
      <c r="QU246" s="209"/>
      <c r="QV246" s="209"/>
      <c r="QW246" s="209"/>
      <c r="QX246" s="209"/>
      <c r="QY246" s="209"/>
      <c r="QZ246" s="209"/>
      <c r="RA246" s="209"/>
      <c r="RB246" s="209"/>
      <c r="RC246" s="209"/>
      <c r="RD246" s="209"/>
      <c r="RE246" s="209"/>
      <c r="RF246" s="209"/>
      <c r="RG246" s="209"/>
      <c r="RH246" s="209"/>
      <c r="RI246" s="209"/>
      <c r="RJ246" s="209"/>
      <c r="RK246" s="209"/>
      <c r="RL246" s="209"/>
      <c r="RM246" s="209"/>
      <c r="RN246" s="209"/>
      <c r="RO246" s="209"/>
      <c r="RP246" s="209"/>
      <c r="RQ246" s="209"/>
      <c r="RR246" s="209"/>
      <c r="RS246" s="209"/>
      <c r="RT246" s="209"/>
      <c r="RU246" s="209"/>
      <c r="RV246" s="209"/>
      <c r="RW246" s="209"/>
      <c r="RX246" s="209"/>
      <c r="RY246" s="209"/>
      <c r="RZ246" s="209"/>
      <c r="SA246" s="209"/>
      <c r="SB246" s="209"/>
      <c r="SC246" s="209"/>
      <c r="SD246" s="209"/>
      <c r="SE246" s="209"/>
      <c r="SF246" s="209"/>
      <c r="SG246" s="209"/>
      <c r="SH246" s="209"/>
      <c r="SI246" s="209"/>
      <c r="SJ246" s="209"/>
      <c r="SK246" s="209"/>
      <c r="SL246" s="209"/>
      <c r="SM246" s="209"/>
      <c r="SN246" s="209"/>
      <c r="SO246" s="209"/>
      <c r="SP246" s="209"/>
      <c r="SQ246" s="209"/>
      <c r="SR246" s="209"/>
      <c r="SS246" s="209"/>
      <c r="ST246" s="209"/>
      <c r="SU246" s="209"/>
      <c r="SV246" s="209"/>
      <c r="SW246" s="209"/>
      <c r="SX246" s="209"/>
      <c r="SY246" s="209"/>
      <c r="SZ246" s="209"/>
      <c r="TA246" s="209"/>
      <c r="TB246" s="209"/>
      <c r="TC246" s="209"/>
      <c r="TD246" s="209"/>
      <c r="TE246" s="209"/>
      <c r="TF246" s="209"/>
      <c r="TG246" s="209"/>
      <c r="TH246" s="209"/>
      <c r="TI246" s="209"/>
      <c r="TJ246" s="209"/>
      <c r="TK246" s="209"/>
      <c r="TL246" s="209"/>
      <c r="TM246" s="209"/>
      <c r="TN246" s="209"/>
      <c r="TO246" s="209"/>
      <c r="TP246" s="209"/>
      <c r="TQ246" s="209"/>
      <c r="TR246" s="209"/>
      <c r="TS246" s="209"/>
      <c r="TT246" s="209"/>
      <c r="TU246" s="209"/>
      <c r="TV246" s="209"/>
      <c r="TW246" s="209"/>
      <c r="TX246" s="209"/>
      <c r="TY246" s="209"/>
      <c r="TZ246" s="209"/>
      <c r="UA246" s="209"/>
      <c r="UB246" s="209"/>
      <c r="UC246" s="209"/>
      <c r="UD246" s="209"/>
      <c r="UE246" s="209"/>
      <c r="UF246" s="209"/>
      <c r="UG246" s="209"/>
      <c r="UH246" s="209"/>
      <c r="UI246" s="209"/>
      <c r="UJ246" s="209"/>
      <c r="UK246" s="209"/>
      <c r="UL246" s="209"/>
      <c r="UM246" s="209"/>
      <c r="UN246" s="209"/>
      <c r="UO246" s="209"/>
      <c r="UP246" s="209"/>
      <c r="UQ246" s="209"/>
      <c r="UR246" s="209"/>
      <c r="US246" s="209"/>
      <c r="UT246" s="209"/>
      <c r="UU246" s="209"/>
      <c r="UV246" s="209"/>
      <c r="UW246" s="209"/>
      <c r="UX246" s="209"/>
      <c r="UY246" s="209"/>
      <c r="UZ246" s="209"/>
      <c r="VA246" s="209"/>
      <c r="VB246" s="209"/>
      <c r="VC246" s="209"/>
      <c r="VD246" s="209"/>
      <c r="VE246" s="209"/>
      <c r="VF246" s="209"/>
      <c r="VG246" s="209"/>
      <c r="VH246" s="209"/>
      <c r="VI246" s="209"/>
      <c r="VJ246" s="209"/>
      <c r="VK246" s="209"/>
      <c r="VL246" s="209"/>
      <c r="VM246" s="209"/>
      <c r="VN246" s="209"/>
      <c r="VO246" s="209"/>
      <c r="VP246" s="209"/>
      <c r="VQ246" s="209"/>
      <c r="VR246" s="209"/>
      <c r="VS246" s="209"/>
      <c r="VT246" s="209"/>
      <c r="VU246" s="209"/>
      <c r="VV246" s="209"/>
      <c r="VW246" s="209"/>
      <c r="VX246" s="209"/>
      <c r="VY246" s="209"/>
      <c r="VZ246" s="209"/>
      <c r="WA246" s="209"/>
      <c r="WB246" s="209"/>
      <c r="WC246" s="209"/>
      <c r="WD246" s="209"/>
      <c r="WE246" s="209"/>
      <c r="WF246" s="209"/>
      <c r="WG246" s="209"/>
      <c r="WH246" s="209"/>
      <c r="WI246" s="209"/>
      <c r="WJ246" s="209"/>
      <c r="WK246" s="209"/>
      <c r="WL246" s="209"/>
      <c r="WM246" s="209"/>
      <c r="WN246" s="209"/>
      <c r="WO246" s="209"/>
      <c r="WP246" s="209"/>
      <c r="WQ246" s="209"/>
      <c r="WR246" s="209"/>
      <c r="WS246" s="209"/>
      <c r="WT246" s="209"/>
    </row>
    <row r="247" spans="1:618" s="208" customFormat="1" ht="15.75" customHeight="1" x14ac:dyDescent="0.15">
      <c r="A247" s="214" t="s">
        <v>655</v>
      </c>
      <c r="B247" s="211" t="s">
        <v>618</v>
      </c>
      <c r="C247" s="215" t="s">
        <v>654</v>
      </c>
      <c r="D247" s="112" t="s">
        <v>646</v>
      </c>
      <c r="E247" s="112">
        <v>6</v>
      </c>
      <c r="F247" s="169">
        <v>310</v>
      </c>
      <c r="G247" s="169">
        <v>62</v>
      </c>
      <c r="H247" s="109"/>
      <c r="I247" s="168">
        <v>3.25</v>
      </c>
      <c r="J247" s="27">
        <v>19.5</v>
      </c>
      <c r="K247" s="121">
        <f t="shared" si="10"/>
        <v>0</v>
      </c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09"/>
      <c r="BI247" s="209"/>
      <c r="BJ247" s="209"/>
      <c r="BK247" s="209"/>
      <c r="BL247" s="209"/>
      <c r="BM247" s="209"/>
      <c r="BN247" s="209"/>
      <c r="BO247" s="209"/>
      <c r="BP247" s="209"/>
      <c r="BQ247" s="209"/>
      <c r="BR247" s="209"/>
      <c r="BS247" s="209"/>
      <c r="BT247" s="209"/>
      <c r="BU247" s="209"/>
      <c r="BV247" s="209"/>
      <c r="BW247" s="209"/>
      <c r="BX247" s="209"/>
      <c r="BY247" s="209"/>
      <c r="BZ247" s="20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DI247" s="209"/>
      <c r="DJ247" s="209"/>
      <c r="DK247" s="209"/>
      <c r="DL247" s="209"/>
      <c r="DM247" s="209"/>
      <c r="DN247" s="209"/>
      <c r="DO247" s="209"/>
      <c r="DP247" s="209"/>
      <c r="DQ247" s="209"/>
      <c r="DR247" s="209"/>
      <c r="DS247" s="209"/>
      <c r="DT247" s="209"/>
      <c r="DU247" s="209"/>
      <c r="DV247" s="209"/>
      <c r="DW247" s="209"/>
      <c r="DX247" s="209"/>
      <c r="DY247" s="209"/>
      <c r="DZ247" s="209"/>
      <c r="EA247" s="209"/>
      <c r="EB247" s="209"/>
      <c r="EC247" s="209"/>
      <c r="ED247" s="209"/>
      <c r="EE247" s="209"/>
      <c r="EF247" s="209"/>
      <c r="EG247" s="209"/>
      <c r="EH247" s="209"/>
      <c r="EI247" s="209"/>
      <c r="EJ247" s="209"/>
      <c r="EK247" s="209"/>
      <c r="EL247" s="209"/>
      <c r="EM247" s="209"/>
      <c r="EN247" s="209"/>
      <c r="EO247" s="209"/>
      <c r="EP247" s="209"/>
      <c r="EQ247" s="209"/>
      <c r="ER247" s="209"/>
      <c r="ES247" s="209"/>
      <c r="ET247" s="209"/>
      <c r="EU247" s="209"/>
      <c r="EV247" s="209"/>
      <c r="EW247" s="209"/>
      <c r="EX247" s="209"/>
      <c r="EY247" s="209"/>
      <c r="EZ247" s="209"/>
      <c r="FA247" s="209"/>
      <c r="FB247" s="209"/>
      <c r="FC247" s="209"/>
      <c r="FD247" s="209"/>
      <c r="FE247" s="209"/>
      <c r="FF247" s="209"/>
      <c r="FG247" s="209"/>
      <c r="FH247" s="209"/>
      <c r="FI247" s="209"/>
      <c r="FJ247" s="209"/>
      <c r="FK247" s="209"/>
      <c r="FL247" s="209"/>
      <c r="FM247" s="209"/>
      <c r="FN247" s="209"/>
      <c r="FO247" s="209"/>
      <c r="FP247" s="209"/>
      <c r="FQ247" s="209"/>
      <c r="FR247" s="209"/>
      <c r="FS247" s="209"/>
      <c r="FT247" s="209"/>
      <c r="FU247" s="209"/>
      <c r="FV247" s="209"/>
      <c r="FW247" s="209"/>
      <c r="FX247" s="209"/>
      <c r="FY247" s="209"/>
      <c r="FZ247" s="209"/>
      <c r="GA247" s="209"/>
      <c r="GB247" s="209"/>
      <c r="GC247" s="209"/>
      <c r="GD247" s="209"/>
      <c r="GE247" s="209"/>
      <c r="GF247" s="209"/>
      <c r="GG247" s="209"/>
      <c r="GH247" s="209"/>
      <c r="GI247" s="209"/>
      <c r="GJ247" s="209"/>
      <c r="GK247" s="209"/>
      <c r="GL247" s="209"/>
      <c r="GM247" s="209"/>
      <c r="GN247" s="209"/>
      <c r="GO247" s="209"/>
      <c r="GP247" s="209"/>
      <c r="GQ247" s="209"/>
      <c r="GR247" s="209"/>
      <c r="GS247" s="209"/>
      <c r="GT247" s="209"/>
      <c r="GU247" s="209"/>
      <c r="GV247" s="209"/>
      <c r="GW247" s="209"/>
      <c r="GX247" s="209"/>
      <c r="GY247" s="209"/>
      <c r="GZ247" s="209"/>
      <c r="HA247" s="209"/>
      <c r="HB247" s="209"/>
      <c r="HC247" s="209"/>
      <c r="HD247" s="209"/>
      <c r="HE247" s="209"/>
      <c r="HF247" s="209"/>
      <c r="HG247" s="209"/>
      <c r="HH247" s="209"/>
      <c r="HI247" s="209"/>
      <c r="HJ247" s="209"/>
      <c r="HK247" s="209"/>
      <c r="HL247" s="209"/>
      <c r="HM247" s="209"/>
      <c r="HN247" s="209"/>
      <c r="HO247" s="209"/>
      <c r="HP247" s="209"/>
      <c r="HQ247" s="209"/>
      <c r="HR247" s="209"/>
      <c r="HS247" s="209"/>
      <c r="HT247" s="209"/>
      <c r="HU247" s="209"/>
      <c r="HV247" s="209"/>
      <c r="HW247" s="209"/>
      <c r="HX247" s="209"/>
      <c r="HY247" s="209"/>
      <c r="HZ247" s="209"/>
      <c r="IA247" s="209"/>
      <c r="IB247" s="209"/>
      <c r="IC247" s="209"/>
      <c r="ID247" s="209"/>
      <c r="IE247" s="209"/>
      <c r="IF247" s="209"/>
      <c r="IG247" s="209"/>
      <c r="IH247" s="209"/>
      <c r="II247" s="209"/>
      <c r="IJ247" s="209"/>
      <c r="IK247" s="209"/>
      <c r="IL247" s="209"/>
      <c r="IM247" s="209"/>
      <c r="IN247" s="209"/>
      <c r="IO247" s="209"/>
      <c r="IP247" s="209"/>
      <c r="IQ247" s="209"/>
      <c r="IR247" s="209"/>
      <c r="IS247" s="209"/>
      <c r="IT247" s="209"/>
      <c r="IU247" s="209"/>
      <c r="IV247" s="209"/>
      <c r="IW247" s="209"/>
      <c r="IX247" s="209"/>
      <c r="IY247" s="209"/>
      <c r="IZ247" s="209"/>
      <c r="JA247" s="209"/>
      <c r="JB247" s="209"/>
      <c r="JC247" s="209"/>
      <c r="JD247" s="209"/>
      <c r="JE247" s="209"/>
      <c r="JF247" s="209"/>
      <c r="JG247" s="209"/>
      <c r="JH247" s="209"/>
      <c r="JI247" s="209"/>
      <c r="JJ247" s="209"/>
      <c r="JK247" s="209"/>
      <c r="JL247" s="209"/>
      <c r="JM247" s="209"/>
      <c r="JN247" s="209"/>
      <c r="JO247" s="209"/>
      <c r="JP247" s="209"/>
      <c r="JQ247" s="209"/>
      <c r="JR247" s="209"/>
      <c r="JS247" s="209"/>
      <c r="JT247" s="209"/>
      <c r="JU247" s="209"/>
      <c r="JV247" s="209"/>
      <c r="JW247" s="209"/>
      <c r="JX247" s="209"/>
      <c r="JY247" s="209"/>
      <c r="JZ247" s="209"/>
      <c r="KA247" s="209"/>
      <c r="KB247" s="209"/>
      <c r="KC247" s="209"/>
      <c r="KD247" s="209"/>
      <c r="KE247" s="209"/>
      <c r="KF247" s="209"/>
      <c r="KG247" s="209"/>
      <c r="KH247" s="209"/>
      <c r="KI247" s="209"/>
      <c r="KJ247" s="209"/>
      <c r="KK247" s="209"/>
      <c r="KL247" s="209"/>
      <c r="KM247" s="209"/>
      <c r="KN247" s="209"/>
      <c r="KO247" s="209"/>
      <c r="KP247" s="209"/>
      <c r="KQ247" s="209"/>
      <c r="KR247" s="209"/>
      <c r="KS247" s="209"/>
      <c r="KT247" s="209"/>
      <c r="KU247" s="209"/>
      <c r="KV247" s="209"/>
      <c r="KW247" s="209"/>
      <c r="KX247" s="209"/>
      <c r="KY247" s="209"/>
      <c r="KZ247" s="209"/>
      <c r="LA247" s="209"/>
      <c r="LB247" s="209"/>
      <c r="LC247" s="209"/>
      <c r="LD247" s="209"/>
      <c r="LE247" s="209"/>
      <c r="LF247" s="209"/>
      <c r="LG247" s="209"/>
      <c r="LH247" s="209"/>
      <c r="LI247" s="209"/>
      <c r="LJ247" s="209"/>
      <c r="LK247" s="209"/>
      <c r="LL247" s="209"/>
      <c r="LM247" s="209"/>
      <c r="LN247" s="209"/>
      <c r="LO247" s="209"/>
      <c r="LP247" s="209"/>
      <c r="LQ247" s="209"/>
      <c r="LR247" s="209"/>
      <c r="LS247" s="209"/>
      <c r="LT247" s="209"/>
      <c r="LU247" s="209"/>
      <c r="LV247" s="209"/>
      <c r="LW247" s="209"/>
      <c r="LX247" s="209"/>
      <c r="LY247" s="209"/>
      <c r="LZ247" s="209"/>
      <c r="MA247" s="209"/>
      <c r="MB247" s="209"/>
      <c r="MC247" s="209"/>
      <c r="MD247" s="209"/>
      <c r="ME247" s="209"/>
      <c r="MF247" s="209"/>
      <c r="MG247" s="209"/>
      <c r="MH247" s="209"/>
      <c r="MI247" s="209"/>
      <c r="MJ247" s="209"/>
      <c r="MK247" s="209"/>
      <c r="ML247" s="209"/>
      <c r="MM247" s="209"/>
      <c r="MN247" s="209"/>
      <c r="MO247" s="209"/>
      <c r="MP247" s="209"/>
      <c r="MQ247" s="209"/>
      <c r="MR247" s="209"/>
      <c r="MS247" s="209"/>
      <c r="MT247" s="209"/>
      <c r="MU247" s="209"/>
      <c r="MV247" s="209"/>
      <c r="MW247" s="209"/>
      <c r="MX247" s="209"/>
      <c r="MY247" s="209"/>
      <c r="MZ247" s="209"/>
      <c r="NA247" s="209"/>
      <c r="NB247" s="209"/>
      <c r="NC247" s="209"/>
      <c r="ND247" s="209"/>
      <c r="NE247" s="209"/>
      <c r="NF247" s="209"/>
      <c r="NG247" s="209"/>
      <c r="NH247" s="209"/>
      <c r="NI247" s="209"/>
      <c r="NJ247" s="209"/>
      <c r="NK247" s="209"/>
      <c r="NL247" s="209"/>
      <c r="NM247" s="209"/>
      <c r="NN247" s="209"/>
      <c r="NO247" s="209"/>
      <c r="NP247" s="209"/>
      <c r="NQ247" s="209"/>
      <c r="NR247" s="209"/>
      <c r="NS247" s="209"/>
      <c r="NT247" s="209"/>
      <c r="NU247" s="209"/>
      <c r="NV247" s="209"/>
      <c r="NW247" s="209"/>
      <c r="NX247" s="209"/>
      <c r="NY247" s="209"/>
      <c r="NZ247" s="209"/>
      <c r="OA247" s="209"/>
      <c r="OB247" s="209"/>
      <c r="OC247" s="209"/>
      <c r="OD247" s="209"/>
      <c r="OE247" s="209"/>
      <c r="OF247" s="209"/>
      <c r="OG247" s="209"/>
      <c r="OH247" s="209"/>
      <c r="OI247" s="209"/>
      <c r="OJ247" s="209"/>
      <c r="OK247" s="209"/>
      <c r="OL247" s="209"/>
      <c r="OM247" s="209"/>
      <c r="ON247" s="209"/>
      <c r="OO247" s="209"/>
      <c r="OP247" s="209"/>
      <c r="OQ247" s="209"/>
      <c r="OR247" s="209"/>
      <c r="OS247" s="209"/>
      <c r="OT247" s="209"/>
      <c r="OU247" s="209"/>
      <c r="OV247" s="209"/>
      <c r="OW247" s="209"/>
      <c r="OX247" s="209"/>
      <c r="OY247" s="209"/>
      <c r="OZ247" s="209"/>
      <c r="PA247" s="209"/>
      <c r="PB247" s="209"/>
      <c r="PC247" s="209"/>
      <c r="PD247" s="209"/>
      <c r="PE247" s="209"/>
      <c r="PF247" s="209"/>
      <c r="PG247" s="209"/>
      <c r="PH247" s="209"/>
      <c r="PI247" s="209"/>
      <c r="PJ247" s="209"/>
      <c r="PK247" s="209"/>
      <c r="PL247" s="209"/>
      <c r="PM247" s="209"/>
      <c r="PN247" s="209"/>
      <c r="PO247" s="209"/>
      <c r="PP247" s="209"/>
      <c r="PQ247" s="209"/>
      <c r="PR247" s="209"/>
      <c r="PS247" s="209"/>
      <c r="PT247" s="209"/>
      <c r="PU247" s="209"/>
      <c r="PV247" s="209"/>
      <c r="PW247" s="209"/>
      <c r="PX247" s="209"/>
      <c r="PY247" s="209"/>
      <c r="PZ247" s="209"/>
      <c r="QA247" s="209"/>
      <c r="QB247" s="209"/>
      <c r="QC247" s="209"/>
      <c r="QD247" s="209"/>
      <c r="QE247" s="209"/>
      <c r="QF247" s="209"/>
      <c r="QG247" s="209"/>
      <c r="QH247" s="209"/>
      <c r="QI247" s="209"/>
      <c r="QJ247" s="209"/>
      <c r="QK247" s="209"/>
      <c r="QL247" s="209"/>
      <c r="QM247" s="209"/>
      <c r="QN247" s="209"/>
      <c r="QO247" s="209"/>
      <c r="QP247" s="209"/>
      <c r="QQ247" s="209"/>
      <c r="QR247" s="209"/>
      <c r="QS247" s="209"/>
      <c r="QT247" s="209"/>
      <c r="QU247" s="209"/>
      <c r="QV247" s="209"/>
      <c r="QW247" s="209"/>
      <c r="QX247" s="209"/>
      <c r="QY247" s="209"/>
      <c r="QZ247" s="209"/>
      <c r="RA247" s="209"/>
      <c r="RB247" s="209"/>
      <c r="RC247" s="209"/>
      <c r="RD247" s="209"/>
      <c r="RE247" s="209"/>
      <c r="RF247" s="209"/>
      <c r="RG247" s="209"/>
      <c r="RH247" s="209"/>
      <c r="RI247" s="209"/>
      <c r="RJ247" s="209"/>
      <c r="RK247" s="209"/>
      <c r="RL247" s="209"/>
      <c r="RM247" s="209"/>
      <c r="RN247" s="209"/>
      <c r="RO247" s="209"/>
      <c r="RP247" s="209"/>
      <c r="RQ247" s="209"/>
      <c r="RR247" s="209"/>
      <c r="RS247" s="209"/>
      <c r="RT247" s="209"/>
      <c r="RU247" s="209"/>
      <c r="RV247" s="209"/>
      <c r="RW247" s="209"/>
      <c r="RX247" s="209"/>
      <c r="RY247" s="209"/>
      <c r="RZ247" s="209"/>
      <c r="SA247" s="209"/>
      <c r="SB247" s="209"/>
      <c r="SC247" s="209"/>
      <c r="SD247" s="209"/>
      <c r="SE247" s="209"/>
      <c r="SF247" s="209"/>
      <c r="SG247" s="209"/>
      <c r="SH247" s="209"/>
      <c r="SI247" s="209"/>
      <c r="SJ247" s="209"/>
      <c r="SK247" s="209"/>
      <c r="SL247" s="209"/>
      <c r="SM247" s="209"/>
      <c r="SN247" s="209"/>
      <c r="SO247" s="209"/>
      <c r="SP247" s="209"/>
      <c r="SQ247" s="209"/>
      <c r="SR247" s="209"/>
      <c r="SS247" s="209"/>
      <c r="ST247" s="209"/>
      <c r="SU247" s="209"/>
      <c r="SV247" s="209"/>
      <c r="SW247" s="209"/>
      <c r="SX247" s="209"/>
      <c r="SY247" s="209"/>
      <c r="SZ247" s="209"/>
      <c r="TA247" s="209"/>
      <c r="TB247" s="209"/>
      <c r="TC247" s="209"/>
      <c r="TD247" s="209"/>
      <c r="TE247" s="209"/>
      <c r="TF247" s="209"/>
      <c r="TG247" s="209"/>
      <c r="TH247" s="209"/>
      <c r="TI247" s="209"/>
      <c r="TJ247" s="209"/>
      <c r="TK247" s="209"/>
      <c r="TL247" s="209"/>
      <c r="TM247" s="209"/>
      <c r="TN247" s="209"/>
      <c r="TO247" s="209"/>
      <c r="TP247" s="209"/>
      <c r="TQ247" s="209"/>
      <c r="TR247" s="209"/>
      <c r="TS247" s="209"/>
      <c r="TT247" s="209"/>
      <c r="TU247" s="209"/>
      <c r="TV247" s="209"/>
      <c r="TW247" s="209"/>
      <c r="TX247" s="209"/>
      <c r="TY247" s="209"/>
      <c r="TZ247" s="209"/>
      <c r="UA247" s="209"/>
      <c r="UB247" s="209"/>
      <c r="UC247" s="209"/>
      <c r="UD247" s="209"/>
      <c r="UE247" s="209"/>
      <c r="UF247" s="209"/>
      <c r="UG247" s="209"/>
      <c r="UH247" s="209"/>
      <c r="UI247" s="209"/>
      <c r="UJ247" s="209"/>
      <c r="UK247" s="209"/>
      <c r="UL247" s="209"/>
      <c r="UM247" s="209"/>
      <c r="UN247" s="209"/>
      <c r="UO247" s="209"/>
      <c r="UP247" s="209"/>
      <c r="UQ247" s="209"/>
      <c r="UR247" s="209"/>
      <c r="US247" s="209"/>
      <c r="UT247" s="209"/>
      <c r="UU247" s="209"/>
      <c r="UV247" s="209"/>
      <c r="UW247" s="209"/>
      <c r="UX247" s="209"/>
      <c r="UY247" s="209"/>
      <c r="UZ247" s="209"/>
      <c r="VA247" s="209"/>
      <c r="VB247" s="209"/>
      <c r="VC247" s="209"/>
      <c r="VD247" s="209"/>
      <c r="VE247" s="209"/>
      <c r="VF247" s="209"/>
      <c r="VG247" s="209"/>
      <c r="VH247" s="209"/>
      <c r="VI247" s="209"/>
      <c r="VJ247" s="209"/>
      <c r="VK247" s="209"/>
      <c r="VL247" s="209"/>
      <c r="VM247" s="209"/>
      <c r="VN247" s="209"/>
      <c r="VO247" s="209"/>
      <c r="VP247" s="209"/>
      <c r="VQ247" s="209"/>
      <c r="VR247" s="209"/>
      <c r="VS247" s="209"/>
      <c r="VT247" s="209"/>
      <c r="VU247" s="209"/>
      <c r="VV247" s="209"/>
      <c r="VW247" s="209"/>
      <c r="VX247" s="209"/>
      <c r="VY247" s="209"/>
      <c r="VZ247" s="209"/>
      <c r="WA247" s="209"/>
      <c r="WB247" s="209"/>
      <c r="WC247" s="209"/>
      <c r="WD247" s="209"/>
      <c r="WE247" s="209"/>
      <c r="WF247" s="209"/>
      <c r="WG247" s="209"/>
      <c r="WH247" s="209"/>
      <c r="WI247" s="209"/>
      <c r="WJ247" s="209"/>
      <c r="WK247" s="209"/>
      <c r="WL247" s="209"/>
      <c r="WM247" s="209"/>
      <c r="WN247" s="209"/>
      <c r="WO247" s="209"/>
      <c r="WP247" s="209"/>
      <c r="WQ247" s="209"/>
      <c r="WR247" s="209"/>
      <c r="WS247" s="209"/>
      <c r="WT247" s="209"/>
    </row>
    <row r="248" spans="1:618" s="208" customFormat="1" ht="15.75" customHeight="1" x14ac:dyDescent="0.15">
      <c r="A248" s="216" t="s">
        <v>672</v>
      </c>
      <c r="B248" s="211" t="s">
        <v>618</v>
      </c>
      <c r="C248" s="215" t="s">
        <v>653</v>
      </c>
      <c r="D248" s="112" t="s">
        <v>121</v>
      </c>
      <c r="E248" s="112">
        <v>6</v>
      </c>
      <c r="F248" s="169">
        <v>240</v>
      </c>
      <c r="G248" s="169">
        <v>20</v>
      </c>
      <c r="H248" s="109"/>
      <c r="I248" s="168">
        <v>3.25</v>
      </c>
      <c r="J248" s="27">
        <v>19.5</v>
      </c>
      <c r="K248" s="121">
        <f t="shared" si="10"/>
        <v>0</v>
      </c>
      <c r="L248" s="209"/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  <c r="AA248" s="209"/>
      <c r="AB248" s="209"/>
      <c r="AC248" s="209"/>
      <c r="AD248" s="209"/>
      <c r="AE248" s="209"/>
      <c r="AF248" s="209"/>
      <c r="AG248" s="209"/>
      <c r="AH248" s="209"/>
      <c r="AI248" s="209"/>
      <c r="AJ248" s="209"/>
      <c r="AK248" s="209"/>
      <c r="AL248" s="209"/>
      <c r="AM248" s="209"/>
      <c r="AN248" s="209"/>
      <c r="AO248" s="209"/>
      <c r="AP248" s="209"/>
      <c r="AQ248" s="209"/>
      <c r="AR248" s="209"/>
      <c r="AS248" s="209"/>
      <c r="AT248" s="209"/>
      <c r="AU248" s="209"/>
      <c r="AV248" s="209"/>
      <c r="AW248" s="209"/>
      <c r="AX248" s="209"/>
      <c r="AY248" s="209"/>
      <c r="AZ248" s="209"/>
      <c r="BA248" s="209"/>
      <c r="BB248" s="209"/>
      <c r="BC248" s="209"/>
      <c r="BD248" s="209"/>
      <c r="BE248" s="209"/>
      <c r="BF248" s="209"/>
      <c r="BG248" s="209"/>
      <c r="BH248" s="209"/>
      <c r="BI248" s="209"/>
      <c r="BJ248" s="209"/>
      <c r="BK248" s="209"/>
      <c r="BL248" s="209"/>
      <c r="BM248" s="209"/>
      <c r="BN248" s="209"/>
      <c r="BO248" s="209"/>
      <c r="BP248" s="209"/>
      <c r="BQ248" s="209"/>
      <c r="BR248" s="209"/>
      <c r="BS248" s="209"/>
      <c r="BT248" s="209"/>
      <c r="BU248" s="209"/>
      <c r="BV248" s="209"/>
      <c r="BW248" s="209"/>
      <c r="BX248" s="209"/>
      <c r="BY248" s="209"/>
      <c r="BZ248" s="20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DI248" s="209"/>
      <c r="DJ248" s="209"/>
      <c r="DK248" s="209"/>
      <c r="DL248" s="209"/>
      <c r="DM248" s="209"/>
      <c r="DN248" s="209"/>
      <c r="DO248" s="209"/>
      <c r="DP248" s="209"/>
      <c r="DQ248" s="209"/>
      <c r="DR248" s="209"/>
      <c r="DS248" s="209"/>
      <c r="DT248" s="209"/>
      <c r="DU248" s="209"/>
      <c r="DV248" s="209"/>
      <c r="DW248" s="209"/>
      <c r="DX248" s="209"/>
      <c r="DY248" s="209"/>
      <c r="DZ248" s="209"/>
      <c r="EA248" s="209"/>
      <c r="EB248" s="209"/>
      <c r="EC248" s="209"/>
      <c r="ED248" s="209"/>
      <c r="EE248" s="209"/>
      <c r="EF248" s="209"/>
      <c r="EG248" s="209"/>
      <c r="EH248" s="209"/>
      <c r="EI248" s="209"/>
      <c r="EJ248" s="209"/>
      <c r="EK248" s="209"/>
      <c r="EL248" s="209"/>
      <c r="EM248" s="209"/>
      <c r="EN248" s="209"/>
      <c r="EO248" s="209"/>
      <c r="EP248" s="209"/>
      <c r="EQ248" s="209"/>
      <c r="ER248" s="209"/>
      <c r="ES248" s="209"/>
      <c r="ET248" s="209"/>
      <c r="EU248" s="209"/>
      <c r="EV248" s="209"/>
      <c r="EW248" s="209"/>
      <c r="EX248" s="209"/>
      <c r="EY248" s="209"/>
      <c r="EZ248" s="209"/>
      <c r="FA248" s="209"/>
      <c r="FB248" s="209"/>
      <c r="FC248" s="209"/>
      <c r="FD248" s="209"/>
      <c r="FE248" s="209"/>
      <c r="FF248" s="209"/>
      <c r="FG248" s="209"/>
      <c r="FH248" s="209"/>
      <c r="FI248" s="209"/>
      <c r="FJ248" s="209"/>
      <c r="FK248" s="209"/>
      <c r="FL248" s="209"/>
      <c r="FM248" s="209"/>
      <c r="FN248" s="209"/>
      <c r="FO248" s="209"/>
      <c r="FP248" s="209"/>
      <c r="FQ248" s="209"/>
      <c r="FR248" s="209"/>
      <c r="FS248" s="209"/>
      <c r="FT248" s="209"/>
      <c r="FU248" s="209"/>
      <c r="FV248" s="209"/>
      <c r="FW248" s="209"/>
      <c r="FX248" s="209"/>
      <c r="FY248" s="209"/>
      <c r="FZ248" s="209"/>
      <c r="GA248" s="209"/>
      <c r="GB248" s="209"/>
      <c r="GC248" s="209"/>
      <c r="GD248" s="209"/>
      <c r="GE248" s="209"/>
      <c r="GF248" s="209"/>
      <c r="GG248" s="209"/>
      <c r="GH248" s="209"/>
      <c r="GI248" s="209"/>
      <c r="GJ248" s="209"/>
      <c r="GK248" s="209"/>
      <c r="GL248" s="209"/>
      <c r="GM248" s="209"/>
      <c r="GN248" s="209"/>
      <c r="GO248" s="209"/>
      <c r="GP248" s="209"/>
      <c r="GQ248" s="209"/>
      <c r="GR248" s="209"/>
      <c r="GS248" s="209"/>
      <c r="GT248" s="209"/>
      <c r="GU248" s="209"/>
      <c r="GV248" s="209"/>
      <c r="GW248" s="209"/>
      <c r="GX248" s="209"/>
      <c r="GY248" s="209"/>
      <c r="GZ248" s="209"/>
      <c r="HA248" s="209"/>
      <c r="HB248" s="209"/>
      <c r="HC248" s="209"/>
      <c r="HD248" s="209"/>
      <c r="HE248" s="209"/>
      <c r="HF248" s="209"/>
      <c r="HG248" s="209"/>
      <c r="HH248" s="209"/>
      <c r="HI248" s="209"/>
      <c r="HJ248" s="209"/>
      <c r="HK248" s="209"/>
      <c r="HL248" s="209"/>
      <c r="HM248" s="209"/>
      <c r="HN248" s="209"/>
      <c r="HO248" s="209"/>
      <c r="HP248" s="209"/>
      <c r="HQ248" s="209"/>
      <c r="HR248" s="209"/>
      <c r="HS248" s="209"/>
      <c r="HT248" s="209"/>
      <c r="HU248" s="209"/>
      <c r="HV248" s="209"/>
      <c r="HW248" s="209"/>
      <c r="HX248" s="209"/>
      <c r="HY248" s="209"/>
      <c r="HZ248" s="209"/>
      <c r="IA248" s="209"/>
      <c r="IB248" s="209"/>
      <c r="IC248" s="209"/>
      <c r="ID248" s="209"/>
      <c r="IE248" s="209"/>
      <c r="IF248" s="209"/>
      <c r="IG248" s="209"/>
      <c r="IH248" s="209"/>
      <c r="II248" s="209"/>
      <c r="IJ248" s="209"/>
      <c r="IK248" s="209"/>
      <c r="IL248" s="209"/>
      <c r="IM248" s="209"/>
      <c r="IN248" s="209"/>
      <c r="IO248" s="209"/>
      <c r="IP248" s="209"/>
      <c r="IQ248" s="209"/>
      <c r="IR248" s="209"/>
      <c r="IS248" s="209"/>
      <c r="IT248" s="209"/>
      <c r="IU248" s="209"/>
      <c r="IV248" s="209"/>
      <c r="IW248" s="209"/>
      <c r="IX248" s="209"/>
      <c r="IY248" s="209"/>
      <c r="IZ248" s="209"/>
      <c r="JA248" s="209"/>
      <c r="JB248" s="209"/>
      <c r="JC248" s="209"/>
      <c r="JD248" s="209"/>
      <c r="JE248" s="209"/>
      <c r="JF248" s="209"/>
      <c r="JG248" s="209"/>
      <c r="JH248" s="209"/>
      <c r="JI248" s="209"/>
      <c r="JJ248" s="209"/>
      <c r="JK248" s="209"/>
      <c r="JL248" s="209"/>
      <c r="JM248" s="209"/>
      <c r="JN248" s="209"/>
      <c r="JO248" s="209"/>
      <c r="JP248" s="209"/>
      <c r="JQ248" s="209"/>
      <c r="JR248" s="209"/>
      <c r="JS248" s="209"/>
      <c r="JT248" s="209"/>
      <c r="JU248" s="209"/>
      <c r="JV248" s="209"/>
      <c r="JW248" s="209"/>
      <c r="JX248" s="209"/>
      <c r="JY248" s="209"/>
      <c r="JZ248" s="209"/>
      <c r="KA248" s="209"/>
      <c r="KB248" s="209"/>
      <c r="KC248" s="209"/>
      <c r="KD248" s="209"/>
      <c r="KE248" s="209"/>
      <c r="KF248" s="209"/>
      <c r="KG248" s="209"/>
      <c r="KH248" s="209"/>
      <c r="KI248" s="209"/>
      <c r="KJ248" s="209"/>
      <c r="KK248" s="209"/>
      <c r="KL248" s="209"/>
      <c r="KM248" s="209"/>
      <c r="KN248" s="209"/>
      <c r="KO248" s="209"/>
      <c r="KP248" s="209"/>
      <c r="KQ248" s="209"/>
      <c r="KR248" s="209"/>
      <c r="KS248" s="209"/>
      <c r="KT248" s="209"/>
      <c r="KU248" s="209"/>
      <c r="KV248" s="209"/>
      <c r="KW248" s="209"/>
      <c r="KX248" s="209"/>
      <c r="KY248" s="209"/>
      <c r="KZ248" s="209"/>
      <c r="LA248" s="209"/>
      <c r="LB248" s="209"/>
      <c r="LC248" s="209"/>
      <c r="LD248" s="209"/>
      <c r="LE248" s="209"/>
      <c r="LF248" s="209"/>
      <c r="LG248" s="209"/>
      <c r="LH248" s="209"/>
      <c r="LI248" s="209"/>
      <c r="LJ248" s="209"/>
      <c r="LK248" s="209"/>
      <c r="LL248" s="209"/>
      <c r="LM248" s="209"/>
      <c r="LN248" s="209"/>
      <c r="LO248" s="209"/>
      <c r="LP248" s="209"/>
      <c r="LQ248" s="209"/>
      <c r="LR248" s="209"/>
      <c r="LS248" s="209"/>
      <c r="LT248" s="209"/>
      <c r="LU248" s="209"/>
      <c r="LV248" s="209"/>
      <c r="LW248" s="209"/>
      <c r="LX248" s="209"/>
      <c r="LY248" s="209"/>
      <c r="LZ248" s="209"/>
      <c r="MA248" s="209"/>
      <c r="MB248" s="209"/>
      <c r="MC248" s="209"/>
      <c r="MD248" s="209"/>
      <c r="ME248" s="209"/>
      <c r="MF248" s="209"/>
      <c r="MG248" s="209"/>
      <c r="MH248" s="209"/>
      <c r="MI248" s="209"/>
      <c r="MJ248" s="209"/>
      <c r="MK248" s="209"/>
      <c r="ML248" s="209"/>
      <c r="MM248" s="209"/>
      <c r="MN248" s="209"/>
      <c r="MO248" s="209"/>
      <c r="MP248" s="209"/>
      <c r="MQ248" s="209"/>
      <c r="MR248" s="209"/>
      <c r="MS248" s="209"/>
      <c r="MT248" s="209"/>
      <c r="MU248" s="209"/>
      <c r="MV248" s="209"/>
      <c r="MW248" s="209"/>
      <c r="MX248" s="209"/>
      <c r="MY248" s="209"/>
      <c r="MZ248" s="209"/>
      <c r="NA248" s="209"/>
      <c r="NB248" s="209"/>
      <c r="NC248" s="209"/>
      <c r="ND248" s="209"/>
      <c r="NE248" s="209"/>
      <c r="NF248" s="209"/>
      <c r="NG248" s="209"/>
      <c r="NH248" s="209"/>
      <c r="NI248" s="209"/>
      <c r="NJ248" s="209"/>
      <c r="NK248" s="209"/>
      <c r="NL248" s="209"/>
      <c r="NM248" s="209"/>
      <c r="NN248" s="209"/>
      <c r="NO248" s="209"/>
      <c r="NP248" s="209"/>
      <c r="NQ248" s="209"/>
      <c r="NR248" s="209"/>
      <c r="NS248" s="209"/>
      <c r="NT248" s="209"/>
      <c r="NU248" s="209"/>
      <c r="NV248" s="209"/>
      <c r="NW248" s="209"/>
      <c r="NX248" s="209"/>
      <c r="NY248" s="209"/>
      <c r="NZ248" s="209"/>
      <c r="OA248" s="209"/>
      <c r="OB248" s="209"/>
      <c r="OC248" s="209"/>
      <c r="OD248" s="209"/>
      <c r="OE248" s="209"/>
      <c r="OF248" s="209"/>
      <c r="OG248" s="209"/>
      <c r="OH248" s="209"/>
      <c r="OI248" s="209"/>
      <c r="OJ248" s="209"/>
      <c r="OK248" s="209"/>
      <c r="OL248" s="209"/>
      <c r="OM248" s="209"/>
      <c r="ON248" s="209"/>
      <c r="OO248" s="209"/>
      <c r="OP248" s="209"/>
      <c r="OQ248" s="209"/>
      <c r="OR248" s="209"/>
      <c r="OS248" s="209"/>
      <c r="OT248" s="209"/>
      <c r="OU248" s="209"/>
      <c r="OV248" s="209"/>
      <c r="OW248" s="209"/>
      <c r="OX248" s="209"/>
      <c r="OY248" s="209"/>
      <c r="OZ248" s="209"/>
      <c r="PA248" s="209"/>
      <c r="PB248" s="209"/>
      <c r="PC248" s="209"/>
      <c r="PD248" s="209"/>
      <c r="PE248" s="209"/>
      <c r="PF248" s="209"/>
      <c r="PG248" s="209"/>
      <c r="PH248" s="209"/>
      <c r="PI248" s="209"/>
      <c r="PJ248" s="209"/>
      <c r="PK248" s="209"/>
      <c r="PL248" s="209"/>
      <c r="PM248" s="209"/>
      <c r="PN248" s="209"/>
      <c r="PO248" s="209"/>
      <c r="PP248" s="209"/>
      <c r="PQ248" s="209"/>
      <c r="PR248" s="209"/>
      <c r="PS248" s="209"/>
      <c r="PT248" s="209"/>
      <c r="PU248" s="209"/>
      <c r="PV248" s="209"/>
      <c r="PW248" s="209"/>
      <c r="PX248" s="209"/>
      <c r="PY248" s="209"/>
      <c r="PZ248" s="209"/>
      <c r="QA248" s="209"/>
      <c r="QB248" s="209"/>
      <c r="QC248" s="209"/>
      <c r="QD248" s="209"/>
      <c r="QE248" s="209"/>
      <c r="QF248" s="209"/>
      <c r="QG248" s="209"/>
      <c r="QH248" s="209"/>
      <c r="QI248" s="209"/>
      <c r="QJ248" s="209"/>
      <c r="QK248" s="209"/>
      <c r="QL248" s="209"/>
      <c r="QM248" s="209"/>
      <c r="QN248" s="209"/>
      <c r="QO248" s="209"/>
      <c r="QP248" s="209"/>
      <c r="QQ248" s="209"/>
      <c r="QR248" s="209"/>
      <c r="QS248" s="209"/>
      <c r="QT248" s="209"/>
      <c r="QU248" s="209"/>
      <c r="QV248" s="209"/>
      <c r="QW248" s="209"/>
      <c r="QX248" s="209"/>
      <c r="QY248" s="209"/>
      <c r="QZ248" s="209"/>
      <c r="RA248" s="209"/>
      <c r="RB248" s="209"/>
      <c r="RC248" s="209"/>
      <c r="RD248" s="209"/>
      <c r="RE248" s="209"/>
      <c r="RF248" s="209"/>
      <c r="RG248" s="209"/>
      <c r="RH248" s="209"/>
      <c r="RI248" s="209"/>
      <c r="RJ248" s="209"/>
      <c r="RK248" s="209"/>
      <c r="RL248" s="209"/>
      <c r="RM248" s="209"/>
      <c r="RN248" s="209"/>
      <c r="RO248" s="209"/>
      <c r="RP248" s="209"/>
      <c r="RQ248" s="209"/>
      <c r="RR248" s="209"/>
      <c r="RS248" s="209"/>
      <c r="RT248" s="209"/>
      <c r="RU248" s="209"/>
      <c r="RV248" s="209"/>
      <c r="RW248" s="209"/>
      <c r="RX248" s="209"/>
      <c r="RY248" s="209"/>
      <c r="RZ248" s="209"/>
      <c r="SA248" s="209"/>
      <c r="SB248" s="209"/>
      <c r="SC248" s="209"/>
      <c r="SD248" s="209"/>
      <c r="SE248" s="209"/>
      <c r="SF248" s="209"/>
      <c r="SG248" s="209"/>
      <c r="SH248" s="209"/>
      <c r="SI248" s="209"/>
      <c r="SJ248" s="209"/>
      <c r="SK248" s="209"/>
      <c r="SL248" s="209"/>
      <c r="SM248" s="209"/>
      <c r="SN248" s="209"/>
      <c r="SO248" s="209"/>
      <c r="SP248" s="209"/>
      <c r="SQ248" s="209"/>
      <c r="SR248" s="209"/>
      <c r="SS248" s="209"/>
      <c r="ST248" s="209"/>
      <c r="SU248" s="209"/>
      <c r="SV248" s="209"/>
      <c r="SW248" s="209"/>
      <c r="SX248" s="209"/>
      <c r="SY248" s="209"/>
      <c r="SZ248" s="209"/>
      <c r="TA248" s="209"/>
      <c r="TB248" s="209"/>
      <c r="TC248" s="209"/>
      <c r="TD248" s="209"/>
      <c r="TE248" s="209"/>
      <c r="TF248" s="209"/>
      <c r="TG248" s="209"/>
      <c r="TH248" s="209"/>
      <c r="TI248" s="209"/>
      <c r="TJ248" s="209"/>
      <c r="TK248" s="209"/>
      <c r="TL248" s="209"/>
      <c r="TM248" s="209"/>
      <c r="TN248" s="209"/>
      <c r="TO248" s="209"/>
      <c r="TP248" s="209"/>
      <c r="TQ248" s="209"/>
      <c r="TR248" s="209"/>
      <c r="TS248" s="209"/>
      <c r="TT248" s="209"/>
      <c r="TU248" s="209"/>
      <c r="TV248" s="209"/>
      <c r="TW248" s="209"/>
      <c r="TX248" s="209"/>
      <c r="TY248" s="209"/>
      <c r="TZ248" s="209"/>
      <c r="UA248" s="209"/>
      <c r="UB248" s="209"/>
      <c r="UC248" s="209"/>
      <c r="UD248" s="209"/>
      <c r="UE248" s="209"/>
      <c r="UF248" s="209"/>
      <c r="UG248" s="209"/>
      <c r="UH248" s="209"/>
      <c r="UI248" s="209"/>
      <c r="UJ248" s="209"/>
      <c r="UK248" s="209"/>
      <c r="UL248" s="209"/>
      <c r="UM248" s="209"/>
      <c r="UN248" s="209"/>
      <c r="UO248" s="209"/>
      <c r="UP248" s="209"/>
      <c r="UQ248" s="209"/>
      <c r="UR248" s="209"/>
      <c r="US248" s="209"/>
      <c r="UT248" s="209"/>
      <c r="UU248" s="209"/>
      <c r="UV248" s="209"/>
      <c r="UW248" s="209"/>
      <c r="UX248" s="209"/>
      <c r="UY248" s="209"/>
      <c r="UZ248" s="209"/>
      <c r="VA248" s="209"/>
      <c r="VB248" s="209"/>
      <c r="VC248" s="209"/>
      <c r="VD248" s="209"/>
      <c r="VE248" s="209"/>
      <c r="VF248" s="209"/>
      <c r="VG248" s="209"/>
      <c r="VH248" s="209"/>
      <c r="VI248" s="209"/>
      <c r="VJ248" s="209"/>
      <c r="VK248" s="209"/>
      <c r="VL248" s="209"/>
      <c r="VM248" s="209"/>
      <c r="VN248" s="209"/>
      <c r="VO248" s="209"/>
      <c r="VP248" s="209"/>
      <c r="VQ248" s="209"/>
      <c r="VR248" s="209"/>
      <c r="VS248" s="209"/>
      <c r="VT248" s="209"/>
      <c r="VU248" s="209"/>
      <c r="VV248" s="209"/>
      <c r="VW248" s="209"/>
      <c r="VX248" s="209"/>
      <c r="VY248" s="209"/>
      <c r="VZ248" s="209"/>
      <c r="WA248" s="209"/>
      <c r="WB248" s="209"/>
      <c r="WC248" s="209"/>
      <c r="WD248" s="209"/>
      <c r="WE248" s="209"/>
      <c r="WF248" s="209"/>
      <c r="WG248" s="209"/>
      <c r="WH248" s="209"/>
      <c r="WI248" s="209"/>
      <c r="WJ248" s="209"/>
      <c r="WK248" s="209"/>
      <c r="WL248" s="209"/>
      <c r="WM248" s="209"/>
      <c r="WN248" s="209"/>
      <c r="WO248" s="209"/>
      <c r="WP248" s="209"/>
      <c r="WQ248" s="209"/>
      <c r="WR248" s="209"/>
      <c r="WS248" s="209"/>
      <c r="WT248" s="209"/>
    </row>
    <row r="249" spans="1:618" s="208" customFormat="1" ht="15.75" customHeight="1" x14ac:dyDescent="0.15">
      <c r="A249" s="216" t="s">
        <v>652</v>
      </c>
      <c r="B249" s="211" t="s">
        <v>618</v>
      </c>
      <c r="C249" s="215" t="s">
        <v>651</v>
      </c>
      <c r="D249" s="112" t="s">
        <v>646</v>
      </c>
      <c r="E249" s="112">
        <v>6</v>
      </c>
      <c r="F249" s="169">
        <v>180</v>
      </c>
      <c r="G249" s="169">
        <v>45</v>
      </c>
      <c r="H249" s="109"/>
      <c r="I249" s="168">
        <v>3.0625</v>
      </c>
      <c r="J249" s="27">
        <v>18.375</v>
      </c>
      <c r="K249" s="121">
        <f t="shared" si="10"/>
        <v>0</v>
      </c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  <c r="AT249" s="209"/>
      <c r="AU249" s="209"/>
      <c r="AV249" s="209"/>
      <c r="AW249" s="209"/>
      <c r="AX249" s="209"/>
      <c r="AY249" s="209"/>
      <c r="AZ249" s="209"/>
      <c r="BA249" s="209"/>
      <c r="BB249" s="209"/>
      <c r="BC249" s="209"/>
      <c r="BD249" s="209"/>
      <c r="BE249" s="209"/>
      <c r="BF249" s="209"/>
      <c r="BG249" s="209"/>
      <c r="BH249" s="209"/>
      <c r="BI249" s="209"/>
      <c r="BJ249" s="209"/>
      <c r="BK249" s="209"/>
      <c r="BL249" s="209"/>
      <c r="BM249" s="209"/>
      <c r="BN249" s="209"/>
      <c r="BO249" s="209"/>
      <c r="BP249" s="209"/>
      <c r="BQ249" s="209"/>
      <c r="BR249" s="209"/>
      <c r="BS249" s="209"/>
      <c r="BT249" s="209"/>
      <c r="BU249" s="209"/>
      <c r="BV249" s="209"/>
      <c r="BW249" s="209"/>
      <c r="BX249" s="209"/>
      <c r="BY249" s="209"/>
      <c r="BZ249" s="20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DI249" s="209"/>
      <c r="DJ249" s="209"/>
      <c r="DK249" s="209"/>
      <c r="DL249" s="209"/>
      <c r="DM249" s="209"/>
      <c r="DN249" s="209"/>
      <c r="DO249" s="209"/>
      <c r="DP249" s="209"/>
      <c r="DQ249" s="209"/>
      <c r="DR249" s="209"/>
      <c r="DS249" s="209"/>
      <c r="DT249" s="209"/>
      <c r="DU249" s="209"/>
      <c r="DV249" s="209"/>
      <c r="DW249" s="209"/>
      <c r="DX249" s="209"/>
      <c r="DY249" s="209"/>
      <c r="DZ249" s="209"/>
      <c r="EA249" s="209"/>
      <c r="EB249" s="209"/>
      <c r="EC249" s="209"/>
      <c r="ED249" s="209"/>
      <c r="EE249" s="209"/>
      <c r="EF249" s="209"/>
      <c r="EG249" s="209"/>
      <c r="EH249" s="209"/>
      <c r="EI249" s="209"/>
      <c r="EJ249" s="209"/>
      <c r="EK249" s="209"/>
      <c r="EL249" s="209"/>
      <c r="EM249" s="209"/>
      <c r="EN249" s="209"/>
      <c r="EO249" s="209"/>
      <c r="EP249" s="209"/>
      <c r="EQ249" s="209"/>
      <c r="ER249" s="209"/>
      <c r="ES249" s="209"/>
      <c r="ET249" s="209"/>
      <c r="EU249" s="209"/>
      <c r="EV249" s="209"/>
      <c r="EW249" s="209"/>
      <c r="EX249" s="209"/>
      <c r="EY249" s="209"/>
      <c r="EZ249" s="209"/>
      <c r="FA249" s="209"/>
      <c r="FB249" s="209"/>
      <c r="FC249" s="209"/>
      <c r="FD249" s="209"/>
      <c r="FE249" s="209"/>
      <c r="FF249" s="209"/>
      <c r="FG249" s="209"/>
      <c r="FH249" s="209"/>
      <c r="FI249" s="209"/>
      <c r="FJ249" s="209"/>
      <c r="FK249" s="209"/>
      <c r="FL249" s="209"/>
      <c r="FM249" s="209"/>
      <c r="FN249" s="209"/>
      <c r="FO249" s="209"/>
      <c r="FP249" s="209"/>
      <c r="FQ249" s="209"/>
      <c r="FR249" s="209"/>
      <c r="FS249" s="209"/>
      <c r="FT249" s="209"/>
      <c r="FU249" s="209"/>
      <c r="FV249" s="209"/>
      <c r="FW249" s="209"/>
      <c r="FX249" s="209"/>
      <c r="FY249" s="209"/>
      <c r="FZ249" s="209"/>
      <c r="GA249" s="209"/>
      <c r="GB249" s="209"/>
      <c r="GC249" s="209"/>
      <c r="GD249" s="209"/>
      <c r="GE249" s="209"/>
      <c r="GF249" s="209"/>
      <c r="GG249" s="209"/>
      <c r="GH249" s="209"/>
      <c r="GI249" s="209"/>
      <c r="GJ249" s="209"/>
      <c r="GK249" s="209"/>
      <c r="GL249" s="209"/>
      <c r="GM249" s="209"/>
      <c r="GN249" s="209"/>
      <c r="GO249" s="209"/>
      <c r="GP249" s="209"/>
      <c r="GQ249" s="209"/>
      <c r="GR249" s="209"/>
      <c r="GS249" s="209"/>
      <c r="GT249" s="209"/>
      <c r="GU249" s="209"/>
      <c r="GV249" s="209"/>
      <c r="GW249" s="209"/>
      <c r="GX249" s="209"/>
      <c r="GY249" s="209"/>
      <c r="GZ249" s="209"/>
      <c r="HA249" s="209"/>
      <c r="HB249" s="209"/>
      <c r="HC249" s="209"/>
      <c r="HD249" s="209"/>
      <c r="HE249" s="209"/>
      <c r="HF249" s="209"/>
      <c r="HG249" s="209"/>
      <c r="HH249" s="209"/>
      <c r="HI249" s="209"/>
      <c r="HJ249" s="209"/>
      <c r="HK249" s="209"/>
      <c r="HL249" s="209"/>
      <c r="HM249" s="209"/>
      <c r="HN249" s="209"/>
      <c r="HO249" s="209"/>
      <c r="HP249" s="209"/>
      <c r="HQ249" s="209"/>
      <c r="HR249" s="209"/>
      <c r="HS249" s="209"/>
      <c r="HT249" s="209"/>
      <c r="HU249" s="209"/>
      <c r="HV249" s="209"/>
      <c r="HW249" s="209"/>
      <c r="HX249" s="209"/>
      <c r="HY249" s="209"/>
      <c r="HZ249" s="209"/>
      <c r="IA249" s="209"/>
      <c r="IB249" s="209"/>
      <c r="IC249" s="209"/>
      <c r="ID249" s="209"/>
      <c r="IE249" s="209"/>
      <c r="IF249" s="209"/>
      <c r="IG249" s="209"/>
      <c r="IH249" s="209"/>
      <c r="II249" s="209"/>
      <c r="IJ249" s="209"/>
      <c r="IK249" s="209"/>
      <c r="IL249" s="209"/>
      <c r="IM249" s="209"/>
      <c r="IN249" s="209"/>
      <c r="IO249" s="209"/>
      <c r="IP249" s="209"/>
      <c r="IQ249" s="209"/>
      <c r="IR249" s="209"/>
      <c r="IS249" s="209"/>
      <c r="IT249" s="209"/>
      <c r="IU249" s="209"/>
      <c r="IV249" s="209"/>
      <c r="IW249" s="209"/>
      <c r="IX249" s="209"/>
      <c r="IY249" s="209"/>
      <c r="IZ249" s="209"/>
      <c r="JA249" s="209"/>
      <c r="JB249" s="209"/>
      <c r="JC249" s="209"/>
      <c r="JD249" s="209"/>
      <c r="JE249" s="209"/>
      <c r="JF249" s="209"/>
      <c r="JG249" s="209"/>
      <c r="JH249" s="209"/>
      <c r="JI249" s="209"/>
      <c r="JJ249" s="209"/>
      <c r="JK249" s="209"/>
      <c r="JL249" s="209"/>
      <c r="JM249" s="209"/>
      <c r="JN249" s="209"/>
      <c r="JO249" s="209"/>
      <c r="JP249" s="209"/>
      <c r="JQ249" s="209"/>
      <c r="JR249" s="209"/>
      <c r="JS249" s="209"/>
      <c r="JT249" s="209"/>
      <c r="JU249" s="209"/>
      <c r="JV249" s="209"/>
      <c r="JW249" s="209"/>
      <c r="JX249" s="209"/>
      <c r="JY249" s="209"/>
      <c r="JZ249" s="209"/>
      <c r="KA249" s="209"/>
      <c r="KB249" s="209"/>
      <c r="KC249" s="209"/>
      <c r="KD249" s="209"/>
      <c r="KE249" s="209"/>
      <c r="KF249" s="209"/>
      <c r="KG249" s="209"/>
      <c r="KH249" s="209"/>
      <c r="KI249" s="209"/>
      <c r="KJ249" s="209"/>
      <c r="KK249" s="209"/>
      <c r="KL249" s="209"/>
      <c r="KM249" s="209"/>
      <c r="KN249" s="209"/>
      <c r="KO249" s="209"/>
      <c r="KP249" s="209"/>
      <c r="KQ249" s="209"/>
      <c r="KR249" s="209"/>
      <c r="KS249" s="209"/>
      <c r="KT249" s="209"/>
      <c r="KU249" s="209"/>
      <c r="KV249" s="209"/>
      <c r="KW249" s="209"/>
      <c r="KX249" s="209"/>
      <c r="KY249" s="209"/>
      <c r="KZ249" s="209"/>
      <c r="LA249" s="209"/>
      <c r="LB249" s="209"/>
      <c r="LC249" s="209"/>
      <c r="LD249" s="209"/>
      <c r="LE249" s="209"/>
      <c r="LF249" s="209"/>
      <c r="LG249" s="209"/>
      <c r="LH249" s="209"/>
      <c r="LI249" s="209"/>
      <c r="LJ249" s="209"/>
      <c r="LK249" s="209"/>
      <c r="LL249" s="209"/>
      <c r="LM249" s="209"/>
      <c r="LN249" s="209"/>
      <c r="LO249" s="209"/>
      <c r="LP249" s="209"/>
      <c r="LQ249" s="209"/>
      <c r="LR249" s="209"/>
      <c r="LS249" s="209"/>
      <c r="LT249" s="209"/>
      <c r="LU249" s="209"/>
      <c r="LV249" s="209"/>
      <c r="LW249" s="209"/>
      <c r="LX249" s="209"/>
      <c r="LY249" s="209"/>
      <c r="LZ249" s="209"/>
      <c r="MA249" s="209"/>
      <c r="MB249" s="209"/>
      <c r="MC249" s="209"/>
      <c r="MD249" s="209"/>
      <c r="ME249" s="209"/>
      <c r="MF249" s="209"/>
      <c r="MG249" s="209"/>
      <c r="MH249" s="209"/>
      <c r="MI249" s="209"/>
      <c r="MJ249" s="209"/>
      <c r="MK249" s="209"/>
      <c r="ML249" s="209"/>
      <c r="MM249" s="209"/>
      <c r="MN249" s="209"/>
      <c r="MO249" s="209"/>
      <c r="MP249" s="209"/>
      <c r="MQ249" s="209"/>
      <c r="MR249" s="209"/>
      <c r="MS249" s="209"/>
      <c r="MT249" s="209"/>
      <c r="MU249" s="209"/>
      <c r="MV249" s="209"/>
      <c r="MW249" s="209"/>
      <c r="MX249" s="209"/>
      <c r="MY249" s="209"/>
      <c r="MZ249" s="209"/>
      <c r="NA249" s="209"/>
      <c r="NB249" s="209"/>
      <c r="NC249" s="209"/>
      <c r="ND249" s="209"/>
      <c r="NE249" s="209"/>
      <c r="NF249" s="209"/>
      <c r="NG249" s="209"/>
      <c r="NH249" s="209"/>
      <c r="NI249" s="209"/>
      <c r="NJ249" s="209"/>
      <c r="NK249" s="209"/>
      <c r="NL249" s="209"/>
      <c r="NM249" s="209"/>
      <c r="NN249" s="209"/>
      <c r="NO249" s="209"/>
      <c r="NP249" s="209"/>
      <c r="NQ249" s="209"/>
      <c r="NR249" s="209"/>
      <c r="NS249" s="209"/>
      <c r="NT249" s="209"/>
      <c r="NU249" s="209"/>
      <c r="NV249" s="209"/>
      <c r="NW249" s="209"/>
      <c r="NX249" s="209"/>
      <c r="NY249" s="209"/>
      <c r="NZ249" s="209"/>
      <c r="OA249" s="209"/>
      <c r="OB249" s="209"/>
      <c r="OC249" s="209"/>
      <c r="OD249" s="209"/>
      <c r="OE249" s="209"/>
      <c r="OF249" s="209"/>
      <c r="OG249" s="209"/>
      <c r="OH249" s="209"/>
      <c r="OI249" s="209"/>
      <c r="OJ249" s="209"/>
      <c r="OK249" s="209"/>
      <c r="OL249" s="209"/>
      <c r="OM249" s="209"/>
      <c r="ON249" s="209"/>
      <c r="OO249" s="209"/>
      <c r="OP249" s="209"/>
      <c r="OQ249" s="209"/>
      <c r="OR249" s="209"/>
      <c r="OS249" s="209"/>
      <c r="OT249" s="209"/>
      <c r="OU249" s="209"/>
      <c r="OV249" s="209"/>
      <c r="OW249" s="209"/>
      <c r="OX249" s="209"/>
      <c r="OY249" s="209"/>
      <c r="OZ249" s="209"/>
      <c r="PA249" s="209"/>
      <c r="PB249" s="209"/>
      <c r="PC249" s="209"/>
      <c r="PD249" s="209"/>
      <c r="PE249" s="209"/>
      <c r="PF249" s="209"/>
      <c r="PG249" s="209"/>
      <c r="PH249" s="209"/>
      <c r="PI249" s="209"/>
      <c r="PJ249" s="209"/>
      <c r="PK249" s="209"/>
      <c r="PL249" s="209"/>
      <c r="PM249" s="209"/>
      <c r="PN249" s="209"/>
      <c r="PO249" s="209"/>
      <c r="PP249" s="209"/>
      <c r="PQ249" s="209"/>
      <c r="PR249" s="209"/>
      <c r="PS249" s="209"/>
      <c r="PT249" s="209"/>
      <c r="PU249" s="209"/>
      <c r="PV249" s="209"/>
      <c r="PW249" s="209"/>
      <c r="PX249" s="209"/>
      <c r="PY249" s="209"/>
      <c r="PZ249" s="209"/>
      <c r="QA249" s="209"/>
      <c r="QB249" s="209"/>
      <c r="QC249" s="209"/>
      <c r="QD249" s="209"/>
      <c r="QE249" s="209"/>
      <c r="QF249" s="209"/>
      <c r="QG249" s="209"/>
      <c r="QH249" s="209"/>
      <c r="QI249" s="209"/>
      <c r="QJ249" s="209"/>
      <c r="QK249" s="209"/>
      <c r="QL249" s="209"/>
      <c r="QM249" s="209"/>
      <c r="QN249" s="209"/>
      <c r="QO249" s="209"/>
      <c r="QP249" s="209"/>
      <c r="QQ249" s="209"/>
      <c r="QR249" s="209"/>
      <c r="QS249" s="209"/>
      <c r="QT249" s="209"/>
      <c r="QU249" s="209"/>
      <c r="QV249" s="209"/>
      <c r="QW249" s="209"/>
      <c r="QX249" s="209"/>
      <c r="QY249" s="209"/>
      <c r="QZ249" s="209"/>
      <c r="RA249" s="209"/>
      <c r="RB249" s="209"/>
      <c r="RC249" s="209"/>
      <c r="RD249" s="209"/>
      <c r="RE249" s="209"/>
      <c r="RF249" s="209"/>
      <c r="RG249" s="209"/>
      <c r="RH249" s="209"/>
      <c r="RI249" s="209"/>
      <c r="RJ249" s="209"/>
      <c r="RK249" s="209"/>
      <c r="RL249" s="209"/>
      <c r="RM249" s="209"/>
      <c r="RN249" s="209"/>
      <c r="RO249" s="209"/>
      <c r="RP249" s="209"/>
      <c r="RQ249" s="209"/>
      <c r="RR249" s="209"/>
      <c r="RS249" s="209"/>
      <c r="RT249" s="209"/>
      <c r="RU249" s="209"/>
      <c r="RV249" s="209"/>
      <c r="RW249" s="209"/>
      <c r="RX249" s="209"/>
      <c r="RY249" s="209"/>
      <c r="RZ249" s="209"/>
      <c r="SA249" s="209"/>
      <c r="SB249" s="209"/>
      <c r="SC249" s="209"/>
      <c r="SD249" s="209"/>
      <c r="SE249" s="209"/>
      <c r="SF249" s="209"/>
      <c r="SG249" s="209"/>
      <c r="SH249" s="209"/>
      <c r="SI249" s="209"/>
      <c r="SJ249" s="209"/>
      <c r="SK249" s="209"/>
      <c r="SL249" s="209"/>
      <c r="SM249" s="209"/>
      <c r="SN249" s="209"/>
      <c r="SO249" s="209"/>
      <c r="SP249" s="209"/>
      <c r="SQ249" s="209"/>
      <c r="SR249" s="209"/>
      <c r="SS249" s="209"/>
      <c r="ST249" s="209"/>
      <c r="SU249" s="209"/>
      <c r="SV249" s="209"/>
      <c r="SW249" s="209"/>
      <c r="SX249" s="209"/>
      <c r="SY249" s="209"/>
      <c r="SZ249" s="209"/>
      <c r="TA249" s="209"/>
      <c r="TB249" s="209"/>
      <c r="TC249" s="209"/>
      <c r="TD249" s="209"/>
      <c r="TE249" s="209"/>
      <c r="TF249" s="209"/>
      <c r="TG249" s="209"/>
      <c r="TH249" s="209"/>
      <c r="TI249" s="209"/>
      <c r="TJ249" s="209"/>
      <c r="TK249" s="209"/>
      <c r="TL249" s="209"/>
      <c r="TM249" s="209"/>
      <c r="TN249" s="209"/>
      <c r="TO249" s="209"/>
      <c r="TP249" s="209"/>
      <c r="TQ249" s="209"/>
      <c r="TR249" s="209"/>
      <c r="TS249" s="209"/>
      <c r="TT249" s="209"/>
      <c r="TU249" s="209"/>
      <c r="TV249" s="209"/>
      <c r="TW249" s="209"/>
      <c r="TX249" s="209"/>
      <c r="TY249" s="209"/>
      <c r="TZ249" s="209"/>
      <c r="UA249" s="209"/>
      <c r="UB249" s="209"/>
      <c r="UC249" s="209"/>
      <c r="UD249" s="209"/>
      <c r="UE249" s="209"/>
      <c r="UF249" s="209"/>
      <c r="UG249" s="209"/>
      <c r="UH249" s="209"/>
      <c r="UI249" s="209"/>
      <c r="UJ249" s="209"/>
      <c r="UK249" s="209"/>
      <c r="UL249" s="209"/>
      <c r="UM249" s="209"/>
      <c r="UN249" s="209"/>
      <c r="UO249" s="209"/>
      <c r="UP249" s="209"/>
      <c r="UQ249" s="209"/>
      <c r="UR249" s="209"/>
      <c r="US249" s="209"/>
      <c r="UT249" s="209"/>
      <c r="UU249" s="209"/>
      <c r="UV249" s="209"/>
      <c r="UW249" s="209"/>
      <c r="UX249" s="209"/>
      <c r="UY249" s="209"/>
      <c r="UZ249" s="209"/>
      <c r="VA249" s="209"/>
      <c r="VB249" s="209"/>
      <c r="VC249" s="209"/>
      <c r="VD249" s="209"/>
      <c r="VE249" s="209"/>
      <c r="VF249" s="209"/>
      <c r="VG249" s="209"/>
      <c r="VH249" s="209"/>
      <c r="VI249" s="209"/>
      <c r="VJ249" s="209"/>
      <c r="VK249" s="209"/>
      <c r="VL249" s="209"/>
      <c r="VM249" s="209"/>
      <c r="VN249" s="209"/>
      <c r="VO249" s="209"/>
      <c r="VP249" s="209"/>
      <c r="VQ249" s="209"/>
      <c r="VR249" s="209"/>
      <c r="VS249" s="209"/>
      <c r="VT249" s="209"/>
      <c r="VU249" s="209"/>
      <c r="VV249" s="209"/>
      <c r="VW249" s="209"/>
      <c r="VX249" s="209"/>
      <c r="VY249" s="209"/>
      <c r="VZ249" s="209"/>
      <c r="WA249" s="209"/>
      <c r="WB249" s="209"/>
      <c r="WC249" s="209"/>
      <c r="WD249" s="209"/>
      <c r="WE249" s="209"/>
      <c r="WF249" s="209"/>
      <c r="WG249" s="209"/>
      <c r="WH249" s="209"/>
      <c r="WI249" s="209"/>
      <c r="WJ249" s="209"/>
      <c r="WK249" s="209"/>
      <c r="WL249" s="209"/>
      <c r="WM249" s="209"/>
      <c r="WN249" s="209"/>
      <c r="WO249" s="209"/>
      <c r="WP249" s="209"/>
      <c r="WQ249" s="209"/>
      <c r="WR249" s="209"/>
      <c r="WS249" s="209"/>
      <c r="WT249" s="209"/>
    </row>
    <row r="250" spans="1:618" s="217" customFormat="1" ht="15.75" customHeight="1" x14ac:dyDescent="0.15">
      <c r="A250" s="216" t="s">
        <v>650</v>
      </c>
      <c r="B250" s="211" t="s">
        <v>618</v>
      </c>
      <c r="C250" s="215" t="s">
        <v>649</v>
      </c>
      <c r="D250" s="112" t="s">
        <v>109</v>
      </c>
      <c r="E250" s="112">
        <v>6</v>
      </c>
      <c r="F250" s="169">
        <v>286</v>
      </c>
      <c r="G250" s="169">
        <v>22</v>
      </c>
      <c r="H250" s="109"/>
      <c r="I250" s="168">
        <v>3.0625</v>
      </c>
      <c r="J250" s="27">
        <v>18.375</v>
      </c>
      <c r="K250" s="121">
        <f t="shared" si="10"/>
        <v>0</v>
      </c>
      <c r="L250" s="209"/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  <c r="AA250" s="209"/>
      <c r="AB250" s="209"/>
      <c r="AC250" s="209"/>
      <c r="AD250" s="209"/>
      <c r="AE250" s="209"/>
      <c r="AF250" s="209"/>
      <c r="AG250" s="209"/>
      <c r="AH250" s="209"/>
      <c r="AI250" s="209"/>
      <c r="AJ250" s="209"/>
      <c r="AK250" s="209"/>
      <c r="AL250" s="209"/>
      <c r="AM250" s="209"/>
      <c r="AN250" s="209"/>
      <c r="AO250" s="209"/>
      <c r="AP250" s="209"/>
      <c r="AQ250" s="209"/>
      <c r="AR250" s="209"/>
      <c r="AS250" s="209"/>
      <c r="AT250" s="209"/>
      <c r="AU250" s="209"/>
      <c r="AV250" s="209"/>
      <c r="AW250" s="209"/>
      <c r="AX250" s="209"/>
      <c r="AY250" s="209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09"/>
      <c r="BK250" s="209"/>
      <c r="BL250" s="209"/>
      <c r="BM250" s="209"/>
      <c r="BN250" s="209"/>
      <c r="BO250" s="209"/>
      <c r="BP250" s="209"/>
      <c r="BQ250" s="209"/>
      <c r="BR250" s="209"/>
      <c r="BS250" s="209"/>
      <c r="BT250" s="209"/>
      <c r="BU250" s="209"/>
      <c r="BV250" s="209"/>
      <c r="BW250" s="209"/>
      <c r="BX250" s="209"/>
      <c r="BY250" s="209"/>
      <c r="BZ250" s="20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DI250" s="209"/>
      <c r="DJ250" s="209"/>
      <c r="DK250" s="209"/>
      <c r="DL250" s="209"/>
      <c r="DM250" s="209"/>
      <c r="DN250" s="209"/>
      <c r="DO250" s="209"/>
      <c r="DP250" s="209"/>
      <c r="DQ250" s="209"/>
      <c r="DR250" s="209"/>
      <c r="DS250" s="209"/>
      <c r="DT250" s="209"/>
      <c r="DU250" s="209"/>
      <c r="DV250" s="209"/>
      <c r="DW250" s="209"/>
      <c r="DX250" s="209"/>
      <c r="DY250" s="209"/>
      <c r="DZ250" s="209"/>
      <c r="EA250" s="209"/>
      <c r="EB250" s="209"/>
      <c r="EC250" s="209"/>
      <c r="ED250" s="209"/>
      <c r="EE250" s="209"/>
      <c r="EF250" s="209"/>
      <c r="EG250" s="209"/>
      <c r="EH250" s="209"/>
      <c r="EI250" s="209"/>
      <c r="EJ250" s="209"/>
      <c r="EK250" s="209"/>
      <c r="EL250" s="209"/>
      <c r="EM250" s="209"/>
      <c r="EN250" s="209"/>
      <c r="EO250" s="209"/>
      <c r="EP250" s="209"/>
      <c r="EQ250" s="209"/>
      <c r="ER250" s="209"/>
      <c r="ES250" s="209"/>
      <c r="ET250" s="209"/>
      <c r="EU250" s="209"/>
      <c r="EV250" s="209"/>
      <c r="EW250" s="209"/>
      <c r="EX250" s="209"/>
      <c r="EY250" s="209"/>
      <c r="EZ250" s="209"/>
      <c r="FA250" s="209"/>
      <c r="FB250" s="209"/>
      <c r="FC250" s="209"/>
      <c r="FD250" s="209"/>
      <c r="FE250" s="209"/>
      <c r="FF250" s="209"/>
      <c r="FG250" s="209"/>
      <c r="FH250" s="209"/>
      <c r="FI250" s="209"/>
      <c r="FJ250" s="209"/>
      <c r="FK250" s="209"/>
      <c r="FL250" s="209"/>
      <c r="FM250" s="209"/>
      <c r="FN250" s="209"/>
      <c r="FO250" s="209"/>
      <c r="FP250" s="209"/>
      <c r="FQ250" s="209"/>
      <c r="FR250" s="209"/>
      <c r="FS250" s="209"/>
      <c r="FT250" s="209"/>
      <c r="FU250" s="209"/>
      <c r="FV250" s="209"/>
      <c r="FW250" s="209"/>
      <c r="FX250" s="209"/>
      <c r="FY250" s="209"/>
      <c r="FZ250" s="209"/>
      <c r="GA250" s="209"/>
      <c r="GB250" s="209"/>
      <c r="GC250" s="209"/>
      <c r="GD250" s="209"/>
      <c r="GE250" s="209"/>
      <c r="GF250" s="209"/>
      <c r="GG250" s="209"/>
      <c r="GH250" s="209"/>
      <c r="GI250" s="209"/>
      <c r="GJ250" s="209"/>
      <c r="GK250" s="209"/>
      <c r="GL250" s="209"/>
      <c r="GM250" s="209"/>
      <c r="GN250" s="209"/>
      <c r="GO250" s="209"/>
      <c r="GP250" s="209"/>
      <c r="GQ250" s="209"/>
      <c r="GR250" s="209"/>
      <c r="GS250" s="209"/>
      <c r="GT250" s="209"/>
      <c r="GU250" s="209"/>
      <c r="GV250" s="209"/>
      <c r="GW250" s="209"/>
      <c r="GX250" s="209"/>
      <c r="GY250" s="209"/>
      <c r="GZ250" s="209"/>
      <c r="HA250" s="209"/>
      <c r="HB250" s="209"/>
      <c r="HC250" s="209"/>
      <c r="HD250" s="209"/>
      <c r="HE250" s="209"/>
      <c r="HF250" s="209"/>
      <c r="HG250" s="209"/>
      <c r="HH250" s="209"/>
      <c r="HI250" s="209"/>
      <c r="HJ250" s="209"/>
      <c r="HK250" s="209"/>
      <c r="HL250" s="209"/>
      <c r="HM250" s="209"/>
      <c r="HN250" s="209"/>
      <c r="HO250" s="209"/>
      <c r="HP250" s="209"/>
      <c r="HQ250" s="209"/>
      <c r="HR250" s="209"/>
      <c r="HS250" s="209"/>
      <c r="HT250" s="209"/>
      <c r="HU250" s="209"/>
      <c r="HV250" s="209"/>
      <c r="HW250" s="209"/>
      <c r="HX250" s="209"/>
      <c r="HY250" s="209"/>
      <c r="HZ250" s="209"/>
      <c r="IA250" s="209"/>
      <c r="IB250" s="209"/>
      <c r="IC250" s="209"/>
      <c r="ID250" s="209"/>
      <c r="IE250" s="209"/>
      <c r="IF250" s="209"/>
      <c r="IG250" s="209"/>
      <c r="IH250" s="209"/>
      <c r="II250" s="209"/>
      <c r="IJ250" s="209"/>
      <c r="IK250" s="209"/>
      <c r="IL250" s="209"/>
      <c r="IM250" s="209"/>
      <c r="IN250" s="209"/>
      <c r="IO250" s="209"/>
      <c r="IP250" s="209"/>
      <c r="IQ250" s="209"/>
      <c r="IR250" s="209"/>
      <c r="IS250" s="209"/>
      <c r="IT250" s="209"/>
      <c r="IU250" s="209"/>
      <c r="IV250" s="209"/>
      <c r="IW250" s="209"/>
      <c r="IX250" s="209"/>
      <c r="IY250" s="209"/>
      <c r="IZ250" s="209"/>
      <c r="JA250" s="209"/>
      <c r="JB250" s="209"/>
      <c r="JC250" s="209"/>
      <c r="JD250" s="209"/>
      <c r="JE250" s="209"/>
      <c r="JF250" s="209"/>
      <c r="JG250" s="209"/>
      <c r="JH250" s="209"/>
      <c r="JI250" s="209"/>
      <c r="JJ250" s="209"/>
      <c r="JK250" s="209"/>
      <c r="JL250" s="209"/>
      <c r="JM250" s="209"/>
      <c r="JN250" s="209"/>
      <c r="JO250" s="209"/>
      <c r="JP250" s="209"/>
      <c r="JQ250" s="209"/>
      <c r="JR250" s="209"/>
      <c r="JS250" s="209"/>
      <c r="JT250" s="209"/>
      <c r="JU250" s="209"/>
      <c r="JV250" s="209"/>
      <c r="JW250" s="209"/>
      <c r="JX250" s="209"/>
      <c r="JY250" s="209"/>
      <c r="JZ250" s="209"/>
      <c r="KA250" s="209"/>
      <c r="KB250" s="209"/>
      <c r="KC250" s="209"/>
      <c r="KD250" s="209"/>
      <c r="KE250" s="209"/>
      <c r="KF250" s="209"/>
      <c r="KG250" s="209"/>
      <c r="KH250" s="209"/>
      <c r="KI250" s="209"/>
      <c r="KJ250" s="209"/>
      <c r="KK250" s="209"/>
      <c r="KL250" s="209"/>
      <c r="KM250" s="209"/>
      <c r="KN250" s="209"/>
      <c r="KO250" s="209"/>
      <c r="KP250" s="209"/>
      <c r="KQ250" s="209"/>
      <c r="KR250" s="209"/>
      <c r="KS250" s="209"/>
      <c r="KT250" s="209"/>
      <c r="KU250" s="209"/>
      <c r="KV250" s="209"/>
      <c r="KW250" s="209"/>
      <c r="KX250" s="209"/>
      <c r="KY250" s="209"/>
      <c r="KZ250" s="209"/>
      <c r="LA250" s="209"/>
      <c r="LB250" s="209"/>
      <c r="LC250" s="209"/>
      <c r="LD250" s="209"/>
      <c r="LE250" s="209"/>
      <c r="LF250" s="209"/>
      <c r="LG250" s="209"/>
      <c r="LH250" s="209"/>
      <c r="LI250" s="209"/>
      <c r="LJ250" s="209"/>
      <c r="LK250" s="209"/>
      <c r="LL250" s="209"/>
      <c r="LM250" s="209"/>
      <c r="LN250" s="209"/>
      <c r="LO250" s="209"/>
      <c r="LP250" s="209"/>
      <c r="LQ250" s="209"/>
      <c r="LR250" s="209"/>
      <c r="LS250" s="209"/>
      <c r="LT250" s="209"/>
      <c r="LU250" s="209"/>
      <c r="LV250" s="209"/>
      <c r="LW250" s="209"/>
      <c r="LX250" s="209"/>
      <c r="LY250" s="209"/>
      <c r="LZ250" s="209"/>
      <c r="MA250" s="209"/>
      <c r="MB250" s="209"/>
      <c r="MC250" s="209"/>
      <c r="MD250" s="209"/>
      <c r="ME250" s="209"/>
      <c r="MF250" s="209"/>
      <c r="MG250" s="209"/>
      <c r="MH250" s="209"/>
      <c r="MI250" s="209"/>
      <c r="MJ250" s="209"/>
      <c r="MK250" s="209"/>
      <c r="ML250" s="209"/>
      <c r="MM250" s="209"/>
      <c r="MN250" s="209"/>
      <c r="MO250" s="209"/>
      <c r="MP250" s="209"/>
      <c r="MQ250" s="209"/>
      <c r="MR250" s="209"/>
      <c r="MS250" s="209"/>
      <c r="MT250" s="209"/>
      <c r="MU250" s="209"/>
      <c r="MV250" s="209"/>
      <c r="MW250" s="209"/>
      <c r="MX250" s="209"/>
      <c r="MY250" s="209"/>
      <c r="MZ250" s="209"/>
      <c r="NA250" s="209"/>
      <c r="NB250" s="209"/>
      <c r="NC250" s="209"/>
      <c r="ND250" s="209"/>
      <c r="NE250" s="209"/>
      <c r="NF250" s="209"/>
      <c r="NG250" s="209"/>
      <c r="NH250" s="209"/>
      <c r="NI250" s="209"/>
      <c r="NJ250" s="209"/>
      <c r="NK250" s="209"/>
      <c r="NL250" s="209"/>
      <c r="NM250" s="209"/>
      <c r="NN250" s="209"/>
      <c r="NO250" s="209"/>
      <c r="NP250" s="209"/>
      <c r="NQ250" s="209"/>
      <c r="NR250" s="209"/>
      <c r="NS250" s="209"/>
      <c r="NT250" s="209"/>
      <c r="NU250" s="209"/>
      <c r="NV250" s="209"/>
      <c r="NW250" s="209"/>
      <c r="NX250" s="209"/>
      <c r="NY250" s="209"/>
      <c r="NZ250" s="209"/>
      <c r="OA250" s="209"/>
      <c r="OB250" s="209"/>
      <c r="OC250" s="209"/>
      <c r="OD250" s="209"/>
      <c r="OE250" s="209"/>
      <c r="OF250" s="209"/>
      <c r="OG250" s="209"/>
      <c r="OH250" s="209"/>
      <c r="OI250" s="209"/>
      <c r="OJ250" s="209"/>
      <c r="OK250" s="209"/>
      <c r="OL250" s="209"/>
      <c r="OM250" s="209"/>
      <c r="ON250" s="209"/>
      <c r="OO250" s="209"/>
      <c r="OP250" s="209"/>
      <c r="OQ250" s="209"/>
      <c r="OR250" s="209"/>
      <c r="OS250" s="209"/>
      <c r="OT250" s="209"/>
      <c r="OU250" s="209"/>
      <c r="OV250" s="209"/>
      <c r="OW250" s="209"/>
      <c r="OX250" s="209"/>
      <c r="OY250" s="209"/>
      <c r="OZ250" s="209"/>
      <c r="PA250" s="209"/>
      <c r="PB250" s="209"/>
      <c r="PC250" s="209"/>
      <c r="PD250" s="209"/>
      <c r="PE250" s="209"/>
      <c r="PF250" s="209"/>
      <c r="PG250" s="209"/>
      <c r="PH250" s="209"/>
      <c r="PI250" s="209"/>
      <c r="PJ250" s="209"/>
      <c r="PK250" s="209"/>
      <c r="PL250" s="209"/>
      <c r="PM250" s="209"/>
      <c r="PN250" s="209"/>
      <c r="PO250" s="209"/>
      <c r="PP250" s="209"/>
      <c r="PQ250" s="209"/>
      <c r="PR250" s="209"/>
      <c r="PS250" s="209"/>
      <c r="PT250" s="209"/>
      <c r="PU250" s="209"/>
      <c r="PV250" s="209"/>
      <c r="PW250" s="209"/>
      <c r="PX250" s="209"/>
      <c r="PY250" s="209"/>
      <c r="PZ250" s="209"/>
      <c r="QA250" s="209"/>
      <c r="QB250" s="209"/>
      <c r="QC250" s="209"/>
      <c r="QD250" s="209"/>
      <c r="QE250" s="209"/>
      <c r="QF250" s="209"/>
      <c r="QG250" s="209"/>
      <c r="QH250" s="209"/>
      <c r="QI250" s="209"/>
      <c r="QJ250" s="209"/>
      <c r="QK250" s="209"/>
      <c r="QL250" s="209"/>
      <c r="QM250" s="209"/>
      <c r="QN250" s="209"/>
      <c r="QO250" s="209"/>
      <c r="QP250" s="209"/>
      <c r="QQ250" s="209"/>
      <c r="QR250" s="209"/>
      <c r="QS250" s="209"/>
      <c r="QT250" s="209"/>
      <c r="QU250" s="209"/>
      <c r="QV250" s="209"/>
      <c r="QW250" s="209"/>
      <c r="QX250" s="209"/>
      <c r="QY250" s="209"/>
      <c r="QZ250" s="209"/>
      <c r="RA250" s="209"/>
      <c r="RB250" s="209"/>
      <c r="RC250" s="209"/>
      <c r="RD250" s="209"/>
      <c r="RE250" s="209"/>
      <c r="RF250" s="209"/>
      <c r="RG250" s="209"/>
      <c r="RH250" s="209"/>
      <c r="RI250" s="209"/>
      <c r="RJ250" s="209"/>
      <c r="RK250" s="209"/>
      <c r="RL250" s="209"/>
      <c r="RM250" s="209"/>
      <c r="RN250" s="209"/>
      <c r="RO250" s="209"/>
      <c r="RP250" s="209"/>
      <c r="RQ250" s="209"/>
      <c r="RR250" s="209"/>
      <c r="RS250" s="209"/>
      <c r="RT250" s="209"/>
      <c r="RU250" s="209"/>
      <c r="RV250" s="209"/>
      <c r="RW250" s="209"/>
      <c r="RX250" s="209"/>
      <c r="RY250" s="209"/>
      <c r="RZ250" s="209"/>
      <c r="SA250" s="209"/>
      <c r="SB250" s="209"/>
      <c r="SC250" s="209"/>
      <c r="SD250" s="209"/>
      <c r="SE250" s="209"/>
      <c r="SF250" s="209"/>
      <c r="SG250" s="209"/>
      <c r="SH250" s="209"/>
      <c r="SI250" s="209"/>
      <c r="SJ250" s="209"/>
      <c r="SK250" s="209"/>
      <c r="SL250" s="209"/>
      <c r="SM250" s="209"/>
      <c r="SN250" s="209"/>
      <c r="SO250" s="209"/>
      <c r="SP250" s="209"/>
      <c r="SQ250" s="209"/>
      <c r="SR250" s="209"/>
      <c r="SS250" s="209"/>
      <c r="ST250" s="209"/>
      <c r="SU250" s="209"/>
      <c r="SV250" s="209"/>
      <c r="SW250" s="209"/>
      <c r="SX250" s="209"/>
      <c r="SY250" s="209"/>
      <c r="SZ250" s="209"/>
      <c r="TA250" s="209"/>
      <c r="TB250" s="209"/>
      <c r="TC250" s="209"/>
      <c r="TD250" s="209"/>
      <c r="TE250" s="209"/>
      <c r="TF250" s="209"/>
      <c r="TG250" s="209"/>
      <c r="TH250" s="209"/>
      <c r="TI250" s="209"/>
      <c r="TJ250" s="209"/>
      <c r="TK250" s="209"/>
      <c r="TL250" s="209"/>
      <c r="TM250" s="209"/>
      <c r="TN250" s="209"/>
      <c r="TO250" s="209"/>
      <c r="TP250" s="209"/>
      <c r="TQ250" s="209"/>
      <c r="TR250" s="209"/>
      <c r="TS250" s="209"/>
      <c r="TT250" s="209"/>
      <c r="TU250" s="209"/>
      <c r="TV250" s="209"/>
      <c r="TW250" s="209"/>
      <c r="TX250" s="209"/>
      <c r="TY250" s="209"/>
      <c r="TZ250" s="209"/>
      <c r="UA250" s="209"/>
      <c r="UB250" s="209"/>
      <c r="UC250" s="209"/>
      <c r="UD250" s="209"/>
      <c r="UE250" s="209"/>
      <c r="UF250" s="209"/>
      <c r="UG250" s="209"/>
      <c r="UH250" s="209"/>
      <c r="UI250" s="209"/>
      <c r="UJ250" s="209"/>
      <c r="UK250" s="209"/>
      <c r="UL250" s="209"/>
      <c r="UM250" s="209"/>
      <c r="UN250" s="209"/>
      <c r="UO250" s="209"/>
      <c r="UP250" s="209"/>
      <c r="UQ250" s="209"/>
      <c r="UR250" s="209"/>
      <c r="US250" s="209"/>
      <c r="UT250" s="209"/>
      <c r="UU250" s="209"/>
      <c r="UV250" s="209"/>
      <c r="UW250" s="209"/>
      <c r="UX250" s="209"/>
      <c r="UY250" s="209"/>
      <c r="UZ250" s="209"/>
      <c r="VA250" s="209"/>
      <c r="VB250" s="209"/>
      <c r="VC250" s="209"/>
      <c r="VD250" s="209"/>
      <c r="VE250" s="209"/>
      <c r="VF250" s="209"/>
      <c r="VG250" s="209"/>
      <c r="VH250" s="209"/>
      <c r="VI250" s="209"/>
      <c r="VJ250" s="209"/>
      <c r="VK250" s="209"/>
      <c r="VL250" s="209"/>
      <c r="VM250" s="209"/>
      <c r="VN250" s="209"/>
      <c r="VO250" s="209"/>
      <c r="VP250" s="209"/>
      <c r="VQ250" s="209"/>
      <c r="VR250" s="209"/>
      <c r="VS250" s="209"/>
      <c r="VT250" s="209"/>
      <c r="VU250" s="209"/>
      <c r="VV250" s="209"/>
      <c r="VW250" s="209"/>
      <c r="VX250" s="209"/>
      <c r="VY250" s="209"/>
      <c r="VZ250" s="209"/>
      <c r="WA250" s="209"/>
      <c r="WB250" s="209"/>
      <c r="WC250" s="209"/>
      <c r="WD250" s="209"/>
      <c r="WE250" s="209"/>
      <c r="WF250" s="209"/>
      <c r="WG250" s="209"/>
      <c r="WH250" s="209"/>
      <c r="WI250" s="209"/>
      <c r="WJ250" s="209"/>
      <c r="WK250" s="209"/>
      <c r="WL250" s="209"/>
      <c r="WM250" s="209"/>
      <c r="WN250" s="209"/>
      <c r="WO250" s="209"/>
      <c r="WP250" s="209"/>
      <c r="WQ250" s="209"/>
      <c r="WR250" s="209"/>
      <c r="WS250" s="209"/>
      <c r="WT250" s="209"/>
    </row>
    <row r="251" spans="1:618" s="208" customFormat="1" ht="15.75" customHeight="1" x14ac:dyDescent="0.15">
      <c r="A251" s="214" t="s">
        <v>648</v>
      </c>
      <c r="B251" s="211" t="s">
        <v>618</v>
      </c>
      <c r="C251" s="215" t="s">
        <v>647</v>
      </c>
      <c r="D251" s="112" t="s">
        <v>646</v>
      </c>
      <c r="E251" s="112">
        <v>6</v>
      </c>
      <c r="F251" s="169">
        <v>310</v>
      </c>
      <c r="G251" s="169">
        <v>62</v>
      </c>
      <c r="H251" s="109"/>
      <c r="I251" s="168">
        <v>3.0625</v>
      </c>
      <c r="J251" s="27">
        <v>18.375</v>
      </c>
      <c r="K251" s="121">
        <f t="shared" si="10"/>
        <v>0</v>
      </c>
      <c r="L251" s="209"/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  <c r="AA251" s="209"/>
      <c r="AB251" s="209"/>
      <c r="AC251" s="209"/>
      <c r="AD251" s="209"/>
      <c r="AE251" s="209"/>
      <c r="AF251" s="209"/>
      <c r="AG251" s="209"/>
      <c r="AH251" s="209"/>
      <c r="AI251" s="209"/>
      <c r="AJ251" s="209"/>
      <c r="AK251" s="209"/>
      <c r="AL251" s="209"/>
      <c r="AM251" s="209"/>
      <c r="AN251" s="209"/>
      <c r="AO251" s="209"/>
      <c r="AP251" s="209"/>
      <c r="AQ251" s="209"/>
      <c r="AR251" s="209"/>
      <c r="AS251" s="209"/>
      <c r="AT251" s="209"/>
      <c r="AU251" s="209"/>
      <c r="AV251" s="209"/>
      <c r="AW251" s="209"/>
      <c r="AX251" s="209"/>
      <c r="AY251" s="209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09"/>
      <c r="BK251" s="209"/>
      <c r="BL251" s="209"/>
      <c r="BM251" s="209"/>
      <c r="BN251" s="209"/>
      <c r="BO251" s="209"/>
      <c r="BP251" s="209"/>
      <c r="BQ251" s="209"/>
      <c r="BR251" s="209"/>
      <c r="BS251" s="209"/>
      <c r="BT251" s="209"/>
      <c r="BU251" s="209"/>
      <c r="BV251" s="209"/>
      <c r="BW251" s="209"/>
      <c r="BX251" s="209"/>
      <c r="BY251" s="209"/>
      <c r="BZ251" s="20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DI251" s="209"/>
      <c r="DJ251" s="209"/>
      <c r="DK251" s="209"/>
      <c r="DL251" s="209"/>
      <c r="DM251" s="209"/>
      <c r="DN251" s="209"/>
      <c r="DO251" s="209"/>
      <c r="DP251" s="209"/>
      <c r="DQ251" s="209"/>
      <c r="DR251" s="209"/>
      <c r="DS251" s="209"/>
      <c r="DT251" s="209"/>
      <c r="DU251" s="209"/>
      <c r="DV251" s="209"/>
      <c r="DW251" s="209"/>
      <c r="DX251" s="209"/>
      <c r="DY251" s="209"/>
      <c r="DZ251" s="209"/>
      <c r="EA251" s="209"/>
      <c r="EB251" s="209"/>
      <c r="EC251" s="209"/>
      <c r="ED251" s="209"/>
      <c r="EE251" s="209"/>
      <c r="EF251" s="209"/>
      <c r="EG251" s="209"/>
      <c r="EH251" s="209"/>
      <c r="EI251" s="209"/>
      <c r="EJ251" s="209"/>
      <c r="EK251" s="209"/>
      <c r="EL251" s="209"/>
      <c r="EM251" s="209"/>
      <c r="EN251" s="209"/>
      <c r="EO251" s="209"/>
      <c r="EP251" s="209"/>
      <c r="EQ251" s="209"/>
      <c r="ER251" s="209"/>
      <c r="ES251" s="209"/>
      <c r="ET251" s="209"/>
      <c r="EU251" s="209"/>
      <c r="EV251" s="209"/>
      <c r="EW251" s="209"/>
      <c r="EX251" s="209"/>
      <c r="EY251" s="209"/>
      <c r="EZ251" s="209"/>
      <c r="FA251" s="209"/>
      <c r="FB251" s="209"/>
      <c r="FC251" s="209"/>
      <c r="FD251" s="209"/>
      <c r="FE251" s="209"/>
      <c r="FF251" s="209"/>
      <c r="FG251" s="209"/>
      <c r="FH251" s="209"/>
      <c r="FI251" s="209"/>
      <c r="FJ251" s="209"/>
      <c r="FK251" s="209"/>
      <c r="FL251" s="209"/>
      <c r="FM251" s="209"/>
      <c r="FN251" s="209"/>
      <c r="FO251" s="209"/>
      <c r="FP251" s="209"/>
      <c r="FQ251" s="209"/>
      <c r="FR251" s="209"/>
      <c r="FS251" s="209"/>
      <c r="FT251" s="209"/>
      <c r="FU251" s="209"/>
      <c r="FV251" s="209"/>
      <c r="FW251" s="209"/>
      <c r="FX251" s="209"/>
      <c r="FY251" s="209"/>
      <c r="FZ251" s="209"/>
      <c r="GA251" s="209"/>
      <c r="GB251" s="209"/>
      <c r="GC251" s="209"/>
      <c r="GD251" s="209"/>
      <c r="GE251" s="209"/>
      <c r="GF251" s="209"/>
      <c r="GG251" s="209"/>
      <c r="GH251" s="209"/>
      <c r="GI251" s="209"/>
      <c r="GJ251" s="209"/>
      <c r="GK251" s="209"/>
      <c r="GL251" s="209"/>
      <c r="GM251" s="209"/>
      <c r="GN251" s="209"/>
      <c r="GO251" s="209"/>
      <c r="GP251" s="209"/>
      <c r="GQ251" s="209"/>
      <c r="GR251" s="209"/>
      <c r="GS251" s="209"/>
      <c r="GT251" s="209"/>
      <c r="GU251" s="209"/>
      <c r="GV251" s="209"/>
      <c r="GW251" s="209"/>
      <c r="GX251" s="209"/>
      <c r="GY251" s="209"/>
      <c r="GZ251" s="209"/>
      <c r="HA251" s="209"/>
      <c r="HB251" s="209"/>
      <c r="HC251" s="209"/>
      <c r="HD251" s="209"/>
      <c r="HE251" s="209"/>
      <c r="HF251" s="209"/>
      <c r="HG251" s="209"/>
      <c r="HH251" s="209"/>
      <c r="HI251" s="209"/>
      <c r="HJ251" s="209"/>
      <c r="HK251" s="209"/>
      <c r="HL251" s="209"/>
      <c r="HM251" s="209"/>
      <c r="HN251" s="209"/>
      <c r="HO251" s="209"/>
      <c r="HP251" s="209"/>
      <c r="HQ251" s="209"/>
      <c r="HR251" s="209"/>
      <c r="HS251" s="209"/>
      <c r="HT251" s="209"/>
      <c r="HU251" s="209"/>
      <c r="HV251" s="209"/>
      <c r="HW251" s="209"/>
      <c r="HX251" s="209"/>
      <c r="HY251" s="209"/>
      <c r="HZ251" s="209"/>
      <c r="IA251" s="209"/>
      <c r="IB251" s="209"/>
      <c r="IC251" s="209"/>
      <c r="ID251" s="209"/>
      <c r="IE251" s="209"/>
      <c r="IF251" s="209"/>
      <c r="IG251" s="209"/>
      <c r="IH251" s="209"/>
      <c r="II251" s="209"/>
      <c r="IJ251" s="209"/>
      <c r="IK251" s="209"/>
      <c r="IL251" s="209"/>
      <c r="IM251" s="209"/>
      <c r="IN251" s="209"/>
      <c r="IO251" s="209"/>
      <c r="IP251" s="209"/>
      <c r="IQ251" s="209"/>
      <c r="IR251" s="209"/>
      <c r="IS251" s="209"/>
      <c r="IT251" s="209"/>
      <c r="IU251" s="209"/>
      <c r="IV251" s="209"/>
      <c r="IW251" s="209"/>
      <c r="IX251" s="209"/>
      <c r="IY251" s="209"/>
      <c r="IZ251" s="209"/>
      <c r="JA251" s="209"/>
      <c r="JB251" s="209"/>
      <c r="JC251" s="209"/>
      <c r="JD251" s="209"/>
      <c r="JE251" s="209"/>
      <c r="JF251" s="209"/>
      <c r="JG251" s="209"/>
      <c r="JH251" s="209"/>
      <c r="JI251" s="209"/>
      <c r="JJ251" s="209"/>
      <c r="JK251" s="209"/>
      <c r="JL251" s="209"/>
      <c r="JM251" s="209"/>
      <c r="JN251" s="209"/>
      <c r="JO251" s="209"/>
      <c r="JP251" s="209"/>
      <c r="JQ251" s="209"/>
      <c r="JR251" s="209"/>
      <c r="JS251" s="209"/>
      <c r="JT251" s="209"/>
      <c r="JU251" s="209"/>
      <c r="JV251" s="209"/>
      <c r="JW251" s="209"/>
      <c r="JX251" s="209"/>
      <c r="JY251" s="209"/>
      <c r="JZ251" s="209"/>
      <c r="KA251" s="209"/>
      <c r="KB251" s="209"/>
      <c r="KC251" s="209"/>
      <c r="KD251" s="209"/>
      <c r="KE251" s="209"/>
      <c r="KF251" s="209"/>
      <c r="KG251" s="209"/>
      <c r="KH251" s="209"/>
      <c r="KI251" s="209"/>
      <c r="KJ251" s="209"/>
      <c r="KK251" s="209"/>
      <c r="KL251" s="209"/>
      <c r="KM251" s="209"/>
      <c r="KN251" s="209"/>
      <c r="KO251" s="209"/>
      <c r="KP251" s="209"/>
      <c r="KQ251" s="209"/>
      <c r="KR251" s="209"/>
      <c r="KS251" s="209"/>
      <c r="KT251" s="209"/>
      <c r="KU251" s="209"/>
      <c r="KV251" s="209"/>
      <c r="KW251" s="209"/>
      <c r="KX251" s="209"/>
      <c r="KY251" s="209"/>
      <c r="KZ251" s="209"/>
      <c r="LA251" s="209"/>
      <c r="LB251" s="209"/>
      <c r="LC251" s="209"/>
      <c r="LD251" s="209"/>
      <c r="LE251" s="209"/>
      <c r="LF251" s="209"/>
      <c r="LG251" s="209"/>
      <c r="LH251" s="209"/>
      <c r="LI251" s="209"/>
      <c r="LJ251" s="209"/>
      <c r="LK251" s="209"/>
      <c r="LL251" s="209"/>
      <c r="LM251" s="209"/>
      <c r="LN251" s="209"/>
      <c r="LO251" s="209"/>
      <c r="LP251" s="209"/>
      <c r="LQ251" s="209"/>
      <c r="LR251" s="209"/>
      <c r="LS251" s="209"/>
      <c r="LT251" s="209"/>
      <c r="LU251" s="209"/>
      <c r="LV251" s="209"/>
      <c r="LW251" s="209"/>
      <c r="LX251" s="209"/>
      <c r="LY251" s="209"/>
      <c r="LZ251" s="209"/>
      <c r="MA251" s="209"/>
      <c r="MB251" s="209"/>
      <c r="MC251" s="209"/>
      <c r="MD251" s="209"/>
      <c r="ME251" s="209"/>
      <c r="MF251" s="209"/>
      <c r="MG251" s="209"/>
      <c r="MH251" s="209"/>
      <c r="MI251" s="209"/>
      <c r="MJ251" s="209"/>
      <c r="MK251" s="209"/>
      <c r="ML251" s="209"/>
      <c r="MM251" s="209"/>
      <c r="MN251" s="209"/>
      <c r="MO251" s="209"/>
      <c r="MP251" s="209"/>
      <c r="MQ251" s="209"/>
      <c r="MR251" s="209"/>
      <c r="MS251" s="209"/>
      <c r="MT251" s="209"/>
      <c r="MU251" s="209"/>
      <c r="MV251" s="209"/>
      <c r="MW251" s="209"/>
      <c r="MX251" s="209"/>
      <c r="MY251" s="209"/>
      <c r="MZ251" s="209"/>
      <c r="NA251" s="209"/>
      <c r="NB251" s="209"/>
      <c r="NC251" s="209"/>
      <c r="ND251" s="209"/>
      <c r="NE251" s="209"/>
      <c r="NF251" s="209"/>
      <c r="NG251" s="209"/>
      <c r="NH251" s="209"/>
      <c r="NI251" s="209"/>
      <c r="NJ251" s="209"/>
      <c r="NK251" s="209"/>
      <c r="NL251" s="209"/>
      <c r="NM251" s="209"/>
      <c r="NN251" s="209"/>
      <c r="NO251" s="209"/>
      <c r="NP251" s="209"/>
      <c r="NQ251" s="209"/>
      <c r="NR251" s="209"/>
      <c r="NS251" s="209"/>
      <c r="NT251" s="209"/>
      <c r="NU251" s="209"/>
      <c r="NV251" s="209"/>
      <c r="NW251" s="209"/>
      <c r="NX251" s="209"/>
      <c r="NY251" s="209"/>
      <c r="NZ251" s="209"/>
      <c r="OA251" s="209"/>
      <c r="OB251" s="209"/>
      <c r="OC251" s="209"/>
      <c r="OD251" s="209"/>
      <c r="OE251" s="209"/>
      <c r="OF251" s="209"/>
      <c r="OG251" s="209"/>
      <c r="OH251" s="209"/>
      <c r="OI251" s="209"/>
      <c r="OJ251" s="209"/>
      <c r="OK251" s="209"/>
      <c r="OL251" s="209"/>
      <c r="OM251" s="209"/>
      <c r="ON251" s="209"/>
      <c r="OO251" s="209"/>
      <c r="OP251" s="209"/>
      <c r="OQ251" s="209"/>
      <c r="OR251" s="209"/>
      <c r="OS251" s="209"/>
      <c r="OT251" s="209"/>
      <c r="OU251" s="209"/>
      <c r="OV251" s="209"/>
      <c r="OW251" s="209"/>
      <c r="OX251" s="209"/>
      <c r="OY251" s="209"/>
      <c r="OZ251" s="209"/>
      <c r="PA251" s="209"/>
      <c r="PB251" s="209"/>
      <c r="PC251" s="209"/>
      <c r="PD251" s="209"/>
      <c r="PE251" s="209"/>
      <c r="PF251" s="209"/>
      <c r="PG251" s="209"/>
      <c r="PH251" s="209"/>
      <c r="PI251" s="209"/>
      <c r="PJ251" s="209"/>
      <c r="PK251" s="209"/>
      <c r="PL251" s="209"/>
      <c r="PM251" s="209"/>
      <c r="PN251" s="209"/>
      <c r="PO251" s="209"/>
      <c r="PP251" s="209"/>
      <c r="PQ251" s="209"/>
      <c r="PR251" s="209"/>
      <c r="PS251" s="209"/>
      <c r="PT251" s="209"/>
      <c r="PU251" s="209"/>
      <c r="PV251" s="209"/>
      <c r="PW251" s="209"/>
      <c r="PX251" s="209"/>
      <c r="PY251" s="209"/>
      <c r="PZ251" s="209"/>
      <c r="QA251" s="209"/>
      <c r="QB251" s="209"/>
      <c r="QC251" s="209"/>
      <c r="QD251" s="209"/>
      <c r="QE251" s="209"/>
      <c r="QF251" s="209"/>
      <c r="QG251" s="209"/>
      <c r="QH251" s="209"/>
      <c r="QI251" s="209"/>
      <c r="QJ251" s="209"/>
      <c r="QK251" s="209"/>
      <c r="QL251" s="209"/>
      <c r="QM251" s="209"/>
      <c r="QN251" s="209"/>
      <c r="QO251" s="209"/>
      <c r="QP251" s="209"/>
      <c r="QQ251" s="209"/>
      <c r="QR251" s="209"/>
      <c r="QS251" s="209"/>
      <c r="QT251" s="209"/>
      <c r="QU251" s="209"/>
      <c r="QV251" s="209"/>
      <c r="QW251" s="209"/>
      <c r="QX251" s="209"/>
      <c r="QY251" s="209"/>
      <c r="QZ251" s="209"/>
      <c r="RA251" s="209"/>
      <c r="RB251" s="209"/>
      <c r="RC251" s="209"/>
      <c r="RD251" s="209"/>
      <c r="RE251" s="209"/>
      <c r="RF251" s="209"/>
      <c r="RG251" s="209"/>
      <c r="RH251" s="209"/>
      <c r="RI251" s="209"/>
      <c r="RJ251" s="209"/>
      <c r="RK251" s="209"/>
      <c r="RL251" s="209"/>
      <c r="RM251" s="209"/>
      <c r="RN251" s="209"/>
      <c r="RO251" s="209"/>
      <c r="RP251" s="209"/>
      <c r="RQ251" s="209"/>
      <c r="RR251" s="209"/>
      <c r="RS251" s="209"/>
      <c r="RT251" s="209"/>
      <c r="RU251" s="209"/>
      <c r="RV251" s="209"/>
      <c r="RW251" s="209"/>
      <c r="RX251" s="209"/>
      <c r="RY251" s="209"/>
      <c r="RZ251" s="209"/>
      <c r="SA251" s="209"/>
      <c r="SB251" s="209"/>
      <c r="SC251" s="209"/>
      <c r="SD251" s="209"/>
      <c r="SE251" s="209"/>
      <c r="SF251" s="209"/>
      <c r="SG251" s="209"/>
      <c r="SH251" s="209"/>
      <c r="SI251" s="209"/>
      <c r="SJ251" s="209"/>
      <c r="SK251" s="209"/>
      <c r="SL251" s="209"/>
      <c r="SM251" s="209"/>
      <c r="SN251" s="209"/>
      <c r="SO251" s="209"/>
      <c r="SP251" s="209"/>
      <c r="SQ251" s="209"/>
      <c r="SR251" s="209"/>
      <c r="SS251" s="209"/>
      <c r="ST251" s="209"/>
      <c r="SU251" s="209"/>
      <c r="SV251" s="209"/>
      <c r="SW251" s="209"/>
      <c r="SX251" s="209"/>
      <c r="SY251" s="209"/>
      <c r="SZ251" s="209"/>
      <c r="TA251" s="209"/>
      <c r="TB251" s="209"/>
      <c r="TC251" s="209"/>
      <c r="TD251" s="209"/>
      <c r="TE251" s="209"/>
      <c r="TF251" s="209"/>
      <c r="TG251" s="209"/>
      <c r="TH251" s="209"/>
      <c r="TI251" s="209"/>
      <c r="TJ251" s="209"/>
      <c r="TK251" s="209"/>
      <c r="TL251" s="209"/>
      <c r="TM251" s="209"/>
      <c r="TN251" s="209"/>
      <c r="TO251" s="209"/>
      <c r="TP251" s="209"/>
      <c r="TQ251" s="209"/>
      <c r="TR251" s="209"/>
      <c r="TS251" s="209"/>
      <c r="TT251" s="209"/>
      <c r="TU251" s="209"/>
      <c r="TV251" s="209"/>
      <c r="TW251" s="209"/>
      <c r="TX251" s="209"/>
      <c r="TY251" s="209"/>
      <c r="TZ251" s="209"/>
      <c r="UA251" s="209"/>
      <c r="UB251" s="209"/>
      <c r="UC251" s="209"/>
      <c r="UD251" s="209"/>
      <c r="UE251" s="209"/>
      <c r="UF251" s="209"/>
      <c r="UG251" s="209"/>
      <c r="UH251" s="209"/>
      <c r="UI251" s="209"/>
      <c r="UJ251" s="209"/>
      <c r="UK251" s="209"/>
      <c r="UL251" s="209"/>
      <c r="UM251" s="209"/>
      <c r="UN251" s="209"/>
      <c r="UO251" s="209"/>
      <c r="UP251" s="209"/>
      <c r="UQ251" s="209"/>
      <c r="UR251" s="209"/>
      <c r="US251" s="209"/>
      <c r="UT251" s="209"/>
      <c r="UU251" s="209"/>
      <c r="UV251" s="209"/>
      <c r="UW251" s="209"/>
      <c r="UX251" s="209"/>
      <c r="UY251" s="209"/>
      <c r="UZ251" s="209"/>
      <c r="VA251" s="209"/>
      <c r="VB251" s="209"/>
      <c r="VC251" s="209"/>
      <c r="VD251" s="209"/>
      <c r="VE251" s="209"/>
      <c r="VF251" s="209"/>
      <c r="VG251" s="209"/>
      <c r="VH251" s="209"/>
      <c r="VI251" s="209"/>
      <c r="VJ251" s="209"/>
      <c r="VK251" s="209"/>
      <c r="VL251" s="209"/>
      <c r="VM251" s="209"/>
      <c r="VN251" s="209"/>
      <c r="VO251" s="209"/>
      <c r="VP251" s="209"/>
      <c r="VQ251" s="209"/>
      <c r="VR251" s="209"/>
      <c r="VS251" s="209"/>
      <c r="VT251" s="209"/>
      <c r="VU251" s="209"/>
      <c r="VV251" s="209"/>
      <c r="VW251" s="209"/>
      <c r="VX251" s="209"/>
      <c r="VY251" s="209"/>
      <c r="VZ251" s="209"/>
      <c r="WA251" s="209"/>
      <c r="WB251" s="209"/>
      <c r="WC251" s="209"/>
      <c r="WD251" s="209"/>
      <c r="WE251" s="209"/>
      <c r="WF251" s="209"/>
      <c r="WG251" s="209"/>
      <c r="WH251" s="209"/>
      <c r="WI251" s="209"/>
      <c r="WJ251" s="209"/>
      <c r="WK251" s="209"/>
      <c r="WL251" s="209"/>
      <c r="WM251" s="209"/>
      <c r="WN251" s="209"/>
      <c r="WO251" s="209"/>
      <c r="WP251" s="209"/>
      <c r="WQ251" s="209"/>
      <c r="WR251" s="209"/>
      <c r="WS251" s="209"/>
      <c r="WT251" s="209"/>
    </row>
    <row r="252" spans="1:618" s="208" customFormat="1" ht="15.75" customHeight="1" x14ac:dyDescent="0.15">
      <c r="A252" s="214" t="s">
        <v>645</v>
      </c>
      <c r="B252" s="211" t="s">
        <v>618</v>
      </c>
      <c r="C252" s="215" t="s">
        <v>644</v>
      </c>
      <c r="D252" s="112" t="s">
        <v>643</v>
      </c>
      <c r="E252" s="112">
        <v>6</v>
      </c>
      <c r="F252" s="169">
        <v>280</v>
      </c>
      <c r="G252" s="169">
        <v>70</v>
      </c>
      <c r="H252" s="109"/>
      <c r="I252" s="168">
        <v>2.0625</v>
      </c>
      <c r="J252" s="27">
        <v>12.374999999999998</v>
      </c>
      <c r="K252" s="121">
        <f t="shared" si="10"/>
        <v>0</v>
      </c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  <c r="AA252" s="209"/>
      <c r="AB252" s="209"/>
      <c r="AC252" s="209"/>
      <c r="AD252" s="209"/>
      <c r="AE252" s="209"/>
      <c r="AF252" s="209"/>
      <c r="AG252" s="209"/>
      <c r="AH252" s="209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  <c r="BM252" s="209"/>
      <c r="BN252" s="209"/>
      <c r="BO252" s="209"/>
      <c r="BP252" s="209"/>
      <c r="BQ252" s="209"/>
      <c r="BR252" s="209"/>
      <c r="BS252" s="209"/>
      <c r="BT252" s="209"/>
      <c r="BU252" s="209"/>
      <c r="BV252" s="209"/>
      <c r="BW252" s="209"/>
      <c r="BX252" s="209"/>
      <c r="BY252" s="209"/>
      <c r="BZ252" s="20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DI252" s="209"/>
      <c r="DJ252" s="209"/>
      <c r="DK252" s="209"/>
      <c r="DL252" s="209"/>
      <c r="DM252" s="209"/>
      <c r="DN252" s="209"/>
      <c r="DO252" s="209"/>
      <c r="DP252" s="209"/>
      <c r="DQ252" s="209"/>
      <c r="DR252" s="209"/>
      <c r="DS252" s="209"/>
      <c r="DT252" s="209"/>
      <c r="DU252" s="209"/>
      <c r="DV252" s="209"/>
      <c r="DW252" s="209"/>
      <c r="DX252" s="209"/>
      <c r="DY252" s="209"/>
      <c r="DZ252" s="209"/>
      <c r="EA252" s="209"/>
      <c r="EB252" s="209"/>
      <c r="EC252" s="209"/>
      <c r="ED252" s="209"/>
      <c r="EE252" s="209"/>
      <c r="EF252" s="209"/>
      <c r="EG252" s="209"/>
      <c r="EH252" s="209"/>
      <c r="EI252" s="209"/>
      <c r="EJ252" s="209"/>
      <c r="EK252" s="209"/>
      <c r="EL252" s="209"/>
      <c r="EM252" s="209"/>
      <c r="EN252" s="209"/>
      <c r="EO252" s="209"/>
      <c r="EP252" s="209"/>
      <c r="EQ252" s="209"/>
      <c r="ER252" s="209"/>
      <c r="ES252" s="209"/>
      <c r="ET252" s="209"/>
      <c r="EU252" s="209"/>
      <c r="EV252" s="209"/>
      <c r="EW252" s="209"/>
      <c r="EX252" s="209"/>
      <c r="EY252" s="209"/>
      <c r="EZ252" s="209"/>
      <c r="FA252" s="209"/>
      <c r="FB252" s="209"/>
      <c r="FC252" s="209"/>
      <c r="FD252" s="209"/>
      <c r="FE252" s="209"/>
      <c r="FF252" s="209"/>
      <c r="FG252" s="209"/>
      <c r="FH252" s="209"/>
      <c r="FI252" s="209"/>
      <c r="FJ252" s="209"/>
      <c r="FK252" s="209"/>
      <c r="FL252" s="209"/>
      <c r="FM252" s="209"/>
      <c r="FN252" s="209"/>
      <c r="FO252" s="209"/>
      <c r="FP252" s="209"/>
      <c r="FQ252" s="209"/>
      <c r="FR252" s="209"/>
      <c r="FS252" s="209"/>
      <c r="FT252" s="209"/>
      <c r="FU252" s="209"/>
      <c r="FV252" s="209"/>
      <c r="FW252" s="209"/>
      <c r="FX252" s="209"/>
      <c r="FY252" s="209"/>
      <c r="FZ252" s="209"/>
      <c r="GA252" s="209"/>
      <c r="GB252" s="209"/>
      <c r="GC252" s="209"/>
      <c r="GD252" s="209"/>
      <c r="GE252" s="209"/>
      <c r="GF252" s="209"/>
      <c r="GG252" s="209"/>
      <c r="GH252" s="209"/>
      <c r="GI252" s="209"/>
      <c r="GJ252" s="209"/>
      <c r="GK252" s="209"/>
      <c r="GL252" s="209"/>
      <c r="GM252" s="209"/>
      <c r="GN252" s="209"/>
      <c r="GO252" s="209"/>
      <c r="GP252" s="209"/>
      <c r="GQ252" s="209"/>
      <c r="GR252" s="209"/>
      <c r="GS252" s="209"/>
      <c r="GT252" s="209"/>
      <c r="GU252" s="209"/>
      <c r="GV252" s="209"/>
      <c r="GW252" s="209"/>
      <c r="GX252" s="209"/>
      <c r="GY252" s="209"/>
      <c r="GZ252" s="209"/>
      <c r="HA252" s="209"/>
      <c r="HB252" s="209"/>
      <c r="HC252" s="209"/>
      <c r="HD252" s="209"/>
      <c r="HE252" s="209"/>
      <c r="HF252" s="209"/>
      <c r="HG252" s="209"/>
      <c r="HH252" s="209"/>
      <c r="HI252" s="209"/>
      <c r="HJ252" s="209"/>
      <c r="HK252" s="209"/>
      <c r="HL252" s="209"/>
      <c r="HM252" s="209"/>
      <c r="HN252" s="209"/>
      <c r="HO252" s="209"/>
      <c r="HP252" s="209"/>
      <c r="HQ252" s="209"/>
      <c r="HR252" s="209"/>
      <c r="HS252" s="209"/>
      <c r="HT252" s="209"/>
      <c r="HU252" s="209"/>
      <c r="HV252" s="209"/>
      <c r="HW252" s="209"/>
      <c r="HX252" s="209"/>
      <c r="HY252" s="209"/>
      <c r="HZ252" s="209"/>
      <c r="IA252" s="209"/>
      <c r="IB252" s="209"/>
      <c r="IC252" s="209"/>
      <c r="ID252" s="209"/>
      <c r="IE252" s="209"/>
      <c r="IF252" s="209"/>
      <c r="IG252" s="209"/>
      <c r="IH252" s="209"/>
      <c r="II252" s="209"/>
      <c r="IJ252" s="209"/>
      <c r="IK252" s="209"/>
      <c r="IL252" s="209"/>
      <c r="IM252" s="209"/>
      <c r="IN252" s="209"/>
      <c r="IO252" s="209"/>
      <c r="IP252" s="209"/>
      <c r="IQ252" s="209"/>
      <c r="IR252" s="209"/>
      <c r="IS252" s="209"/>
      <c r="IT252" s="209"/>
      <c r="IU252" s="209"/>
      <c r="IV252" s="209"/>
      <c r="IW252" s="209"/>
      <c r="IX252" s="209"/>
      <c r="IY252" s="209"/>
      <c r="IZ252" s="209"/>
      <c r="JA252" s="209"/>
      <c r="JB252" s="209"/>
      <c r="JC252" s="209"/>
      <c r="JD252" s="209"/>
      <c r="JE252" s="209"/>
      <c r="JF252" s="209"/>
      <c r="JG252" s="209"/>
      <c r="JH252" s="209"/>
      <c r="JI252" s="209"/>
      <c r="JJ252" s="209"/>
      <c r="JK252" s="209"/>
      <c r="JL252" s="209"/>
      <c r="JM252" s="209"/>
      <c r="JN252" s="209"/>
      <c r="JO252" s="209"/>
      <c r="JP252" s="209"/>
      <c r="JQ252" s="209"/>
      <c r="JR252" s="209"/>
      <c r="JS252" s="209"/>
      <c r="JT252" s="209"/>
      <c r="JU252" s="209"/>
      <c r="JV252" s="209"/>
      <c r="JW252" s="209"/>
      <c r="JX252" s="209"/>
      <c r="JY252" s="209"/>
      <c r="JZ252" s="209"/>
      <c r="KA252" s="209"/>
      <c r="KB252" s="209"/>
      <c r="KC252" s="209"/>
      <c r="KD252" s="209"/>
      <c r="KE252" s="209"/>
      <c r="KF252" s="209"/>
      <c r="KG252" s="209"/>
      <c r="KH252" s="209"/>
      <c r="KI252" s="209"/>
      <c r="KJ252" s="209"/>
      <c r="KK252" s="209"/>
      <c r="KL252" s="209"/>
      <c r="KM252" s="209"/>
      <c r="KN252" s="209"/>
      <c r="KO252" s="209"/>
      <c r="KP252" s="209"/>
      <c r="KQ252" s="209"/>
      <c r="KR252" s="209"/>
      <c r="KS252" s="209"/>
      <c r="KT252" s="209"/>
      <c r="KU252" s="209"/>
      <c r="KV252" s="209"/>
      <c r="KW252" s="209"/>
      <c r="KX252" s="209"/>
      <c r="KY252" s="209"/>
      <c r="KZ252" s="209"/>
      <c r="LA252" s="209"/>
      <c r="LB252" s="209"/>
      <c r="LC252" s="209"/>
      <c r="LD252" s="209"/>
      <c r="LE252" s="209"/>
      <c r="LF252" s="209"/>
      <c r="LG252" s="209"/>
      <c r="LH252" s="209"/>
      <c r="LI252" s="209"/>
      <c r="LJ252" s="209"/>
      <c r="LK252" s="209"/>
      <c r="LL252" s="209"/>
      <c r="LM252" s="209"/>
      <c r="LN252" s="209"/>
      <c r="LO252" s="209"/>
      <c r="LP252" s="209"/>
      <c r="LQ252" s="209"/>
      <c r="LR252" s="209"/>
      <c r="LS252" s="209"/>
      <c r="LT252" s="209"/>
      <c r="LU252" s="209"/>
      <c r="LV252" s="209"/>
      <c r="LW252" s="209"/>
      <c r="LX252" s="209"/>
      <c r="LY252" s="209"/>
      <c r="LZ252" s="209"/>
      <c r="MA252" s="209"/>
      <c r="MB252" s="209"/>
      <c r="MC252" s="209"/>
      <c r="MD252" s="209"/>
      <c r="ME252" s="209"/>
      <c r="MF252" s="209"/>
      <c r="MG252" s="209"/>
      <c r="MH252" s="209"/>
      <c r="MI252" s="209"/>
      <c r="MJ252" s="209"/>
      <c r="MK252" s="209"/>
      <c r="ML252" s="209"/>
      <c r="MM252" s="209"/>
      <c r="MN252" s="209"/>
      <c r="MO252" s="209"/>
      <c r="MP252" s="209"/>
      <c r="MQ252" s="209"/>
      <c r="MR252" s="209"/>
      <c r="MS252" s="209"/>
      <c r="MT252" s="209"/>
      <c r="MU252" s="209"/>
      <c r="MV252" s="209"/>
      <c r="MW252" s="209"/>
      <c r="MX252" s="209"/>
      <c r="MY252" s="209"/>
      <c r="MZ252" s="209"/>
      <c r="NA252" s="209"/>
      <c r="NB252" s="209"/>
      <c r="NC252" s="209"/>
      <c r="ND252" s="209"/>
      <c r="NE252" s="209"/>
      <c r="NF252" s="209"/>
      <c r="NG252" s="209"/>
      <c r="NH252" s="209"/>
      <c r="NI252" s="209"/>
      <c r="NJ252" s="209"/>
      <c r="NK252" s="209"/>
      <c r="NL252" s="209"/>
      <c r="NM252" s="209"/>
      <c r="NN252" s="209"/>
      <c r="NO252" s="209"/>
      <c r="NP252" s="209"/>
      <c r="NQ252" s="209"/>
      <c r="NR252" s="209"/>
      <c r="NS252" s="209"/>
      <c r="NT252" s="209"/>
      <c r="NU252" s="209"/>
      <c r="NV252" s="209"/>
      <c r="NW252" s="209"/>
      <c r="NX252" s="209"/>
      <c r="NY252" s="209"/>
      <c r="NZ252" s="209"/>
      <c r="OA252" s="209"/>
      <c r="OB252" s="209"/>
      <c r="OC252" s="209"/>
      <c r="OD252" s="209"/>
      <c r="OE252" s="209"/>
      <c r="OF252" s="209"/>
      <c r="OG252" s="209"/>
      <c r="OH252" s="209"/>
      <c r="OI252" s="209"/>
      <c r="OJ252" s="209"/>
      <c r="OK252" s="209"/>
      <c r="OL252" s="209"/>
      <c r="OM252" s="209"/>
      <c r="ON252" s="209"/>
      <c r="OO252" s="209"/>
      <c r="OP252" s="209"/>
      <c r="OQ252" s="209"/>
      <c r="OR252" s="209"/>
      <c r="OS252" s="209"/>
      <c r="OT252" s="209"/>
      <c r="OU252" s="209"/>
      <c r="OV252" s="209"/>
      <c r="OW252" s="209"/>
      <c r="OX252" s="209"/>
      <c r="OY252" s="209"/>
      <c r="OZ252" s="209"/>
      <c r="PA252" s="209"/>
      <c r="PB252" s="209"/>
      <c r="PC252" s="209"/>
      <c r="PD252" s="209"/>
      <c r="PE252" s="209"/>
      <c r="PF252" s="209"/>
      <c r="PG252" s="209"/>
      <c r="PH252" s="209"/>
      <c r="PI252" s="209"/>
      <c r="PJ252" s="209"/>
      <c r="PK252" s="209"/>
      <c r="PL252" s="209"/>
      <c r="PM252" s="209"/>
      <c r="PN252" s="209"/>
      <c r="PO252" s="209"/>
      <c r="PP252" s="209"/>
      <c r="PQ252" s="209"/>
      <c r="PR252" s="209"/>
      <c r="PS252" s="209"/>
      <c r="PT252" s="209"/>
      <c r="PU252" s="209"/>
      <c r="PV252" s="209"/>
      <c r="PW252" s="209"/>
      <c r="PX252" s="209"/>
      <c r="PY252" s="209"/>
      <c r="PZ252" s="209"/>
      <c r="QA252" s="209"/>
      <c r="QB252" s="209"/>
      <c r="QC252" s="209"/>
      <c r="QD252" s="209"/>
      <c r="QE252" s="209"/>
      <c r="QF252" s="209"/>
      <c r="QG252" s="209"/>
      <c r="QH252" s="209"/>
      <c r="QI252" s="209"/>
      <c r="QJ252" s="209"/>
      <c r="QK252" s="209"/>
      <c r="QL252" s="209"/>
      <c r="QM252" s="209"/>
      <c r="QN252" s="209"/>
      <c r="QO252" s="209"/>
      <c r="QP252" s="209"/>
      <c r="QQ252" s="209"/>
      <c r="QR252" s="209"/>
      <c r="QS252" s="209"/>
      <c r="QT252" s="209"/>
      <c r="QU252" s="209"/>
      <c r="QV252" s="209"/>
      <c r="QW252" s="209"/>
      <c r="QX252" s="209"/>
      <c r="QY252" s="209"/>
      <c r="QZ252" s="209"/>
      <c r="RA252" s="209"/>
      <c r="RB252" s="209"/>
      <c r="RC252" s="209"/>
      <c r="RD252" s="209"/>
      <c r="RE252" s="209"/>
      <c r="RF252" s="209"/>
      <c r="RG252" s="209"/>
      <c r="RH252" s="209"/>
      <c r="RI252" s="209"/>
      <c r="RJ252" s="209"/>
      <c r="RK252" s="209"/>
      <c r="RL252" s="209"/>
      <c r="RM252" s="209"/>
      <c r="RN252" s="209"/>
      <c r="RO252" s="209"/>
      <c r="RP252" s="209"/>
      <c r="RQ252" s="209"/>
      <c r="RR252" s="209"/>
      <c r="RS252" s="209"/>
      <c r="RT252" s="209"/>
      <c r="RU252" s="209"/>
      <c r="RV252" s="209"/>
      <c r="RW252" s="209"/>
      <c r="RX252" s="209"/>
      <c r="RY252" s="209"/>
      <c r="RZ252" s="209"/>
      <c r="SA252" s="209"/>
      <c r="SB252" s="209"/>
      <c r="SC252" s="209"/>
      <c r="SD252" s="209"/>
      <c r="SE252" s="209"/>
      <c r="SF252" s="209"/>
      <c r="SG252" s="209"/>
      <c r="SH252" s="209"/>
      <c r="SI252" s="209"/>
      <c r="SJ252" s="209"/>
      <c r="SK252" s="209"/>
      <c r="SL252" s="209"/>
      <c r="SM252" s="209"/>
      <c r="SN252" s="209"/>
      <c r="SO252" s="209"/>
      <c r="SP252" s="209"/>
      <c r="SQ252" s="209"/>
      <c r="SR252" s="209"/>
      <c r="SS252" s="209"/>
      <c r="ST252" s="209"/>
      <c r="SU252" s="209"/>
      <c r="SV252" s="209"/>
      <c r="SW252" s="209"/>
      <c r="SX252" s="209"/>
      <c r="SY252" s="209"/>
      <c r="SZ252" s="209"/>
      <c r="TA252" s="209"/>
      <c r="TB252" s="209"/>
      <c r="TC252" s="209"/>
      <c r="TD252" s="209"/>
      <c r="TE252" s="209"/>
      <c r="TF252" s="209"/>
      <c r="TG252" s="209"/>
      <c r="TH252" s="209"/>
      <c r="TI252" s="209"/>
      <c r="TJ252" s="209"/>
      <c r="TK252" s="209"/>
      <c r="TL252" s="209"/>
      <c r="TM252" s="209"/>
      <c r="TN252" s="209"/>
      <c r="TO252" s="209"/>
      <c r="TP252" s="209"/>
      <c r="TQ252" s="209"/>
      <c r="TR252" s="209"/>
      <c r="TS252" s="209"/>
      <c r="TT252" s="209"/>
      <c r="TU252" s="209"/>
      <c r="TV252" s="209"/>
      <c r="TW252" s="209"/>
      <c r="TX252" s="209"/>
      <c r="TY252" s="209"/>
      <c r="TZ252" s="209"/>
      <c r="UA252" s="209"/>
      <c r="UB252" s="209"/>
      <c r="UC252" s="209"/>
      <c r="UD252" s="209"/>
      <c r="UE252" s="209"/>
      <c r="UF252" s="209"/>
      <c r="UG252" s="209"/>
      <c r="UH252" s="209"/>
      <c r="UI252" s="209"/>
      <c r="UJ252" s="209"/>
      <c r="UK252" s="209"/>
      <c r="UL252" s="209"/>
      <c r="UM252" s="209"/>
      <c r="UN252" s="209"/>
      <c r="UO252" s="209"/>
      <c r="UP252" s="209"/>
      <c r="UQ252" s="209"/>
      <c r="UR252" s="209"/>
      <c r="US252" s="209"/>
      <c r="UT252" s="209"/>
      <c r="UU252" s="209"/>
      <c r="UV252" s="209"/>
      <c r="UW252" s="209"/>
      <c r="UX252" s="209"/>
      <c r="UY252" s="209"/>
      <c r="UZ252" s="209"/>
      <c r="VA252" s="209"/>
      <c r="VB252" s="209"/>
      <c r="VC252" s="209"/>
      <c r="VD252" s="209"/>
      <c r="VE252" s="209"/>
      <c r="VF252" s="209"/>
      <c r="VG252" s="209"/>
      <c r="VH252" s="209"/>
      <c r="VI252" s="209"/>
      <c r="VJ252" s="209"/>
      <c r="VK252" s="209"/>
      <c r="VL252" s="209"/>
      <c r="VM252" s="209"/>
      <c r="VN252" s="209"/>
      <c r="VO252" s="209"/>
      <c r="VP252" s="209"/>
      <c r="VQ252" s="209"/>
      <c r="VR252" s="209"/>
      <c r="VS252" s="209"/>
      <c r="VT252" s="209"/>
      <c r="VU252" s="209"/>
      <c r="VV252" s="209"/>
      <c r="VW252" s="209"/>
      <c r="VX252" s="209"/>
      <c r="VY252" s="209"/>
      <c r="VZ252" s="209"/>
      <c r="WA252" s="209"/>
      <c r="WB252" s="209"/>
      <c r="WC252" s="209"/>
      <c r="WD252" s="209"/>
      <c r="WE252" s="209"/>
      <c r="WF252" s="209"/>
      <c r="WG252" s="209"/>
      <c r="WH252" s="209"/>
      <c r="WI252" s="209"/>
      <c r="WJ252" s="209"/>
      <c r="WK252" s="209"/>
      <c r="WL252" s="209"/>
      <c r="WM252" s="209"/>
      <c r="WN252" s="209"/>
      <c r="WO252" s="209"/>
      <c r="WP252" s="209"/>
      <c r="WQ252" s="209"/>
      <c r="WR252" s="209"/>
      <c r="WS252" s="209"/>
      <c r="WT252" s="209"/>
    </row>
    <row r="253" spans="1:618" s="208" customFormat="1" ht="15.75" customHeight="1" x14ac:dyDescent="0.15">
      <c r="A253" s="216" t="s">
        <v>642</v>
      </c>
      <c r="B253" s="211" t="s">
        <v>618</v>
      </c>
      <c r="C253" s="215" t="s">
        <v>641</v>
      </c>
      <c r="D253" s="112" t="s">
        <v>640</v>
      </c>
      <c r="E253" s="112">
        <v>6</v>
      </c>
      <c r="F253" s="169">
        <v>360</v>
      </c>
      <c r="G253" s="169">
        <v>30</v>
      </c>
      <c r="H253" s="109"/>
      <c r="I253" s="168">
        <v>3.0625</v>
      </c>
      <c r="J253" s="27">
        <v>18.375</v>
      </c>
      <c r="K253" s="121">
        <f t="shared" si="10"/>
        <v>0</v>
      </c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  <c r="BM253" s="209"/>
      <c r="BN253" s="209"/>
      <c r="BO253" s="209"/>
      <c r="BP253" s="209"/>
      <c r="BQ253" s="209"/>
      <c r="BR253" s="209"/>
      <c r="BS253" s="209"/>
      <c r="BT253" s="209"/>
      <c r="BU253" s="209"/>
      <c r="BV253" s="209"/>
      <c r="BW253" s="209"/>
      <c r="BX253" s="209"/>
      <c r="BY253" s="209"/>
      <c r="BZ253" s="20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DI253" s="209"/>
      <c r="DJ253" s="209"/>
      <c r="DK253" s="209"/>
      <c r="DL253" s="209"/>
      <c r="DM253" s="209"/>
      <c r="DN253" s="209"/>
      <c r="DO253" s="209"/>
      <c r="DP253" s="209"/>
      <c r="DQ253" s="209"/>
      <c r="DR253" s="209"/>
      <c r="DS253" s="209"/>
      <c r="DT253" s="209"/>
      <c r="DU253" s="209"/>
      <c r="DV253" s="209"/>
      <c r="DW253" s="209"/>
      <c r="DX253" s="209"/>
      <c r="DY253" s="209"/>
      <c r="DZ253" s="209"/>
      <c r="EA253" s="209"/>
      <c r="EB253" s="209"/>
      <c r="EC253" s="209"/>
      <c r="ED253" s="209"/>
      <c r="EE253" s="209"/>
      <c r="EF253" s="209"/>
      <c r="EG253" s="209"/>
      <c r="EH253" s="209"/>
      <c r="EI253" s="209"/>
      <c r="EJ253" s="209"/>
      <c r="EK253" s="209"/>
      <c r="EL253" s="209"/>
      <c r="EM253" s="209"/>
      <c r="EN253" s="209"/>
      <c r="EO253" s="209"/>
      <c r="EP253" s="209"/>
      <c r="EQ253" s="209"/>
      <c r="ER253" s="209"/>
      <c r="ES253" s="209"/>
      <c r="ET253" s="209"/>
      <c r="EU253" s="209"/>
      <c r="EV253" s="209"/>
      <c r="EW253" s="209"/>
      <c r="EX253" s="209"/>
      <c r="EY253" s="209"/>
      <c r="EZ253" s="209"/>
      <c r="FA253" s="209"/>
      <c r="FB253" s="209"/>
      <c r="FC253" s="209"/>
      <c r="FD253" s="209"/>
      <c r="FE253" s="209"/>
      <c r="FF253" s="209"/>
      <c r="FG253" s="209"/>
      <c r="FH253" s="209"/>
      <c r="FI253" s="209"/>
      <c r="FJ253" s="209"/>
      <c r="FK253" s="209"/>
      <c r="FL253" s="209"/>
      <c r="FM253" s="209"/>
      <c r="FN253" s="209"/>
      <c r="FO253" s="209"/>
      <c r="FP253" s="209"/>
      <c r="FQ253" s="209"/>
      <c r="FR253" s="209"/>
      <c r="FS253" s="209"/>
      <c r="FT253" s="209"/>
      <c r="FU253" s="209"/>
      <c r="FV253" s="209"/>
      <c r="FW253" s="209"/>
      <c r="FX253" s="209"/>
      <c r="FY253" s="209"/>
      <c r="FZ253" s="209"/>
      <c r="GA253" s="209"/>
      <c r="GB253" s="209"/>
      <c r="GC253" s="209"/>
      <c r="GD253" s="209"/>
      <c r="GE253" s="209"/>
      <c r="GF253" s="209"/>
      <c r="GG253" s="209"/>
      <c r="GH253" s="209"/>
      <c r="GI253" s="209"/>
      <c r="GJ253" s="209"/>
      <c r="GK253" s="209"/>
      <c r="GL253" s="209"/>
      <c r="GM253" s="209"/>
      <c r="GN253" s="209"/>
      <c r="GO253" s="209"/>
      <c r="GP253" s="209"/>
      <c r="GQ253" s="209"/>
      <c r="GR253" s="209"/>
      <c r="GS253" s="209"/>
      <c r="GT253" s="209"/>
      <c r="GU253" s="209"/>
      <c r="GV253" s="209"/>
      <c r="GW253" s="209"/>
      <c r="GX253" s="209"/>
      <c r="GY253" s="209"/>
      <c r="GZ253" s="209"/>
      <c r="HA253" s="209"/>
      <c r="HB253" s="209"/>
      <c r="HC253" s="209"/>
      <c r="HD253" s="209"/>
      <c r="HE253" s="209"/>
      <c r="HF253" s="209"/>
      <c r="HG253" s="209"/>
      <c r="HH253" s="209"/>
      <c r="HI253" s="209"/>
      <c r="HJ253" s="209"/>
      <c r="HK253" s="209"/>
      <c r="HL253" s="209"/>
      <c r="HM253" s="209"/>
      <c r="HN253" s="209"/>
      <c r="HO253" s="209"/>
      <c r="HP253" s="209"/>
      <c r="HQ253" s="209"/>
      <c r="HR253" s="209"/>
      <c r="HS253" s="209"/>
      <c r="HT253" s="209"/>
      <c r="HU253" s="209"/>
      <c r="HV253" s="209"/>
      <c r="HW253" s="209"/>
      <c r="HX253" s="209"/>
      <c r="HY253" s="209"/>
      <c r="HZ253" s="209"/>
      <c r="IA253" s="209"/>
      <c r="IB253" s="209"/>
      <c r="IC253" s="209"/>
      <c r="ID253" s="209"/>
      <c r="IE253" s="209"/>
      <c r="IF253" s="209"/>
      <c r="IG253" s="209"/>
      <c r="IH253" s="209"/>
      <c r="II253" s="209"/>
      <c r="IJ253" s="209"/>
      <c r="IK253" s="209"/>
      <c r="IL253" s="209"/>
      <c r="IM253" s="209"/>
      <c r="IN253" s="209"/>
      <c r="IO253" s="209"/>
      <c r="IP253" s="209"/>
      <c r="IQ253" s="209"/>
      <c r="IR253" s="209"/>
      <c r="IS253" s="209"/>
      <c r="IT253" s="209"/>
      <c r="IU253" s="209"/>
      <c r="IV253" s="209"/>
      <c r="IW253" s="209"/>
      <c r="IX253" s="209"/>
      <c r="IY253" s="209"/>
      <c r="IZ253" s="209"/>
      <c r="JA253" s="209"/>
      <c r="JB253" s="209"/>
      <c r="JC253" s="209"/>
      <c r="JD253" s="209"/>
      <c r="JE253" s="209"/>
      <c r="JF253" s="209"/>
      <c r="JG253" s="209"/>
      <c r="JH253" s="209"/>
      <c r="JI253" s="209"/>
      <c r="JJ253" s="209"/>
      <c r="JK253" s="209"/>
      <c r="JL253" s="209"/>
      <c r="JM253" s="209"/>
      <c r="JN253" s="209"/>
      <c r="JO253" s="209"/>
      <c r="JP253" s="209"/>
      <c r="JQ253" s="209"/>
      <c r="JR253" s="209"/>
      <c r="JS253" s="209"/>
      <c r="JT253" s="209"/>
      <c r="JU253" s="209"/>
      <c r="JV253" s="209"/>
      <c r="JW253" s="209"/>
      <c r="JX253" s="209"/>
      <c r="JY253" s="209"/>
      <c r="JZ253" s="209"/>
      <c r="KA253" s="209"/>
      <c r="KB253" s="209"/>
      <c r="KC253" s="209"/>
      <c r="KD253" s="209"/>
      <c r="KE253" s="209"/>
      <c r="KF253" s="209"/>
      <c r="KG253" s="209"/>
      <c r="KH253" s="209"/>
      <c r="KI253" s="209"/>
      <c r="KJ253" s="209"/>
      <c r="KK253" s="209"/>
      <c r="KL253" s="209"/>
      <c r="KM253" s="209"/>
      <c r="KN253" s="209"/>
      <c r="KO253" s="209"/>
      <c r="KP253" s="209"/>
      <c r="KQ253" s="209"/>
      <c r="KR253" s="209"/>
      <c r="KS253" s="209"/>
      <c r="KT253" s="209"/>
      <c r="KU253" s="209"/>
      <c r="KV253" s="209"/>
      <c r="KW253" s="209"/>
      <c r="KX253" s="209"/>
      <c r="KY253" s="209"/>
      <c r="KZ253" s="209"/>
      <c r="LA253" s="209"/>
      <c r="LB253" s="209"/>
      <c r="LC253" s="209"/>
      <c r="LD253" s="209"/>
      <c r="LE253" s="209"/>
      <c r="LF253" s="209"/>
      <c r="LG253" s="209"/>
      <c r="LH253" s="209"/>
      <c r="LI253" s="209"/>
      <c r="LJ253" s="209"/>
      <c r="LK253" s="209"/>
      <c r="LL253" s="209"/>
      <c r="LM253" s="209"/>
      <c r="LN253" s="209"/>
      <c r="LO253" s="209"/>
      <c r="LP253" s="209"/>
      <c r="LQ253" s="209"/>
      <c r="LR253" s="209"/>
      <c r="LS253" s="209"/>
      <c r="LT253" s="209"/>
      <c r="LU253" s="209"/>
      <c r="LV253" s="209"/>
      <c r="LW253" s="209"/>
      <c r="LX253" s="209"/>
      <c r="LY253" s="209"/>
      <c r="LZ253" s="209"/>
      <c r="MA253" s="209"/>
      <c r="MB253" s="209"/>
      <c r="MC253" s="209"/>
      <c r="MD253" s="209"/>
      <c r="ME253" s="209"/>
      <c r="MF253" s="209"/>
      <c r="MG253" s="209"/>
      <c r="MH253" s="209"/>
      <c r="MI253" s="209"/>
      <c r="MJ253" s="209"/>
      <c r="MK253" s="209"/>
      <c r="ML253" s="209"/>
      <c r="MM253" s="209"/>
      <c r="MN253" s="209"/>
      <c r="MO253" s="209"/>
      <c r="MP253" s="209"/>
      <c r="MQ253" s="209"/>
      <c r="MR253" s="209"/>
      <c r="MS253" s="209"/>
      <c r="MT253" s="209"/>
      <c r="MU253" s="209"/>
      <c r="MV253" s="209"/>
      <c r="MW253" s="209"/>
      <c r="MX253" s="209"/>
      <c r="MY253" s="209"/>
      <c r="MZ253" s="209"/>
      <c r="NA253" s="209"/>
      <c r="NB253" s="209"/>
      <c r="NC253" s="209"/>
      <c r="ND253" s="209"/>
      <c r="NE253" s="209"/>
      <c r="NF253" s="209"/>
      <c r="NG253" s="209"/>
      <c r="NH253" s="209"/>
      <c r="NI253" s="209"/>
      <c r="NJ253" s="209"/>
      <c r="NK253" s="209"/>
      <c r="NL253" s="209"/>
      <c r="NM253" s="209"/>
      <c r="NN253" s="209"/>
      <c r="NO253" s="209"/>
      <c r="NP253" s="209"/>
      <c r="NQ253" s="209"/>
      <c r="NR253" s="209"/>
      <c r="NS253" s="209"/>
      <c r="NT253" s="209"/>
      <c r="NU253" s="209"/>
      <c r="NV253" s="209"/>
      <c r="NW253" s="209"/>
      <c r="NX253" s="209"/>
      <c r="NY253" s="209"/>
      <c r="NZ253" s="209"/>
      <c r="OA253" s="209"/>
      <c r="OB253" s="209"/>
      <c r="OC253" s="209"/>
      <c r="OD253" s="209"/>
      <c r="OE253" s="209"/>
      <c r="OF253" s="209"/>
      <c r="OG253" s="209"/>
      <c r="OH253" s="209"/>
      <c r="OI253" s="209"/>
      <c r="OJ253" s="209"/>
      <c r="OK253" s="209"/>
      <c r="OL253" s="209"/>
      <c r="OM253" s="209"/>
      <c r="ON253" s="209"/>
      <c r="OO253" s="209"/>
      <c r="OP253" s="209"/>
      <c r="OQ253" s="209"/>
      <c r="OR253" s="209"/>
      <c r="OS253" s="209"/>
      <c r="OT253" s="209"/>
      <c r="OU253" s="209"/>
      <c r="OV253" s="209"/>
      <c r="OW253" s="209"/>
      <c r="OX253" s="209"/>
      <c r="OY253" s="209"/>
      <c r="OZ253" s="209"/>
      <c r="PA253" s="209"/>
      <c r="PB253" s="209"/>
      <c r="PC253" s="209"/>
      <c r="PD253" s="209"/>
      <c r="PE253" s="209"/>
      <c r="PF253" s="209"/>
      <c r="PG253" s="209"/>
      <c r="PH253" s="209"/>
      <c r="PI253" s="209"/>
      <c r="PJ253" s="209"/>
      <c r="PK253" s="209"/>
      <c r="PL253" s="209"/>
      <c r="PM253" s="209"/>
      <c r="PN253" s="209"/>
      <c r="PO253" s="209"/>
      <c r="PP253" s="209"/>
      <c r="PQ253" s="209"/>
      <c r="PR253" s="209"/>
      <c r="PS253" s="209"/>
      <c r="PT253" s="209"/>
      <c r="PU253" s="209"/>
      <c r="PV253" s="209"/>
      <c r="PW253" s="209"/>
      <c r="PX253" s="209"/>
      <c r="PY253" s="209"/>
      <c r="PZ253" s="209"/>
      <c r="QA253" s="209"/>
      <c r="QB253" s="209"/>
      <c r="QC253" s="209"/>
      <c r="QD253" s="209"/>
      <c r="QE253" s="209"/>
      <c r="QF253" s="209"/>
      <c r="QG253" s="209"/>
      <c r="QH253" s="209"/>
      <c r="QI253" s="209"/>
      <c r="QJ253" s="209"/>
      <c r="QK253" s="209"/>
      <c r="QL253" s="209"/>
      <c r="QM253" s="209"/>
      <c r="QN253" s="209"/>
      <c r="QO253" s="209"/>
      <c r="QP253" s="209"/>
      <c r="QQ253" s="209"/>
      <c r="QR253" s="209"/>
      <c r="QS253" s="209"/>
      <c r="QT253" s="209"/>
      <c r="QU253" s="209"/>
      <c r="QV253" s="209"/>
      <c r="QW253" s="209"/>
      <c r="QX253" s="209"/>
      <c r="QY253" s="209"/>
      <c r="QZ253" s="209"/>
      <c r="RA253" s="209"/>
      <c r="RB253" s="209"/>
      <c r="RC253" s="209"/>
      <c r="RD253" s="209"/>
      <c r="RE253" s="209"/>
      <c r="RF253" s="209"/>
      <c r="RG253" s="209"/>
      <c r="RH253" s="209"/>
      <c r="RI253" s="209"/>
      <c r="RJ253" s="209"/>
      <c r="RK253" s="209"/>
      <c r="RL253" s="209"/>
      <c r="RM253" s="209"/>
      <c r="RN253" s="209"/>
      <c r="RO253" s="209"/>
      <c r="RP253" s="209"/>
      <c r="RQ253" s="209"/>
      <c r="RR253" s="209"/>
      <c r="RS253" s="209"/>
      <c r="RT253" s="209"/>
      <c r="RU253" s="209"/>
      <c r="RV253" s="209"/>
      <c r="RW253" s="209"/>
      <c r="RX253" s="209"/>
      <c r="RY253" s="209"/>
      <c r="RZ253" s="209"/>
      <c r="SA253" s="209"/>
      <c r="SB253" s="209"/>
      <c r="SC253" s="209"/>
      <c r="SD253" s="209"/>
      <c r="SE253" s="209"/>
      <c r="SF253" s="209"/>
      <c r="SG253" s="209"/>
      <c r="SH253" s="209"/>
      <c r="SI253" s="209"/>
      <c r="SJ253" s="209"/>
      <c r="SK253" s="209"/>
      <c r="SL253" s="209"/>
      <c r="SM253" s="209"/>
      <c r="SN253" s="209"/>
      <c r="SO253" s="209"/>
      <c r="SP253" s="209"/>
      <c r="SQ253" s="209"/>
      <c r="SR253" s="209"/>
      <c r="SS253" s="209"/>
      <c r="ST253" s="209"/>
      <c r="SU253" s="209"/>
      <c r="SV253" s="209"/>
      <c r="SW253" s="209"/>
      <c r="SX253" s="209"/>
      <c r="SY253" s="209"/>
      <c r="SZ253" s="209"/>
      <c r="TA253" s="209"/>
      <c r="TB253" s="209"/>
      <c r="TC253" s="209"/>
      <c r="TD253" s="209"/>
      <c r="TE253" s="209"/>
      <c r="TF253" s="209"/>
      <c r="TG253" s="209"/>
      <c r="TH253" s="209"/>
      <c r="TI253" s="209"/>
      <c r="TJ253" s="209"/>
      <c r="TK253" s="209"/>
      <c r="TL253" s="209"/>
      <c r="TM253" s="209"/>
      <c r="TN253" s="209"/>
      <c r="TO253" s="209"/>
      <c r="TP253" s="209"/>
      <c r="TQ253" s="209"/>
      <c r="TR253" s="209"/>
      <c r="TS253" s="209"/>
      <c r="TT253" s="209"/>
      <c r="TU253" s="209"/>
      <c r="TV253" s="209"/>
      <c r="TW253" s="209"/>
      <c r="TX253" s="209"/>
      <c r="TY253" s="209"/>
      <c r="TZ253" s="209"/>
      <c r="UA253" s="209"/>
      <c r="UB253" s="209"/>
      <c r="UC253" s="209"/>
      <c r="UD253" s="209"/>
      <c r="UE253" s="209"/>
      <c r="UF253" s="209"/>
      <c r="UG253" s="209"/>
      <c r="UH253" s="209"/>
      <c r="UI253" s="209"/>
      <c r="UJ253" s="209"/>
      <c r="UK253" s="209"/>
      <c r="UL253" s="209"/>
      <c r="UM253" s="209"/>
      <c r="UN253" s="209"/>
      <c r="UO253" s="209"/>
      <c r="UP253" s="209"/>
      <c r="UQ253" s="209"/>
      <c r="UR253" s="209"/>
      <c r="US253" s="209"/>
      <c r="UT253" s="209"/>
      <c r="UU253" s="209"/>
      <c r="UV253" s="209"/>
      <c r="UW253" s="209"/>
      <c r="UX253" s="209"/>
      <c r="UY253" s="209"/>
      <c r="UZ253" s="209"/>
      <c r="VA253" s="209"/>
      <c r="VB253" s="209"/>
      <c r="VC253" s="209"/>
      <c r="VD253" s="209"/>
      <c r="VE253" s="209"/>
      <c r="VF253" s="209"/>
      <c r="VG253" s="209"/>
      <c r="VH253" s="209"/>
      <c r="VI253" s="209"/>
      <c r="VJ253" s="209"/>
      <c r="VK253" s="209"/>
      <c r="VL253" s="209"/>
      <c r="VM253" s="209"/>
      <c r="VN253" s="209"/>
      <c r="VO253" s="209"/>
      <c r="VP253" s="209"/>
      <c r="VQ253" s="209"/>
      <c r="VR253" s="209"/>
      <c r="VS253" s="209"/>
      <c r="VT253" s="209"/>
      <c r="VU253" s="209"/>
      <c r="VV253" s="209"/>
      <c r="VW253" s="209"/>
      <c r="VX253" s="209"/>
      <c r="VY253" s="209"/>
      <c r="VZ253" s="209"/>
      <c r="WA253" s="209"/>
      <c r="WB253" s="209"/>
      <c r="WC253" s="209"/>
      <c r="WD253" s="209"/>
      <c r="WE253" s="209"/>
      <c r="WF253" s="209"/>
      <c r="WG253" s="209"/>
      <c r="WH253" s="209"/>
      <c r="WI253" s="209"/>
      <c r="WJ253" s="209"/>
      <c r="WK253" s="209"/>
      <c r="WL253" s="209"/>
      <c r="WM253" s="209"/>
      <c r="WN253" s="209"/>
      <c r="WO253" s="209"/>
      <c r="WP253" s="209"/>
      <c r="WQ253" s="209"/>
      <c r="WR253" s="209"/>
      <c r="WS253" s="209"/>
      <c r="WT253" s="209"/>
    </row>
    <row r="254" spans="1:618" s="217" customFormat="1" ht="15.75" customHeight="1" x14ac:dyDescent="0.15">
      <c r="A254" s="216" t="s">
        <v>639</v>
      </c>
      <c r="B254" s="211" t="s">
        <v>618</v>
      </c>
      <c r="C254" s="215" t="s">
        <v>638</v>
      </c>
      <c r="D254" s="112" t="s">
        <v>121</v>
      </c>
      <c r="E254" s="112">
        <v>6</v>
      </c>
      <c r="F254" s="169">
        <v>282</v>
      </c>
      <c r="G254" s="169">
        <v>47</v>
      </c>
      <c r="H254" s="109"/>
      <c r="I254" s="168">
        <v>3.0625</v>
      </c>
      <c r="J254" s="27">
        <v>18.375</v>
      </c>
      <c r="K254" s="121">
        <f t="shared" si="10"/>
        <v>0</v>
      </c>
      <c r="L254" s="209"/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209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  <c r="BM254" s="209"/>
      <c r="BN254" s="209"/>
      <c r="BO254" s="209"/>
      <c r="BP254" s="209"/>
      <c r="BQ254" s="209"/>
      <c r="BR254" s="209"/>
      <c r="BS254" s="209"/>
      <c r="BT254" s="209"/>
      <c r="BU254" s="209"/>
      <c r="BV254" s="209"/>
      <c r="BW254" s="209"/>
      <c r="BX254" s="209"/>
      <c r="BY254" s="209"/>
      <c r="BZ254" s="20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DI254" s="209"/>
      <c r="DJ254" s="209"/>
      <c r="DK254" s="209"/>
      <c r="DL254" s="209"/>
      <c r="DM254" s="209"/>
      <c r="DN254" s="209"/>
      <c r="DO254" s="209"/>
      <c r="DP254" s="209"/>
      <c r="DQ254" s="209"/>
      <c r="DR254" s="209"/>
      <c r="DS254" s="209"/>
      <c r="DT254" s="209"/>
      <c r="DU254" s="209"/>
      <c r="DV254" s="209"/>
      <c r="DW254" s="209"/>
      <c r="DX254" s="209"/>
      <c r="DY254" s="209"/>
      <c r="DZ254" s="209"/>
      <c r="EA254" s="209"/>
      <c r="EB254" s="209"/>
      <c r="EC254" s="209"/>
      <c r="ED254" s="209"/>
      <c r="EE254" s="209"/>
      <c r="EF254" s="209"/>
      <c r="EG254" s="209"/>
      <c r="EH254" s="209"/>
      <c r="EI254" s="209"/>
      <c r="EJ254" s="209"/>
      <c r="EK254" s="209"/>
      <c r="EL254" s="209"/>
      <c r="EM254" s="209"/>
      <c r="EN254" s="209"/>
      <c r="EO254" s="209"/>
      <c r="EP254" s="209"/>
      <c r="EQ254" s="209"/>
      <c r="ER254" s="209"/>
      <c r="ES254" s="209"/>
      <c r="ET254" s="209"/>
      <c r="EU254" s="209"/>
      <c r="EV254" s="209"/>
      <c r="EW254" s="209"/>
      <c r="EX254" s="209"/>
      <c r="EY254" s="209"/>
      <c r="EZ254" s="209"/>
      <c r="FA254" s="209"/>
      <c r="FB254" s="209"/>
      <c r="FC254" s="209"/>
      <c r="FD254" s="209"/>
      <c r="FE254" s="209"/>
      <c r="FF254" s="209"/>
      <c r="FG254" s="209"/>
      <c r="FH254" s="209"/>
      <c r="FI254" s="209"/>
      <c r="FJ254" s="209"/>
      <c r="FK254" s="209"/>
      <c r="FL254" s="209"/>
      <c r="FM254" s="209"/>
      <c r="FN254" s="209"/>
      <c r="FO254" s="209"/>
      <c r="FP254" s="209"/>
      <c r="FQ254" s="209"/>
      <c r="FR254" s="209"/>
      <c r="FS254" s="209"/>
      <c r="FT254" s="209"/>
      <c r="FU254" s="209"/>
      <c r="FV254" s="209"/>
      <c r="FW254" s="209"/>
      <c r="FX254" s="209"/>
      <c r="FY254" s="209"/>
      <c r="FZ254" s="209"/>
      <c r="GA254" s="209"/>
      <c r="GB254" s="209"/>
      <c r="GC254" s="209"/>
      <c r="GD254" s="209"/>
      <c r="GE254" s="209"/>
      <c r="GF254" s="209"/>
      <c r="GG254" s="209"/>
      <c r="GH254" s="209"/>
      <c r="GI254" s="209"/>
      <c r="GJ254" s="209"/>
      <c r="GK254" s="209"/>
      <c r="GL254" s="209"/>
      <c r="GM254" s="209"/>
      <c r="GN254" s="209"/>
      <c r="GO254" s="209"/>
      <c r="GP254" s="209"/>
      <c r="GQ254" s="209"/>
      <c r="GR254" s="209"/>
      <c r="GS254" s="209"/>
      <c r="GT254" s="209"/>
      <c r="GU254" s="209"/>
      <c r="GV254" s="209"/>
      <c r="GW254" s="209"/>
      <c r="GX254" s="209"/>
      <c r="GY254" s="209"/>
      <c r="GZ254" s="209"/>
      <c r="HA254" s="209"/>
      <c r="HB254" s="209"/>
      <c r="HC254" s="209"/>
      <c r="HD254" s="209"/>
      <c r="HE254" s="209"/>
      <c r="HF254" s="209"/>
      <c r="HG254" s="209"/>
      <c r="HH254" s="209"/>
      <c r="HI254" s="209"/>
      <c r="HJ254" s="209"/>
      <c r="HK254" s="209"/>
      <c r="HL254" s="209"/>
      <c r="HM254" s="209"/>
      <c r="HN254" s="209"/>
      <c r="HO254" s="209"/>
      <c r="HP254" s="209"/>
      <c r="HQ254" s="209"/>
      <c r="HR254" s="209"/>
      <c r="HS254" s="209"/>
      <c r="HT254" s="209"/>
      <c r="HU254" s="209"/>
      <c r="HV254" s="209"/>
      <c r="HW254" s="209"/>
      <c r="HX254" s="209"/>
      <c r="HY254" s="209"/>
      <c r="HZ254" s="209"/>
      <c r="IA254" s="209"/>
      <c r="IB254" s="209"/>
      <c r="IC254" s="209"/>
      <c r="ID254" s="209"/>
      <c r="IE254" s="209"/>
      <c r="IF254" s="209"/>
      <c r="IG254" s="209"/>
      <c r="IH254" s="209"/>
      <c r="II254" s="209"/>
      <c r="IJ254" s="209"/>
      <c r="IK254" s="209"/>
      <c r="IL254" s="209"/>
      <c r="IM254" s="209"/>
      <c r="IN254" s="209"/>
      <c r="IO254" s="209"/>
      <c r="IP254" s="209"/>
      <c r="IQ254" s="209"/>
      <c r="IR254" s="209"/>
      <c r="IS254" s="209"/>
      <c r="IT254" s="209"/>
      <c r="IU254" s="209"/>
      <c r="IV254" s="209"/>
      <c r="IW254" s="209"/>
      <c r="IX254" s="209"/>
      <c r="IY254" s="209"/>
      <c r="IZ254" s="209"/>
      <c r="JA254" s="209"/>
      <c r="JB254" s="209"/>
      <c r="JC254" s="209"/>
      <c r="JD254" s="209"/>
      <c r="JE254" s="209"/>
      <c r="JF254" s="209"/>
      <c r="JG254" s="209"/>
      <c r="JH254" s="209"/>
      <c r="JI254" s="209"/>
      <c r="JJ254" s="209"/>
      <c r="JK254" s="209"/>
      <c r="JL254" s="209"/>
      <c r="JM254" s="209"/>
      <c r="JN254" s="209"/>
      <c r="JO254" s="209"/>
      <c r="JP254" s="209"/>
      <c r="JQ254" s="209"/>
      <c r="JR254" s="209"/>
      <c r="JS254" s="209"/>
      <c r="JT254" s="209"/>
      <c r="JU254" s="209"/>
      <c r="JV254" s="209"/>
      <c r="JW254" s="209"/>
      <c r="JX254" s="209"/>
      <c r="JY254" s="209"/>
      <c r="JZ254" s="209"/>
      <c r="KA254" s="209"/>
      <c r="KB254" s="209"/>
      <c r="KC254" s="209"/>
      <c r="KD254" s="209"/>
      <c r="KE254" s="209"/>
      <c r="KF254" s="209"/>
      <c r="KG254" s="209"/>
      <c r="KH254" s="209"/>
      <c r="KI254" s="209"/>
      <c r="KJ254" s="209"/>
      <c r="KK254" s="209"/>
      <c r="KL254" s="209"/>
      <c r="KM254" s="209"/>
      <c r="KN254" s="209"/>
      <c r="KO254" s="209"/>
      <c r="KP254" s="209"/>
      <c r="KQ254" s="209"/>
      <c r="KR254" s="209"/>
      <c r="KS254" s="209"/>
      <c r="KT254" s="209"/>
      <c r="KU254" s="209"/>
      <c r="KV254" s="209"/>
      <c r="KW254" s="209"/>
      <c r="KX254" s="209"/>
      <c r="KY254" s="209"/>
      <c r="KZ254" s="209"/>
      <c r="LA254" s="209"/>
      <c r="LB254" s="209"/>
      <c r="LC254" s="209"/>
      <c r="LD254" s="209"/>
      <c r="LE254" s="209"/>
      <c r="LF254" s="209"/>
      <c r="LG254" s="209"/>
      <c r="LH254" s="209"/>
      <c r="LI254" s="209"/>
      <c r="LJ254" s="209"/>
      <c r="LK254" s="209"/>
      <c r="LL254" s="209"/>
      <c r="LM254" s="209"/>
      <c r="LN254" s="209"/>
      <c r="LO254" s="209"/>
      <c r="LP254" s="209"/>
      <c r="LQ254" s="209"/>
      <c r="LR254" s="209"/>
      <c r="LS254" s="209"/>
      <c r="LT254" s="209"/>
      <c r="LU254" s="209"/>
      <c r="LV254" s="209"/>
      <c r="LW254" s="209"/>
      <c r="LX254" s="209"/>
      <c r="LY254" s="209"/>
      <c r="LZ254" s="209"/>
      <c r="MA254" s="209"/>
      <c r="MB254" s="209"/>
      <c r="MC254" s="209"/>
      <c r="MD254" s="209"/>
      <c r="ME254" s="209"/>
      <c r="MF254" s="209"/>
      <c r="MG254" s="209"/>
      <c r="MH254" s="209"/>
      <c r="MI254" s="209"/>
      <c r="MJ254" s="209"/>
      <c r="MK254" s="209"/>
      <c r="ML254" s="209"/>
      <c r="MM254" s="209"/>
      <c r="MN254" s="209"/>
      <c r="MO254" s="209"/>
      <c r="MP254" s="209"/>
      <c r="MQ254" s="209"/>
      <c r="MR254" s="209"/>
      <c r="MS254" s="209"/>
      <c r="MT254" s="209"/>
      <c r="MU254" s="209"/>
      <c r="MV254" s="209"/>
      <c r="MW254" s="209"/>
      <c r="MX254" s="209"/>
      <c r="MY254" s="209"/>
      <c r="MZ254" s="209"/>
      <c r="NA254" s="209"/>
      <c r="NB254" s="209"/>
      <c r="NC254" s="209"/>
      <c r="ND254" s="209"/>
      <c r="NE254" s="209"/>
      <c r="NF254" s="209"/>
      <c r="NG254" s="209"/>
      <c r="NH254" s="209"/>
      <c r="NI254" s="209"/>
      <c r="NJ254" s="209"/>
      <c r="NK254" s="209"/>
      <c r="NL254" s="209"/>
      <c r="NM254" s="209"/>
      <c r="NN254" s="209"/>
      <c r="NO254" s="209"/>
      <c r="NP254" s="209"/>
      <c r="NQ254" s="209"/>
      <c r="NR254" s="209"/>
      <c r="NS254" s="209"/>
      <c r="NT254" s="209"/>
      <c r="NU254" s="209"/>
      <c r="NV254" s="209"/>
      <c r="NW254" s="209"/>
      <c r="NX254" s="209"/>
      <c r="NY254" s="209"/>
      <c r="NZ254" s="209"/>
      <c r="OA254" s="209"/>
      <c r="OB254" s="209"/>
      <c r="OC254" s="209"/>
      <c r="OD254" s="209"/>
      <c r="OE254" s="209"/>
      <c r="OF254" s="209"/>
      <c r="OG254" s="209"/>
      <c r="OH254" s="209"/>
      <c r="OI254" s="209"/>
      <c r="OJ254" s="209"/>
      <c r="OK254" s="209"/>
      <c r="OL254" s="209"/>
      <c r="OM254" s="209"/>
      <c r="ON254" s="209"/>
      <c r="OO254" s="209"/>
      <c r="OP254" s="209"/>
      <c r="OQ254" s="209"/>
      <c r="OR254" s="209"/>
      <c r="OS254" s="209"/>
      <c r="OT254" s="209"/>
      <c r="OU254" s="209"/>
      <c r="OV254" s="209"/>
      <c r="OW254" s="209"/>
      <c r="OX254" s="209"/>
      <c r="OY254" s="209"/>
      <c r="OZ254" s="209"/>
      <c r="PA254" s="209"/>
      <c r="PB254" s="209"/>
      <c r="PC254" s="209"/>
      <c r="PD254" s="209"/>
      <c r="PE254" s="209"/>
      <c r="PF254" s="209"/>
      <c r="PG254" s="209"/>
      <c r="PH254" s="209"/>
      <c r="PI254" s="209"/>
      <c r="PJ254" s="209"/>
      <c r="PK254" s="209"/>
      <c r="PL254" s="209"/>
      <c r="PM254" s="209"/>
      <c r="PN254" s="209"/>
      <c r="PO254" s="209"/>
      <c r="PP254" s="209"/>
      <c r="PQ254" s="209"/>
      <c r="PR254" s="209"/>
      <c r="PS254" s="209"/>
      <c r="PT254" s="209"/>
      <c r="PU254" s="209"/>
      <c r="PV254" s="209"/>
      <c r="PW254" s="209"/>
      <c r="PX254" s="209"/>
      <c r="PY254" s="209"/>
      <c r="PZ254" s="209"/>
      <c r="QA254" s="209"/>
      <c r="QB254" s="209"/>
      <c r="QC254" s="209"/>
      <c r="QD254" s="209"/>
      <c r="QE254" s="209"/>
      <c r="QF254" s="209"/>
      <c r="QG254" s="209"/>
      <c r="QH254" s="209"/>
      <c r="QI254" s="209"/>
      <c r="QJ254" s="209"/>
      <c r="QK254" s="209"/>
      <c r="QL254" s="209"/>
      <c r="QM254" s="209"/>
      <c r="QN254" s="209"/>
      <c r="QO254" s="209"/>
      <c r="QP254" s="209"/>
      <c r="QQ254" s="209"/>
      <c r="QR254" s="209"/>
      <c r="QS254" s="209"/>
      <c r="QT254" s="209"/>
      <c r="QU254" s="209"/>
      <c r="QV254" s="209"/>
      <c r="QW254" s="209"/>
      <c r="QX254" s="209"/>
      <c r="QY254" s="209"/>
      <c r="QZ254" s="209"/>
      <c r="RA254" s="209"/>
      <c r="RB254" s="209"/>
      <c r="RC254" s="209"/>
      <c r="RD254" s="209"/>
      <c r="RE254" s="209"/>
      <c r="RF254" s="209"/>
      <c r="RG254" s="209"/>
      <c r="RH254" s="209"/>
      <c r="RI254" s="209"/>
      <c r="RJ254" s="209"/>
      <c r="RK254" s="209"/>
      <c r="RL254" s="209"/>
      <c r="RM254" s="209"/>
      <c r="RN254" s="209"/>
      <c r="RO254" s="209"/>
      <c r="RP254" s="209"/>
      <c r="RQ254" s="209"/>
      <c r="RR254" s="209"/>
      <c r="RS254" s="209"/>
      <c r="RT254" s="209"/>
      <c r="RU254" s="209"/>
      <c r="RV254" s="209"/>
      <c r="RW254" s="209"/>
      <c r="RX254" s="209"/>
      <c r="RY254" s="209"/>
      <c r="RZ254" s="209"/>
      <c r="SA254" s="209"/>
      <c r="SB254" s="209"/>
      <c r="SC254" s="209"/>
      <c r="SD254" s="209"/>
      <c r="SE254" s="209"/>
      <c r="SF254" s="209"/>
      <c r="SG254" s="209"/>
      <c r="SH254" s="209"/>
      <c r="SI254" s="209"/>
      <c r="SJ254" s="209"/>
      <c r="SK254" s="209"/>
      <c r="SL254" s="209"/>
      <c r="SM254" s="209"/>
      <c r="SN254" s="209"/>
      <c r="SO254" s="209"/>
      <c r="SP254" s="209"/>
      <c r="SQ254" s="209"/>
      <c r="SR254" s="209"/>
      <c r="SS254" s="209"/>
      <c r="ST254" s="209"/>
      <c r="SU254" s="209"/>
      <c r="SV254" s="209"/>
      <c r="SW254" s="209"/>
      <c r="SX254" s="209"/>
      <c r="SY254" s="209"/>
      <c r="SZ254" s="209"/>
      <c r="TA254" s="209"/>
      <c r="TB254" s="209"/>
      <c r="TC254" s="209"/>
      <c r="TD254" s="209"/>
      <c r="TE254" s="209"/>
      <c r="TF254" s="209"/>
      <c r="TG254" s="209"/>
      <c r="TH254" s="209"/>
      <c r="TI254" s="209"/>
      <c r="TJ254" s="209"/>
      <c r="TK254" s="209"/>
      <c r="TL254" s="209"/>
      <c r="TM254" s="209"/>
      <c r="TN254" s="209"/>
      <c r="TO254" s="209"/>
      <c r="TP254" s="209"/>
      <c r="TQ254" s="209"/>
      <c r="TR254" s="209"/>
      <c r="TS254" s="209"/>
      <c r="TT254" s="209"/>
      <c r="TU254" s="209"/>
      <c r="TV254" s="209"/>
      <c r="TW254" s="209"/>
      <c r="TX254" s="209"/>
      <c r="TY254" s="209"/>
      <c r="TZ254" s="209"/>
      <c r="UA254" s="209"/>
      <c r="UB254" s="209"/>
      <c r="UC254" s="209"/>
      <c r="UD254" s="209"/>
      <c r="UE254" s="209"/>
      <c r="UF254" s="209"/>
      <c r="UG254" s="209"/>
      <c r="UH254" s="209"/>
      <c r="UI254" s="209"/>
      <c r="UJ254" s="209"/>
      <c r="UK254" s="209"/>
      <c r="UL254" s="209"/>
      <c r="UM254" s="209"/>
      <c r="UN254" s="209"/>
      <c r="UO254" s="209"/>
      <c r="UP254" s="209"/>
      <c r="UQ254" s="209"/>
      <c r="UR254" s="209"/>
      <c r="US254" s="209"/>
      <c r="UT254" s="209"/>
      <c r="UU254" s="209"/>
      <c r="UV254" s="209"/>
      <c r="UW254" s="209"/>
      <c r="UX254" s="209"/>
      <c r="UY254" s="209"/>
      <c r="UZ254" s="209"/>
      <c r="VA254" s="209"/>
      <c r="VB254" s="209"/>
      <c r="VC254" s="209"/>
      <c r="VD254" s="209"/>
      <c r="VE254" s="209"/>
      <c r="VF254" s="209"/>
      <c r="VG254" s="209"/>
      <c r="VH254" s="209"/>
      <c r="VI254" s="209"/>
      <c r="VJ254" s="209"/>
      <c r="VK254" s="209"/>
      <c r="VL254" s="209"/>
      <c r="VM254" s="209"/>
      <c r="VN254" s="209"/>
      <c r="VO254" s="209"/>
      <c r="VP254" s="209"/>
      <c r="VQ254" s="209"/>
      <c r="VR254" s="209"/>
      <c r="VS254" s="209"/>
      <c r="VT254" s="209"/>
      <c r="VU254" s="209"/>
      <c r="VV254" s="209"/>
      <c r="VW254" s="209"/>
      <c r="VX254" s="209"/>
      <c r="VY254" s="209"/>
      <c r="VZ254" s="209"/>
      <c r="WA254" s="209"/>
      <c r="WB254" s="209"/>
      <c r="WC254" s="209"/>
      <c r="WD254" s="209"/>
      <c r="WE254" s="209"/>
      <c r="WF254" s="209"/>
      <c r="WG254" s="209"/>
      <c r="WH254" s="209"/>
      <c r="WI254" s="209"/>
      <c r="WJ254" s="209"/>
      <c r="WK254" s="209"/>
      <c r="WL254" s="209"/>
      <c r="WM254" s="209"/>
      <c r="WN254" s="209"/>
      <c r="WO254" s="209"/>
      <c r="WP254" s="209"/>
      <c r="WQ254" s="209"/>
      <c r="WR254" s="209"/>
      <c r="WS254" s="209"/>
      <c r="WT254" s="209"/>
    </row>
    <row r="255" spans="1:618" s="208" customFormat="1" ht="15.75" customHeight="1" x14ac:dyDescent="0.15">
      <c r="A255" s="216" t="s">
        <v>637</v>
      </c>
      <c r="B255" s="211" t="s">
        <v>628</v>
      </c>
      <c r="C255" s="215" t="s">
        <v>636</v>
      </c>
      <c r="D255" s="112" t="s">
        <v>239</v>
      </c>
      <c r="E255" s="112">
        <v>6</v>
      </c>
      <c r="F255" s="169">
        <v>88</v>
      </c>
      <c r="G255" s="169">
        <v>11</v>
      </c>
      <c r="H255" s="109"/>
      <c r="I255" s="168">
        <v>3.9375</v>
      </c>
      <c r="J255" s="27">
        <v>23.625</v>
      </c>
      <c r="K255" s="121">
        <f>SUM(H255*J255)</f>
        <v>0</v>
      </c>
      <c r="L255" s="209"/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209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09"/>
      <c r="BI255" s="209"/>
      <c r="BJ255" s="209"/>
      <c r="BK255" s="209"/>
      <c r="BL255" s="209"/>
      <c r="BM255" s="209"/>
      <c r="BN255" s="209"/>
      <c r="BO255" s="209"/>
      <c r="BP255" s="209"/>
      <c r="BQ255" s="209"/>
      <c r="BR255" s="209"/>
      <c r="BS255" s="209"/>
      <c r="BT255" s="209"/>
      <c r="BU255" s="209"/>
      <c r="BV255" s="209"/>
      <c r="BW255" s="209"/>
      <c r="BX255" s="209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DI255" s="209"/>
      <c r="DJ255" s="209"/>
      <c r="DK255" s="209"/>
      <c r="DL255" s="209"/>
      <c r="DM255" s="209"/>
      <c r="DN255" s="209"/>
      <c r="DO255" s="209"/>
      <c r="DP255" s="209"/>
      <c r="DQ255" s="209"/>
      <c r="DR255" s="209"/>
      <c r="DS255" s="209"/>
      <c r="DT255" s="209"/>
      <c r="DU255" s="209"/>
      <c r="DV255" s="209"/>
      <c r="DW255" s="209"/>
      <c r="DX255" s="209"/>
      <c r="DY255" s="209"/>
      <c r="DZ255" s="209"/>
      <c r="EA255" s="209"/>
      <c r="EB255" s="209"/>
      <c r="EC255" s="209"/>
      <c r="ED255" s="209"/>
      <c r="EE255" s="209"/>
      <c r="EF255" s="209"/>
      <c r="EG255" s="209"/>
      <c r="EH255" s="209"/>
      <c r="EI255" s="209"/>
      <c r="EJ255" s="209"/>
      <c r="EK255" s="209"/>
      <c r="EL255" s="209"/>
      <c r="EM255" s="209"/>
      <c r="EN255" s="209"/>
      <c r="EO255" s="209"/>
      <c r="EP255" s="209"/>
      <c r="EQ255" s="209"/>
      <c r="ER255" s="209"/>
      <c r="ES255" s="209"/>
      <c r="ET255" s="209"/>
      <c r="EU255" s="209"/>
      <c r="EV255" s="209"/>
      <c r="EW255" s="209"/>
      <c r="EX255" s="209"/>
      <c r="EY255" s="209"/>
      <c r="EZ255" s="209"/>
      <c r="FA255" s="209"/>
      <c r="FB255" s="209"/>
      <c r="FC255" s="209"/>
      <c r="FD255" s="209"/>
      <c r="FE255" s="209"/>
      <c r="FF255" s="209"/>
      <c r="FG255" s="209"/>
      <c r="FH255" s="209"/>
      <c r="FI255" s="209"/>
      <c r="FJ255" s="209"/>
      <c r="FK255" s="209"/>
      <c r="FL255" s="209"/>
      <c r="FM255" s="209"/>
      <c r="FN255" s="209"/>
      <c r="FO255" s="209"/>
      <c r="FP255" s="209"/>
      <c r="FQ255" s="209"/>
      <c r="FR255" s="209"/>
      <c r="FS255" s="209"/>
      <c r="FT255" s="209"/>
      <c r="FU255" s="209"/>
      <c r="FV255" s="209"/>
      <c r="FW255" s="209"/>
      <c r="FX255" s="209"/>
      <c r="FY255" s="209"/>
      <c r="FZ255" s="209"/>
      <c r="GA255" s="209"/>
      <c r="GB255" s="209"/>
      <c r="GC255" s="209"/>
      <c r="GD255" s="209"/>
      <c r="GE255" s="209"/>
      <c r="GF255" s="209"/>
      <c r="GG255" s="209"/>
      <c r="GH255" s="209"/>
      <c r="GI255" s="209"/>
      <c r="GJ255" s="209"/>
      <c r="GK255" s="209"/>
      <c r="GL255" s="209"/>
      <c r="GM255" s="209"/>
      <c r="GN255" s="209"/>
      <c r="GO255" s="209"/>
      <c r="GP255" s="209"/>
      <c r="GQ255" s="209"/>
      <c r="GR255" s="209"/>
      <c r="GS255" s="209"/>
      <c r="GT255" s="209"/>
      <c r="GU255" s="209"/>
      <c r="GV255" s="209"/>
      <c r="GW255" s="209"/>
      <c r="GX255" s="209"/>
      <c r="GY255" s="209"/>
      <c r="GZ255" s="209"/>
      <c r="HA255" s="209"/>
      <c r="HB255" s="209"/>
      <c r="HC255" s="209"/>
      <c r="HD255" s="209"/>
      <c r="HE255" s="209"/>
      <c r="HF255" s="209"/>
      <c r="HG255" s="209"/>
      <c r="HH255" s="209"/>
      <c r="HI255" s="209"/>
      <c r="HJ255" s="209"/>
      <c r="HK255" s="209"/>
      <c r="HL255" s="209"/>
      <c r="HM255" s="209"/>
      <c r="HN255" s="209"/>
      <c r="HO255" s="209"/>
      <c r="HP255" s="209"/>
      <c r="HQ255" s="209"/>
      <c r="HR255" s="209"/>
      <c r="HS255" s="209"/>
      <c r="HT255" s="209"/>
      <c r="HU255" s="209"/>
      <c r="HV255" s="209"/>
      <c r="HW255" s="209"/>
      <c r="HX255" s="209"/>
      <c r="HY255" s="209"/>
      <c r="HZ255" s="209"/>
      <c r="IA255" s="209"/>
      <c r="IB255" s="209"/>
      <c r="IC255" s="209"/>
      <c r="ID255" s="209"/>
      <c r="IE255" s="209"/>
      <c r="IF255" s="209"/>
      <c r="IG255" s="209"/>
      <c r="IH255" s="209"/>
      <c r="II255" s="209"/>
      <c r="IJ255" s="209"/>
      <c r="IK255" s="209"/>
      <c r="IL255" s="209"/>
      <c r="IM255" s="209"/>
      <c r="IN255" s="209"/>
      <c r="IO255" s="209"/>
      <c r="IP255" s="209"/>
      <c r="IQ255" s="209"/>
      <c r="IR255" s="209"/>
      <c r="IS255" s="209"/>
      <c r="IT255" s="209"/>
      <c r="IU255" s="209"/>
      <c r="IV255" s="209"/>
      <c r="IW255" s="209"/>
      <c r="IX255" s="209"/>
      <c r="IY255" s="209"/>
      <c r="IZ255" s="209"/>
      <c r="JA255" s="209"/>
      <c r="JB255" s="209"/>
      <c r="JC255" s="209"/>
      <c r="JD255" s="209"/>
      <c r="JE255" s="209"/>
      <c r="JF255" s="209"/>
      <c r="JG255" s="209"/>
      <c r="JH255" s="209"/>
      <c r="JI255" s="209"/>
      <c r="JJ255" s="209"/>
      <c r="JK255" s="209"/>
      <c r="JL255" s="209"/>
      <c r="JM255" s="209"/>
      <c r="JN255" s="209"/>
      <c r="JO255" s="209"/>
      <c r="JP255" s="209"/>
      <c r="JQ255" s="209"/>
      <c r="JR255" s="209"/>
      <c r="JS255" s="209"/>
      <c r="JT255" s="209"/>
      <c r="JU255" s="209"/>
      <c r="JV255" s="209"/>
      <c r="JW255" s="209"/>
      <c r="JX255" s="209"/>
      <c r="JY255" s="209"/>
      <c r="JZ255" s="209"/>
      <c r="KA255" s="209"/>
      <c r="KB255" s="209"/>
      <c r="KC255" s="209"/>
      <c r="KD255" s="209"/>
      <c r="KE255" s="209"/>
      <c r="KF255" s="209"/>
      <c r="KG255" s="209"/>
      <c r="KH255" s="209"/>
      <c r="KI255" s="209"/>
      <c r="KJ255" s="209"/>
      <c r="KK255" s="209"/>
      <c r="KL255" s="209"/>
      <c r="KM255" s="209"/>
      <c r="KN255" s="209"/>
      <c r="KO255" s="209"/>
      <c r="KP255" s="209"/>
      <c r="KQ255" s="209"/>
      <c r="KR255" s="209"/>
      <c r="KS255" s="209"/>
      <c r="KT255" s="209"/>
      <c r="KU255" s="209"/>
      <c r="KV255" s="209"/>
      <c r="KW255" s="209"/>
      <c r="KX255" s="209"/>
      <c r="KY255" s="209"/>
      <c r="KZ255" s="209"/>
      <c r="LA255" s="209"/>
      <c r="LB255" s="209"/>
      <c r="LC255" s="209"/>
      <c r="LD255" s="209"/>
      <c r="LE255" s="209"/>
      <c r="LF255" s="209"/>
      <c r="LG255" s="209"/>
      <c r="LH255" s="209"/>
      <c r="LI255" s="209"/>
      <c r="LJ255" s="209"/>
      <c r="LK255" s="209"/>
      <c r="LL255" s="209"/>
      <c r="LM255" s="209"/>
      <c r="LN255" s="209"/>
      <c r="LO255" s="209"/>
      <c r="LP255" s="209"/>
      <c r="LQ255" s="209"/>
      <c r="LR255" s="209"/>
      <c r="LS255" s="209"/>
      <c r="LT255" s="209"/>
      <c r="LU255" s="209"/>
      <c r="LV255" s="209"/>
      <c r="LW255" s="209"/>
      <c r="LX255" s="209"/>
      <c r="LY255" s="209"/>
      <c r="LZ255" s="209"/>
      <c r="MA255" s="209"/>
      <c r="MB255" s="209"/>
      <c r="MC255" s="209"/>
      <c r="MD255" s="209"/>
      <c r="ME255" s="209"/>
      <c r="MF255" s="209"/>
      <c r="MG255" s="209"/>
      <c r="MH255" s="209"/>
      <c r="MI255" s="209"/>
      <c r="MJ255" s="209"/>
      <c r="MK255" s="209"/>
      <c r="ML255" s="209"/>
      <c r="MM255" s="209"/>
      <c r="MN255" s="209"/>
      <c r="MO255" s="209"/>
      <c r="MP255" s="209"/>
      <c r="MQ255" s="209"/>
      <c r="MR255" s="209"/>
      <c r="MS255" s="209"/>
      <c r="MT255" s="209"/>
      <c r="MU255" s="209"/>
      <c r="MV255" s="209"/>
      <c r="MW255" s="209"/>
      <c r="MX255" s="209"/>
      <c r="MY255" s="209"/>
      <c r="MZ255" s="209"/>
      <c r="NA255" s="209"/>
      <c r="NB255" s="209"/>
      <c r="NC255" s="209"/>
      <c r="ND255" s="209"/>
      <c r="NE255" s="209"/>
      <c r="NF255" s="209"/>
      <c r="NG255" s="209"/>
      <c r="NH255" s="209"/>
      <c r="NI255" s="209"/>
      <c r="NJ255" s="209"/>
      <c r="NK255" s="209"/>
      <c r="NL255" s="209"/>
      <c r="NM255" s="209"/>
      <c r="NN255" s="209"/>
      <c r="NO255" s="209"/>
      <c r="NP255" s="209"/>
      <c r="NQ255" s="209"/>
      <c r="NR255" s="209"/>
      <c r="NS255" s="209"/>
      <c r="NT255" s="209"/>
      <c r="NU255" s="209"/>
      <c r="NV255" s="209"/>
      <c r="NW255" s="209"/>
      <c r="NX255" s="209"/>
      <c r="NY255" s="209"/>
      <c r="NZ255" s="209"/>
      <c r="OA255" s="209"/>
      <c r="OB255" s="209"/>
      <c r="OC255" s="209"/>
      <c r="OD255" s="209"/>
      <c r="OE255" s="209"/>
      <c r="OF255" s="209"/>
      <c r="OG255" s="209"/>
      <c r="OH255" s="209"/>
      <c r="OI255" s="209"/>
      <c r="OJ255" s="209"/>
      <c r="OK255" s="209"/>
      <c r="OL255" s="209"/>
      <c r="OM255" s="209"/>
      <c r="ON255" s="209"/>
      <c r="OO255" s="209"/>
      <c r="OP255" s="209"/>
      <c r="OQ255" s="209"/>
      <c r="OR255" s="209"/>
      <c r="OS255" s="209"/>
      <c r="OT255" s="209"/>
      <c r="OU255" s="209"/>
      <c r="OV255" s="209"/>
      <c r="OW255" s="209"/>
      <c r="OX255" s="209"/>
      <c r="OY255" s="209"/>
      <c r="OZ255" s="209"/>
      <c r="PA255" s="209"/>
      <c r="PB255" s="209"/>
      <c r="PC255" s="209"/>
      <c r="PD255" s="209"/>
      <c r="PE255" s="209"/>
      <c r="PF255" s="209"/>
      <c r="PG255" s="209"/>
      <c r="PH255" s="209"/>
      <c r="PI255" s="209"/>
      <c r="PJ255" s="209"/>
      <c r="PK255" s="209"/>
      <c r="PL255" s="209"/>
      <c r="PM255" s="209"/>
      <c r="PN255" s="209"/>
      <c r="PO255" s="209"/>
      <c r="PP255" s="209"/>
      <c r="PQ255" s="209"/>
      <c r="PR255" s="209"/>
      <c r="PS255" s="209"/>
      <c r="PT255" s="209"/>
      <c r="PU255" s="209"/>
      <c r="PV255" s="209"/>
      <c r="PW255" s="209"/>
      <c r="PX255" s="209"/>
      <c r="PY255" s="209"/>
      <c r="PZ255" s="209"/>
      <c r="QA255" s="209"/>
      <c r="QB255" s="209"/>
      <c r="QC255" s="209"/>
      <c r="QD255" s="209"/>
      <c r="QE255" s="209"/>
      <c r="QF255" s="209"/>
      <c r="QG255" s="209"/>
      <c r="QH255" s="209"/>
      <c r="QI255" s="209"/>
      <c r="QJ255" s="209"/>
      <c r="QK255" s="209"/>
      <c r="QL255" s="209"/>
      <c r="QM255" s="209"/>
      <c r="QN255" s="209"/>
      <c r="QO255" s="209"/>
      <c r="QP255" s="209"/>
      <c r="QQ255" s="209"/>
      <c r="QR255" s="209"/>
      <c r="QS255" s="209"/>
      <c r="QT255" s="209"/>
      <c r="QU255" s="209"/>
      <c r="QV255" s="209"/>
      <c r="QW255" s="209"/>
      <c r="QX255" s="209"/>
      <c r="QY255" s="209"/>
      <c r="QZ255" s="209"/>
      <c r="RA255" s="209"/>
      <c r="RB255" s="209"/>
      <c r="RC255" s="209"/>
      <c r="RD255" s="209"/>
      <c r="RE255" s="209"/>
      <c r="RF255" s="209"/>
      <c r="RG255" s="209"/>
      <c r="RH255" s="209"/>
      <c r="RI255" s="209"/>
      <c r="RJ255" s="209"/>
      <c r="RK255" s="209"/>
      <c r="RL255" s="209"/>
      <c r="RM255" s="209"/>
      <c r="RN255" s="209"/>
      <c r="RO255" s="209"/>
      <c r="RP255" s="209"/>
      <c r="RQ255" s="209"/>
      <c r="RR255" s="209"/>
      <c r="RS255" s="209"/>
      <c r="RT255" s="209"/>
      <c r="RU255" s="209"/>
      <c r="RV255" s="209"/>
      <c r="RW255" s="209"/>
      <c r="RX255" s="209"/>
      <c r="RY255" s="209"/>
      <c r="RZ255" s="209"/>
      <c r="SA255" s="209"/>
      <c r="SB255" s="209"/>
      <c r="SC255" s="209"/>
      <c r="SD255" s="209"/>
      <c r="SE255" s="209"/>
      <c r="SF255" s="209"/>
      <c r="SG255" s="209"/>
      <c r="SH255" s="209"/>
      <c r="SI255" s="209"/>
      <c r="SJ255" s="209"/>
      <c r="SK255" s="209"/>
      <c r="SL255" s="209"/>
      <c r="SM255" s="209"/>
      <c r="SN255" s="209"/>
      <c r="SO255" s="209"/>
      <c r="SP255" s="209"/>
      <c r="SQ255" s="209"/>
      <c r="SR255" s="209"/>
      <c r="SS255" s="209"/>
      <c r="ST255" s="209"/>
      <c r="SU255" s="209"/>
      <c r="SV255" s="209"/>
      <c r="SW255" s="209"/>
      <c r="SX255" s="209"/>
      <c r="SY255" s="209"/>
      <c r="SZ255" s="209"/>
      <c r="TA255" s="209"/>
      <c r="TB255" s="209"/>
      <c r="TC255" s="209"/>
      <c r="TD255" s="209"/>
      <c r="TE255" s="209"/>
      <c r="TF255" s="209"/>
      <c r="TG255" s="209"/>
      <c r="TH255" s="209"/>
      <c r="TI255" s="209"/>
      <c r="TJ255" s="209"/>
      <c r="TK255" s="209"/>
      <c r="TL255" s="209"/>
      <c r="TM255" s="209"/>
      <c r="TN255" s="209"/>
      <c r="TO255" s="209"/>
      <c r="TP255" s="209"/>
      <c r="TQ255" s="209"/>
      <c r="TR255" s="209"/>
      <c r="TS255" s="209"/>
      <c r="TT255" s="209"/>
      <c r="TU255" s="209"/>
      <c r="TV255" s="209"/>
      <c r="TW255" s="209"/>
      <c r="TX255" s="209"/>
      <c r="TY255" s="209"/>
      <c r="TZ255" s="209"/>
      <c r="UA255" s="209"/>
      <c r="UB255" s="209"/>
      <c r="UC255" s="209"/>
      <c r="UD255" s="209"/>
      <c r="UE255" s="209"/>
      <c r="UF255" s="209"/>
      <c r="UG255" s="209"/>
      <c r="UH255" s="209"/>
      <c r="UI255" s="209"/>
      <c r="UJ255" s="209"/>
      <c r="UK255" s="209"/>
      <c r="UL255" s="209"/>
      <c r="UM255" s="209"/>
      <c r="UN255" s="209"/>
      <c r="UO255" s="209"/>
      <c r="UP255" s="209"/>
      <c r="UQ255" s="209"/>
      <c r="UR255" s="209"/>
      <c r="US255" s="209"/>
      <c r="UT255" s="209"/>
      <c r="UU255" s="209"/>
      <c r="UV255" s="209"/>
      <c r="UW255" s="209"/>
      <c r="UX255" s="209"/>
      <c r="UY255" s="209"/>
      <c r="UZ255" s="209"/>
      <c r="VA255" s="209"/>
      <c r="VB255" s="209"/>
      <c r="VC255" s="209"/>
      <c r="VD255" s="209"/>
      <c r="VE255" s="209"/>
      <c r="VF255" s="209"/>
      <c r="VG255" s="209"/>
      <c r="VH255" s="209"/>
      <c r="VI255" s="209"/>
      <c r="VJ255" s="209"/>
      <c r="VK255" s="209"/>
      <c r="VL255" s="209"/>
      <c r="VM255" s="209"/>
      <c r="VN255" s="209"/>
      <c r="VO255" s="209"/>
      <c r="VP255" s="209"/>
      <c r="VQ255" s="209"/>
      <c r="VR255" s="209"/>
      <c r="VS255" s="209"/>
      <c r="VT255" s="209"/>
      <c r="VU255" s="209"/>
      <c r="VV255" s="209"/>
      <c r="VW255" s="209"/>
      <c r="VX255" s="209"/>
      <c r="VY255" s="209"/>
      <c r="VZ255" s="209"/>
      <c r="WA255" s="209"/>
      <c r="WB255" s="209"/>
      <c r="WC255" s="209"/>
      <c r="WD255" s="209"/>
      <c r="WE255" s="209"/>
      <c r="WF255" s="209"/>
      <c r="WG255" s="209"/>
      <c r="WH255" s="209"/>
      <c r="WI255" s="209"/>
      <c r="WJ255" s="209"/>
      <c r="WK255" s="209"/>
      <c r="WL255" s="209"/>
      <c r="WM255" s="209"/>
      <c r="WN255" s="209"/>
      <c r="WO255" s="209"/>
      <c r="WP255" s="209"/>
      <c r="WQ255" s="209"/>
      <c r="WR255" s="209"/>
      <c r="WS255" s="209"/>
      <c r="WT255" s="209"/>
    </row>
    <row r="256" spans="1:618" s="208" customFormat="1" ht="15.75" customHeight="1" x14ac:dyDescent="0.2">
      <c r="A256" s="212" t="s">
        <v>635</v>
      </c>
      <c r="B256" s="211" t="s">
        <v>628</v>
      </c>
      <c r="C256" s="210" t="s">
        <v>634</v>
      </c>
      <c r="D256" s="112" t="s">
        <v>239</v>
      </c>
      <c r="E256" s="112">
        <v>4</v>
      </c>
      <c r="F256" s="169">
        <v>80</v>
      </c>
      <c r="G256" s="169">
        <v>16</v>
      </c>
      <c r="H256" s="109"/>
      <c r="I256" s="168">
        <v>5.3125</v>
      </c>
      <c r="J256" s="27">
        <v>21.25</v>
      </c>
      <c r="K256" s="121">
        <f>SUM(H256*J256)</f>
        <v>0</v>
      </c>
      <c r="L256" s="209"/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209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  <c r="BM256" s="209"/>
      <c r="BN256" s="209"/>
      <c r="BO256" s="209"/>
      <c r="BP256" s="209"/>
      <c r="BQ256" s="209"/>
      <c r="BR256" s="209"/>
      <c r="BS256" s="209"/>
      <c r="BT256" s="209"/>
      <c r="BU256" s="209"/>
      <c r="BV256" s="209"/>
      <c r="BW256" s="209"/>
      <c r="BX256" s="209"/>
      <c r="BY256" s="209"/>
      <c r="BZ256" s="20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DI256" s="209"/>
      <c r="DJ256" s="209"/>
      <c r="DK256" s="209"/>
      <c r="DL256" s="209"/>
      <c r="DM256" s="209"/>
      <c r="DN256" s="209"/>
      <c r="DO256" s="209"/>
      <c r="DP256" s="209"/>
      <c r="DQ256" s="209"/>
      <c r="DR256" s="209"/>
      <c r="DS256" s="209"/>
      <c r="DT256" s="209"/>
      <c r="DU256" s="209"/>
      <c r="DV256" s="209"/>
      <c r="DW256" s="209"/>
      <c r="DX256" s="209"/>
      <c r="DY256" s="209"/>
      <c r="DZ256" s="209"/>
      <c r="EA256" s="209"/>
      <c r="EB256" s="209"/>
      <c r="EC256" s="209"/>
      <c r="ED256" s="209"/>
      <c r="EE256" s="209"/>
      <c r="EF256" s="209"/>
      <c r="EG256" s="209"/>
      <c r="EH256" s="209"/>
      <c r="EI256" s="209"/>
      <c r="EJ256" s="209"/>
      <c r="EK256" s="209"/>
      <c r="EL256" s="209"/>
      <c r="EM256" s="209"/>
      <c r="EN256" s="209"/>
      <c r="EO256" s="209"/>
      <c r="EP256" s="209"/>
      <c r="EQ256" s="209"/>
      <c r="ER256" s="209"/>
      <c r="ES256" s="209"/>
      <c r="ET256" s="209"/>
      <c r="EU256" s="209"/>
      <c r="EV256" s="209"/>
      <c r="EW256" s="209"/>
      <c r="EX256" s="209"/>
      <c r="EY256" s="209"/>
      <c r="EZ256" s="209"/>
      <c r="FA256" s="209"/>
      <c r="FB256" s="209"/>
      <c r="FC256" s="209"/>
      <c r="FD256" s="209"/>
      <c r="FE256" s="209"/>
      <c r="FF256" s="209"/>
      <c r="FG256" s="209"/>
      <c r="FH256" s="209"/>
      <c r="FI256" s="209"/>
      <c r="FJ256" s="209"/>
      <c r="FK256" s="209"/>
      <c r="FL256" s="209"/>
      <c r="FM256" s="209"/>
      <c r="FN256" s="209"/>
      <c r="FO256" s="209"/>
      <c r="FP256" s="209"/>
      <c r="FQ256" s="209"/>
      <c r="FR256" s="209"/>
      <c r="FS256" s="209"/>
      <c r="FT256" s="209"/>
      <c r="FU256" s="209"/>
      <c r="FV256" s="209"/>
      <c r="FW256" s="209"/>
      <c r="FX256" s="209"/>
      <c r="FY256" s="209"/>
      <c r="FZ256" s="209"/>
      <c r="GA256" s="209"/>
      <c r="GB256" s="209"/>
      <c r="GC256" s="209"/>
      <c r="GD256" s="209"/>
      <c r="GE256" s="209"/>
      <c r="GF256" s="209"/>
      <c r="GG256" s="209"/>
      <c r="GH256" s="209"/>
      <c r="GI256" s="209"/>
      <c r="GJ256" s="209"/>
      <c r="GK256" s="209"/>
      <c r="GL256" s="209"/>
      <c r="GM256" s="209"/>
      <c r="GN256" s="209"/>
      <c r="GO256" s="209"/>
      <c r="GP256" s="209"/>
      <c r="GQ256" s="209"/>
      <c r="GR256" s="209"/>
      <c r="GS256" s="209"/>
      <c r="GT256" s="209"/>
      <c r="GU256" s="209"/>
      <c r="GV256" s="209"/>
      <c r="GW256" s="209"/>
      <c r="GX256" s="209"/>
      <c r="GY256" s="209"/>
      <c r="GZ256" s="209"/>
      <c r="HA256" s="209"/>
      <c r="HB256" s="209"/>
      <c r="HC256" s="209"/>
      <c r="HD256" s="209"/>
      <c r="HE256" s="209"/>
      <c r="HF256" s="209"/>
      <c r="HG256" s="209"/>
      <c r="HH256" s="209"/>
      <c r="HI256" s="209"/>
      <c r="HJ256" s="209"/>
      <c r="HK256" s="209"/>
      <c r="HL256" s="209"/>
      <c r="HM256" s="209"/>
      <c r="HN256" s="209"/>
      <c r="HO256" s="209"/>
      <c r="HP256" s="209"/>
      <c r="HQ256" s="209"/>
      <c r="HR256" s="209"/>
      <c r="HS256" s="209"/>
      <c r="HT256" s="209"/>
      <c r="HU256" s="209"/>
      <c r="HV256" s="209"/>
      <c r="HW256" s="209"/>
      <c r="HX256" s="209"/>
      <c r="HY256" s="209"/>
      <c r="HZ256" s="209"/>
      <c r="IA256" s="209"/>
      <c r="IB256" s="209"/>
      <c r="IC256" s="209"/>
      <c r="ID256" s="209"/>
      <c r="IE256" s="209"/>
      <c r="IF256" s="209"/>
      <c r="IG256" s="209"/>
      <c r="IH256" s="209"/>
      <c r="II256" s="209"/>
      <c r="IJ256" s="209"/>
      <c r="IK256" s="209"/>
      <c r="IL256" s="209"/>
      <c r="IM256" s="209"/>
      <c r="IN256" s="209"/>
      <c r="IO256" s="209"/>
      <c r="IP256" s="209"/>
      <c r="IQ256" s="209"/>
      <c r="IR256" s="209"/>
      <c r="IS256" s="209"/>
      <c r="IT256" s="209"/>
      <c r="IU256" s="209"/>
      <c r="IV256" s="209"/>
      <c r="IW256" s="209"/>
      <c r="IX256" s="209"/>
      <c r="IY256" s="209"/>
      <c r="IZ256" s="209"/>
      <c r="JA256" s="209"/>
      <c r="JB256" s="209"/>
      <c r="JC256" s="209"/>
      <c r="JD256" s="209"/>
      <c r="JE256" s="209"/>
      <c r="JF256" s="209"/>
      <c r="JG256" s="209"/>
      <c r="JH256" s="209"/>
      <c r="JI256" s="209"/>
      <c r="JJ256" s="209"/>
      <c r="JK256" s="209"/>
      <c r="JL256" s="209"/>
      <c r="JM256" s="209"/>
      <c r="JN256" s="209"/>
      <c r="JO256" s="209"/>
      <c r="JP256" s="209"/>
      <c r="JQ256" s="209"/>
      <c r="JR256" s="209"/>
      <c r="JS256" s="209"/>
      <c r="JT256" s="209"/>
      <c r="JU256" s="209"/>
      <c r="JV256" s="209"/>
      <c r="JW256" s="209"/>
      <c r="JX256" s="209"/>
      <c r="JY256" s="209"/>
      <c r="JZ256" s="209"/>
      <c r="KA256" s="209"/>
      <c r="KB256" s="209"/>
      <c r="KC256" s="209"/>
      <c r="KD256" s="209"/>
      <c r="KE256" s="209"/>
      <c r="KF256" s="209"/>
      <c r="KG256" s="209"/>
      <c r="KH256" s="209"/>
      <c r="KI256" s="209"/>
      <c r="KJ256" s="209"/>
      <c r="KK256" s="209"/>
      <c r="KL256" s="209"/>
      <c r="KM256" s="209"/>
      <c r="KN256" s="209"/>
      <c r="KO256" s="209"/>
      <c r="KP256" s="209"/>
      <c r="KQ256" s="209"/>
      <c r="KR256" s="209"/>
      <c r="KS256" s="209"/>
      <c r="KT256" s="209"/>
      <c r="KU256" s="209"/>
      <c r="KV256" s="209"/>
      <c r="KW256" s="209"/>
      <c r="KX256" s="209"/>
      <c r="KY256" s="209"/>
      <c r="KZ256" s="209"/>
      <c r="LA256" s="209"/>
      <c r="LB256" s="209"/>
      <c r="LC256" s="209"/>
      <c r="LD256" s="209"/>
      <c r="LE256" s="209"/>
      <c r="LF256" s="209"/>
      <c r="LG256" s="209"/>
      <c r="LH256" s="209"/>
      <c r="LI256" s="209"/>
      <c r="LJ256" s="209"/>
      <c r="LK256" s="209"/>
      <c r="LL256" s="209"/>
      <c r="LM256" s="209"/>
      <c r="LN256" s="209"/>
      <c r="LO256" s="209"/>
      <c r="LP256" s="209"/>
      <c r="LQ256" s="209"/>
      <c r="LR256" s="209"/>
      <c r="LS256" s="209"/>
      <c r="LT256" s="209"/>
      <c r="LU256" s="209"/>
      <c r="LV256" s="209"/>
      <c r="LW256" s="209"/>
      <c r="LX256" s="209"/>
      <c r="LY256" s="209"/>
      <c r="LZ256" s="209"/>
      <c r="MA256" s="209"/>
      <c r="MB256" s="209"/>
      <c r="MC256" s="209"/>
      <c r="MD256" s="209"/>
      <c r="ME256" s="209"/>
      <c r="MF256" s="209"/>
      <c r="MG256" s="209"/>
      <c r="MH256" s="209"/>
      <c r="MI256" s="209"/>
      <c r="MJ256" s="209"/>
      <c r="MK256" s="209"/>
      <c r="ML256" s="209"/>
      <c r="MM256" s="209"/>
      <c r="MN256" s="209"/>
      <c r="MO256" s="209"/>
      <c r="MP256" s="209"/>
      <c r="MQ256" s="209"/>
      <c r="MR256" s="209"/>
      <c r="MS256" s="209"/>
      <c r="MT256" s="209"/>
      <c r="MU256" s="209"/>
      <c r="MV256" s="209"/>
      <c r="MW256" s="209"/>
      <c r="MX256" s="209"/>
      <c r="MY256" s="209"/>
      <c r="MZ256" s="209"/>
      <c r="NA256" s="209"/>
      <c r="NB256" s="209"/>
      <c r="NC256" s="209"/>
      <c r="ND256" s="209"/>
      <c r="NE256" s="209"/>
      <c r="NF256" s="209"/>
      <c r="NG256" s="209"/>
      <c r="NH256" s="209"/>
      <c r="NI256" s="209"/>
      <c r="NJ256" s="209"/>
      <c r="NK256" s="209"/>
      <c r="NL256" s="209"/>
      <c r="NM256" s="209"/>
      <c r="NN256" s="209"/>
      <c r="NO256" s="209"/>
      <c r="NP256" s="209"/>
      <c r="NQ256" s="209"/>
      <c r="NR256" s="209"/>
      <c r="NS256" s="209"/>
      <c r="NT256" s="209"/>
      <c r="NU256" s="209"/>
      <c r="NV256" s="209"/>
      <c r="NW256" s="209"/>
      <c r="NX256" s="209"/>
      <c r="NY256" s="209"/>
      <c r="NZ256" s="209"/>
      <c r="OA256" s="209"/>
      <c r="OB256" s="209"/>
      <c r="OC256" s="209"/>
      <c r="OD256" s="209"/>
      <c r="OE256" s="209"/>
      <c r="OF256" s="209"/>
      <c r="OG256" s="209"/>
      <c r="OH256" s="209"/>
      <c r="OI256" s="209"/>
      <c r="OJ256" s="209"/>
      <c r="OK256" s="209"/>
      <c r="OL256" s="209"/>
      <c r="OM256" s="209"/>
      <c r="ON256" s="209"/>
      <c r="OO256" s="209"/>
      <c r="OP256" s="209"/>
      <c r="OQ256" s="209"/>
      <c r="OR256" s="209"/>
      <c r="OS256" s="209"/>
      <c r="OT256" s="209"/>
      <c r="OU256" s="209"/>
      <c r="OV256" s="209"/>
      <c r="OW256" s="209"/>
      <c r="OX256" s="209"/>
      <c r="OY256" s="209"/>
      <c r="OZ256" s="209"/>
      <c r="PA256" s="209"/>
      <c r="PB256" s="209"/>
      <c r="PC256" s="209"/>
      <c r="PD256" s="209"/>
      <c r="PE256" s="209"/>
      <c r="PF256" s="209"/>
      <c r="PG256" s="209"/>
      <c r="PH256" s="209"/>
      <c r="PI256" s="209"/>
      <c r="PJ256" s="209"/>
      <c r="PK256" s="209"/>
      <c r="PL256" s="209"/>
      <c r="PM256" s="209"/>
      <c r="PN256" s="209"/>
      <c r="PO256" s="209"/>
      <c r="PP256" s="209"/>
      <c r="PQ256" s="209"/>
      <c r="PR256" s="209"/>
      <c r="PS256" s="209"/>
      <c r="PT256" s="209"/>
      <c r="PU256" s="209"/>
      <c r="PV256" s="209"/>
      <c r="PW256" s="209"/>
      <c r="PX256" s="209"/>
      <c r="PY256" s="209"/>
      <c r="PZ256" s="209"/>
      <c r="QA256" s="209"/>
      <c r="QB256" s="209"/>
      <c r="QC256" s="209"/>
      <c r="QD256" s="209"/>
      <c r="QE256" s="209"/>
      <c r="QF256" s="209"/>
      <c r="QG256" s="209"/>
      <c r="QH256" s="209"/>
      <c r="QI256" s="209"/>
      <c r="QJ256" s="209"/>
      <c r="QK256" s="209"/>
      <c r="QL256" s="209"/>
      <c r="QM256" s="209"/>
      <c r="QN256" s="209"/>
      <c r="QO256" s="209"/>
      <c r="QP256" s="209"/>
      <c r="QQ256" s="209"/>
      <c r="QR256" s="209"/>
      <c r="QS256" s="209"/>
      <c r="QT256" s="209"/>
      <c r="QU256" s="209"/>
      <c r="QV256" s="209"/>
      <c r="QW256" s="209"/>
      <c r="QX256" s="209"/>
      <c r="QY256" s="209"/>
      <c r="QZ256" s="209"/>
      <c r="RA256" s="209"/>
      <c r="RB256" s="209"/>
      <c r="RC256" s="209"/>
      <c r="RD256" s="209"/>
      <c r="RE256" s="209"/>
      <c r="RF256" s="209"/>
      <c r="RG256" s="209"/>
      <c r="RH256" s="209"/>
      <c r="RI256" s="209"/>
      <c r="RJ256" s="209"/>
      <c r="RK256" s="209"/>
      <c r="RL256" s="209"/>
      <c r="RM256" s="209"/>
      <c r="RN256" s="209"/>
      <c r="RO256" s="209"/>
      <c r="RP256" s="209"/>
      <c r="RQ256" s="209"/>
      <c r="RR256" s="209"/>
      <c r="RS256" s="209"/>
      <c r="RT256" s="209"/>
      <c r="RU256" s="209"/>
      <c r="RV256" s="209"/>
      <c r="RW256" s="209"/>
      <c r="RX256" s="209"/>
      <c r="RY256" s="209"/>
      <c r="RZ256" s="209"/>
      <c r="SA256" s="209"/>
      <c r="SB256" s="209"/>
      <c r="SC256" s="209"/>
      <c r="SD256" s="209"/>
      <c r="SE256" s="209"/>
      <c r="SF256" s="209"/>
      <c r="SG256" s="209"/>
      <c r="SH256" s="209"/>
      <c r="SI256" s="209"/>
      <c r="SJ256" s="209"/>
      <c r="SK256" s="209"/>
      <c r="SL256" s="209"/>
      <c r="SM256" s="209"/>
      <c r="SN256" s="209"/>
      <c r="SO256" s="209"/>
      <c r="SP256" s="209"/>
      <c r="SQ256" s="209"/>
      <c r="SR256" s="209"/>
      <c r="SS256" s="209"/>
      <c r="ST256" s="209"/>
      <c r="SU256" s="209"/>
      <c r="SV256" s="209"/>
      <c r="SW256" s="209"/>
      <c r="SX256" s="209"/>
      <c r="SY256" s="209"/>
      <c r="SZ256" s="209"/>
      <c r="TA256" s="209"/>
      <c r="TB256" s="209"/>
      <c r="TC256" s="209"/>
      <c r="TD256" s="209"/>
      <c r="TE256" s="209"/>
      <c r="TF256" s="209"/>
      <c r="TG256" s="209"/>
      <c r="TH256" s="209"/>
      <c r="TI256" s="209"/>
      <c r="TJ256" s="209"/>
      <c r="TK256" s="209"/>
      <c r="TL256" s="209"/>
      <c r="TM256" s="209"/>
      <c r="TN256" s="209"/>
      <c r="TO256" s="209"/>
      <c r="TP256" s="209"/>
      <c r="TQ256" s="209"/>
      <c r="TR256" s="209"/>
      <c r="TS256" s="209"/>
      <c r="TT256" s="209"/>
      <c r="TU256" s="209"/>
      <c r="TV256" s="209"/>
      <c r="TW256" s="209"/>
      <c r="TX256" s="209"/>
      <c r="TY256" s="209"/>
      <c r="TZ256" s="209"/>
      <c r="UA256" s="209"/>
      <c r="UB256" s="209"/>
      <c r="UC256" s="209"/>
      <c r="UD256" s="209"/>
      <c r="UE256" s="209"/>
      <c r="UF256" s="209"/>
      <c r="UG256" s="209"/>
      <c r="UH256" s="209"/>
      <c r="UI256" s="209"/>
      <c r="UJ256" s="209"/>
      <c r="UK256" s="209"/>
      <c r="UL256" s="209"/>
      <c r="UM256" s="209"/>
      <c r="UN256" s="209"/>
      <c r="UO256" s="209"/>
      <c r="UP256" s="209"/>
      <c r="UQ256" s="209"/>
      <c r="UR256" s="209"/>
      <c r="US256" s="209"/>
      <c r="UT256" s="209"/>
      <c r="UU256" s="209"/>
      <c r="UV256" s="209"/>
      <c r="UW256" s="209"/>
      <c r="UX256" s="209"/>
      <c r="UY256" s="209"/>
      <c r="UZ256" s="209"/>
      <c r="VA256" s="209"/>
      <c r="VB256" s="209"/>
      <c r="VC256" s="209"/>
      <c r="VD256" s="209"/>
      <c r="VE256" s="209"/>
      <c r="VF256" s="209"/>
      <c r="VG256" s="209"/>
      <c r="VH256" s="209"/>
      <c r="VI256" s="209"/>
      <c r="VJ256" s="209"/>
      <c r="VK256" s="209"/>
      <c r="VL256" s="209"/>
      <c r="VM256" s="209"/>
      <c r="VN256" s="209"/>
      <c r="VO256" s="209"/>
      <c r="VP256" s="209"/>
      <c r="VQ256" s="209"/>
      <c r="VR256" s="209"/>
      <c r="VS256" s="209"/>
      <c r="VT256" s="209"/>
      <c r="VU256" s="209"/>
      <c r="VV256" s="209"/>
      <c r="VW256" s="209"/>
      <c r="VX256" s="209"/>
      <c r="VY256" s="209"/>
      <c r="VZ256" s="209"/>
      <c r="WA256" s="209"/>
      <c r="WB256" s="209"/>
      <c r="WC256" s="209"/>
      <c r="WD256" s="209"/>
      <c r="WE256" s="209"/>
      <c r="WF256" s="209"/>
      <c r="WG256" s="209"/>
      <c r="WH256" s="209"/>
      <c r="WI256" s="209"/>
      <c r="WJ256" s="209"/>
      <c r="WK256" s="209"/>
      <c r="WL256" s="209"/>
      <c r="WM256" s="209"/>
      <c r="WN256" s="209"/>
      <c r="WO256" s="209"/>
      <c r="WP256" s="209"/>
      <c r="WQ256" s="209"/>
      <c r="WR256" s="209"/>
      <c r="WS256" s="209"/>
      <c r="WT256" s="209"/>
    </row>
    <row r="257" spans="1:618" s="208" customFormat="1" ht="15.75" customHeight="1" x14ac:dyDescent="0.15">
      <c r="A257" s="214" t="s">
        <v>633</v>
      </c>
      <c r="B257" s="211" t="s">
        <v>628</v>
      </c>
      <c r="C257" s="215" t="s">
        <v>632</v>
      </c>
      <c r="D257" s="112" t="s">
        <v>239</v>
      </c>
      <c r="E257" s="112">
        <v>6</v>
      </c>
      <c r="F257" s="169">
        <v>88</v>
      </c>
      <c r="G257" s="169">
        <v>11</v>
      </c>
      <c r="H257" s="109"/>
      <c r="I257" s="168">
        <v>3.9375</v>
      </c>
      <c r="J257" s="27">
        <v>23.625</v>
      </c>
      <c r="K257" s="121">
        <f>SUM(H257*J257)</f>
        <v>0</v>
      </c>
      <c r="L257" s="209"/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  <c r="BM257" s="209"/>
      <c r="BN257" s="209"/>
      <c r="BO257" s="209"/>
      <c r="BP257" s="209"/>
      <c r="BQ257" s="209"/>
      <c r="BR257" s="209"/>
      <c r="BS257" s="209"/>
      <c r="BT257" s="209"/>
      <c r="BU257" s="209"/>
      <c r="BV257" s="209"/>
      <c r="BW257" s="209"/>
      <c r="BX257" s="209"/>
      <c r="BY257" s="209"/>
      <c r="BZ257" s="20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DI257" s="209"/>
      <c r="DJ257" s="209"/>
      <c r="DK257" s="209"/>
      <c r="DL257" s="209"/>
      <c r="DM257" s="209"/>
      <c r="DN257" s="209"/>
      <c r="DO257" s="209"/>
      <c r="DP257" s="209"/>
      <c r="DQ257" s="209"/>
      <c r="DR257" s="209"/>
      <c r="DS257" s="209"/>
      <c r="DT257" s="209"/>
      <c r="DU257" s="209"/>
      <c r="DV257" s="209"/>
      <c r="DW257" s="209"/>
      <c r="DX257" s="209"/>
      <c r="DY257" s="209"/>
      <c r="DZ257" s="209"/>
      <c r="EA257" s="209"/>
      <c r="EB257" s="209"/>
      <c r="EC257" s="209"/>
      <c r="ED257" s="209"/>
      <c r="EE257" s="209"/>
      <c r="EF257" s="209"/>
      <c r="EG257" s="209"/>
      <c r="EH257" s="209"/>
      <c r="EI257" s="209"/>
      <c r="EJ257" s="209"/>
      <c r="EK257" s="209"/>
      <c r="EL257" s="209"/>
      <c r="EM257" s="209"/>
      <c r="EN257" s="209"/>
      <c r="EO257" s="209"/>
      <c r="EP257" s="209"/>
      <c r="EQ257" s="209"/>
      <c r="ER257" s="209"/>
      <c r="ES257" s="209"/>
      <c r="ET257" s="209"/>
      <c r="EU257" s="209"/>
      <c r="EV257" s="209"/>
      <c r="EW257" s="209"/>
      <c r="EX257" s="209"/>
      <c r="EY257" s="209"/>
      <c r="EZ257" s="209"/>
      <c r="FA257" s="209"/>
      <c r="FB257" s="209"/>
      <c r="FC257" s="209"/>
      <c r="FD257" s="209"/>
      <c r="FE257" s="209"/>
      <c r="FF257" s="209"/>
      <c r="FG257" s="209"/>
      <c r="FH257" s="209"/>
      <c r="FI257" s="209"/>
      <c r="FJ257" s="209"/>
      <c r="FK257" s="209"/>
      <c r="FL257" s="209"/>
      <c r="FM257" s="209"/>
      <c r="FN257" s="209"/>
      <c r="FO257" s="209"/>
      <c r="FP257" s="209"/>
      <c r="FQ257" s="209"/>
      <c r="FR257" s="209"/>
      <c r="FS257" s="209"/>
      <c r="FT257" s="209"/>
      <c r="FU257" s="209"/>
      <c r="FV257" s="209"/>
      <c r="FW257" s="209"/>
      <c r="FX257" s="209"/>
      <c r="FY257" s="209"/>
      <c r="FZ257" s="209"/>
      <c r="GA257" s="209"/>
      <c r="GB257" s="209"/>
      <c r="GC257" s="209"/>
      <c r="GD257" s="209"/>
      <c r="GE257" s="209"/>
      <c r="GF257" s="209"/>
      <c r="GG257" s="209"/>
      <c r="GH257" s="209"/>
      <c r="GI257" s="209"/>
      <c r="GJ257" s="209"/>
      <c r="GK257" s="209"/>
      <c r="GL257" s="209"/>
      <c r="GM257" s="209"/>
      <c r="GN257" s="209"/>
      <c r="GO257" s="209"/>
      <c r="GP257" s="209"/>
      <c r="GQ257" s="209"/>
      <c r="GR257" s="209"/>
      <c r="GS257" s="209"/>
      <c r="GT257" s="209"/>
      <c r="GU257" s="209"/>
      <c r="GV257" s="209"/>
      <c r="GW257" s="209"/>
      <c r="GX257" s="209"/>
      <c r="GY257" s="209"/>
      <c r="GZ257" s="209"/>
      <c r="HA257" s="209"/>
      <c r="HB257" s="209"/>
      <c r="HC257" s="209"/>
      <c r="HD257" s="209"/>
      <c r="HE257" s="209"/>
      <c r="HF257" s="209"/>
      <c r="HG257" s="209"/>
      <c r="HH257" s="209"/>
      <c r="HI257" s="209"/>
      <c r="HJ257" s="209"/>
      <c r="HK257" s="209"/>
      <c r="HL257" s="209"/>
      <c r="HM257" s="209"/>
      <c r="HN257" s="209"/>
      <c r="HO257" s="209"/>
      <c r="HP257" s="209"/>
      <c r="HQ257" s="209"/>
      <c r="HR257" s="209"/>
      <c r="HS257" s="209"/>
      <c r="HT257" s="209"/>
      <c r="HU257" s="209"/>
      <c r="HV257" s="209"/>
      <c r="HW257" s="209"/>
      <c r="HX257" s="209"/>
      <c r="HY257" s="209"/>
      <c r="HZ257" s="209"/>
      <c r="IA257" s="209"/>
      <c r="IB257" s="209"/>
      <c r="IC257" s="209"/>
      <c r="ID257" s="209"/>
      <c r="IE257" s="209"/>
      <c r="IF257" s="209"/>
      <c r="IG257" s="209"/>
      <c r="IH257" s="209"/>
      <c r="II257" s="209"/>
      <c r="IJ257" s="209"/>
      <c r="IK257" s="209"/>
      <c r="IL257" s="209"/>
      <c r="IM257" s="209"/>
      <c r="IN257" s="209"/>
      <c r="IO257" s="209"/>
      <c r="IP257" s="209"/>
      <c r="IQ257" s="209"/>
      <c r="IR257" s="209"/>
      <c r="IS257" s="209"/>
      <c r="IT257" s="209"/>
      <c r="IU257" s="209"/>
      <c r="IV257" s="209"/>
      <c r="IW257" s="209"/>
      <c r="IX257" s="209"/>
      <c r="IY257" s="209"/>
      <c r="IZ257" s="209"/>
      <c r="JA257" s="209"/>
      <c r="JB257" s="209"/>
      <c r="JC257" s="209"/>
      <c r="JD257" s="209"/>
      <c r="JE257" s="209"/>
      <c r="JF257" s="209"/>
      <c r="JG257" s="209"/>
      <c r="JH257" s="209"/>
      <c r="JI257" s="209"/>
      <c r="JJ257" s="209"/>
      <c r="JK257" s="209"/>
      <c r="JL257" s="209"/>
      <c r="JM257" s="209"/>
      <c r="JN257" s="209"/>
      <c r="JO257" s="209"/>
      <c r="JP257" s="209"/>
      <c r="JQ257" s="209"/>
      <c r="JR257" s="209"/>
      <c r="JS257" s="209"/>
      <c r="JT257" s="209"/>
      <c r="JU257" s="209"/>
      <c r="JV257" s="209"/>
      <c r="JW257" s="209"/>
      <c r="JX257" s="209"/>
      <c r="JY257" s="209"/>
      <c r="JZ257" s="209"/>
      <c r="KA257" s="209"/>
      <c r="KB257" s="209"/>
      <c r="KC257" s="209"/>
      <c r="KD257" s="209"/>
      <c r="KE257" s="209"/>
      <c r="KF257" s="209"/>
      <c r="KG257" s="209"/>
      <c r="KH257" s="209"/>
      <c r="KI257" s="209"/>
      <c r="KJ257" s="209"/>
      <c r="KK257" s="209"/>
      <c r="KL257" s="209"/>
      <c r="KM257" s="209"/>
      <c r="KN257" s="209"/>
      <c r="KO257" s="209"/>
      <c r="KP257" s="209"/>
      <c r="KQ257" s="209"/>
      <c r="KR257" s="209"/>
      <c r="KS257" s="209"/>
      <c r="KT257" s="209"/>
      <c r="KU257" s="209"/>
      <c r="KV257" s="209"/>
      <c r="KW257" s="209"/>
      <c r="KX257" s="209"/>
      <c r="KY257" s="209"/>
      <c r="KZ257" s="209"/>
      <c r="LA257" s="209"/>
      <c r="LB257" s="209"/>
      <c r="LC257" s="209"/>
      <c r="LD257" s="209"/>
      <c r="LE257" s="209"/>
      <c r="LF257" s="209"/>
      <c r="LG257" s="209"/>
      <c r="LH257" s="209"/>
      <c r="LI257" s="209"/>
      <c r="LJ257" s="209"/>
      <c r="LK257" s="209"/>
      <c r="LL257" s="209"/>
      <c r="LM257" s="209"/>
      <c r="LN257" s="209"/>
      <c r="LO257" s="209"/>
      <c r="LP257" s="209"/>
      <c r="LQ257" s="209"/>
      <c r="LR257" s="209"/>
      <c r="LS257" s="209"/>
      <c r="LT257" s="209"/>
      <c r="LU257" s="209"/>
      <c r="LV257" s="209"/>
      <c r="LW257" s="209"/>
      <c r="LX257" s="209"/>
      <c r="LY257" s="209"/>
      <c r="LZ257" s="209"/>
      <c r="MA257" s="209"/>
      <c r="MB257" s="209"/>
      <c r="MC257" s="209"/>
      <c r="MD257" s="209"/>
      <c r="ME257" s="209"/>
      <c r="MF257" s="209"/>
      <c r="MG257" s="209"/>
      <c r="MH257" s="209"/>
      <c r="MI257" s="209"/>
      <c r="MJ257" s="209"/>
      <c r="MK257" s="209"/>
      <c r="ML257" s="209"/>
      <c r="MM257" s="209"/>
      <c r="MN257" s="209"/>
      <c r="MO257" s="209"/>
      <c r="MP257" s="209"/>
      <c r="MQ257" s="209"/>
      <c r="MR257" s="209"/>
      <c r="MS257" s="209"/>
      <c r="MT257" s="209"/>
      <c r="MU257" s="209"/>
      <c r="MV257" s="209"/>
      <c r="MW257" s="209"/>
      <c r="MX257" s="209"/>
      <c r="MY257" s="209"/>
      <c r="MZ257" s="209"/>
      <c r="NA257" s="209"/>
      <c r="NB257" s="209"/>
      <c r="NC257" s="209"/>
      <c r="ND257" s="209"/>
      <c r="NE257" s="209"/>
      <c r="NF257" s="209"/>
      <c r="NG257" s="209"/>
      <c r="NH257" s="209"/>
      <c r="NI257" s="209"/>
      <c r="NJ257" s="209"/>
      <c r="NK257" s="209"/>
      <c r="NL257" s="209"/>
      <c r="NM257" s="209"/>
      <c r="NN257" s="209"/>
      <c r="NO257" s="209"/>
      <c r="NP257" s="209"/>
      <c r="NQ257" s="209"/>
      <c r="NR257" s="209"/>
      <c r="NS257" s="209"/>
      <c r="NT257" s="209"/>
      <c r="NU257" s="209"/>
      <c r="NV257" s="209"/>
      <c r="NW257" s="209"/>
      <c r="NX257" s="209"/>
      <c r="NY257" s="209"/>
      <c r="NZ257" s="209"/>
      <c r="OA257" s="209"/>
      <c r="OB257" s="209"/>
      <c r="OC257" s="209"/>
      <c r="OD257" s="209"/>
      <c r="OE257" s="209"/>
      <c r="OF257" s="209"/>
      <c r="OG257" s="209"/>
      <c r="OH257" s="209"/>
      <c r="OI257" s="209"/>
      <c r="OJ257" s="209"/>
      <c r="OK257" s="209"/>
      <c r="OL257" s="209"/>
      <c r="OM257" s="209"/>
      <c r="ON257" s="209"/>
      <c r="OO257" s="209"/>
      <c r="OP257" s="209"/>
      <c r="OQ257" s="209"/>
      <c r="OR257" s="209"/>
      <c r="OS257" s="209"/>
      <c r="OT257" s="209"/>
      <c r="OU257" s="209"/>
      <c r="OV257" s="209"/>
      <c r="OW257" s="209"/>
      <c r="OX257" s="209"/>
      <c r="OY257" s="209"/>
      <c r="OZ257" s="209"/>
      <c r="PA257" s="209"/>
      <c r="PB257" s="209"/>
      <c r="PC257" s="209"/>
      <c r="PD257" s="209"/>
      <c r="PE257" s="209"/>
      <c r="PF257" s="209"/>
      <c r="PG257" s="209"/>
      <c r="PH257" s="209"/>
      <c r="PI257" s="209"/>
      <c r="PJ257" s="209"/>
      <c r="PK257" s="209"/>
      <c r="PL257" s="209"/>
      <c r="PM257" s="209"/>
      <c r="PN257" s="209"/>
      <c r="PO257" s="209"/>
      <c r="PP257" s="209"/>
      <c r="PQ257" s="209"/>
      <c r="PR257" s="209"/>
      <c r="PS257" s="209"/>
      <c r="PT257" s="209"/>
      <c r="PU257" s="209"/>
      <c r="PV257" s="209"/>
      <c r="PW257" s="209"/>
      <c r="PX257" s="209"/>
      <c r="PY257" s="209"/>
      <c r="PZ257" s="209"/>
      <c r="QA257" s="209"/>
      <c r="QB257" s="209"/>
      <c r="QC257" s="209"/>
      <c r="QD257" s="209"/>
      <c r="QE257" s="209"/>
      <c r="QF257" s="209"/>
      <c r="QG257" s="209"/>
      <c r="QH257" s="209"/>
      <c r="QI257" s="209"/>
      <c r="QJ257" s="209"/>
      <c r="QK257" s="209"/>
      <c r="QL257" s="209"/>
      <c r="QM257" s="209"/>
      <c r="QN257" s="209"/>
      <c r="QO257" s="209"/>
      <c r="QP257" s="209"/>
      <c r="QQ257" s="209"/>
      <c r="QR257" s="209"/>
      <c r="QS257" s="209"/>
      <c r="QT257" s="209"/>
      <c r="QU257" s="209"/>
      <c r="QV257" s="209"/>
      <c r="QW257" s="209"/>
      <c r="QX257" s="209"/>
      <c r="QY257" s="209"/>
      <c r="QZ257" s="209"/>
      <c r="RA257" s="209"/>
      <c r="RB257" s="209"/>
      <c r="RC257" s="209"/>
      <c r="RD257" s="209"/>
      <c r="RE257" s="209"/>
      <c r="RF257" s="209"/>
      <c r="RG257" s="209"/>
      <c r="RH257" s="209"/>
      <c r="RI257" s="209"/>
      <c r="RJ257" s="209"/>
      <c r="RK257" s="209"/>
      <c r="RL257" s="209"/>
      <c r="RM257" s="209"/>
      <c r="RN257" s="209"/>
      <c r="RO257" s="209"/>
      <c r="RP257" s="209"/>
      <c r="RQ257" s="209"/>
      <c r="RR257" s="209"/>
      <c r="RS257" s="209"/>
      <c r="RT257" s="209"/>
      <c r="RU257" s="209"/>
      <c r="RV257" s="209"/>
      <c r="RW257" s="209"/>
      <c r="RX257" s="209"/>
      <c r="RY257" s="209"/>
      <c r="RZ257" s="209"/>
      <c r="SA257" s="209"/>
      <c r="SB257" s="209"/>
      <c r="SC257" s="209"/>
      <c r="SD257" s="209"/>
      <c r="SE257" s="209"/>
      <c r="SF257" s="209"/>
      <c r="SG257" s="209"/>
      <c r="SH257" s="209"/>
      <c r="SI257" s="209"/>
      <c r="SJ257" s="209"/>
      <c r="SK257" s="209"/>
      <c r="SL257" s="209"/>
      <c r="SM257" s="209"/>
      <c r="SN257" s="209"/>
      <c r="SO257" s="209"/>
      <c r="SP257" s="209"/>
      <c r="SQ257" s="209"/>
      <c r="SR257" s="209"/>
      <c r="SS257" s="209"/>
      <c r="ST257" s="209"/>
      <c r="SU257" s="209"/>
      <c r="SV257" s="209"/>
      <c r="SW257" s="209"/>
      <c r="SX257" s="209"/>
      <c r="SY257" s="209"/>
      <c r="SZ257" s="209"/>
      <c r="TA257" s="209"/>
      <c r="TB257" s="209"/>
      <c r="TC257" s="209"/>
      <c r="TD257" s="209"/>
      <c r="TE257" s="209"/>
      <c r="TF257" s="209"/>
      <c r="TG257" s="209"/>
      <c r="TH257" s="209"/>
      <c r="TI257" s="209"/>
      <c r="TJ257" s="209"/>
      <c r="TK257" s="209"/>
      <c r="TL257" s="209"/>
      <c r="TM257" s="209"/>
      <c r="TN257" s="209"/>
      <c r="TO257" s="209"/>
      <c r="TP257" s="209"/>
      <c r="TQ257" s="209"/>
      <c r="TR257" s="209"/>
      <c r="TS257" s="209"/>
      <c r="TT257" s="209"/>
      <c r="TU257" s="209"/>
      <c r="TV257" s="209"/>
      <c r="TW257" s="209"/>
      <c r="TX257" s="209"/>
      <c r="TY257" s="209"/>
      <c r="TZ257" s="209"/>
      <c r="UA257" s="209"/>
      <c r="UB257" s="209"/>
      <c r="UC257" s="209"/>
      <c r="UD257" s="209"/>
      <c r="UE257" s="209"/>
      <c r="UF257" s="209"/>
      <c r="UG257" s="209"/>
      <c r="UH257" s="209"/>
      <c r="UI257" s="209"/>
      <c r="UJ257" s="209"/>
      <c r="UK257" s="209"/>
      <c r="UL257" s="209"/>
      <c r="UM257" s="209"/>
      <c r="UN257" s="209"/>
      <c r="UO257" s="209"/>
      <c r="UP257" s="209"/>
      <c r="UQ257" s="209"/>
      <c r="UR257" s="209"/>
      <c r="US257" s="209"/>
      <c r="UT257" s="209"/>
      <c r="UU257" s="209"/>
      <c r="UV257" s="209"/>
      <c r="UW257" s="209"/>
      <c r="UX257" s="209"/>
      <c r="UY257" s="209"/>
      <c r="UZ257" s="209"/>
      <c r="VA257" s="209"/>
      <c r="VB257" s="209"/>
      <c r="VC257" s="209"/>
      <c r="VD257" s="209"/>
      <c r="VE257" s="209"/>
      <c r="VF257" s="209"/>
      <c r="VG257" s="209"/>
      <c r="VH257" s="209"/>
      <c r="VI257" s="209"/>
      <c r="VJ257" s="209"/>
      <c r="VK257" s="209"/>
      <c r="VL257" s="209"/>
      <c r="VM257" s="209"/>
      <c r="VN257" s="209"/>
      <c r="VO257" s="209"/>
      <c r="VP257" s="209"/>
      <c r="VQ257" s="209"/>
      <c r="VR257" s="209"/>
      <c r="VS257" s="209"/>
      <c r="VT257" s="209"/>
      <c r="VU257" s="209"/>
      <c r="VV257" s="209"/>
      <c r="VW257" s="209"/>
      <c r="VX257" s="209"/>
      <c r="VY257" s="209"/>
      <c r="VZ257" s="209"/>
      <c r="WA257" s="209"/>
      <c r="WB257" s="209"/>
      <c r="WC257" s="209"/>
      <c r="WD257" s="209"/>
      <c r="WE257" s="209"/>
      <c r="WF257" s="209"/>
      <c r="WG257" s="209"/>
      <c r="WH257" s="209"/>
      <c r="WI257" s="209"/>
      <c r="WJ257" s="209"/>
      <c r="WK257" s="209"/>
      <c r="WL257" s="209"/>
      <c r="WM257" s="209"/>
      <c r="WN257" s="209"/>
      <c r="WO257" s="209"/>
      <c r="WP257" s="209"/>
      <c r="WQ257" s="209"/>
      <c r="WR257" s="209"/>
      <c r="WS257" s="209"/>
      <c r="WT257" s="209"/>
    </row>
    <row r="258" spans="1:618" s="208" customFormat="1" ht="15.75" customHeight="1" x14ac:dyDescent="0.2">
      <c r="A258" s="216" t="s">
        <v>631</v>
      </c>
      <c r="B258" s="211" t="s">
        <v>628</v>
      </c>
      <c r="C258" s="210" t="s">
        <v>630</v>
      </c>
      <c r="D258" s="112" t="s">
        <v>239</v>
      </c>
      <c r="E258" s="112">
        <v>4</v>
      </c>
      <c r="F258" s="169">
        <v>80</v>
      </c>
      <c r="G258" s="169">
        <v>16</v>
      </c>
      <c r="H258" s="109"/>
      <c r="I258" s="168">
        <v>5.3125</v>
      </c>
      <c r="J258" s="27">
        <v>21.25</v>
      </c>
      <c r="K258" s="121">
        <f>SUM(H258*J258)</f>
        <v>0</v>
      </c>
      <c r="L258" s="209"/>
      <c r="M258" s="209"/>
      <c r="N258" s="209"/>
      <c r="O258" s="209"/>
      <c r="P258" s="209"/>
      <c r="Q258" s="209"/>
      <c r="R258" s="209"/>
      <c r="S258" s="209"/>
      <c r="T258" s="209"/>
      <c r="U258" s="209"/>
      <c r="V258" s="209"/>
      <c r="W258" s="209"/>
      <c r="X258" s="209"/>
      <c r="Y258" s="209"/>
      <c r="Z258" s="209"/>
      <c r="AA258" s="209"/>
      <c r="AB258" s="209"/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  <c r="AN258" s="209"/>
      <c r="AO258" s="209"/>
      <c r="AP258" s="209"/>
      <c r="AQ258" s="209"/>
      <c r="AR258" s="209"/>
      <c r="AS258" s="209"/>
      <c r="AT258" s="209"/>
      <c r="AU258" s="209"/>
      <c r="AV258" s="209"/>
      <c r="AW258" s="209"/>
      <c r="AX258" s="209"/>
      <c r="AY258" s="209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09"/>
      <c r="BK258" s="209"/>
      <c r="BL258" s="209"/>
      <c r="BM258" s="209"/>
      <c r="BN258" s="209"/>
      <c r="BO258" s="209"/>
      <c r="BP258" s="209"/>
      <c r="BQ258" s="209"/>
      <c r="BR258" s="209"/>
      <c r="BS258" s="209"/>
      <c r="BT258" s="209"/>
      <c r="BU258" s="209"/>
      <c r="BV258" s="209"/>
      <c r="BW258" s="209"/>
      <c r="BX258" s="209"/>
      <c r="BY258" s="209"/>
      <c r="BZ258" s="20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DI258" s="209"/>
      <c r="DJ258" s="209"/>
      <c r="DK258" s="209"/>
      <c r="DL258" s="209"/>
      <c r="DM258" s="209"/>
      <c r="DN258" s="209"/>
      <c r="DO258" s="209"/>
      <c r="DP258" s="209"/>
      <c r="DQ258" s="209"/>
      <c r="DR258" s="209"/>
      <c r="DS258" s="209"/>
      <c r="DT258" s="209"/>
      <c r="DU258" s="209"/>
      <c r="DV258" s="209"/>
      <c r="DW258" s="209"/>
      <c r="DX258" s="209"/>
      <c r="DY258" s="209"/>
      <c r="DZ258" s="209"/>
      <c r="EA258" s="209"/>
      <c r="EB258" s="209"/>
      <c r="EC258" s="209"/>
      <c r="ED258" s="209"/>
      <c r="EE258" s="209"/>
      <c r="EF258" s="209"/>
      <c r="EG258" s="209"/>
      <c r="EH258" s="209"/>
      <c r="EI258" s="209"/>
      <c r="EJ258" s="209"/>
      <c r="EK258" s="209"/>
      <c r="EL258" s="209"/>
      <c r="EM258" s="209"/>
      <c r="EN258" s="209"/>
      <c r="EO258" s="209"/>
      <c r="EP258" s="209"/>
      <c r="EQ258" s="209"/>
      <c r="ER258" s="209"/>
      <c r="ES258" s="209"/>
      <c r="ET258" s="209"/>
      <c r="EU258" s="209"/>
      <c r="EV258" s="209"/>
      <c r="EW258" s="209"/>
      <c r="EX258" s="209"/>
      <c r="EY258" s="209"/>
      <c r="EZ258" s="209"/>
      <c r="FA258" s="209"/>
      <c r="FB258" s="209"/>
      <c r="FC258" s="209"/>
      <c r="FD258" s="209"/>
      <c r="FE258" s="209"/>
      <c r="FF258" s="209"/>
      <c r="FG258" s="209"/>
      <c r="FH258" s="209"/>
      <c r="FI258" s="209"/>
      <c r="FJ258" s="209"/>
      <c r="FK258" s="209"/>
      <c r="FL258" s="209"/>
      <c r="FM258" s="209"/>
      <c r="FN258" s="209"/>
      <c r="FO258" s="209"/>
      <c r="FP258" s="209"/>
      <c r="FQ258" s="209"/>
      <c r="FR258" s="209"/>
      <c r="FS258" s="209"/>
      <c r="FT258" s="209"/>
      <c r="FU258" s="209"/>
      <c r="FV258" s="209"/>
      <c r="FW258" s="209"/>
      <c r="FX258" s="209"/>
      <c r="FY258" s="209"/>
      <c r="FZ258" s="209"/>
      <c r="GA258" s="209"/>
      <c r="GB258" s="209"/>
      <c r="GC258" s="209"/>
      <c r="GD258" s="209"/>
      <c r="GE258" s="209"/>
      <c r="GF258" s="209"/>
      <c r="GG258" s="209"/>
      <c r="GH258" s="209"/>
      <c r="GI258" s="209"/>
      <c r="GJ258" s="209"/>
      <c r="GK258" s="209"/>
      <c r="GL258" s="209"/>
      <c r="GM258" s="209"/>
      <c r="GN258" s="209"/>
      <c r="GO258" s="209"/>
      <c r="GP258" s="209"/>
      <c r="GQ258" s="209"/>
      <c r="GR258" s="209"/>
      <c r="GS258" s="209"/>
      <c r="GT258" s="209"/>
      <c r="GU258" s="209"/>
      <c r="GV258" s="209"/>
      <c r="GW258" s="209"/>
      <c r="GX258" s="209"/>
      <c r="GY258" s="209"/>
      <c r="GZ258" s="209"/>
      <c r="HA258" s="209"/>
      <c r="HB258" s="209"/>
      <c r="HC258" s="209"/>
      <c r="HD258" s="209"/>
      <c r="HE258" s="209"/>
      <c r="HF258" s="209"/>
      <c r="HG258" s="209"/>
      <c r="HH258" s="209"/>
      <c r="HI258" s="209"/>
      <c r="HJ258" s="209"/>
      <c r="HK258" s="209"/>
      <c r="HL258" s="209"/>
      <c r="HM258" s="209"/>
      <c r="HN258" s="209"/>
      <c r="HO258" s="209"/>
      <c r="HP258" s="209"/>
      <c r="HQ258" s="209"/>
      <c r="HR258" s="209"/>
      <c r="HS258" s="209"/>
      <c r="HT258" s="209"/>
      <c r="HU258" s="209"/>
      <c r="HV258" s="209"/>
      <c r="HW258" s="209"/>
      <c r="HX258" s="209"/>
      <c r="HY258" s="209"/>
      <c r="HZ258" s="209"/>
      <c r="IA258" s="209"/>
      <c r="IB258" s="209"/>
      <c r="IC258" s="209"/>
      <c r="ID258" s="209"/>
      <c r="IE258" s="209"/>
      <c r="IF258" s="209"/>
      <c r="IG258" s="209"/>
      <c r="IH258" s="209"/>
      <c r="II258" s="209"/>
      <c r="IJ258" s="209"/>
      <c r="IK258" s="209"/>
      <c r="IL258" s="209"/>
      <c r="IM258" s="209"/>
      <c r="IN258" s="209"/>
      <c r="IO258" s="209"/>
      <c r="IP258" s="209"/>
      <c r="IQ258" s="209"/>
      <c r="IR258" s="209"/>
      <c r="IS258" s="209"/>
      <c r="IT258" s="209"/>
      <c r="IU258" s="209"/>
      <c r="IV258" s="209"/>
      <c r="IW258" s="209"/>
      <c r="IX258" s="209"/>
      <c r="IY258" s="209"/>
      <c r="IZ258" s="209"/>
      <c r="JA258" s="209"/>
      <c r="JB258" s="209"/>
      <c r="JC258" s="209"/>
      <c r="JD258" s="209"/>
      <c r="JE258" s="209"/>
      <c r="JF258" s="209"/>
      <c r="JG258" s="209"/>
      <c r="JH258" s="209"/>
      <c r="JI258" s="209"/>
      <c r="JJ258" s="209"/>
      <c r="JK258" s="209"/>
      <c r="JL258" s="209"/>
      <c r="JM258" s="209"/>
      <c r="JN258" s="209"/>
      <c r="JO258" s="209"/>
      <c r="JP258" s="209"/>
      <c r="JQ258" s="209"/>
      <c r="JR258" s="209"/>
      <c r="JS258" s="209"/>
      <c r="JT258" s="209"/>
      <c r="JU258" s="209"/>
      <c r="JV258" s="209"/>
      <c r="JW258" s="209"/>
      <c r="JX258" s="209"/>
      <c r="JY258" s="209"/>
      <c r="JZ258" s="209"/>
      <c r="KA258" s="209"/>
      <c r="KB258" s="209"/>
      <c r="KC258" s="209"/>
      <c r="KD258" s="209"/>
      <c r="KE258" s="209"/>
      <c r="KF258" s="209"/>
      <c r="KG258" s="209"/>
      <c r="KH258" s="209"/>
      <c r="KI258" s="209"/>
      <c r="KJ258" s="209"/>
      <c r="KK258" s="209"/>
      <c r="KL258" s="209"/>
      <c r="KM258" s="209"/>
      <c r="KN258" s="209"/>
      <c r="KO258" s="209"/>
      <c r="KP258" s="209"/>
      <c r="KQ258" s="209"/>
      <c r="KR258" s="209"/>
      <c r="KS258" s="209"/>
      <c r="KT258" s="209"/>
      <c r="KU258" s="209"/>
      <c r="KV258" s="209"/>
      <c r="KW258" s="209"/>
      <c r="KX258" s="209"/>
      <c r="KY258" s="209"/>
      <c r="KZ258" s="209"/>
      <c r="LA258" s="209"/>
      <c r="LB258" s="209"/>
      <c r="LC258" s="209"/>
      <c r="LD258" s="209"/>
      <c r="LE258" s="209"/>
      <c r="LF258" s="209"/>
      <c r="LG258" s="209"/>
      <c r="LH258" s="209"/>
      <c r="LI258" s="209"/>
      <c r="LJ258" s="209"/>
      <c r="LK258" s="209"/>
      <c r="LL258" s="209"/>
      <c r="LM258" s="209"/>
      <c r="LN258" s="209"/>
      <c r="LO258" s="209"/>
      <c r="LP258" s="209"/>
      <c r="LQ258" s="209"/>
      <c r="LR258" s="209"/>
      <c r="LS258" s="209"/>
      <c r="LT258" s="209"/>
      <c r="LU258" s="209"/>
      <c r="LV258" s="209"/>
      <c r="LW258" s="209"/>
      <c r="LX258" s="209"/>
      <c r="LY258" s="209"/>
      <c r="LZ258" s="209"/>
      <c r="MA258" s="209"/>
      <c r="MB258" s="209"/>
      <c r="MC258" s="209"/>
      <c r="MD258" s="209"/>
      <c r="ME258" s="209"/>
      <c r="MF258" s="209"/>
      <c r="MG258" s="209"/>
      <c r="MH258" s="209"/>
      <c r="MI258" s="209"/>
      <c r="MJ258" s="209"/>
      <c r="MK258" s="209"/>
      <c r="ML258" s="209"/>
      <c r="MM258" s="209"/>
      <c r="MN258" s="209"/>
      <c r="MO258" s="209"/>
      <c r="MP258" s="209"/>
      <c r="MQ258" s="209"/>
      <c r="MR258" s="209"/>
      <c r="MS258" s="209"/>
      <c r="MT258" s="209"/>
      <c r="MU258" s="209"/>
      <c r="MV258" s="209"/>
      <c r="MW258" s="209"/>
      <c r="MX258" s="209"/>
      <c r="MY258" s="209"/>
      <c r="MZ258" s="209"/>
      <c r="NA258" s="209"/>
      <c r="NB258" s="209"/>
      <c r="NC258" s="209"/>
      <c r="ND258" s="209"/>
      <c r="NE258" s="209"/>
      <c r="NF258" s="209"/>
      <c r="NG258" s="209"/>
      <c r="NH258" s="209"/>
      <c r="NI258" s="209"/>
      <c r="NJ258" s="209"/>
      <c r="NK258" s="209"/>
      <c r="NL258" s="209"/>
      <c r="NM258" s="209"/>
      <c r="NN258" s="209"/>
      <c r="NO258" s="209"/>
      <c r="NP258" s="209"/>
      <c r="NQ258" s="209"/>
      <c r="NR258" s="209"/>
      <c r="NS258" s="209"/>
      <c r="NT258" s="209"/>
      <c r="NU258" s="209"/>
      <c r="NV258" s="209"/>
      <c r="NW258" s="209"/>
      <c r="NX258" s="209"/>
      <c r="NY258" s="209"/>
      <c r="NZ258" s="209"/>
      <c r="OA258" s="209"/>
      <c r="OB258" s="209"/>
      <c r="OC258" s="209"/>
      <c r="OD258" s="209"/>
      <c r="OE258" s="209"/>
      <c r="OF258" s="209"/>
      <c r="OG258" s="209"/>
      <c r="OH258" s="209"/>
      <c r="OI258" s="209"/>
      <c r="OJ258" s="209"/>
      <c r="OK258" s="209"/>
      <c r="OL258" s="209"/>
      <c r="OM258" s="209"/>
      <c r="ON258" s="209"/>
      <c r="OO258" s="209"/>
      <c r="OP258" s="209"/>
      <c r="OQ258" s="209"/>
      <c r="OR258" s="209"/>
      <c r="OS258" s="209"/>
      <c r="OT258" s="209"/>
      <c r="OU258" s="209"/>
      <c r="OV258" s="209"/>
      <c r="OW258" s="209"/>
      <c r="OX258" s="209"/>
      <c r="OY258" s="209"/>
      <c r="OZ258" s="209"/>
      <c r="PA258" s="209"/>
      <c r="PB258" s="209"/>
      <c r="PC258" s="209"/>
      <c r="PD258" s="209"/>
      <c r="PE258" s="209"/>
      <c r="PF258" s="209"/>
      <c r="PG258" s="209"/>
      <c r="PH258" s="209"/>
      <c r="PI258" s="209"/>
      <c r="PJ258" s="209"/>
      <c r="PK258" s="209"/>
      <c r="PL258" s="209"/>
      <c r="PM258" s="209"/>
      <c r="PN258" s="209"/>
      <c r="PO258" s="209"/>
      <c r="PP258" s="209"/>
      <c r="PQ258" s="209"/>
      <c r="PR258" s="209"/>
      <c r="PS258" s="209"/>
      <c r="PT258" s="209"/>
      <c r="PU258" s="209"/>
      <c r="PV258" s="209"/>
      <c r="PW258" s="209"/>
      <c r="PX258" s="209"/>
      <c r="PY258" s="209"/>
      <c r="PZ258" s="209"/>
      <c r="QA258" s="209"/>
      <c r="QB258" s="209"/>
      <c r="QC258" s="209"/>
      <c r="QD258" s="209"/>
      <c r="QE258" s="209"/>
      <c r="QF258" s="209"/>
      <c r="QG258" s="209"/>
      <c r="QH258" s="209"/>
      <c r="QI258" s="209"/>
      <c r="QJ258" s="209"/>
      <c r="QK258" s="209"/>
      <c r="QL258" s="209"/>
      <c r="QM258" s="209"/>
      <c r="QN258" s="209"/>
      <c r="QO258" s="209"/>
      <c r="QP258" s="209"/>
      <c r="QQ258" s="209"/>
      <c r="QR258" s="209"/>
      <c r="QS258" s="209"/>
      <c r="QT258" s="209"/>
      <c r="QU258" s="209"/>
      <c r="QV258" s="209"/>
      <c r="QW258" s="209"/>
      <c r="QX258" s="209"/>
      <c r="QY258" s="209"/>
      <c r="QZ258" s="209"/>
      <c r="RA258" s="209"/>
      <c r="RB258" s="209"/>
      <c r="RC258" s="209"/>
      <c r="RD258" s="209"/>
      <c r="RE258" s="209"/>
      <c r="RF258" s="209"/>
      <c r="RG258" s="209"/>
      <c r="RH258" s="209"/>
      <c r="RI258" s="209"/>
      <c r="RJ258" s="209"/>
      <c r="RK258" s="209"/>
      <c r="RL258" s="209"/>
      <c r="RM258" s="209"/>
      <c r="RN258" s="209"/>
      <c r="RO258" s="209"/>
      <c r="RP258" s="209"/>
      <c r="RQ258" s="209"/>
      <c r="RR258" s="209"/>
      <c r="RS258" s="209"/>
      <c r="RT258" s="209"/>
      <c r="RU258" s="209"/>
      <c r="RV258" s="209"/>
      <c r="RW258" s="209"/>
      <c r="RX258" s="209"/>
      <c r="RY258" s="209"/>
      <c r="RZ258" s="209"/>
      <c r="SA258" s="209"/>
      <c r="SB258" s="209"/>
      <c r="SC258" s="209"/>
      <c r="SD258" s="209"/>
      <c r="SE258" s="209"/>
      <c r="SF258" s="209"/>
      <c r="SG258" s="209"/>
      <c r="SH258" s="209"/>
      <c r="SI258" s="209"/>
      <c r="SJ258" s="209"/>
      <c r="SK258" s="209"/>
      <c r="SL258" s="209"/>
      <c r="SM258" s="209"/>
      <c r="SN258" s="209"/>
      <c r="SO258" s="209"/>
      <c r="SP258" s="209"/>
      <c r="SQ258" s="209"/>
      <c r="SR258" s="209"/>
      <c r="SS258" s="209"/>
      <c r="ST258" s="209"/>
      <c r="SU258" s="209"/>
      <c r="SV258" s="209"/>
      <c r="SW258" s="209"/>
      <c r="SX258" s="209"/>
      <c r="SY258" s="209"/>
      <c r="SZ258" s="209"/>
      <c r="TA258" s="209"/>
      <c r="TB258" s="209"/>
      <c r="TC258" s="209"/>
      <c r="TD258" s="209"/>
      <c r="TE258" s="209"/>
      <c r="TF258" s="209"/>
      <c r="TG258" s="209"/>
      <c r="TH258" s="209"/>
      <c r="TI258" s="209"/>
      <c r="TJ258" s="209"/>
      <c r="TK258" s="209"/>
      <c r="TL258" s="209"/>
      <c r="TM258" s="209"/>
      <c r="TN258" s="209"/>
      <c r="TO258" s="209"/>
      <c r="TP258" s="209"/>
      <c r="TQ258" s="209"/>
      <c r="TR258" s="209"/>
      <c r="TS258" s="209"/>
      <c r="TT258" s="209"/>
      <c r="TU258" s="209"/>
      <c r="TV258" s="209"/>
      <c r="TW258" s="209"/>
      <c r="TX258" s="209"/>
      <c r="TY258" s="209"/>
      <c r="TZ258" s="209"/>
      <c r="UA258" s="209"/>
      <c r="UB258" s="209"/>
      <c r="UC258" s="209"/>
      <c r="UD258" s="209"/>
      <c r="UE258" s="209"/>
      <c r="UF258" s="209"/>
      <c r="UG258" s="209"/>
      <c r="UH258" s="209"/>
      <c r="UI258" s="209"/>
      <c r="UJ258" s="209"/>
      <c r="UK258" s="209"/>
      <c r="UL258" s="209"/>
      <c r="UM258" s="209"/>
      <c r="UN258" s="209"/>
      <c r="UO258" s="209"/>
      <c r="UP258" s="209"/>
      <c r="UQ258" s="209"/>
      <c r="UR258" s="209"/>
      <c r="US258" s="209"/>
      <c r="UT258" s="209"/>
      <c r="UU258" s="209"/>
      <c r="UV258" s="209"/>
      <c r="UW258" s="209"/>
      <c r="UX258" s="209"/>
      <c r="UY258" s="209"/>
      <c r="UZ258" s="209"/>
      <c r="VA258" s="209"/>
      <c r="VB258" s="209"/>
      <c r="VC258" s="209"/>
      <c r="VD258" s="209"/>
      <c r="VE258" s="209"/>
      <c r="VF258" s="209"/>
      <c r="VG258" s="209"/>
      <c r="VH258" s="209"/>
      <c r="VI258" s="209"/>
      <c r="VJ258" s="209"/>
      <c r="VK258" s="209"/>
      <c r="VL258" s="209"/>
      <c r="VM258" s="209"/>
      <c r="VN258" s="209"/>
      <c r="VO258" s="209"/>
      <c r="VP258" s="209"/>
      <c r="VQ258" s="209"/>
      <c r="VR258" s="209"/>
      <c r="VS258" s="209"/>
      <c r="VT258" s="209"/>
      <c r="VU258" s="209"/>
      <c r="VV258" s="209"/>
      <c r="VW258" s="209"/>
      <c r="VX258" s="209"/>
      <c r="VY258" s="209"/>
      <c r="VZ258" s="209"/>
      <c r="WA258" s="209"/>
      <c r="WB258" s="209"/>
      <c r="WC258" s="209"/>
      <c r="WD258" s="209"/>
      <c r="WE258" s="209"/>
      <c r="WF258" s="209"/>
      <c r="WG258" s="209"/>
      <c r="WH258" s="209"/>
      <c r="WI258" s="209"/>
      <c r="WJ258" s="209"/>
      <c r="WK258" s="209"/>
      <c r="WL258" s="209"/>
      <c r="WM258" s="209"/>
      <c r="WN258" s="209"/>
      <c r="WO258" s="209"/>
      <c r="WP258" s="209"/>
      <c r="WQ258" s="209"/>
      <c r="WR258" s="209"/>
      <c r="WS258" s="209"/>
      <c r="WT258" s="209"/>
    </row>
    <row r="259" spans="1:618" s="208" customFormat="1" ht="15.75" customHeight="1" x14ac:dyDescent="0.15">
      <c r="A259" s="216" t="s">
        <v>629</v>
      </c>
      <c r="B259" s="211" t="s">
        <v>628</v>
      </c>
      <c r="C259" s="215" t="s">
        <v>627</v>
      </c>
      <c r="D259" s="112" t="s">
        <v>239</v>
      </c>
      <c r="E259" s="112">
        <v>6</v>
      </c>
      <c r="F259" s="169">
        <v>88</v>
      </c>
      <c r="G259" s="169">
        <v>11</v>
      </c>
      <c r="H259" s="109"/>
      <c r="I259" s="168">
        <v>4.5625</v>
      </c>
      <c r="J259" s="27">
        <v>27.375</v>
      </c>
      <c r="K259" s="121">
        <f>SUM(H259*J259)</f>
        <v>0</v>
      </c>
      <c r="L259" s="209"/>
      <c r="M259" s="209"/>
      <c r="N259" s="209"/>
      <c r="O259" s="209"/>
      <c r="P259" s="209"/>
      <c r="Q259" s="209"/>
      <c r="R259" s="209"/>
      <c r="S259" s="209"/>
      <c r="T259" s="209"/>
      <c r="U259" s="209"/>
      <c r="V259" s="209"/>
      <c r="W259" s="209"/>
      <c r="X259" s="209"/>
      <c r="Y259" s="209"/>
      <c r="Z259" s="209"/>
      <c r="AA259" s="209"/>
      <c r="AB259" s="209"/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  <c r="AN259" s="209"/>
      <c r="AO259" s="209"/>
      <c r="AP259" s="209"/>
      <c r="AQ259" s="209"/>
      <c r="AR259" s="209"/>
      <c r="AS259" s="209"/>
      <c r="AT259" s="209"/>
      <c r="AU259" s="209"/>
      <c r="AV259" s="209"/>
      <c r="AW259" s="209"/>
      <c r="AX259" s="209"/>
      <c r="AY259" s="209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09"/>
      <c r="BK259" s="209"/>
      <c r="BL259" s="209"/>
      <c r="BM259" s="209"/>
      <c r="BN259" s="209"/>
      <c r="BO259" s="209"/>
      <c r="BP259" s="209"/>
      <c r="BQ259" s="209"/>
      <c r="BR259" s="209"/>
      <c r="BS259" s="209"/>
      <c r="BT259" s="209"/>
      <c r="BU259" s="209"/>
      <c r="BV259" s="209"/>
      <c r="BW259" s="209"/>
      <c r="BX259" s="209"/>
      <c r="BY259" s="209"/>
      <c r="BZ259" s="20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DI259" s="209"/>
      <c r="DJ259" s="209"/>
      <c r="DK259" s="209"/>
      <c r="DL259" s="209"/>
      <c r="DM259" s="209"/>
      <c r="DN259" s="209"/>
      <c r="DO259" s="209"/>
      <c r="DP259" s="209"/>
      <c r="DQ259" s="209"/>
      <c r="DR259" s="209"/>
      <c r="DS259" s="209"/>
      <c r="DT259" s="209"/>
      <c r="DU259" s="209"/>
      <c r="DV259" s="209"/>
      <c r="DW259" s="209"/>
      <c r="DX259" s="209"/>
      <c r="DY259" s="209"/>
      <c r="DZ259" s="209"/>
      <c r="EA259" s="209"/>
      <c r="EB259" s="209"/>
      <c r="EC259" s="209"/>
      <c r="ED259" s="209"/>
      <c r="EE259" s="209"/>
      <c r="EF259" s="209"/>
      <c r="EG259" s="209"/>
      <c r="EH259" s="209"/>
      <c r="EI259" s="209"/>
      <c r="EJ259" s="209"/>
      <c r="EK259" s="209"/>
      <c r="EL259" s="209"/>
      <c r="EM259" s="209"/>
      <c r="EN259" s="209"/>
      <c r="EO259" s="209"/>
      <c r="EP259" s="209"/>
      <c r="EQ259" s="209"/>
      <c r="ER259" s="209"/>
      <c r="ES259" s="209"/>
      <c r="ET259" s="209"/>
      <c r="EU259" s="209"/>
      <c r="EV259" s="209"/>
      <c r="EW259" s="209"/>
      <c r="EX259" s="209"/>
      <c r="EY259" s="209"/>
      <c r="EZ259" s="209"/>
      <c r="FA259" s="209"/>
      <c r="FB259" s="209"/>
      <c r="FC259" s="209"/>
      <c r="FD259" s="209"/>
      <c r="FE259" s="209"/>
      <c r="FF259" s="209"/>
      <c r="FG259" s="209"/>
      <c r="FH259" s="209"/>
      <c r="FI259" s="209"/>
      <c r="FJ259" s="209"/>
      <c r="FK259" s="209"/>
      <c r="FL259" s="209"/>
      <c r="FM259" s="209"/>
      <c r="FN259" s="209"/>
      <c r="FO259" s="209"/>
      <c r="FP259" s="209"/>
      <c r="FQ259" s="209"/>
      <c r="FR259" s="209"/>
      <c r="FS259" s="209"/>
      <c r="FT259" s="209"/>
      <c r="FU259" s="209"/>
      <c r="FV259" s="209"/>
      <c r="FW259" s="209"/>
      <c r="FX259" s="209"/>
      <c r="FY259" s="209"/>
      <c r="FZ259" s="209"/>
      <c r="GA259" s="209"/>
      <c r="GB259" s="209"/>
      <c r="GC259" s="209"/>
      <c r="GD259" s="209"/>
      <c r="GE259" s="209"/>
      <c r="GF259" s="209"/>
      <c r="GG259" s="209"/>
      <c r="GH259" s="209"/>
      <c r="GI259" s="209"/>
      <c r="GJ259" s="209"/>
      <c r="GK259" s="209"/>
      <c r="GL259" s="209"/>
      <c r="GM259" s="209"/>
      <c r="GN259" s="209"/>
      <c r="GO259" s="209"/>
      <c r="GP259" s="209"/>
      <c r="GQ259" s="209"/>
      <c r="GR259" s="209"/>
      <c r="GS259" s="209"/>
      <c r="GT259" s="209"/>
      <c r="GU259" s="209"/>
      <c r="GV259" s="209"/>
      <c r="GW259" s="209"/>
      <c r="GX259" s="209"/>
      <c r="GY259" s="209"/>
      <c r="GZ259" s="209"/>
      <c r="HA259" s="209"/>
      <c r="HB259" s="209"/>
      <c r="HC259" s="209"/>
      <c r="HD259" s="209"/>
      <c r="HE259" s="209"/>
      <c r="HF259" s="209"/>
      <c r="HG259" s="209"/>
      <c r="HH259" s="209"/>
      <c r="HI259" s="209"/>
      <c r="HJ259" s="209"/>
      <c r="HK259" s="209"/>
      <c r="HL259" s="209"/>
      <c r="HM259" s="209"/>
      <c r="HN259" s="209"/>
      <c r="HO259" s="209"/>
      <c r="HP259" s="209"/>
      <c r="HQ259" s="209"/>
      <c r="HR259" s="209"/>
      <c r="HS259" s="209"/>
      <c r="HT259" s="209"/>
      <c r="HU259" s="209"/>
      <c r="HV259" s="209"/>
      <c r="HW259" s="209"/>
      <c r="HX259" s="209"/>
      <c r="HY259" s="209"/>
      <c r="HZ259" s="209"/>
      <c r="IA259" s="209"/>
      <c r="IB259" s="209"/>
      <c r="IC259" s="209"/>
      <c r="ID259" s="209"/>
      <c r="IE259" s="209"/>
      <c r="IF259" s="209"/>
      <c r="IG259" s="209"/>
      <c r="IH259" s="209"/>
      <c r="II259" s="209"/>
      <c r="IJ259" s="209"/>
      <c r="IK259" s="209"/>
      <c r="IL259" s="209"/>
      <c r="IM259" s="209"/>
      <c r="IN259" s="209"/>
      <c r="IO259" s="209"/>
      <c r="IP259" s="209"/>
      <c r="IQ259" s="209"/>
      <c r="IR259" s="209"/>
      <c r="IS259" s="209"/>
      <c r="IT259" s="209"/>
      <c r="IU259" s="209"/>
      <c r="IV259" s="209"/>
      <c r="IW259" s="209"/>
      <c r="IX259" s="209"/>
      <c r="IY259" s="209"/>
      <c r="IZ259" s="209"/>
      <c r="JA259" s="209"/>
      <c r="JB259" s="209"/>
      <c r="JC259" s="209"/>
      <c r="JD259" s="209"/>
      <c r="JE259" s="209"/>
      <c r="JF259" s="209"/>
      <c r="JG259" s="209"/>
      <c r="JH259" s="209"/>
      <c r="JI259" s="209"/>
      <c r="JJ259" s="209"/>
      <c r="JK259" s="209"/>
      <c r="JL259" s="209"/>
      <c r="JM259" s="209"/>
      <c r="JN259" s="209"/>
      <c r="JO259" s="209"/>
      <c r="JP259" s="209"/>
      <c r="JQ259" s="209"/>
      <c r="JR259" s="209"/>
      <c r="JS259" s="209"/>
      <c r="JT259" s="209"/>
      <c r="JU259" s="209"/>
      <c r="JV259" s="209"/>
      <c r="JW259" s="209"/>
      <c r="JX259" s="209"/>
      <c r="JY259" s="209"/>
      <c r="JZ259" s="209"/>
      <c r="KA259" s="209"/>
      <c r="KB259" s="209"/>
      <c r="KC259" s="209"/>
      <c r="KD259" s="209"/>
      <c r="KE259" s="209"/>
      <c r="KF259" s="209"/>
      <c r="KG259" s="209"/>
      <c r="KH259" s="209"/>
      <c r="KI259" s="209"/>
      <c r="KJ259" s="209"/>
      <c r="KK259" s="209"/>
      <c r="KL259" s="209"/>
      <c r="KM259" s="209"/>
      <c r="KN259" s="209"/>
      <c r="KO259" s="209"/>
      <c r="KP259" s="209"/>
      <c r="KQ259" s="209"/>
      <c r="KR259" s="209"/>
      <c r="KS259" s="209"/>
      <c r="KT259" s="209"/>
      <c r="KU259" s="209"/>
      <c r="KV259" s="209"/>
      <c r="KW259" s="209"/>
      <c r="KX259" s="209"/>
      <c r="KY259" s="209"/>
      <c r="KZ259" s="209"/>
      <c r="LA259" s="209"/>
      <c r="LB259" s="209"/>
      <c r="LC259" s="209"/>
      <c r="LD259" s="209"/>
      <c r="LE259" s="209"/>
      <c r="LF259" s="209"/>
      <c r="LG259" s="209"/>
      <c r="LH259" s="209"/>
      <c r="LI259" s="209"/>
      <c r="LJ259" s="209"/>
      <c r="LK259" s="209"/>
      <c r="LL259" s="209"/>
      <c r="LM259" s="209"/>
      <c r="LN259" s="209"/>
      <c r="LO259" s="209"/>
      <c r="LP259" s="209"/>
      <c r="LQ259" s="209"/>
      <c r="LR259" s="209"/>
      <c r="LS259" s="209"/>
      <c r="LT259" s="209"/>
      <c r="LU259" s="209"/>
      <c r="LV259" s="209"/>
      <c r="LW259" s="209"/>
      <c r="LX259" s="209"/>
      <c r="LY259" s="209"/>
      <c r="LZ259" s="209"/>
      <c r="MA259" s="209"/>
      <c r="MB259" s="209"/>
      <c r="MC259" s="209"/>
      <c r="MD259" s="209"/>
      <c r="ME259" s="209"/>
      <c r="MF259" s="209"/>
      <c r="MG259" s="209"/>
      <c r="MH259" s="209"/>
      <c r="MI259" s="209"/>
      <c r="MJ259" s="209"/>
      <c r="MK259" s="209"/>
      <c r="ML259" s="209"/>
      <c r="MM259" s="209"/>
      <c r="MN259" s="209"/>
      <c r="MO259" s="209"/>
      <c r="MP259" s="209"/>
      <c r="MQ259" s="209"/>
      <c r="MR259" s="209"/>
      <c r="MS259" s="209"/>
      <c r="MT259" s="209"/>
      <c r="MU259" s="209"/>
      <c r="MV259" s="209"/>
      <c r="MW259" s="209"/>
      <c r="MX259" s="209"/>
      <c r="MY259" s="209"/>
      <c r="MZ259" s="209"/>
      <c r="NA259" s="209"/>
      <c r="NB259" s="209"/>
      <c r="NC259" s="209"/>
      <c r="ND259" s="209"/>
      <c r="NE259" s="209"/>
      <c r="NF259" s="209"/>
      <c r="NG259" s="209"/>
      <c r="NH259" s="209"/>
      <c r="NI259" s="209"/>
      <c r="NJ259" s="209"/>
      <c r="NK259" s="209"/>
      <c r="NL259" s="209"/>
      <c r="NM259" s="209"/>
      <c r="NN259" s="209"/>
      <c r="NO259" s="209"/>
      <c r="NP259" s="209"/>
      <c r="NQ259" s="209"/>
      <c r="NR259" s="209"/>
      <c r="NS259" s="209"/>
      <c r="NT259" s="209"/>
      <c r="NU259" s="209"/>
      <c r="NV259" s="209"/>
      <c r="NW259" s="209"/>
      <c r="NX259" s="209"/>
      <c r="NY259" s="209"/>
      <c r="NZ259" s="209"/>
      <c r="OA259" s="209"/>
      <c r="OB259" s="209"/>
      <c r="OC259" s="209"/>
      <c r="OD259" s="209"/>
      <c r="OE259" s="209"/>
      <c r="OF259" s="209"/>
      <c r="OG259" s="209"/>
      <c r="OH259" s="209"/>
      <c r="OI259" s="209"/>
      <c r="OJ259" s="209"/>
      <c r="OK259" s="209"/>
      <c r="OL259" s="209"/>
      <c r="OM259" s="209"/>
      <c r="ON259" s="209"/>
      <c r="OO259" s="209"/>
      <c r="OP259" s="209"/>
      <c r="OQ259" s="209"/>
      <c r="OR259" s="209"/>
      <c r="OS259" s="209"/>
      <c r="OT259" s="209"/>
      <c r="OU259" s="209"/>
      <c r="OV259" s="209"/>
      <c r="OW259" s="209"/>
      <c r="OX259" s="209"/>
      <c r="OY259" s="209"/>
      <c r="OZ259" s="209"/>
      <c r="PA259" s="209"/>
      <c r="PB259" s="209"/>
      <c r="PC259" s="209"/>
      <c r="PD259" s="209"/>
      <c r="PE259" s="209"/>
      <c r="PF259" s="209"/>
      <c r="PG259" s="209"/>
      <c r="PH259" s="209"/>
      <c r="PI259" s="209"/>
      <c r="PJ259" s="209"/>
      <c r="PK259" s="209"/>
      <c r="PL259" s="209"/>
      <c r="PM259" s="209"/>
      <c r="PN259" s="209"/>
      <c r="PO259" s="209"/>
      <c r="PP259" s="209"/>
      <c r="PQ259" s="209"/>
      <c r="PR259" s="209"/>
      <c r="PS259" s="209"/>
      <c r="PT259" s="209"/>
      <c r="PU259" s="209"/>
      <c r="PV259" s="209"/>
      <c r="PW259" s="209"/>
      <c r="PX259" s="209"/>
      <c r="PY259" s="209"/>
      <c r="PZ259" s="209"/>
      <c r="QA259" s="209"/>
      <c r="QB259" s="209"/>
      <c r="QC259" s="209"/>
      <c r="QD259" s="209"/>
      <c r="QE259" s="209"/>
      <c r="QF259" s="209"/>
      <c r="QG259" s="209"/>
      <c r="QH259" s="209"/>
      <c r="QI259" s="209"/>
      <c r="QJ259" s="209"/>
      <c r="QK259" s="209"/>
      <c r="QL259" s="209"/>
      <c r="QM259" s="209"/>
      <c r="QN259" s="209"/>
      <c r="QO259" s="209"/>
      <c r="QP259" s="209"/>
      <c r="QQ259" s="209"/>
      <c r="QR259" s="209"/>
      <c r="QS259" s="209"/>
      <c r="QT259" s="209"/>
      <c r="QU259" s="209"/>
      <c r="QV259" s="209"/>
      <c r="QW259" s="209"/>
      <c r="QX259" s="209"/>
      <c r="QY259" s="209"/>
      <c r="QZ259" s="209"/>
      <c r="RA259" s="209"/>
      <c r="RB259" s="209"/>
      <c r="RC259" s="209"/>
      <c r="RD259" s="209"/>
      <c r="RE259" s="209"/>
      <c r="RF259" s="209"/>
      <c r="RG259" s="209"/>
      <c r="RH259" s="209"/>
      <c r="RI259" s="209"/>
      <c r="RJ259" s="209"/>
      <c r="RK259" s="209"/>
      <c r="RL259" s="209"/>
      <c r="RM259" s="209"/>
      <c r="RN259" s="209"/>
      <c r="RO259" s="209"/>
      <c r="RP259" s="209"/>
      <c r="RQ259" s="209"/>
      <c r="RR259" s="209"/>
      <c r="RS259" s="209"/>
      <c r="RT259" s="209"/>
      <c r="RU259" s="209"/>
      <c r="RV259" s="209"/>
      <c r="RW259" s="209"/>
      <c r="RX259" s="209"/>
      <c r="RY259" s="209"/>
      <c r="RZ259" s="209"/>
      <c r="SA259" s="209"/>
      <c r="SB259" s="209"/>
      <c r="SC259" s="209"/>
      <c r="SD259" s="209"/>
      <c r="SE259" s="209"/>
      <c r="SF259" s="209"/>
      <c r="SG259" s="209"/>
      <c r="SH259" s="209"/>
      <c r="SI259" s="209"/>
      <c r="SJ259" s="209"/>
      <c r="SK259" s="209"/>
      <c r="SL259" s="209"/>
      <c r="SM259" s="209"/>
      <c r="SN259" s="209"/>
      <c r="SO259" s="209"/>
      <c r="SP259" s="209"/>
      <c r="SQ259" s="209"/>
      <c r="SR259" s="209"/>
      <c r="SS259" s="209"/>
      <c r="ST259" s="209"/>
      <c r="SU259" s="209"/>
      <c r="SV259" s="209"/>
      <c r="SW259" s="209"/>
      <c r="SX259" s="209"/>
      <c r="SY259" s="209"/>
      <c r="SZ259" s="209"/>
      <c r="TA259" s="209"/>
      <c r="TB259" s="209"/>
      <c r="TC259" s="209"/>
      <c r="TD259" s="209"/>
      <c r="TE259" s="209"/>
      <c r="TF259" s="209"/>
      <c r="TG259" s="209"/>
      <c r="TH259" s="209"/>
      <c r="TI259" s="209"/>
      <c r="TJ259" s="209"/>
      <c r="TK259" s="209"/>
      <c r="TL259" s="209"/>
      <c r="TM259" s="209"/>
      <c r="TN259" s="209"/>
      <c r="TO259" s="209"/>
      <c r="TP259" s="209"/>
      <c r="TQ259" s="209"/>
      <c r="TR259" s="209"/>
      <c r="TS259" s="209"/>
      <c r="TT259" s="209"/>
      <c r="TU259" s="209"/>
      <c r="TV259" s="209"/>
      <c r="TW259" s="209"/>
      <c r="TX259" s="209"/>
      <c r="TY259" s="209"/>
      <c r="TZ259" s="209"/>
      <c r="UA259" s="209"/>
      <c r="UB259" s="209"/>
      <c r="UC259" s="209"/>
      <c r="UD259" s="209"/>
      <c r="UE259" s="209"/>
      <c r="UF259" s="209"/>
      <c r="UG259" s="209"/>
      <c r="UH259" s="209"/>
      <c r="UI259" s="209"/>
      <c r="UJ259" s="209"/>
      <c r="UK259" s="209"/>
      <c r="UL259" s="209"/>
      <c r="UM259" s="209"/>
      <c r="UN259" s="209"/>
      <c r="UO259" s="209"/>
      <c r="UP259" s="209"/>
      <c r="UQ259" s="209"/>
      <c r="UR259" s="209"/>
      <c r="US259" s="209"/>
      <c r="UT259" s="209"/>
      <c r="UU259" s="209"/>
      <c r="UV259" s="209"/>
      <c r="UW259" s="209"/>
      <c r="UX259" s="209"/>
      <c r="UY259" s="209"/>
      <c r="UZ259" s="209"/>
      <c r="VA259" s="209"/>
      <c r="VB259" s="209"/>
      <c r="VC259" s="209"/>
      <c r="VD259" s="209"/>
      <c r="VE259" s="209"/>
      <c r="VF259" s="209"/>
      <c r="VG259" s="209"/>
      <c r="VH259" s="209"/>
      <c r="VI259" s="209"/>
      <c r="VJ259" s="209"/>
      <c r="VK259" s="209"/>
      <c r="VL259" s="209"/>
      <c r="VM259" s="209"/>
      <c r="VN259" s="209"/>
      <c r="VO259" s="209"/>
      <c r="VP259" s="209"/>
      <c r="VQ259" s="209"/>
      <c r="VR259" s="209"/>
      <c r="VS259" s="209"/>
      <c r="VT259" s="209"/>
      <c r="VU259" s="209"/>
      <c r="VV259" s="209"/>
      <c r="VW259" s="209"/>
      <c r="VX259" s="209"/>
      <c r="VY259" s="209"/>
      <c r="VZ259" s="209"/>
      <c r="WA259" s="209"/>
      <c r="WB259" s="209"/>
      <c r="WC259" s="209"/>
      <c r="WD259" s="209"/>
      <c r="WE259" s="209"/>
      <c r="WF259" s="209"/>
      <c r="WG259" s="209"/>
      <c r="WH259" s="209"/>
      <c r="WI259" s="209"/>
      <c r="WJ259" s="209"/>
      <c r="WK259" s="209"/>
      <c r="WL259" s="209"/>
      <c r="WM259" s="209"/>
      <c r="WN259" s="209"/>
      <c r="WO259" s="209"/>
      <c r="WP259" s="209"/>
      <c r="WQ259" s="209"/>
      <c r="WR259" s="209"/>
      <c r="WS259" s="209"/>
      <c r="WT259" s="209"/>
    </row>
    <row r="260" spans="1:618" s="208" customFormat="1" ht="15.75" customHeight="1" x14ac:dyDescent="0.2">
      <c r="A260" s="212" t="s">
        <v>626</v>
      </c>
      <c r="B260" s="211" t="s">
        <v>618</v>
      </c>
      <c r="C260" s="213" t="s">
        <v>625</v>
      </c>
      <c r="D260" s="112" t="s">
        <v>103</v>
      </c>
      <c r="E260" s="112">
        <v>6</v>
      </c>
      <c r="F260" s="169">
        <v>244</v>
      </c>
      <c r="G260" s="169">
        <v>61</v>
      </c>
      <c r="H260" s="109"/>
      <c r="I260" s="168">
        <v>3.25</v>
      </c>
      <c r="J260" s="27">
        <v>19.5</v>
      </c>
      <c r="K260" s="121">
        <f t="shared" si="10"/>
        <v>0</v>
      </c>
      <c r="L260" s="209"/>
      <c r="M260" s="209"/>
      <c r="N260" s="209"/>
      <c r="O260" s="209"/>
      <c r="P260" s="209"/>
      <c r="Q260" s="209"/>
      <c r="R260" s="209"/>
      <c r="S260" s="209"/>
      <c r="T260" s="209"/>
      <c r="U260" s="209"/>
      <c r="V260" s="209"/>
      <c r="W260" s="209"/>
      <c r="X260" s="209"/>
      <c r="Y260" s="209"/>
      <c r="Z260" s="209"/>
      <c r="AA260" s="209"/>
      <c r="AB260" s="209"/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  <c r="AN260" s="209"/>
      <c r="AO260" s="209"/>
      <c r="AP260" s="209"/>
      <c r="AQ260" s="209"/>
      <c r="AR260" s="209"/>
      <c r="AS260" s="209"/>
      <c r="AT260" s="209"/>
      <c r="AU260" s="209"/>
      <c r="AV260" s="209"/>
      <c r="AW260" s="209"/>
      <c r="AX260" s="209"/>
      <c r="AY260" s="209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09"/>
      <c r="BK260" s="209"/>
      <c r="BL260" s="209"/>
      <c r="BM260" s="209"/>
      <c r="BN260" s="209"/>
      <c r="BO260" s="209"/>
      <c r="BP260" s="209"/>
      <c r="BQ260" s="209"/>
      <c r="BR260" s="209"/>
      <c r="BS260" s="209"/>
      <c r="BT260" s="209"/>
      <c r="BU260" s="209"/>
      <c r="BV260" s="209"/>
      <c r="BW260" s="209"/>
      <c r="BX260" s="209"/>
      <c r="BY260" s="209"/>
      <c r="BZ260" s="20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DI260" s="209"/>
      <c r="DJ260" s="209"/>
      <c r="DK260" s="209"/>
      <c r="DL260" s="209"/>
      <c r="DM260" s="209"/>
      <c r="DN260" s="209"/>
      <c r="DO260" s="209"/>
      <c r="DP260" s="209"/>
      <c r="DQ260" s="209"/>
      <c r="DR260" s="209"/>
      <c r="DS260" s="209"/>
      <c r="DT260" s="209"/>
      <c r="DU260" s="209"/>
      <c r="DV260" s="209"/>
      <c r="DW260" s="209"/>
      <c r="DX260" s="209"/>
      <c r="DY260" s="209"/>
      <c r="DZ260" s="209"/>
      <c r="EA260" s="209"/>
      <c r="EB260" s="209"/>
      <c r="EC260" s="209"/>
      <c r="ED260" s="209"/>
      <c r="EE260" s="209"/>
      <c r="EF260" s="209"/>
      <c r="EG260" s="209"/>
      <c r="EH260" s="209"/>
      <c r="EI260" s="209"/>
      <c r="EJ260" s="209"/>
      <c r="EK260" s="209"/>
      <c r="EL260" s="209"/>
      <c r="EM260" s="209"/>
      <c r="EN260" s="209"/>
      <c r="EO260" s="209"/>
      <c r="EP260" s="209"/>
      <c r="EQ260" s="209"/>
      <c r="ER260" s="209"/>
      <c r="ES260" s="209"/>
      <c r="ET260" s="209"/>
      <c r="EU260" s="209"/>
      <c r="EV260" s="209"/>
      <c r="EW260" s="209"/>
      <c r="EX260" s="209"/>
      <c r="EY260" s="209"/>
      <c r="EZ260" s="209"/>
      <c r="FA260" s="209"/>
      <c r="FB260" s="209"/>
      <c r="FC260" s="209"/>
      <c r="FD260" s="209"/>
      <c r="FE260" s="209"/>
      <c r="FF260" s="209"/>
      <c r="FG260" s="209"/>
      <c r="FH260" s="209"/>
      <c r="FI260" s="209"/>
      <c r="FJ260" s="209"/>
      <c r="FK260" s="209"/>
      <c r="FL260" s="209"/>
      <c r="FM260" s="209"/>
      <c r="FN260" s="209"/>
      <c r="FO260" s="209"/>
      <c r="FP260" s="209"/>
      <c r="FQ260" s="209"/>
      <c r="FR260" s="209"/>
      <c r="FS260" s="209"/>
      <c r="FT260" s="209"/>
      <c r="FU260" s="209"/>
      <c r="FV260" s="209"/>
      <c r="FW260" s="209"/>
      <c r="FX260" s="209"/>
      <c r="FY260" s="209"/>
      <c r="FZ260" s="209"/>
      <c r="GA260" s="209"/>
      <c r="GB260" s="209"/>
      <c r="GC260" s="209"/>
      <c r="GD260" s="209"/>
      <c r="GE260" s="209"/>
      <c r="GF260" s="209"/>
      <c r="GG260" s="209"/>
      <c r="GH260" s="209"/>
      <c r="GI260" s="209"/>
      <c r="GJ260" s="209"/>
      <c r="GK260" s="209"/>
      <c r="GL260" s="209"/>
      <c r="GM260" s="209"/>
      <c r="GN260" s="209"/>
      <c r="GO260" s="209"/>
      <c r="GP260" s="209"/>
      <c r="GQ260" s="209"/>
      <c r="GR260" s="209"/>
      <c r="GS260" s="209"/>
      <c r="GT260" s="209"/>
      <c r="GU260" s="209"/>
      <c r="GV260" s="209"/>
      <c r="GW260" s="209"/>
      <c r="GX260" s="209"/>
      <c r="GY260" s="209"/>
      <c r="GZ260" s="209"/>
      <c r="HA260" s="209"/>
      <c r="HB260" s="209"/>
      <c r="HC260" s="209"/>
      <c r="HD260" s="209"/>
      <c r="HE260" s="209"/>
      <c r="HF260" s="209"/>
      <c r="HG260" s="209"/>
      <c r="HH260" s="209"/>
      <c r="HI260" s="209"/>
      <c r="HJ260" s="209"/>
      <c r="HK260" s="209"/>
      <c r="HL260" s="209"/>
      <c r="HM260" s="209"/>
      <c r="HN260" s="209"/>
      <c r="HO260" s="209"/>
      <c r="HP260" s="209"/>
      <c r="HQ260" s="209"/>
      <c r="HR260" s="209"/>
      <c r="HS260" s="209"/>
      <c r="HT260" s="209"/>
      <c r="HU260" s="209"/>
      <c r="HV260" s="209"/>
      <c r="HW260" s="209"/>
      <c r="HX260" s="209"/>
      <c r="HY260" s="209"/>
      <c r="HZ260" s="209"/>
      <c r="IA260" s="209"/>
      <c r="IB260" s="209"/>
      <c r="IC260" s="209"/>
      <c r="ID260" s="209"/>
      <c r="IE260" s="209"/>
      <c r="IF260" s="209"/>
      <c r="IG260" s="209"/>
      <c r="IH260" s="209"/>
      <c r="II260" s="209"/>
      <c r="IJ260" s="209"/>
      <c r="IK260" s="209"/>
      <c r="IL260" s="209"/>
      <c r="IM260" s="209"/>
      <c r="IN260" s="209"/>
      <c r="IO260" s="209"/>
      <c r="IP260" s="209"/>
      <c r="IQ260" s="209"/>
      <c r="IR260" s="209"/>
      <c r="IS260" s="209"/>
      <c r="IT260" s="209"/>
      <c r="IU260" s="209"/>
      <c r="IV260" s="209"/>
      <c r="IW260" s="209"/>
      <c r="IX260" s="209"/>
      <c r="IY260" s="209"/>
      <c r="IZ260" s="209"/>
      <c r="JA260" s="209"/>
      <c r="JB260" s="209"/>
      <c r="JC260" s="209"/>
      <c r="JD260" s="209"/>
      <c r="JE260" s="209"/>
      <c r="JF260" s="209"/>
      <c r="JG260" s="209"/>
      <c r="JH260" s="209"/>
      <c r="JI260" s="209"/>
      <c r="JJ260" s="209"/>
      <c r="JK260" s="209"/>
      <c r="JL260" s="209"/>
      <c r="JM260" s="209"/>
      <c r="JN260" s="209"/>
      <c r="JO260" s="209"/>
      <c r="JP260" s="209"/>
      <c r="JQ260" s="209"/>
      <c r="JR260" s="209"/>
      <c r="JS260" s="209"/>
      <c r="JT260" s="209"/>
      <c r="JU260" s="209"/>
      <c r="JV260" s="209"/>
      <c r="JW260" s="209"/>
      <c r="JX260" s="209"/>
      <c r="JY260" s="209"/>
      <c r="JZ260" s="209"/>
      <c r="KA260" s="209"/>
      <c r="KB260" s="209"/>
      <c r="KC260" s="209"/>
      <c r="KD260" s="209"/>
      <c r="KE260" s="209"/>
      <c r="KF260" s="209"/>
      <c r="KG260" s="209"/>
      <c r="KH260" s="209"/>
      <c r="KI260" s="209"/>
      <c r="KJ260" s="209"/>
      <c r="KK260" s="209"/>
      <c r="KL260" s="209"/>
      <c r="KM260" s="209"/>
      <c r="KN260" s="209"/>
      <c r="KO260" s="209"/>
      <c r="KP260" s="209"/>
      <c r="KQ260" s="209"/>
      <c r="KR260" s="209"/>
      <c r="KS260" s="209"/>
      <c r="KT260" s="209"/>
      <c r="KU260" s="209"/>
      <c r="KV260" s="209"/>
      <c r="KW260" s="209"/>
      <c r="KX260" s="209"/>
      <c r="KY260" s="209"/>
      <c r="KZ260" s="209"/>
      <c r="LA260" s="209"/>
      <c r="LB260" s="209"/>
      <c r="LC260" s="209"/>
      <c r="LD260" s="209"/>
      <c r="LE260" s="209"/>
      <c r="LF260" s="209"/>
      <c r="LG260" s="209"/>
      <c r="LH260" s="209"/>
      <c r="LI260" s="209"/>
      <c r="LJ260" s="209"/>
      <c r="LK260" s="209"/>
      <c r="LL260" s="209"/>
      <c r="LM260" s="209"/>
      <c r="LN260" s="209"/>
      <c r="LO260" s="209"/>
      <c r="LP260" s="209"/>
      <c r="LQ260" s="209"/>
      <c r="LR260" s="209"/>
      <c r="LS260" s="209"/>
      <c r="LT260" s="209"/>
      <c r="LU260" s="209"/>
      <c r="LV260" s="209"/>
      <c r="LW260" s="209"/>
      <c r="LX260" s="209"/>
      <c r="LY260" s="209"/>
      <c r="LZ260" s="209"/>
      <c r="MA260" s="209"/>
      <c r="MB260" s="209"/>
      <c r="MC260" s="209"/>
      <c r="MD260" s="209"/>
      <c r="ME260" s="209"/>
      <c r="MF260" s="209"/>
      <c r="MG260" s="209"/>
      <c r="MH260" s="209"/>
      <c r="MI260" s="209"/>
      <c r="MJ260" s="209"/>
      <c r="MK260" s="209"/>
      <c r="ML260" s="209"/>
      <c r="MM260" s="209"/>
      <c r="MN260" s="209"/>
      <c r="MO260" s="209"/>
      <c r="MP260" s="209"/>
      <c r="MQ260" s="209"/>
      <c r="MR260" s="209"/>
      <c r="MS260" s="209"/>
      <c r="MT260" s="209"/>
      <c r="MU260" s="209"/>
      <c r="MV260" s="209"/>
      <c r="MW260" s="209"/>
      <c r="MX260" s="209"/>
      <c r="MY260" s="209"/>
      <c r="MZ260" s="209"/>
      <c r="NA260" s="209"/>
      <c r="NB260" s="209"/>
      <c r="NC260" s="209"/>
      <c r="ND260" s="209"/>
      <c r="NE260" s="209"/>
      <c r="NF260" s="209"/>
      <c r="NG260" s="209"/>
      <c r="NH260" s="209"/>
      <c r="NI260" s="209"/>
      <c r="NJ260" s="209"/>
      <c r="NK260" s="209"/>
      <c r="NL260" s="209"/>
      <c r="NM260" s="209"/>
      <c r="NN260" s="209"/>
      <c r="NO260" s="209"/>
      <c r="NP260" s="209"/>
      <c r="NQ260" s="209"/>
      <c r="NR260" s="209"/>
      <c r="NS260" s="209"/>
      <c r="NT260" s="209"/>
      <c r="NU260" s="209"/>
      <c r="NV260" s="209"/>
      <c r="NW260" s="209"/>
      <c r="NX260" s="209"/>
      <c r="NY260" s="209"/>
      <c r="NZ260" s="209"/>
      <c r="OA260" s="209"/>
      <c r="OB260" s="209"/>
      <c r="OC260" s="209"/>
      <c r="OD260" s="209"/>
      <c r="OE260" s="209"/>
      <c r="OF260" s="209"/>
      <c r="OG260" s="209"/>
      <c r="OH260" s="209"/>
      <c r="OI260" s="209"/>
      <c r="OJ260" s="209"/>
      <c r="OK260" s="209"/>
      <c r="OL260" s="209"/>
      <c r="OM260" s="209"/>
      <c r="ON260" s="209"/>
      <c r="OO260" s="209"/>
      <c r="OP260" s="209"/>
      <c r="OQ260" s="209"/>
      <c r="OR260" s="209"/>
      <c r="OS260" s="209"/>
      <c r="OT260" s="209"/>
      <c r="OU260" s="209"/>
      <c r="OV260" s="209"/>
      <c r="OW260" s="209"/>
      <c r="OX260" s="209"/>
      <c r="OY260" s="209"/>
      <c r="OZ260" s="209"/>
      <c r="PA260" s="209"/>
      <c r="PB260" s="209"/>
      <c r="PC260" s="209"/>
      <c r="PD260" s="209"/>
      <c r="PE260" s="209"/>
      <c r="PF260" s="209"/>
      <c r="PG260" s="209"/>
      <c r="PH260" s="209"/>
      <c r="PI260" s="209"/>
      <c r="PJ260" s="209"/>
      <c r="PK260" s="209"/>
      <c r="PL260" s="209"/>
      <c r="PM260" s="209"/>
      <c r="PN260" s="209"/>
      <c r="PO260" s="209"/>
      <c r="PP260" s="209"/>
      <c r="PQ260" s="209"/>
      <c r="PR260" s="209"/>
      <c r="PS260" s="209"/>
      <c r="PT260" s="209"/>
      <c r="PU260" s="209"/>
      <c r="PV260" s="209"/>
      <c r="PW260" s="209"/>
      <c r="PX260" s="209"/>
      <c r="PY260" s="209"/>
      <c r="PZ260" s="209"/>
      <c r="QA260" s="209"/>
      <c r="QB260" s="209"/>
      <c r="QC260" s="209"/>
      <c r="QD260" s="209"/>
      <c r="QE260" s="209"/>
      <c r="QF260" s="209"/>
      <c r="QG260" s="209"/>
      <c r="QH260" s="209"/>
      <c r="QI260" s="209"/>
      <c r="QJ260" s="209"/>
      <c r="QK260" s="209"/>
      <c r="QL260" s="209"/>
      <c r="QM260" s="209"/>
      <c r="QN260" s="209"/>
      <c r="QO260" s="209"/>
      <c r="QP260" s="209"/>
      <c r="QQ260" s="209"/>
      <c r="QR260" s="209"/>
      <c r="QS260" s="209"/>
      <c r="QT260" s="209"/>
      <c r="QU260" s="209"/>
      <c r="QV260" s="209"/>
      <c r="QW260" s="209"/>
      <c r="QX260" s="209"/>
      <c r="QY260" s="209"/>
      <c r="QZ260" s="209"/>
      <c r="RA260" s="209"/>
      <c r="RB260" s="209"/>
      <c r="RC260" s="209"/>
      <c r="RD260" s="209"/>
      <c r="RE260" s="209"/>
      <c r="RF260" s="209"/>
      <c r="RG260" s="209"/>
      <c r="RH260" s="209"/>
      <c r="RI260" s="209"/>
      <c r="RJ260" s="209"/>
      <c r="RK260" s="209"/>
      <c r="RL260" s="209"/>
      <c r="RM260" s="209"/>
      <c r="RN260" s="209"/>
      <c r="RO260" s="209"/>
      <c r="RP260" s="209"/>
      <c r="RQ260" s="209"/>
      <c r="RR260" s="209"/>
      <c r="RS260" s="209"/>
      <c r="RT260" s="209"/>
      <c r="RU260" s="209"/>
      <c r="RV260" s="209"/>
      <c r="RW260" s="209"/>
      <c r="RX260" s="209"/>
      <c r="RY260" s="209"/>
      <c r="RZ260" s="209"/>
      <c r="SA260" s="209"/>
      <c r="SB260" s="209"/>
      <c r="SC260" s="209"/>
      <c r="SD260" s="209"/>
      <c r="SE260" s="209"/>
      <c r="SF260" s="209"/>
      <c r="SG260" s="209"/>
      <c r="SH260" s="209"/>
      <c r="SI260" s="209"/>
      <c r="SJ260" s="209"/>
      <c r="SK260" s="209"/>
      <c r="SL260" s="209"/>
      <c r="SM260" s="209"/>
      <c r="SN260" s="209"/>
      <c r="SO260" s="209"/>
      <c r="SP260" s="209"/>
      <c r="SQ260" s="209"/>
      <c r="SR260" s="209"/>
      <c r="SS260" s="209"/>
      <c r="ST260" s="209"/>
      <c r="SU260" s="209"/>
      <c r="SV260" s="209"/>
      <c r="SW260" s="209"/>
      <c r="SX260" s="209"/>
      <c r="SY260" s="209"/>
      <c r="SZ260" s="209"/>
      <c r="TA260" s="209"/>
      <c r="TB260" s="209"/>
      <c r="TC260" s="209"/>
      <c r="TD260" s="209"/>
      <c r="TE260" s="209"/>
      <c r="TF260" s="209"/>
      <c r="TG260" s="209"/>
      <c r="TH260" s="209"/>
      <c r="TI260" s="209"/>
      <c r="TJ260" s="209"/>
      <c r="TK260" s="209"/>
      <c r="TL260" s="209"/>
      <c r="TM260" s="209"/>
      <c r="TN260" s="209"/>
      <c r="TO260" s="209"/>
      <c r="TP260" s="209"/>
      <c r="TQ260" s="209"/>
      <c r="TR260" s="209"/>
      <c r="TS260" s="209"/>
      <c r="TT260" s="209"/>
      <c r="TU260" s="209"/>
      <c r="TV260" s="209"/>
      <c r="TW260" s="209"/>
      <c r="TX260" s="209"/>
      <c r="TY260" s="209"/>
      <c r="TZ260" s="209"/>
      <c r="UA260" s="209"/>
      <c r="UB260" s="209"/>
      <c r="UC260" s="209"/>
      <c r="UD260" s="209"/>
      <c r="UE260" s="209"/>
      <c r="UF260" s="209"/>
      <c r="UG260" s="209"/>
      <c r="UH260" s="209"/>
      <c r="UI260" s="209"/>
      <c r="UJ260" s="209"/>
      <c r="UK260" s="209"/>
      <c r="UL260" s="209"/>
      <c r="UM260" s="209"/>
      <c r="UN260" s="209"/>
      <c r="UO260" s="209"/>
      <c r="UP260" s="209"/>
      <c r="UQ260" s="209"/>
      <c r="UR260" s="209"/>
      <c r="US260" s="209"/>
      <c r="UT260" s="209"/>
      <c r="UU260" s="209"/>
      <c r="UV260" s="209"/>
      <c r="UW260" s="209"/>
      <c r="UX260" s="209"/>
      <c r="UY260" s="209"/>
      <c r="UZ260" s="209"/>
      <c r="VA260" s="209"/>
      <c r="VB260" s="209"/>
      <c r="VC260" s="209"/>
      <c r="VD260" s="209"/>
      <c r="VE260" s="209"/>
      <c r="VF260" s="209"/>
      <c r="VG260" s="209"/>
      <c r="VH260" s="209"/>
      <c r="VI260" s="209"/>
      <c r="VJ260" s="209"/>
      <c r="VK260" s="209"/>
      <c r="VL260" s="209"/>
      <c r="VM260" s="209"/>
      <c r="VN260" s="209"/>
      <c r="VO260" s="209"/>
      <c r="VP260" s="209"/>
      <c r="VQ260" s="209"/>
      <c r="VR260" s="209"/>
      <c r="VS260" s="209"/>
      <c r="VT260" s="209"/>
      <c r="VU260" s="209"/>
      <c r="VV260" s="209"/>
      <c r="VW260" s="209"/>
      <c r="VX260" s="209"/>
      <c r="VY260" s="209"/>
      <c r="VZ260" s="209"/>
      <c r="WA260" s="209"/>
      <c r="WB260" s="209"/>
      <c r="WC260" s="209"/>
      <c r="WD260" s="209"/>
      <c r="WE260" s="209"/>
      <c r="WF260" s="209"/>
      <c r="WG260" s="209"/>
      <c r="WH260" s="209"/>
      <c r="WI260" s="209"/>
      <c r="WJ260" s="209"/>
      <c r="WK260" s="209"/>
      <c r="WL260" s="209"/>
      <c r="WM260" s="209"/>
      <c r="WN260" s="209"/>
      <c r="WO260" s="209"/>
      <c r="WP260" s="209"/>
      <c r="WQ260" s="209"/>
      <c r="WR260" s="209"/>
      <c r="WS260" s="209"/>
      <c r="WT260" s="209"/>
    </row>
    <row r="261" spans="1:618" s="208" customFormat="1" ht="15.75" customHeight="1" x14ac:dyDescent="0.2">
      <c r="A261" s="212" t="s">
        <v>624</v>
      </c>
      <c r="B261" s="211" t="s">
        <v>618</v>
      </c>
      <c r="C261" s="213" t="s">
        <v>623</v>
      </c>
      <c r="D261" s="112" t="s">
        <v>38</v>
      </c>
      <c r="E261" s="112">
        <v>6</v>
      </c>
      <c r="F261" s="169">
        <v>200</v>
      </c>
      <c r="G261" s="169">
        <v>20</v>
      </c>
      <c r="H261" s="109"/>
      <c r="I261" s="168">
        <v>3.25</v>
      </c>
      <c r="J261" s="27">
        <v>19.5</v>
      </c>
      <c r="K261" s="121">
        <f t="shared" si="10"/>
        <v>0</v>
      </c>
      <c r="L261" s="209"/>
      <c r="M261" s="209"/>
      <c r="N261" s="209"/>
      <c r="O261" s="209"/>
      <c r="P261" s="209"/>
      <c r="Q261" s="209"/>
      <c r="R261" s="209"/>
      <c r="S261" s="209"/>
      <c r="T261" s="209"/>
      <c r="U261" s="209"/>
      <c r="V261" s="209"/>
      <c r="W261" s="209"/>
      <c r="X261" s="209"/>
      <c r="Y261" s="209"/>
      <c r="Z261" s="209"/>
      <c r="AA261" s="209"/>
      <c r="AB261" s="209"/>
      <c r="AC261" s="209"/>
      <c r="AD261" s="209"/>
      <c r="AE261" s="209"/>
      <c r="AF261" s="209"/>
      <c r="AG261" s="209"/>
      <c r="AH261" s="209"/>
      <c r="AI261" s="209"/>
      <c r="AJ261" s="209"/>
      <c r="AK261" s="209"/>
      <c r="AL261" s="209"/>
      <c r="AM261" s="209"/>
      <c r="AN261" s="209"/>
      <c r="AO261" s="209"/>
      <c r="AP261" s="209"/>
      <c r="AQ261" s="209"/>
      <c r="AR261" s="209"/>
      <c r="AS261" s="209"/>
      <c r="AT261" s="209"/>
      <c r="AU261" s="209"/>
      <c r="AV261" s="209"/>
      <c r="AW261" s="209"/>
      <c r="AX261" s="209"/>
      <c r="AY261" s="209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09"/>
      <c r="BK261" s="209"/>
      <c r="BL261" s="209"/>
      <c r="BM261" s="209"/>
      <c r="BN261" s="209"/>
      <c r="BO261" s="209"/>
      <c r="BP261" s="209"/>
      <c r="BQ261" s="209"/>
      <c r="BR261" s="209"/>
      <c r="BS261" s="209"/>
      <c r="BT261" s="209"/>
      <c r="BU261" s="209"/>
      <c r="BV261" s="209"/>
      <c r="BW261" s="209"/>
      <c r="BX261" s="209"/>
      <c r="BY261" s="209"/>
      <c r="BZ261" s="20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DI261" s="209"/>
      <c r="DJ261" s="209"/>
      <c r="DK261" s="209"/>
      <c r="DL261" s="209"/>
      <c r="DM261" s="209"/>
      <c r="DN261" s="209"/>
      <c r="DO261" s="209"/>
      <c r="DP261" s="209"/>
      <c r="DQ261" s="209"/>
      <c r="DR261" s="209"/>
      <c r="DS261" s="209"/>
      <c r="DT261" s="209"/>
      <c r="DU261" s="209"/>
      <c r="DV261" s="209"/>
      <c r="DW261" s="209"/>
      <c r="DX261" s="209"/>
      <c r="DY261" s="209"/>
      <c r="DZ261" s="209"/>
      <c r="EA261" s="209"/>
      <c r="EB261" s="209"/>
      <c r="EC261" s="209"/>
      <c r="ED261" s="209"/>
      <c r="EE261" s="209"/>
      <c r="EF261" s="209"/>
      <c r="EG261" s="209"/>
      <c r="EH261" s="209"/>
      <c r="EI261" s="209"/>
      <c r="EJ261" s="209"/>
      <c r="EK261" s="209"/>
      <c r="EL261" s="209"/>
      <c r="EM261" s="209"/>
      <c r="EN261" s="209"/>
      <c r="EO261" s="209"/>
      <c r="EP261" s="209"/>
      <c r="EQ261" s="209"/>
      <c r="ER261" s="209"/>
      <c r="ES261" s="209"/>
      <c r="ET261" s="209"/>
      <c r="EU261" s="209"/>
      <c r="EV261" s="209"/>
      <c r="EW261" s="209"/>
      <c r="EX261" s="209"/>
      <c r="EY261" s="209"/>
      <c r="EZ261" s="209"/>
      <c r="FA261" s="209"/>
      <c r="FB261" s="209"/>
      <c r="FC261" s="209"/>
      <c r="FD261" s="209"/>
      <c r="FE261" s="209"/>
      <c r="FF261" s="209"/>
      <c r="FG261" s="209"/>
      <c r="FH261" s="209"/>
      <c r="FI261" s="209"/>
      <c r="FJ261" s="209"/>
      <c r="FK261" s="209"/>
      <c r="FL261" s="209"/>
      <c r="FM261" s="209"/>
      <c r="FN261" s="209"/>
      <c r="FO261" s="209"/>
      <c r="FP261" s="209"/>
      <c r="FQ261" s="209"/>
      <c r="FR261" s="209"/>
      <c r="FS261" s="209"/>
      <c r="FT261" s="209"/>
      <c r="FU261" s="209"/>
      <c r="FV261" s="209"/>
      <c r="FW261" s="209"/>
      <c r="FX261" s="209"/>
      <c r="FY261" s="209"/>
      <c r="FZ261" s="209"/>
      <c r="GA261" s="209"/>
      <c r="GB261" s="209"/>
      <c r="GC261" s="209"/>
      <c r="GD261" s="209"/>
      <c r="GE261" s="209"/>
      <c r="GF261" s="209"/>
      <c r="GG261" s="209"/>
      <c r="GH261" s="209"/>
      <c r="GI261" s="209"/>
      <c r="GJ261" s="209"/>
      <c r="GK261" s="209"/>
      <c r="GL261" s="209"/>
      <c r="GM261" s="209"/>
      <c r="GN261" s="209"/>
      <c r="GO261" s="209"/>
      <c r="GP261" s="209"/>
      <c r="GQ261" s="209"/>
      <c r="GR261" s="209"/>
      <c r="GS261" s="209"/>
      <c r="GT261" s="209"/>
      <c r="GU261" s="209"/>
      <c r="GV261" s="209"/>
      <c r="GW261" s="209"/>
      <c r="GX261" s="209"/>
      <c r="GY261" s="209"/>
      <c r="GZ261" s="209"/>
      <c r="HA261" s="209"/>
      <c r="HB261" s="209"/>
      <c r="HC261" s="209"/>
      <c r="HD261" s="209"/>
      <c r="HE261" s="209"/>
      <c r="HF261" s="209"/>
      <c r="HG261" s="209"/>
      <c r="HH261" s="209"/>
      <c r="HI261" s="209"/>
      <c r="HJ261" s="209"/>
      <c r="HK261" s="209"/>
      <c r="HL261" s="209"/>
      <c r="HM261" s="209"/>
      <c r="HN261" s="209"/>
      <c r="HO261" s="209"/>
      <c r="HP261" s="209"/>
      <c r="HQ261" s="209"/>
      <c r="HR261" s="209"/>
      <c r="HS261" s="209"/>
      <c r="HT261" s="209"/>
      <c r="HU261" s="209"/>
      <c r="HV261" s="209"/>
      <c r="HW261" s="209"/>
      <c r="HX261" s="209"/>
      <c r="HY261" s="209"/>
      <c r="HZ261" s="209"/>
      <c r="IA261" s="209"/>
      <c r="IB261" s="209"/>
      <c r="IC261" s="209"/>
      <c r="ID261" s="209"/>
      <c r="IE261" s="209"/>
      <c r="IF261" s="209"/>
      <c r="IG261" s="209"/>
      <c r="IH261" s="209"/>
      <c r="II261" s="209"/>
      <c r="IJ261" s="209"/>
      <c r="IK261" s="209"/>
      <c r="IL261" s="209"/>
      <c r="IM261" s="209"/>
      <c r="IN261" s="209"/>
      <c r="IO261" s="209"/>
      <c r="IP261" s="209"/>
      <c r="IQ261" s="209"/>
      <c r="IR261" s="209"/>
      <c r="IS261" s="209"/>
      <c r="IT261" s="209"/>
      <c r="IU261" s="209"/>
      <c r="IV261" s="209"/>
      <c r="IW261" s="209"/>
      <c r="IX261" s="209"/>
      <c r="IY261" s="209"/>
      <c r="IZ261" s="209"/>
      <c r="JA261" s="209"/>
      <c r="JB261" s="209"/>
      <c r="JC261" s="209"/>
      <c r="JD261" s="209"/>
      <c r="JE261" s="209"/>
      <c r="JF261" s="209"/>
      <c r="JG261" s="209"/>
      <c r="JH261" s="209"/>
      <c r="JI261" s="209"/>
      <c r="JJ261" s="209"/>
      <c r="JK261" s="209"/>
      <c r="JL261" s="209"/>
      <c r="JM261" s="209"/>
      <c r="JN261" s="209"/>
      <c r="JO261" s="209"/>
      <c r="JP261" s="209"/>
      <c r="JQ261" s="209"/>
      <c r="JR261" s="209"/>
      <c r="JS261" s="209"/>
      <c r="JT261" s="209"/>
      <c r="JU261" s="209"/>
      <c r="JV261" s="209"/>
      <c r="JW261" s="209"/>
      <c r="JX261" s="209"/>
      <c r="JY261" s="209"/>
      <c r="JZ261" s="209"/>
      <c r="KA261" s="209"/>
      <c r="KB261" s="209"/>
      <c r="KC261" s="209"/>
      <c r="KD261" s="209"/>
      <c r="KE261" s="209"/>
      <c r="KF261" s="209"/>
      <c r="KG261" s="209"/>
      <c r="KH261" s="209"/>
      <c r="KI261" s="209"/>
      <c r="KJ261" s="209"/>
      <c r="KK261" s="209"/>
      <c r="KL261" s="209"/>
      <c r="KM261" s="209"/>
      <c r="KN261" s="209"/>
      <c r="KO261" s="209"/>
      <c r="KP261" s="209"/>
      <c r="KQ261" s="209"/>
      <c r="KR261" s="209"/>
      <c r="KS261" s="209"/>
      <c r="KT261" s="209"/>
      <c r="KU261" s="209"/>
      <c r="KV261" s="209"/>
      <c r="KW261" s="209"/>
      <c r="KX261" s="209"/>
      <c r="KY261" s="209"/>
      <c r="KZ261" s="209"/>
      <c r="LA261" s="209"/>
      <c r="LB261" s="209"/>
      <c r="LC261" s="209"/>
      <c r="LD261" s="209"/>
      <c r="LE261" s="209"/>
      <c r="LF261" s="209"/>
      <c r="LG261" s="209"/>
      <c r="LH261" s="209"/>
      <c r="LI261" s="209"/>
      <c r="LJ261" s="209"/>
      <c r="LK261" s="209"/>
      <c r="LL261" s="209"/>
      <c r="LM261" s="209"/>
      <c r="LN261" s="209"/>
      <c r="LO261" s="209"/>
      <c r="LP261" s="209"/>
      <c r="LQ261" s="209"/>
      <c r="LR261" s="209"/>
      <c r="LS261" s="209"/>
      <c r="LT261" s="209"/>
      <c r="LU261" s="209"/>
      <c r="LV261" s="209"/>
      <c r="LW261" s="209"/>
      <c r="LX261" s="209"/>
      <c r="LY261" s="209"/>
      <c r="LZ261" s="209"/>
      <c r="MA261" s="209"/>
      <c r="MB261" s="209"/>
      <c r="MC261" s="209"/>
      <c r="MD261" s="209"/>
      <c r="ME261" s="209"/>
      <c r="MF261" s="209"/>
      <c r="MG261" s="209"/>
      <c r="MH261" s="209"/>
      <c r="MI261" s="209"/>
      <c r="MJ261" s="209"/>
      <c r="MK261" s="209"/>
      <c r="ML261" s="209"/>
      <c r="MM261" s="209"/>
      <c r="MN261" s="209"/>
      <c r="MO261" s="209"/>
      <c r="MP261" s="209"/>
      <c r="MQ261" s="209"/>
      <c r="MR261" s="209"/>
      <c r="MS261" s="209"/>
      <c r="MT261" s="209"/>
      <c r="MU261" s="209"/>
      <c r="MV261" s="209"/>
      <c r="MW261" s="209"/>
      <c r="MX261" s="209"/>
      <c r="MY261" s="209"/>
      <c r="MZ261" s="209"/>
      <c r="NA261" s="209"/>
      <c r="NB261" s="209"/>
      <c r="NC261" s="209"/>
      <c r="ND261" s="209"/>
      <c r="NE261" s="209"/>
      <c r="NF261" s="209"/>
      <c r="NG261" s="209"/>
      <c r="NH261" s="209"/>
      <c r="NI261" s="209"/>
      <c r="NJ261" s="209"/>
      <c r="NK261" s="209"/>
      <c r="NL261" s="209"/>
      <c r="NM261" s="209"/>
      <c r="NN261" s="209"/>
      <c r="NO261" s="209"/>
      <c r="NP261" s="209"/>
      <c r="NQ261" s="209"/>
      <c r="NR261" s="209"/>
      <c r="NS261" s="209"/>
      <c r="NT261" s="209"/>
      <c r="NU261" s="209"/>
      <c r="NV261" s="209"/>
      <c r="NW261" s="209"/>
      <c r="NX261" s="209"/>
      <c r="NY261" s="209"/>
      <c r="NZ261" s="209"/>
      <c r="OA261" s="209"/>
      <c r="OB261" s="209"/>
      <c r="OC261" s="209"/>
      <c r="OD261" s="209"/>
      <c r="OE261" s="209"/>
      <c r="OF261" s="209"/>
      <c r="OG261" s="209"/>
      <c r="OH261" s="209"/>
      <c r="OI261" s="209"/>
      <c r="OJ261" s="209"/>
      <c r="OK261" s="209"/>
      <c r="OL261" s="209"/>
      <c r="OM261" s="209"/>
      <c r="ON261" s="209"/>
      <c r="OO261" s="209"/>
      <c r="OP261" s="209"/>
      <c r="OQ261" s="209"/>
      <c r="OR261" s="209"/>
      <c r="OS261" s="209"/>
      <c r="OT261" s="209"/>
      <c r="OU261" s="209"/>
      <c r="OV261" s="209"/>
      <c r="OW261" s="209"/>
      <c r="OX261" s="209"/>
      <c r="OY261" s="209"/>
      <c r="OZ261" s="209"/>
      <c r="PA261" s="209"/>
      <c r="PB261" s="209"/>
      <c r="PC261" s="209"/>
      <c r="PD261" s="209"/>
      <c r="PE261" s="209"/>
      <c r="PF261" s="209"/>
      <c r="PG261" s="209"/>
      <c r="PH261" s="209"/>
      <c r="PI261" s="209"/>
      <c r="PJ261" s="209"/>
      <c r="PK261" s="209"/>
      <c r="PL261" s="209"/>
      <c r="PM261" s="209"/>
      <c r="PN261" s="209"/>
      <c r="PO261" s="209"/>
      <c r="PP261" s="209"/>
      <c r="PQ261" s="209"/>
      <c r="PR261" s="209"/>
      <c r="PS261" s="209"/>
      <c r="PT261" s="209"/>
      <c r="PU261" s="209"/>
      <c r="PV261" s="209"/>
      <c r="PW261" s="209"/>
      <c r="PX261" s="209"/>
      <c r="PY261" s="209"/>
      <c r="PZ261" s="209"/>
      <c r="QA261" s="209"/>
      <c r="QB261" s="209"/>
      <c r="QC261" s="209"/>
      <c r="QD261" s="209"/>
      <c r="QE261" s="209"/>
      <c r="QF261" s="209"/>
      <c r="QG261" s="209"/>
      <c r="QH261" s="209"/>
      <c r="QI261" s="209"/>
      <c r="QJ261" s="209"/>
      <c r="QK261" s="209"/>
      <c r="QL261" s="209"/>
      <c r="QM261" s="209"/>
      <c r="QN261" s="209"/>
      <c r="QO261" s="209"/>
      <c r="QP261" s="209"/>
      <c r="QQ261" s="209"/>
      <c r="QR261" s="209"/>
      <c r="QS261" s="209"/>
      <c r="QT261" s="209"/>
      <c r="QU261" s="209"/>
      <c r="QV261" s="209"/>
      <c r="QW261" s="209"/>
      <c r="QX261" s="209"/>
      <c r="QY261" s="209"/>
      <c r="QZ261" s="209"/>
      <c r="RA261" s="209"/>
      <c r="RB261" s="209"/>
      <c r="RC261" s="209"/>
      <c r="RD261" s="209"/>
      <c r="RE261" s="209"/>
      <c r="RF261" s="209"/>
      <c r="RG261" s="209"/>
      <c r="RH261" s="209"/>
      <c r="RI261" s="209"/>
      <c r="RJ261" s="209"/>
      <c r="RK261" s="209"/>
      <c r="RL261" s="209"/>
      <c r="RM261" s="209"/>
      <c r="RN261" s="209"/>
      <c r="RO261" s="209"/>
      <c r="RP261" s="209"/>
      <c r="RQ261" s="209"/>
      <c r="RR261" s="209"/>
      <c r="RS261" s="209"/>
      <c r="RT261" s="209"/>
      <c r="RU261" s="209"/>
      <c r="RV261" s="209"/>
      <c r="RW261" s="209"/>
      <c r="RX261" s="209"/>
      <c r="RY261" s="209"/>
      <c r="RZ261" s="209"/>
      <c r="SA261" s="209"/>
      <c r="SB261" s="209"/>
      <c r="SC261" s="209"/>
      <c r="SD261" s="209"/>
      <c r="SE261" s="209"/>
      <c r="SF261" s="209"/>
      <c r="SG261" s="209"/>
      <c r="SH261" s="209"/>
      <c r="SI261" s="209"/>
      <c r="SJ261" s="209"/>
      <c r="SK261" s="209"/>
      <c r="SL261" s="209"/>
      <c r="SM261" s="209"/>
      <c r="SN261" s="209"/>
      <c r="SO261" s="209"/>
      <c r="SP261" s="209"/>
      <c r="SQ261" s="209"/>
      <c r="SR261" s="209"/>
      <c r="SS261" s="209"/>
      <c r="ST261" s="209"/>
      <c r="SU261" s="209"/>
      <c r="SV261" s="209"/>
      <c r="SW261" s="209"/>
      <c r="SX261" s="209"/>
      <c r="SY261" s="209"/>
      <c r="SZ261" s="209"/>
      <c r="TA261" s="209"/>
      <c r="TB261" s="209"/>
      <c r="TC261" s="209"/>
      <c r="TD261" s="209"/>
      <c r="TE261" s="209"/>
      <c r="TF261" s="209"/>
      <c r="TG261" s="209"/>
      <c r="TH261" s="209"/>
      <c r="TI261" s="209"/>
      <c r="TJ261" s="209"/>
      <c r="TK261" s="209"/>
      <c r="TL261" s="209"/>
      <c r="TM261" s="209"/>
      <c r="TN261" s="209"/>
      <c r="TO261" s="209"/>
      <c r="TP261" s="209"/>
      <c r="TQ261" s="209"/>
      <c r="TR261" s="209"/>
      <c r="TS261" s="209"/>
      <c r="TT261" s="209"/>
      <c r="TU261" s="209"/>
      <c r="TV261" s="209"/>
      <c r="TW261" s="209"/>
      <c r="TX261" s="209"/>
      <c r="TY261" s="209"/>
      <c r="TZ261" s="209"/>
      <c r="UA261" s="209"/>
      <c r="UB261" s="209"/>
      <c r="UC261" s="209"/>
      <c r="UD261" s="209"/>
      <c r="UE261" s="209"/>
      <c r="UF261" s="209"/>
      <c r="UG261" s="209"/>
      <c r="UH261" s="209"/>
      <c r="UI261" s="209"/>
      <c r="UJ261" s="209"/>
      <c r="UK261" s="209"/>
      <c r="UL261" s="209"/>
      <c r="UM261" s="209"/>
      <c r="UN261" s="209"/>
      <c r="UO261" s="209"/>
      <c r="UP261" s="209"/>
      <c r="UQ261" s="209"/>
      <c r="UR261" s="209"/>
      <c r="US261" s="209"/>
      <c r="UT261" s="209"/>
      <c r="UU261" s="209"/>
      <c r="UV261" s="209"/>
      <c r="UW261" s="209"/>
      <c r="UX261" s="209"/>
      <c r="UY261" s="209"/>
      <c r="UZ261" s="209"/>
      <c r="VA261" s="209"/>
      <c r="VB261" s="209"/>
      <c r="VC261" s="209"/>
      <c r="VD261" s="209"/>
      <c r="VE261" s="209"/>
      <c r="VF261" s="209"/>
      <c r="VG261" s="209"/>
      <c r="VH261" s="209"/>
      <c r="VI261" s="209"/>
      <c r="VJ261" s="209"/>
      <c r="VK261" s="209"/>
      <c r="VL261" s="209"/>
      <c r="VM261" s="209"/>
      <c r="VN261" s="209"/>
      <c r="VO261" s="209"/>
      <c r="VP261" s="209"/>
      <c r="VQ261" s="209"/>
      <c r="VR261" s="209"/>
      <c r="VS261" s="209"/>
      <c r="VT261" s="209"/>
      <c r="VU261" s="209"/>
      <c r="VV261" s="209"/>
      <c r="VW261" s="209"/>
      <c r="VX261" s="209"/>
      <c r="VY261" s="209"/>
      <c r="VZ261" s="209"/>
      <c r="WA261" s="209"/>
      <c r="WB261" s="209"/>
      <c r="WC261" s="209"/>
      <c r="WD261" s="209"/>
      <c r="WE261" s="209"/>
      <c r="WF261" s="209"/>
      <c r="WG261" s="209"/>
      <c r="WH261" s="209"/>
      <c r="WI261" s="209"/>
      <c r="WJ261" s="209"/>
      <c r="WK261" s="209"/>
      <c r="WL261" s="209"/>
      <c r="WM261" s="209"/>
      <c r="WN261" s="209"/>
      <c r="WO261" s="209"/>
      <c r="WP261" s="209"/>
      <c r="WQ261" s="209"/>
      <c r="WR261" s="209"/>
      <c r="WS261" s="209"/>
      <c r="WT261" s="209"/>
    </row>
    <row r="262" spans="1:618" s="208" customFormat="1" ht="15.75" customHeight="1" x14ac:dyDescent="0.2">
      <c r="A262" s="212" t="s">
        <v>622</v>
      </c>
      <c r="B262" s="211" t="s">
        <v>618</v>
      </c>
      <c r="C262" s="213" t="s">
        <v>621</v>
      </c>
      <c r="D262" s="112" t="s">
        <v>103</v>
      </c>
      <c r="E262" s="112">
        <v>6</v>
      </c>
      <c r="F262" s="169">
        <v>240</v>
      </c>
      <c r="G262" s="169">
        <v>20</v>
      </c>
      <c r="H262" s="109"/>
      <c r="I262" s="168">
        <v>3.4375</v>
      </c>
      <c r="J262" s="27">
        <v>20.625</v>
      </c>
      <c r="K262" s="121">
        <f t="shared" si="10"/>
        <v>0</v>
      </c>
      <c r="L262" s="209"/>
      <c r="M262" s="209"/>
      <c r="N262" s="209"/>
      <c r="O262" s="209"/>
      <c r="P262" s="209"/>
      <c r="Q262" s="209"/>
      <c r="R262" s="209"/>
      <c r="S262" s="209"/>
      <c r="T262" s="209"/>
      <c r="U262" s="209"/>
      <c r="V262" s="209"/>
      <c r="W262" s="209"/>
      <c r="X262" s="209"/>
      <c r="Y262" s="209"/>
      <c r="Z262" s="209"/>
      <c r="AA262" s="209"/>
      <c r="AB262" s="209"/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  <c r="AN262" s="209"/>
      <c r="AO262" s="209"/>
      <c r="AP262" s="209"/>
      <c r="AQ262" s="209"/>
      <c r="AR262" s="209"/>
      <c r="AS262" s="209"/>
      <c r="AT262" s="209"/>
      <c r="AU262" s="209"/>
      <c r="AV262" s="209"/>
      <c r="AW262" s="209"/>
      <c r="AX262" s="209"/>
      <c r="AY262" s="209"/>
      <c r="AZ262" s="209"/>
      <c r="BA262" s="209"/>
      <c r="BB262" s="209"/>
      <c r="BC262" s="209"/>
      <c r="BD262" s="209"/>
      <c r="BE262" s="209"/>
      <c r="BF262" s="209"/>
      <c r="BG262" s="209"/>
      <c r="BH262" s="209"/>
      <c r="BI262" s="209"/>
      <c r="BJ262" s="209"/>
      <c r="BK262" s="209"/>
      <c r="BL262" s="209"/>
      <c r="BM262" s="209"/>
      <c r="BN262" s="209"/>
      <c r="BO262" s="209"/>
      <c r="BP262" s="209"/>
      <c r="BQ262" s="209"/>
      <c r="BR262" s="209"/>
      <c r="BS262" s="209"/>
      <c r="BT262" s="209"/>
      <c r="BU262" s="209"/>
      <c r="BV262" s="209"/>
      <c r="BW262" s="209"/>
      <c r="BX262" s="209"/>
      <c r="BY262" s="209"/>
      <c r="BZ262" s="20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DI262" s="209"/>
      <c r="DJ262" s="209"/>
      <c r="DK262" s="209"/>
      <c r="DL262" s="209"/>
      <c r="DM262" s="209"/>
      <c r="DN262" s="209"/>
      <c r="DO262" s="209"/>
      <c r="DP262" s="209"/>
      <c r="DQ262" s="209"/>
      <c r="DR262" s="209"/>
      <c r="DS262" s="209"/>
      <c r="DT262" s="209"/>
      <c r="DU262" s="209"/>
      <c r="DV262" s="209"/>
      <c r="DW262" s="209"/>
      <c r="DX262" s="209"/>
      <c r="DY262" s="209"/>
      <c r="DZ262" s="209"/>
      <c r="EA262" s="209"/>
      <c r="EB262" s="209"/>
      <c r="EC262" s="209"/>
      <c r="ED262" s="209"/>
      <c r="EE262" s="209"/>
      <c r="EF262" s="209"/>
      <c r="EG262" s="209"/>
      <c r="EH262" s="209"/>
      <c r="EI262" s="209"/>
      <c r="EJ262" s="209"/>
      <c r="EK262" s="209"/>
      <c r="EL262" s="209"/>
      <c r="EM262" s="209"/>
      <c r="EN262" s="209"/>
      <c r="EO262" s="209"/>
      <c r="EP262" s="209"/>
      <c r="EQ262" s="209"/>
      <c r="ER262" s="209"/>
      <c r="ES262" s="209"/>
      <c r="ET262" s="209"/>
      <c r="EU262" s="209"/>
      <c r="EV262" s="209"/>
      <c r="EW262" s="209"/>
      <c r="EX262" s="209"/>
      <c r="EY262" s="209"/>
      <c r="EZ262" s="209"/>
      <c r="FA262" s="209"/>
      <c r="FB262" s="209"/>
      <c r="FC262" s="209"/>
      <c r="FD262" s="209"/>
      <c r="FE262" s="209"/>
      <c r="FF262" s="209"/>
      <c r="FG262" s="209"/>
      <c r="FH262" s="209"/>
      <c r="FI262" s="209"/>
      <c r="FJ262" s="209"/>
      <c r="FK262" s="209"/>
      <c r="FL262" s="209"/>
      <c r="FM262" s="209"/>
      <c r="FN262" s="209"/>
      <c r="FO262" s="209"/>
      <c r="FP262" s="209"/>
      <c r="FQ262" s="209"/>
      <c r="FR262" s="209"/>
      <c r="FS262" s="209"/>
      <c r="FT262" s="209"/>
      <c r="FU262" s="209"/>
      <c r="FV262" s="209"/>
      <c r="FW262" s="209"/>
      <c r="FX262" s="209"/>
      <c r="FY262" s="209"/>
      <c r="FZ262" s="209"/>
      <c r="GA262" s="209"/>
      <c r="GB262" s="209"/>
      <c r="GC262" s="209"/>
      <c r="GD262" s="209"/>
      <c r="GE262" s="209"/>
      <c r="GF262" s="209"/>
      <c r="GG262" s="209"/>
      <c r="GH262" s="209"/>
      <c r="GI262" s="209"/>
      <c r="GJ262" s="209"/>
      <c r="GK262" s="209"/>
      <c r="GL262" s="209"/>
      <c r="GM262" s="209"/>
      <c r="GN262" s="209"/>
      <c r="GO262" s="209"/>
      <c r="GP262" s="209"/>
      <c r="GQ262" s="209"/>
      <c r="GR262" s="209"/>
      <c r="GS262" s="209"/>
      <c r="GT262" s="209"/>
      <c r="GU262" s="209"/>
      <c r="GV262" s="209"/>
      <c r="GW262" s="209"/>
      <c r="GX262" s="209"/>
      <c r="GY262" s="209"/>
      <c r="GZ262" s="209"/>
      <c r="HA262" s="209"/>
      <c r="HB262" s="209"/>
      <c r="HC262" s="209"/>
      <c r="HD262" s="209"/>
      <c r="HE262" s="209"/>
      <c r="HF262" s="209"/>
      <c r="HG262" s="209"/>
      <c r="HH262" s="209"/>
      <c r="HI262" s="209"/>
      <c r="HJ262" s="209"/>
      <c r="HK262" s="209"/>
      <c r="HL262" s="209"/>
      <c r="HM262" s="209"/>
      <c r="HN262" s="209"/>
      <c r="HO262" s="209"/>
      <c r="HP262" s="209"/>
      <c r="HQ262" s="209"/>
      <c r="HR262" s="209"/>
      <c r="HS262" s="209"/>
      <c r="HT262" s="209"/>
      <c r="HU262" s="209"/>
      <c r="HV262" s="209"/>
      <c r="HW262" s="209"/>
      <c r="HX262" s="209"/>
      <c r="HY262" s="209"/>
      <c r="HZ262" s="209"/>
      <c r="IA262" s="209"/>
      <c r="IB262" s="209"/>
      <c r="IC262" s="209"/>
      <c r="ID262" s="209"/>
      <c r="IE262" s="209"/>
      <c r="IF262" s="209"/>
      <c r="IG262" s="209"/>
      <c r="IH262" s="209"/>
      <c r="II262" s="209"/>
      <c r="IJ262" s="209"/>
      <c r="IK262" s="209"/>
      <c r="IL262" s="209"/>
      <c r="IM262" s="209"/>
      <c r="IN262" s="209"/>
      <c r="IO262" s="209"/>
      <c r="IP262" s="209"/>
      <c r="IQ262" s="209"/>
      <c r="IR262" s="209"/>
      <c r="IS262" s="209"/>
      <c r="IT262" s="209"/>
      <c r="IU262" s="209"/>
      <c r="IV262" s="209"/>
      <c r="IW262" s="209"/>
      <c r="IX262" s="209"/>
      <c r="IY262" s="209"/>
      <c r="IZ262" s="209"/>
      <c r="JA262" s="209"/>
      <c r="JB262" s="209"/>
      <c r="JC262" s="209"/>
      <c r="JD262" s="209"/>
      <c r="JE262" s="209"/>
      <c r="JF262" s="209"/>
      <c r="JG262" s="209"/>
      <c r="JH262" s="209"/>
      <c r="JI262" s="209"/>
      <c r="JJ262" s="209"/>
      <c r="JK262" s="209"/>
      <c r="JL262" s="209"/>
      <c r="JM262" s="209"/>
      <c r="JN262" s="209"/>
      <c r="JO262" s="209"/>
      <c r="JP262" s="209"/>
      <c r="JQ262" s="209"/>
      <c r="JR262" s="209"/>
      <c r="JS262" s="209"/>
      <c r="JT262" s="209"/>
      <c r="JU262" s="209"/>
      <c r="JV262" s="209"/>
      <c r="JW262" s="209"/>
      <c r="JX262" s="209"/>
      <c r="JY262" s="209"/>
      <c r="JZ262" s="209"/>
      <c r="KA262" s="209"/>
      <c r="KB262" s="209"/>
      <c r="KC262" s="209"/>
      <c r="KD262" s="209"/>
      <c r="KE262" s="209"/>
      <c r="KF262" s="209"/>
      <c r="KG262" s="209"/>
      <c r="KH262" s="209"/>
      <c r="KI262" s="209"/>
      <c r="KJ262" s="209"/>
      <c r="KK262" s="209"/>
      <c r="KL262" s="209"/>
      <c r="KM262" s="209"/>
      <c r="KN262" s="209"/>
      <c r="KO262" s="209"/>
      <c r="KP262" s="209"/>
      <c r="KQ262" s="209"/>
      <c r="KR262" s="209"/>
      <c r="KS262" s="209"/>
      <c r="KT262" s="209"/>
      <c r="KU262" s="209"/>
      <c r="KV262" s="209"/>
      <c r="KW262" s="209"/>
      <c r="KX262" s="209"/>
      <c r="KY262" s="209"/>
      <c r="KZ262" s="209"/>
      <c r="LA262" s="209"/>
      <c r="LB262" s="209"/>
      <c r="LC262" s="209"/>
      <c r="LD262" s="209"/>
      <c r="LE262" s="209"/>
      <c r="LF262" s="209"/>
      <c r="LG262" s="209"/>
      <c r="LH262" s="209"/>
      <c r="LI262" s="209"/>
      <c r="LJ262" s="209"/>
      <c r="LK262" s="209"/>
      <c r="LL262" s="209"/>
      <c r="LM262" s="209"/>
      <c r="LN262" s="209"/>
      <c r="LO262" s="209"/>
      <c r="LP262" s="209"/>
      <c r="LQ262" s="209"/>
      <c r="LR262" s="209"/>
      <c r="LS262" s="209"/>
      <c r="LT262" s="209"/>
      <c r="LU262" s="209"/>
      <c r="LV262" s="209"/>
      <c r="LW262" s="209"/>
      <c r="LX262" s="209"/>
      <c r="LY262" s="209"/>
      <c r="LZ262" s="209"/>
      <c r="MA262" s="209"/>
      <c r="MB262" s="209"/>
      <c r="MC262" s="209"/>
      <c r="MD262" s="209"/>
      <c r="ME262" s="209"/>
      <c r="MF262" s="209"/>
      <c r="MG262" s="209"/>
      <c r="MH262" s="209"/>
      <c r="MI262" s="209"/>
      <c r="MJ262" s="209"/>
      <c r="MK262" s="209"/>
      <c r="ML262" s="209"/>
      <c r="MM262" s="209"/>
      <c r="MN262" s="209"/>
      <c r="MO262" s="209"/>
      <c r="MP262" s="209"/>
      <c r="MQ262" s="209"/>
      <c r="MR262" s="209"/>
      <c r="MS262" s="209"/>
      <c r="MT262" s="209"/>
      <c r="MU262" s="209"/>
      <c r="MV262" s="209"/>
      <c r="MW262" s="209"/>
      <c r="MX262" s="209"/>
      <c r="MY262" s="209"/>
      <c r="MZ262" s="209"/>
      <c r="NA262" s="209"/>
      <c r="NB262" s="209"/>
      <c r="NC262" s="209"/>
      <c r="ND262" s="209"/>
      <c r="NE262" s="209"/>
      <c r="NF262" s="209"/>
      <c r="NG262" s="209"/>
      <c r="NH262" s="209"/>
      <c r="NI262" s="209"/>
      <c r="NJ262" s="209"/>
      <c r="NK262" s="209"/>
      <c r="NL262" s="209"/>
      <c r="NM262" s="209"/>
      <c r="NN262" s="209"/>
      <c r="NO262" s="209"/>
      <c r="NP262" s="209"/>
      <c r="NQ262" s="209"/>
      <c r="NR262" s="209"/>
      <c r="NS262" s="209"/>
      <c r="NT262" s="209"/>
      <c r="NU262" s="209"/>
      <c r="NV262" s="209"/>
      <c r="NW262" s="209"/>
      <c r="NX262" s="209"/>
      <c r="NY262" s="209"/>
      <c r="NZ262" s="209"/>
      <c r="OA262" s="209"/>
      <c r="OB262" s="209"/>
      <c r="OC262" s="209"/>
      <c r="OD262" s="209"/>
      <c r="OE262" s="209"/>
      <c r="OF262" s="209"/>
      <c r="OG262" s="209"/>
      <c r="OH262" s="209"/>
      <c r="OI262" s="209"/>
      <c r="OJ262" s="209"/>
      <c r="OK262" s="209"/>
      <c r="OL262" s="209"/>
      <c r="OM262" s="209"/>
      <c r="ON262" s="209"/>
      <c r="OO262" s="209"/>
      <c r="OP262" s="209"/>
      <c r="OQ262" s="209"/>
      <c r="OR262" s="209"/>
      <c r="OS262" s="209"/>
      <c r="OT262" s="209"/>
      <c r="OU262" s="209"/>
      <c r="OV262" s="209"/>
      <c r="OW262" s="209"/>
      <c r="OX262" s="209"/>
      <c r="OY262" s="209"/>
      <c r="OZ262" s="209"/>
      <c r="PA262" s="209"/>
      <c r="PB262" s="209"/>
      <c r="PC262" s="209"/>
      <c r="PD262" s="209"/>
      <c r="PE262" s="209"/>
      <c r="PF262" s="209"/>
      <c r="PG262" s="209"/>
      <c r="PH262" s="209"/>
      <c r="PI262" s="209"/>
      <c r="PJ262" s="209"/>
      <c r="PK262" s="209"/>
      <c r="PL262" s="209"/>
      <c r="PM262" s="209"/>
      <c r="PN262" s="209"/>
      <c r="PO262" s="209"/>
      <c r="PP262" s="209"/>
      <c r="PQ262" s="209"/>
      <c r="PR262" s="209"/>
      <c r="PS262" s="209"/>
      <c r="PT262" s="209"/>
      <c r="PU262" s="209"/>
      <c r="PV262" s="209"/>
      <c r="PW262" s="209"/>
      <c r="PX262" s="209"/>
      <c r="PY262" s="209"/>
      <c r="PZ262" s="209"/>
      <c r="QA262" s="209"/>
      <c r="QB262" s="209"/>
      <c r="QC262" s="209"/>
      <c r="QD262" s="209"/>
      <c r="QE262" s="209"/>
      <c r="QF262" s="209"/>
      <c r="QG262" s="209"/>
      <c r="QH262" s="209"/>
      <c r="QI262" s="209"/>
      <c r="QJ262" s="209"/>
      <c r="QK262" s="209"/>
      <c r="QL262" s="209"/>
      <c r="QM262" s="209"/>
      <c r="QN262" s="209"/>
      <c r="QO262" s="209"/>
      <c r="QP262" s="209"/>
      <c r="QQ262" s="209"/>
      <c r="QR262" s="209"/>
      <c r="QS262" s="209"/>
      <c r="QT262" s="209"/>
      <c r="QU262" s="209"/>
      <c r="QV262" s="209"/>
      <c r="QW262" s="209"/>
      <c r="QX262" s="209"/>
      <c r="QY262" s="209"/>
      <c r="QZ262" s="209"/>
      <c r="RA262" s="209"/>
      <c r="RB262" s="209"/>
      <c r="RC262" s="209"/>
      <c r="RD262" s="209"/>
      <c r="RE262" s="209"/>
      <c r="RF262" s="209"/>
      <c r="RG262" s="209"/>
      <c r="RH262" s="209"/>
      <c r="RI262" s="209"/>
      <c r="RJ262" s="209"/>
      <c r="RK262" s="209"/>
      <c r="RL262" s="209"/>
      <c r="RM262" s="209"/>
      <c r="RN262" s="209"/>
      <c r="RO262" s="209"/>
      <c r="RP262" s="209"/>
      <c r="RQ262" s="209"/>
      <c r="RR262" s="209"/>
      <c r="RS262" s="209"/>
      <c r="RT262" s="209"/>
      <c r="RU262" s="209"/>
      <c r="RV262" s="209"/>
      <c r="RW262" s="209"/>
      <c r="RX262" s="209"/>
      <c r="RY262" s="209"/>
      <c r="RZ262" s="209"/>
      <c r="SA262" s="209"/>
      <c r="SB262" s="209"/>
      <c r="SC262" s="209"/>
      <c r="SD262" s="209"/>
      <c r="SE262" s="209"/>
      <c r="SF262" s="209"/>
      <c r="SG262" s="209"/>
      <c r="SH262" s="209"/>
      <c r="SI262" s="209"/>
      <c r="SJ262" s="209"/>
      <c r="SK262" s="209"/>
      <c r="SL262" s="209"/>
      <c r="SM262" s="209"/>
      <c r="SN262" s="209"/>
      <c r="SO262" s="209"/>
      <c r="SP262" s="209"/>
      <c r="SQ262" s="209"/>
      <c r="SR262" s="209"/>
      <c r="SS262" s="209"/>
      <c r="ST262" s="209"/>
      <c r="SU262" s="209"/>
      <c r="SV262" s="209"/>
      <c r="SW262" s="209"/>
      <c r="SX262" s="209"/>
      <c r="SY262" s="209"/>
      <c r="SZ262" s="209"/>
      <c r="TA262" s="209"/>
      <c r="TB262" s="209"/>
      <c r="TC262" s="209"/>
      <c r="TD262" s="209"/>
      <c r="TE262" s="209"/>
      <c r="TF262" s="209"/>
      <c r="TG262" s="209"/>
      <c r="TH262" s="209"/>
      <c r="TI262" s="209"/>
      <c r="TJ262" s="209"/>
      <c r="TK262" s="209"/>
      <c r="TL262" s="209"/>
      <c r="TM262" s="209"/>
      <c r="TN262" s="209"/>
      <c r="TO262" s="209"/>
      <c r="TP262" s="209"/>
      <c r="TQ262" s="209"/>
      <c r="TR262" s="209"/>
      <c r="TS262" s="209"/>
      <c r="TT262" s="209"/>
      <c r="TU262" s="209"/>
      <c r="TV262" s="209"/>
      <c r="TW262" s="209"/>
      <c r="TX262" s="209"/>
      <c r="TY262" s="209"/>
      <c r="TZ262" s="209"/>
      <c r="UA262" s="209"/>
      <c r="UB262" s="209"/>
      <c r="UC262" s="209"/>
      <c r="UD262" s="209"/>
      <c r="UE262" s="209"/>
      <c r="UF262" s="209"/>
      <c r="UG262" s="209"/>
      <c r="UH262" s="209"/>
      <c r="UI262" s="209"/>
      <c r="UJ262" s="209"/>
      <c r="UK262" s="209"/>
      <c r="UL262" s="209"/>
      <c r="UM262" s="209"/>
      <c r="UN262" s="209"/>
      <c r="UO262" s="209"/>
      <c r="UP262" s="209"/>
      <c r="UQ262" s="209"/>
      <c r="UR262" s="209"/>
      <c r="US262" s="209"/>
      <c r="UT262" s="209"/>
      <c r="UU262" s="209"/>
      <c r="UV262" s="209"/>
      <c r="UW262" s="209"/>
      <c r="UX262" s="209"/>
      <c r="UY262" s="209"/>
      <c r="UZ262" s="209"/>
      <c r="VA262" s="209"/>
      <c r="VB262" s="209"/>
      <c r="VC262" s="209"/>
      <c r="VD262" s="209"/>
      <c r="VE262" s="209"/>
      <c r="VF262" s="209"/>
      <c r="VG262" s="209"/>
      <c r="VH262" s="209"/>
      <c r="VI262" s="209"/>
      <c r="VJ262" s="209"/>
      <c r="VK262" s="209"/>
      <c r="VL262" s="209"/>
      <c r="VM262" s="209"/>
      <c r="VN262" s="209"/>
      <c r="VO262" s="209"/>
      <c r="VP262" s="209"/>
      <c r="VQ262" s="209"/>
      <c r="VR262" s="209"/>
      <c r="VS262" s="209"/>
      <c r="VT262" s="209"/>
      <c r="VU262" s="209"/>
      <c r="VV262" s="209"/>
      <c r="VW262" s="209"/>
      <c r="VX262" s="209"/>
      <c r="VY262" s="209"/>
      <c r="VZ262" s="209"/>
      <c r="WA262" s="209"/>
      <c r="WB262" s="209"/>
      <c r="WC262" s="209"/>
      <c r="WD262" s="209"/>
      <c r="WE262" s="209"/>
      <c r="WF262" s="209"/>
      <c r="WG262" s="209"/>
      <c r="WH262" s="209"/>
      <c r="WI262" s="209"/>
      <c r="WJ262" s="209"/>
      <c r="WK262" s="209"/>
      <c r="WL262" s="209"/>
      <c r="WM262" s="209"/>
      <c r="WN262" s="209"/>
      <c r="WO262" s="209"/>
      <c r="WP262" s="209"/>
      <c r="WQ262" s="209"/>
      <c r="WR262" s="209"/>
      <c r="WS262" s="209"/>
      <c r="WT262" s="209"/>
    </row>
    <row r="263" spans="1:618" s="208" customFormat="1" ht="15.75" customHeight="1" x14ac:dyDescent="0.2">
      <c r="A263" s="212" t="s">
        <v>620</v>
      </c>
      <c r="B263" s="211" t="s">
        <v>618</v>
      </c>
      <c r="C263" s="213" t="s">
        <v>619</v>
      </c>
      <c r="D263" s="112" t="s">
        <v>103</v>
      </c>
      <c r="E263" s="112">
        <v>6</v>
      </c>
      <c r="F263" s="169">
        <v>240</v>
      </c>
      <c r="G263" s="169">
        <v>20</v>
      </c>
      <c r="H263" s="109"/>
      <c r="I263" s="168">
        <v>3.4375</v>
      </c>
      <c r="J263" s="27">
        <v>20.625</v>
      </c>
      <c r="K263" s="121">
        <f t="shared" si="10"/>
        <v>0</v>
      </c>
      <c r="L263" s="209"/>
      <c r="M263" s="209"/>
      <c r="N263" s="209"/>
      <c r="O263" s="209"/>
      <c r="P263" s="209"/>
      <c r="Q263" s="209"/>
      <c r="R263" s="209"/>
      <c r="S263" s="209"/>
      <c r="T263" s="209"/>
      <c r="U263" s="209"/>
      <c r="V263" s="209"/>
      <c r="W263" s="209"/>
      <c r="X263" s="209"/>
      <c r="Y263" s="209"/>
      <c r="Z263" s="209"/>
      <c r="AA263" s="209"/>
      <c r="AB263" s="209"/>
      <c r="AC263" s="209"/>
      <c r="AD263" s="209"/>
      <c r="AE263" s="209"/>
      <c r="AF263" s="209"/>
      <c r="AG263" s="209"/>
      <c r="AH263" s="209"/>
      <c r="AI263" s="209"/>
      <c r="AJ263" s="209"/>
      <c r="AK263" s="209"/>
      <c r="AL263" s="209"/>
      <c r="AM263" s="209"/>
      <c r="AN263" s="209"/>
      <c r="AO263" s="209"/>
      <c r="AP263" s="209"/>
      <c r="AQ263" s="209"/>
      <c r="AR263" s="209"/>
      <c r="AS263" s="209"/>
      <c r="AT263" s="209"/>
      <c r="AU263" s="209"/>
      <c r="AV263" s="209"/>
      <c r="AW263" s="209"/>
      <c r="AX263" s="209"/>
      <c r="AY263" s="209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09"/>
      <c r="BK263" s="209"/>
      <c r="BL263" s="209"/>
      <c r="BM263" s="209"/>
      <c r="BN263" s="209"/>
      <c r="BO263" s="209"/>
      <c r="BP263" s="209"/>
      <c r="BQ263" s="209"/>
      <c r="BR263" s="209"/>
      <c r="BS263" s="209"/>
      <c r="BT263" s="209"/>
      <c r="BU263" s="209"/>
      <c r="BV263" s="209"/>
      <c r="BW263" s="209"/>
      <c r="BX263" s="209"/>
      <c r="BY263" s="209"/>
      <c r="BZ263" s="20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DI263" s="209"/>
      <c r="DJ263" s="209"/>
      <c r="DK263" s="209"/>
      <c r="DL263" s="209"/>
      <c r="DM263" s="209"/>
      <c r="DN263" s="209"/>
      <c r="DO263" s="209"/>
      <c r="DP263" s="209"/>
      <c r="DQ263" s="209"/>
      <c r="DR263" s="209"/>
      <c r="DS263" s="209"/>
      <c r="DT263" s="209"/>
      <c r="DU263" s="209"/>
      <c r="DV263" s="209"/>
      <c r="DW263" s="209"/>
      <c r="DX263" s="209"/>
      <c r="DY263" s="209"/>
      <c r="DZ263" s="209"/>
      <c r="EA263" s="209"/>
      <c r="EB263" s="209"/>
      <c r="EC263" s="209"/>
      <c r="ED263" s="209"/>
      <c r="EE263" s="209"/>
      <c r="EF263" s="209"/>
      <c r="EG263" s="209"/>
      <c r="EH263" s="209"/>
      <c r="EI263" s="209"/>
      <c r="EJ263" s="209"/>
      <c r="EK263" s="209"/>
      <c r="EL263" s="209"/>
      <c r="EM263" s="209"/>
      <c r="EN263" s="209"/>
      <c r="EO263" s="209"/>
      <c r="EP263" s="209"/>
      <c r="EQ263" s="209"/>
      <c r="ER263" s="209"/>
      <c r="ES263" s="209"/>
      <c r="ET263" s="209"/>
      <c r="EU263" s="209"/>
      <c r="EV263" s="209"/>
      <c r="EW263" s="209"/>
      <c r="EX263" s="209"/>
      <c r="EY263" s="209"/>
      <c r="EZ263" s="209"/>
      <c r="FA263" s="209"/>
      <c r="FB263" s="209"/>
      <c r="FC263" s="209"/>
      <c r="FD263" s="209"/>
      <c r="FE263" s="209"/>
      <c r="FF263" s="209"/>
      <c r="FG263" s="209"/>
      <c r="FH263" s="209"/>
      <c r="FI263" s="209"/>
      <c r="FJ263" s="209"/>
      <c r="FK263" s="209"/>
      <c r="FL263" s="209"/>
      <c r="FM263" s="209"/>
      <c r="FN263" s="209"/>
      <c r="FO263" s="209"/>
      <c r="FP263" s="209"/>
      <c r="FQ263" s="209"/>
      <c r="FR263" s="209"/>
      <c r="FS263" s="209"/>
      <c r="FT263" s="209"/>
      <c r="FU263" s="209"/>
      <c r="FV263" s="209"/>
      <c r="FW263" s="209"/>
      <c r="FX263" s="209"/>
      <c r="FY263" s="209"/>
      <c r="FZ263" s="209"/>
      <c r="GA263" s="209"/>
      <c r="GB263" s="209"/>
      <c r="GC263" s="209"/>
      <c r="GD263" s="209"/>
      <c r="GE263" s="209"/>
      <c r="GF263" s="209"/>
      <c r="GG263" s="209"/>
      <c r="GH263" s="209"/>
      <c r="GI263" s="209"/>
      <c r="GJ263" s="209"/>
      <c r="GK263" s="209"/>
      <c r="GL263" s="209"/>
      <c r="GM263" s="209"/>
      <c r="GN263" s="209"/>
      <c r="GO263" s="209"/>
      <c r="GP263" s="209"/>
      <c r="GQ263" s="209"/>
      <c r="GR263" s="209"/>
      <c r="GS263" s="209"/>
      <c r="GT263" s="209"/>
      <c r="GU263" s="209"/>
      <c r="GV263" s="209"/>
      <c r="GW263" s="209"/>
      <c r="GX263" s="209"/>
      <c r="GY263" s="209"/>
      <c r="GZ263" s="209"/>
      <c r="HA263" s="209"/>
      <c r="HB263" s="209"/>
      <c r="HC263" s="209"/>
      <c r="HD263" s="209"/>
      <c r="HE263" s="209"/>
      <c r="HF263" s="209"/>
      <c r="HG263" s="209"/>
      <c r="HH263" s="209"/>
      <c r="HI263" s="209"/>
      <c r="HJ263" s="209"/>
      <c r="HK263" s="209"/>
      <c r="HL263" s="209"/>
      <c r="HM263" s="209"/>
      <c r="HN263" s="209"/>
      <c r="HO263" s="209"/>
      <c r="HP263" s="209"/>
      <c r="HQ263" s="209"/>
      <c r="HR263" s="209"/>
      <c r="HS263" s="209"/>
      <c r="HT263" s="209"/>
      <c r="HU263" s="209"/>
      <c r="HV263" s="209"/>
      <c r="HW263" s="209"/>
      <c r="HX263" s="209"/>
      <c r="HY263" s="209"/>
      <c r="HZ263" s="209"/>
      <c r="IA263" s="209"/>
      <c r="IB263" s="209"/>
      <c r="IC263" s="209"/>
      <c r="ID263" s="209"/>
      <c r="IE263" s="209"/>
      <c r="IF263" s="209"/>
      <c r="IG263" s="209"/>
      <c r="IH263" s="209"/>
      <c r="II263" s="209"/>
      <c r="IJ263" s="209"/>
      <c r="IK263" s="209"/>
      <c r="IL263" s="209"/>
      <c r="IM263" s="209"/>
      <c r="IN263" s="209"/>
      <c r="IO263" s="209"/>
      <c r="IP263" s="209"/>
      <c r="IQ263" s="209"/>
      <c r="IR263" s="209"/>
      <c r="IS263" s="209"/>
      <c r="IT263" s="209"/>
      <c r="IU263" s="209"/>
      <c r="IV263" s="209"/>
      <c r="IW263" s="209"/>
      <c r="IX263" s="209"/>
      <c r="IY263" s="209"/>
      <c r="IZ263" s="209"/>
      <c r="JA263" s="209"/>
      <c r="JB263" s="209"/>
      <c r="JC263" s="209"/>
      <c r="JD263" s="209"/>
      <c r="JE263" s="209"/>
      <c r="JF263" s="209"/>
      <c r="JG263" s="209"/>
      <c r="JH263" s="209"/>
      <c r="JI263" s="209"/>
      <c r="JJ263" s="209"/>
      <c r="JK263" s="209"/>
      <c r="JL263" s="209"/>
      <c r="JM263" s="209"/>
      <c r="JN263" s="209"/>
      <c r="JO263" s="209"/>
      <c r="JP263" s="209"/>
      <c r="JQ263" s="209"/>
      <c r="JR263" s="209"/>
      <c r="JS263" s="209"/>
      <c r="JT263" s="209"/>
      <c r="JU263" s="209"/>
      <c r="JV263" s="209"/>
      <c r="JW263" s="209"/>
      <c r="JX263" s="209"/>
      <c r="JY263" s="209"/>
      <c r="JZ263" s="209"/>
      <c r="KA263" s="209"/>
      <c r="KB263" s="209"/>
      <c r="KC263" s="209"/>
      <c r="KD263" s="209"/>
      <c r="KE263" s="209"/>
      <c r="KF263" s="209"/>
      <c r="KG263" s="209"/>
      <c r="KH263" s="209"/>
      <c r="KI263" s="209"/>
      <c r="KJ263" s="209"/>
      <c r="KK263" s="209"/>
      <c r="KL263" s="209"/>
      <c r="KM263" s="209"/>
      <c r="KN263" s="209"/>
      <c r="KO263" s="209"/>
      <c r="KP263" s="209"/>
      <c r="KQ263" s="209"/>
      <c r="KR263" s="209"/>
      <c r="KS263" s="209"/>
      <c r="KT263" s="209"/>
      <c r="KU263" s="209"/>
      <c r="KV263" s="209"/>
      <c r="KW263" s="209"/>
      <c r="KX263" s="209"/>
      <c r="KY263" s="209"/>
      <c r="KZ263" s="209"/>
      <c r="LA263" s="209"/>
      <c r="LB263" s="209"/>
      <c r="LC263" s="209"/>
      <c r="LD263" s="209"/>
      <c r="LE263" s="209"/>
      <c r="LF263" s="209"/>
      <c r="LG263" s="209"/>
      <c r="LH263" s="209"/>
      <c r="LI263" s="209"/>
      <c r="LJ263" s="209"/>
      <c r="LK263" s="209"/>
      <c r="LL263" s="209"/>
      <c r="LM263" s="209"/>
      <c r="LN263" s="209"/>
      <c r="LO263" s="209"/>
      <c r="LP263" s="209"/>
      <c r="LQ263" s="209"/>
      <c r="LR263" s="209"/>
      <c r="LS263" s="209"/>
      <c r="LT263" s="209"/>
      <c r="LU263" s="209"/>
      <c r="LV263" s="209"/>
      <c r="LW263" s="209"/>
      <c r="LX263" s="209"/>
      <c r="LY263" s="209"/>
      <c r="LZ263" s="209"/>
      <c r="MA263" s="209"/>
      <c r="MB263" s="209"/>
      <c r="MC263" s="209"/>
      <c r="MD263" s="209"/>
      <c r="ME263" s="209"/>
      <c r="MF263" s="209"/>
      <c r="MG263" s="209"/>
      <c r="MH263" s="209"/>
      <c r="MI263" s="209"/>
      <c r="MJ263" s="209"/>
      <c r="MK263" s="209"/>
      <c r="ML263" s="209"/>
      <c r="MM263" s="209"/>
      <c r="MN263" s="209"/>
      <c r="MO263" s="209"/>
      <c r="MP263" s="209"/>
      <c r="MQ263" s="209"/>
      <c r="MR263" s="209"/>
      <c r="MS263" s="209"/>
      <c r="MT263" s="209"/>
      <c r="MU263" s="209"/>
      <c r="MV263" s="209"/>
      <c r="MW263" s="209"/>
      <c r="MX263" s="209"/>
      <c r="MY263" s="209"/>
      <c r="MZ263" s="209"/>
      <c r="NA263" s="209"/>
      <c r="NB263" s="209"/>
      <c r="NC263" s="209"/>
      <c r="ND263" s="209"/>
      <c r="NE263" s="209"/>
      <c r="NF263" s="209"/>
      <c r="NG263" s="209"/>
      <c r="NH263" s="209"/>
      <c r="NI263" s="209"/>
      <c r="NJ263" s="209"/>
      <c r="NK263" s="209"/>
      <c r="NL263" s="209"/>
      <c r="NM263" s="209"/>
      <c r="NN263" s="209"/>
      <c r="NO263" s="209"/>
      <c r="NP263" s="209"/>
      <c r="NQ263" s="209"/>
      <c r="NR263" s="209"/>
      <c r="NS263" s="209"/>
      <c r="NT263" s="209"/>
      <c r="NU263" s="209"/>
      <c r="NV263" s="209"/>
      <c r="NW263" s="209"/>
      <c r="NX263" s="209"/>
      <c r="NY263" s="209"/>
      <c r="NZ263" s="209"/>
      <c r="OA263" s="209"/>
      <c r="OB263" s="209"/>
      <c r="OC263" s="209"/>
      <c r="OD263" s="209"/>
      <c r="OE263" s="209"/>
      <c r="OF263" s="209"/>
      <c r="OG263" s="209"/>
      <c r="OH263" s="209"/>
      <c r="OI263" s="209"/>
      <c r="OJ263" s="209"/>
      <c r="OK263" s="209"/>
      <c r="OL263" s="209"/>
      <c r="OM263" s="209"/>
      <c r="ON263" s="209"/>
      <c r="OO263" s="209"/>
      <c r="OP263" s="209"/>
      <c r="OQ263" s="209"/>
      <c r="OR263" s="209"/>
      <c r="OS263" s="209"/>
      <c r="OT263" s="209"/>
      <c r="OU263" s="209"/>
      <c r="OV263" s="209"/>
      <c r="OW263" s="209"/>
      <c r="OX263" s="209"/>
      <c r="OY263" s="209"/>
      <c r="OZ263" s="209"/>
      <c r="PA263" s="209"/>
      <c r="PB263" s="209"/>
      <c r="PC263" s="209"/>
      <c r="PD263" s="209"/>
      <c r="PE263" s="209"/>
      <c r="PF263" s="209"/>
      <c r="PG263" s="209"/>
      <c r="PH263" s="209"/>
      <c r="PI263" s="209"/>
      <c r="PJ263" s="209"/>
      <c r="PK263" s="209"/>
      <c r="PL263" s="209"/>
      <c r="PM263" s="209"/>
      <c r="PN263" s="209"/>
      <c r="PO263" s="209"/>
      <c r="PP263" s="209"/>
      <c r="PQ263" s="209"/>
      <c r="PR263" s="209"/>
      <c r="PS263" s="209"/>
      <c r="PT263" s="209"/>
      <c r="PU263" s="209"/>
      <c r="PV263" s="209"/>
      <c r="PW263" s="209"/>
      <c r="PX263" s="209"/>
      <c r="PY263" s="209"/>
      <c r="PZ263" s="209"/>
      <c r="QA263" s="209"/>
      <c r="QB263" s="209"/>
      <c r="QC263" s="209"/>
      <c r="QD263" s="209"/>
      <c r="QE263" s="209"/>
      <c r="QF263" s="209"/>
      <c r="QG263" s="209"/>
      <c r="QH263" s="209"/>
      <c r="QI263" s="209"/>
      <c r="QJ263" s="209"/>
      <c r="QK263" s="209"/>
      <c r="QL263" s="209"/>
      <c r="QM263" s="209"/>
      <c r="QN263" s="209"/>
      <c r="QO263" s="209"/>
      <c r="QP263" s="209"/>
      <c r="QQ263" s="209"/>
      <c r="QR263" s="209"/>
      <c r="QS263" s="209"/>
      <c r="QT263" s="209"/>
      <c r="QU263" s="209"/>
      <c r="QV263" s="209"/>
      <c r="QW263" s="209"/>
      <c r="QX263" s="209"/>
      <c r="QY263" s="209"/>
      <c r="QZ263" s="209"/>
      <c r="RA263" s="209"/>
      <c r="RB263" s="209"/>
      <c r="RC263" s="209"/>
      <c r="RD263" s="209"/>
      <c r="RE263" s="209"/>
      <c r="RF263" s="209"/>
      <c r="RG263" s="209"/>
      <c r="RH263" s="209"/>
      <c r="RI263" s="209"/>
      <c r="RJ263" s="209"/>
      <c r="RK263" s="209"/>
      <c r="RL263" s="209"/>
      <c r="RM263" s="209"/>
      <c r="RN263" s="209"/>
      <c r="RO263" s="209"/>
      <c r="RP263" s="209"/>
      <c r="RQ263" s="209"/>
      <c r="RR263" s="209"/>
      <c r="RS263" s="209"/>
      <c r="RT263" s="209"/>
      <c r="RU263" s="209"/>
      <c r="RV263" s="209"/>
      <c r="RW263" s="209"/>
      <c r="RX263" s="209"/>
      <c r="RY263" s="209"/>
      <c r="RZ263" s="209"/>
      <c r="SA263" s="209"/>
      <c r="SB263" s="209"/>
      <c r="SC263" s="209"/>
      <c r="SD263" s="209"/>
      <c r="SE263" s="209"/>
      <c r="SF263" s="209"/>
      <c r="SG263" s="209"/>
      <c r="SH263" s="209"/>
      <c r="SI263" s="209"/>
      <c r="SJ263" s="209"/>
      <c r="SK263" s="209"/>
      <c r="SL263" s="209"/>
      <c r="SM263" s="209"/>
      <c r="SN263" s="209"/>
      <c r="SO263" s="209"/>
      <c r="SP263" s="209"/>
      <c r="SQ263" s="209"/>
      <c r="SR263" s="209"/>
      <c r="SS263" s="209"/>
      <c r="ST263" s="209"/>
      <c r="SU263" s="209"/>
      <c r="SV263" s="209"/>
      <c r="SW263" s="209"/>
      <c r="SX263" s="209"/>
      <c r="SY263" s="209"/>
      <c r="SZ263" s="209"/>
      <c r="TA263" s="209"/>
      <c r="TB263" s="209"/>
      <c r="TC263" s="209"/>
      <c r="TD263" s="209"/>
      <c r="TE263" s="209"/>
      <c r="TF263" s="209"/>
      <c r="TG263" s="209"/>
      <c r="TH263" s="209"/>
      <c r="TI263" s="209"/>
      <c r="TJ263" s="209"/>
      <c r="TK263" s="209"/>
      <c r="TL263" s="209"/>
      <c r="TM263" s="209"/>
      <c r="TN263" s="209"/>
      <c r="TO263" s="209"/>
      <c r="TP263" s="209"/>
      <c r="TQ263" s="209"/>
      <c r="TR263" s="209"/>
      <c r="TS263" s="209"/>
      <c r="TT263" s="209"/>
      <c r="TU263" s="209"/>
      <c r="TV263" s="209"/>
      <c r="TW263" s="209"/>
      <c r="TX263" s="209"/>
      <c r="TY263" s="209"/>
      <c r="TZ263" s="209"/>
      <c r="UA263" s="209"/>
      <c r="UB263" s="209"/>
      <c r="UC263" s="209"/>
      <c r="UD263" s="209"/>
      <c r="UE263" s="209"/>
      <c r="UF263" s="209"/>
      <c r="UG263" s="209"/>
      <c r="UH263" s="209"/>
      <c r="UI263" s="209"/>
      <c r="UJ263" s="209"/>
      <c r="UK263" s="209"/>
      <c r="UL263" s="209"/>
      <c r="UM263" s="209"/>
      <c r="UN263" s="209"/>
      <c r="UO263" s="209"/>
      <c r="UP263" s="209"/>
      <c r="UQ263" s="209"/>
      <c r="UR263" s="209"/>
      <c r="US263" s="209"/>
      <c r="UT263" s="209"/>
      <c r="UU263" s="209"/>
      <c r="UV263" s="209"/>
      <c r="UW263" s="209"/>
      <c r="UX263" s="209"/>
      <c r="UY263" s="209"/>
      <c r="UZ263" s="209"/>
      <c r="VA263" s="209"/>
      <c r="VB263" s="209"/>
      <c r="VC263" s="209"/>
      <c r="VD263" s="209"/>
      <c r="VE263" s="209"/>
      <c r="VF263" s="209"/>
      <c r="VG263" s="209"/>
      <c r="VH263" s="209"/>
      <c r="VI263" s="209"/>
      <c r="VJ263" s="209"/>
      <c r="VK263" s="209"/>
      <c r="VL263" s="209"/>
      <c r="VM263" s="209"/>
      <c r="VN263" s="209"/>
      <c r="VO263" s="209"/>
      <c r="VP263" s="209"/>
      <c r="VQ263" s="209"/>
      <c r="VR263" s="209"/>
      <c r="VS263" s="209"/>
      <c r="VT263" s="209"/>
      <c r="VU263" s="209"/>
      <c r="VV263" s="209"/>
      <c r="VW263" s="209"/>
      <c r="VX263" s="209"/>
      <c r="VY263" s="209"/>
      <c r="VZ263" s="209"/>
      <c r="WA263" s="209"/>
      <c r="WB263" s="209"/>
      <c r="WC263" s="209"/>
      <c r="WD263" s="209"/>
      <c r="WE263" s="209"/>
      <c r="WF263" s="209"/>
      <c r="WG263" s="209"/>
      <c r="WH263" s="209"/>
      <c r="WI263" s="209"/>
      <c r="WJ263" s="209"/>
      <c r="WK263" s="209"/>
      <c r="WL263" s="209"/>
      <c r="WM263" s="209"/>
      <c r="WN263" s="209"/>
      <c r="WO263" s="209"/>
      <c r="WP263" s="209"/>
      <c r="WQ263" s="209"/>
      <c r="WR263" s="209"/>
      <c r="WS263" s="209"/>
      <c r="WT263" s="209"/>
    </row>
    <row r="264" spans="1:618" s="208" customFormat="1" ht="15.75" customHeight="1" x14ac:dyDescent="0.2">
      <c r="A264" s="212" t="s">
        <v>620</v>
      </c>
      <c r="B264" s="211" t="s">
        <v>618</v>
      </c>
      <c r="C264" s="213" t="s">
        <v>619</v>
      </c>
      <c r="D264" s="112" t="s">
        <v>103</v>
      </c>
      <c r="E264" s="112">
        <v>6</v>
      </c>
      <c r="F264" s="169">
        <v>240</v>
      </c>
      <c r="G264" s="169">
        <v>20</v>
      </c>
      <c r="H264" s="109"/>
      <c r="I264" s="168">
        <v>3.4375</v>
      </c>
      <c r="J264" s="27">
        <v>20.625</v>
      </c>
      <c r="K264" s="121">
        <f t="shared" ref="K264" si="11">SUM(H264*J264)</f>
        <v>0</v>
      </c>
      <c r="L264" s="209"/>
      <c r="M264" s="209"/>
      <c r="N264" s="209"/>
      <c r="O264" s="209"/>
      <c r="P264" s="209"/>
      <c r="Q264" s="209"/>
      <c r="R264" s="209"/>
      <c r="S264" s="209"/>
      <c r="T264" s="209"/>
      <c r="U264" s="209"/>
      <c r="V264" s="209"/>
      <c r="W264" s="209"/>
      <c r="X264" s="209"/>
      <c r="Y264" s="209"/>
      <c r="Z264" s="209"/>
      <c r="AA264" s="209"/>
      <c r="AB264" s="209"/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09"/>
      <c r="BN264" s="209"/>
      <c r="BO264" s="209"/>
      <c r="BP264" s="209"/>
      <c r="BQ264" s="209"/>
      <c r="BR264" s="209"/>
      <c r="BS264" s="209"/>
      <c r="BT264" s="209"/>
      <c r="BU264" s="209"/>
      <c r="BV264" s="209"/>
      <c r="BW264" s="209"/>
      <c r="BX264" s="209"/>
      <c r="BY264" s="209"/>
      <c r="BZ264" s="20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DI264" s="209"/>
      <c r="DJ264" s="209"/>
      <c r="DK264" s="209"/>
      <c r="DL264" s="209"/>
      <c r="DM264" s="209"/>
      <c r="DN264" s="209"/>
      <c r="DO264" s="209"/>
      <c r="DP264" s="209"/>
      <c r="DQ264" s="209"/>
      <c r="DR264" s="209"/>
      <c r="DS264" s="209"/>
      <c r="DT264" s="209"/>
      <c r="DU264" s="209"/>
      <c r="DV264" s="209"/>
      <c r="DW264" s="209"/>
      <c r="DX264" s="209"/>
      <c r="DY264" s="209"/>
      <c r="DZ264" s="209"/>
      <c r="EA264" s="209"/>
      <c r="EB264" s="209"/>
      <c r="EC264" s="209"/>
      <c r="ED264" s="209"/>
      <c r="EE264" s="209"/>
      <c r="EF264" s="209"/>
      <c r="EG264" s="209"/>
      <c r="EH264" s="209"/>
      <c r="EI264" s="209"/>
      <c r="EJ264" s="209"/>
      <c r="EK264" s="209"/>
      <c r="EL264" s="209"/>
      <c r="EM264" s="209"/>
      <c r="EN264" s="209"/>
      <c r="EO264" s="209"/>
      <c r="EP264" s="209"/>
      <c r="EQ264" s="209"/>
      <c r="ER264" s="209"/>
      <c r="ES264" s="209"/>
      <c r="ET264" s="209"/>
      <c r="EU264" s="209"/>
      <c r="EV264" s="209"/>
      <c r="EW264" s="209"/>
      <c r="EX264" s="209"/>
      <c r="EY264" s="209"/>
      <c r="EZ264" s="209"/>
      <c r="FA264" s="209"/>
      <c r="FB264" s="209"/>
      <c r="FC264" s="209"/>
      <c r="FD264" s="209"/>
      <c r="FE264" s="209"/>
      <c r="FF264" s="209"/>
      <c r="FG264" s="209"/>
      <c r="FH264" s="209"/>
      <c r="FI264" s="209"/>
      <c r="FJ264" s="209"/>
      <c r="FK264" s="209"/>
      <c r="FL264" s="209"/>
      <c r="FM264" s="209"/>
      <c r="FN264" s="209"/>
      <c r="FO264" s="209"/>
      <c r="FP264" s="209"/>
      <c r="FQ264" s="209"/>
      <c r="FR264" s="209"/>
      <c r="FS264" s="209"/>
      <c r="FT264" s="209"/>
      <c r="FU264" s="209"/>
      <c r="FV264" s="209"/>
      <c r="FW264" s="209"/>
      <c r="FX264" s="209"/>
      <c r="FY264" s="209"/>
      <c r="FZ264" s="209"/>
      <c r="GA264" s="209"/>
      <c r="GB264" s="209"/>
      <c r="GC264" s="209"/>
      <c r="GD264" s="209"/>
      <c r="GE264" s="209"/>
      <c r="GF264" s="209"/>
      <c r="GG264" s="209"/>
      <c r="GH264" s="209"/>
      <c r="GI264" s="209"/>
      <c r="GJ264" s="209"/>
      <c r="GK264" s="209"/>
      <c r="GL264" s="209"/>
      <c r="GM264" s="209"/>
      <c r="GN264" s="209"/>
      <c r="GO264" s="209"/>
      <c r="GP264" s="209"/>
      <c r="GQ264" s="209"/>
      <c r="GR264" s="209"/>
      <c r="GS264" s="209"/>
      <c r="GT264" s="209"/>
      <c r="GU264" s="209"/>
      <c r="GV264" s="209"/>
      <c r="GW264" s="209"/>
      <c r="GX264" s="209"/>
      <c r="GY264" s="209"/>
      <c r="GZ264" s="209"/>
      <c r="HA264" s="209"/>
      <c r="HB264" s="209"/>
      <c r="HC264" s="209"/>
      <c r="HD264" s="209"/>
      <c r="HE264" s="209"/>
      <c r="HF264" s="209"/>
      <c r="HG264" s="209"/>
      <c r="HH264" s="209"/>
      <c r="HI264" s="209"/>
      <c r="HJ264" s="209"/>
      <c r="HK264" s="209"/>
      <c r="HL264" s="209"/>
      <c r="HM264" s="209"/>
      <c r="HN264" s="209"/>
      <c r="HO264" s="209"/>
      <c r="HP264" s="209"/>
      <c r="HQ264" s="209"/>
      <c r="HR264" s="209"/>
      <c r="HS264" s="209"/>
      <c r="HT264" s="209"/>
      <c r="HU264" s="209"/>
      <c r="HV264" s="209"/>
      <c r="HW264" s="209"/>
      <c r="HX264" s="209"/>
      <c r="HY264" s="209"/>
      <c r="HZ264" s="209"/>
      <c r="IA264" s="209"/>
      <c r="IB264" s="209"/>
      <c r="IC264" s="209"/>
      <c r="ID264" s="209"/>
      <c r="IE264" s="209"/>
      <c r="IF264" s="209"/>
      <c r="IG264" s="209"/>
      <c r="IH264" s="209"/>
      <c r="II264" s="209"/>
      <c r="IJ264" s="209"/>
      <c r="IK264" s="209"/>
      <c r="IL264" s="209"/>
      <c r="IM264" s="209"/>
      <c r="IN264" s="209"/>
      <c r="IO264" s="209"/>
      <c r="IP264" s="209"/>
      <c r="IQ264" s="209"/>
      <c r="IR264" s="209"/>
      <c r="IS264" s="209"/>
      <c r="IT264" s="209"/>
      <c r="IU264" s="209"/>
      <c r="IV264" s="209"/>
      <c r="IW264" s="209"/>
      <c r="IX264" s="209"/>
      <c r="IY264" s="209"/>
      <c r="IZ264" s="209"/>
      <c r="JA264" s="209"/>
      <c r="JB264" s="209"/>
      <c r="JC264" s="209"/>
      <c r="JD264" s="209"/>
      <c r="JE264" s="209"/>
      <c r="JF264" s="209"/>
      <c r="JG264" s="209"/>
      <c r="JH264" s="209"/>
      <c r="JI264" s="209"/>
      <c r="JJ264" s="209"/>
      <c r="JK264" s="209"/>
      <c r="JL264" s="209"/>
      <c r="JM264" s="209"/>
      <c r="JN264" s="209"/>
      <c r="JO264" s="209"/>
      <c r="JP264" s="209"/>
      <c r="JQ264" s="209"/>
      <c r="JR264" s="209"/>
      <c r="JS264" s="209"/>
      <c r="JT264" s="209"/>
      <c r="JU264" s="209"/>
      <c r="JV264" s="209"/>
      <c r="JW264" s="209"/>
      <c r="JX264" s="209"/>
      <c r="JY264" s="209"/>
      <c r="JZ264" s="209"/>
      <c r="KA264" s="209"/>
      <c r="KB264" s="209"/>
      <c r="KC264" s="209"/>
      <c r="KD264" s="209"/>
      <c r="KE264" s="209"/>
      <c r="KF264" s="209"/>
      <c r="KG264" s="209"/>
      <c r="KH264" s="209"/>
      <c r="KI264" s="209"/>
      <c r="KJ264" s="209"/>
      <c r="KK264" s="209"/>
      <c r="KL264" s="209"/>
      <c r="KM264" s="209"/>
      <c r="KN264" s="209"/>
      <c r="KO264" s="209"/>
      <c r="KP264" s="209"/>
      <c r="KQ264" s="209"/>
      <c r="KR264" s="209"/>
      <c r="KS264" s="209"/>
      <c r="KT264" s="209"/>
      <c r="KU264" s="209"/>
      <c r="KV264" s="209"/>
      <c r="KW264" s="209"/>
      <c r="KX264" s="209"/>
      <c r="KY264" s="209"/>
      <c r="KZ264" s="209"/>
      <c r="LA264" s="209"/>
      <c r="LB264" s="209"/>
      <c r="LC264" s="209"/>
      <c r="LD264" s="209"/>
      <c r="LE264" s="209"/>
      <c r="LF264" s="209"/>
      <c r="LG264" s="209"/>
      <c r="LH264" s="209"/>
      <c r="LI264" s="209"/>
      <c r="LJ264" s="209"/>
      <c r="LK264" s="209"/>
      <c r="LL264" s="209"/>
      <c r="LM264" s="209"/>
      <c r="LN264" s="209"/>
      <c r="LO264" s="209"/>
      <c r="LP264" s="209"/>
      <c r="LQ264" s="209"/>
      <c r="LR264" s="209"/>
      <c r="LS264" s="209"/>
      <c r="LT264" s="209"/>
      <c r="LU264" s="209"/>
      <c r="LV264" s="209"/>
      <c r="LW264" s="209"/>
      <c r="LX264" s="209"/>
      <c r="LY264" s="209"/>
      <c r="LZ264" s="209"/>
      <c r="MA264" s="209"/>
      <c r="MB264" s="209"/>
      <c r="MC264" s="209"/>
      <c r="MD264" s="209"/>
      <c r="ME264" s="209"/>
      <c r="MF264" s="209"/>
      <c r="MG264" s="209"/>
      <c r="MH264" s="209"/>
      <c r="MI264" s="209"/>
      <c r="MJ264" s="209"/>
      <c r="MK264" s="209"/>
      <c r="ML264" s="209"/>
      <c r="MM264" s="209"/>
      <c r="MN264" s="209"/>
      <c r="MO264" s="209"/>
      <c r="MP264" s="209"/>
      <c r="MQ264" s="209"/>
      <c r="MR264" s="209"/>
      <c r="MS264" s="209"/>
      <c r="MT264" s="209"/>
      <c r="MU264" s="209"/>
      <c r="MV264" s="209"/>
      <c r="MW264" s="209"/>
      <c r="MX264" s="209"/>
      <c r="MY264" s="209"/>
      <c r="MZ264" s="209"/>
      <c r="NA264" s="209"/>
      <c r="NB264" s="209"/>
      <c r="NC264" s="209"/>
      <c r="ND264" s="209"/>
      <c r="NE264" s="209"/>
      <c r="NF264" s="209"/>
      <c r="NG264" s="209"/>
      <c r="NH264" s="209"/>
      <c r="NI264" s="209"/>
      <c r="NJ264" s="209"/>
      <c r="NK264" s="209"/>
      <c r="NL264" s="209"/>
      <c r="NM264" s="209"/>
      <c r="NN264" s="209"/>
      <c r="NO264" s="209"/>
      <c r="NP264" s="209"/>
      <c r="NQ264" s="209"/>
      <c r="NR264" s="209"/>
      <c r="NS264" s="209"/>
      <c r="NT264" s="209"/>
      <c r="NU264" s="209"/>
      <c r="NV264" s="209"/>
      <c r="NW264" s="209"/>
      <c r="NX264" s="209"/>
      <c r="NY264" s="209"/>
      <c r="NZ264" s="209"/>
      <c r="OA264" s="209"/>
      <c r="OB264" s="209"/>
      <c r="OC264" s="209"/>
      <c r="OD264" s="209"/>
      <c r="OE264" s="209"/>
      <c r="OF264" s="209"/>
      <c r="OG264" s="209"/>
      <c r="OH264" s="209"/>
      <c r="OI264" s="209"/>
      <c r="OJ264" s="209"/>
      <c r="OK264" s="209"/>
      <c r="OL264" s="209"/>
      <c r="OM264" s="209"/>
      <c r="ON264" s="209"/>
      <c r="OO264" s="209"/>
      <c r="OP264" s="209"/>
      <c r="OQ264" s="209"/>
      <c r="OR264" s="209"/>
      <c r="OS264" s="209"/>
      <c r="OT264" s="209"/>
      <c r="OU264" s="209"/>
      <c r="OV264" s="209"/>
      <c r="OW264" s="209"/>
      <c r="OX264" s="209"/>
      <c r="OY264" s="209"/>
      <c r="OZ264" s="209"/>
      <c r="PA264" s="209"/>
      <c r="PB264" s="209"/>
      <c r="PC264" s="209"/>
      <c r="PD264" s="209"/>
      <c r="PE264" s="209"/>
      <c r="PF264" s="209"/>
      <c r="PG264" s="209"/>
      <c r="PH264" s="209"/>
      <c r="PI264" s="209"/>
      <c r="PJ264" s="209"/>
      <c r="PK264" s="209"/>
      <c r="PL264" s="209"/>
      <c r="PM264" s="209"/>
      <c r="PN264" s="209"/>
      <c r="PO264" s="209"/>
      <c r="PP264" s="209"/>
      <c r="PQ264" s="209"/>
      <c r="PR264" s="209"/>
      <c r="PS264" s="209"/>
      <c r="PT264" s="209"/>
      <c r="PU264" s="209"/>
      <c r="PV264" s="209"/>
      <c r="PW264" s="209"/>
      <c r="PX264" s="209"/>
      <c r="PY264" s="209"/>
      <c r="PZ264" s="209"/>
      <c r="QA264" s="209"/>
      <c r="QB264" s="209"/>
      <c r="QC264" s="209"/>
      <c r="QD264" s="209"/>
      <c r="QE264" s="209"/>
      <c r="QF264" s="209"/>
      <c r="QG264" s="209"/>
      <c r="QH264" s="209"/>
      <c r="QI264" s="209"/>
      <c r="QJ264" s="209"/>
      <c r="QK264" s="209"/>
      <c r="QL264" s="209"/>
      <c r="QM264" s="209"/>
      <c r="QN264" s="209"/>
      <c r="QO264" s="209"/>
      <c r="QP264" s="209"/>
      <c r="QQ264" s="209"/>
      <c r="QR264" s="209"/>
      <c r="QS264" s="209"/>
      <c r="QT264" s="209"/>
      <c r="QU264" s="209"/>
      <c r="QV264" s="209"/>
      <c r="QW264" s="209"/>
      <c r="QX264" s="209"/>
      <c r="QY264" s="209"/>
      <c r="QZ264" s="209"/>
      <c r="RA264" s="209"/>
      <c r="RB264" s="209"/>
      <c r="RC264" s="209"/>
      <c r="RD264" s="209"/>
      <c r="RE264" s="209"/>
      <c r="RF264" s="209"/>
      <c r="RG264" s="209"/>
      <c r="RH264" s="209"/>
      <c r="RI264" s="209"/>
      <c r="RJ264" s="209"/>
      <c r="RK264" s="209"/>
      <c r="RL264" s="209"/>
      <c r="RM264" s="209"/>
      <c r="RN264" s="209"/>
      <c r="RO264" s="209"/>
      <c r="RP264" s="209"/>
      <c r="RQ264" s="209"/>
      <c r="RR264" s="209"/>
      <c r="RS264" s="209"/>
      <c r="RT264" s="209"/>
      <c r="RU264" s="209"/>
      <c r="RV264" s="209"/>
      <c r="RW264" s="209"/>
      <c r="RX264" s="209"/>
      <c r="RY264" s="209"/>
      <c r="RZ264" s="209"/>
      <c r="SA264" s="209"/>
      <c r="SB264" s="209"/>
      <c r="SC264" s="209"/>
      <c r="SD264" s="209"/>
      <c r="SE264" s="209"/>
      <c r="SF264" s="209"/>
      <c r="SG264" s="209"/>
      <c r="SH264" s="209"/>
      <c r="SI264" s="209"/>
      <c r="SJ264" s="209"/>
      <c r="SK264" s="209"/>
      <c r="SL264" s="209"/>
      <c r="SM264" s="209"/>
      <c r="SN264" s="209"/>
      <c r="SO264" s="209"/>
      <c r="SP264" s="209"/>
      <c r="SQ264" s="209"/>
      <c r="SR264" s="209"/>
      <c r="SS264" s="209"/>
      <c r="ST264" s="209"/>
      <c r="SU264" s="209"/>
      <c r="SV264" s="209"/>
      <c r="SW264" s="209"/>
      <c r="SX264" s="209"/>
      <c r="SY264" s="209"/>
      <c r="SZ264" s="209"/>
      <c r="TA264" s="209"/>
      <c r="TB264" s="209"/>
      <c r="TC264" s="209"/>
      <c r="TD264" s="209"/>
      <c r="TE264" s="209"/>
      <c r="TF264" s="209"/>
      <c r="TG264" s="209"/>
      <c r="TH264" s="209"/>
      <c r="TI264" s="209"/>
      <c r="TJ264" s="209"/>
      <c r="TK264" s="209"/>
      <c r="TL264" s="209"/>
      <c r="TM264" s="209"/>
      <c r="TN264" s="209"/>
      <c r="TO264" s="209"/>
      <c r="TP264" s="209"/>
      <c r="TQ264" s="209"/>
      <c r="TR264" s="209"/>
      <c r="TS264" s="209"/>
      <c r="TT264" s="209"/>
      <c r="TU264" s="209"/>
      <c r="TV264" s="209"/>
      <c r="TW264" s="209"/>
      <c r="TX264" s="209"/>
      <c r="TY264" s="209"/>
      <c r="TZ264" s="209"/>
      <c r="UA264" s="209"/>
      <c r="UB264" s="209"/>
      <c r="UC264" s="209"/>
      <c r="UD264" s="209"/>
      <c r="UE264" s="209"/>
      <c r="UF264" s="209"/>
      <c r="UG264" s="209"/>
      <c r="UH264" s="209"/>
      <c r="UI264" s="209"/>
      <c r="UJ264" s="209"/>
      <c r="UK264" s="209"/>
      <c r="UL264" s="209"/>
      <c r="UM264" s="209"/>
      <c r="UN264" s="209"/>
      <c r="UO264" s="209"/>
      <c r="UP264" s="209"/>
      <c r="UQ264" s="209"/>
      <c r="UR264" s="209"/>
      <c r="US264" s="209"/>
      <c r="UT264" s="209"/>
      <c r="UU264" s="209"/>
      <c r="UV264" s="209"/>
      <c r="UW264" s="209"/>
      <c r="UX264" s="209"/>
      <c r="UY264" s="209"/>
      <c r="UZ264" s="209"/>
      <c r="VA264" s="209"/>
      <c r="VB264" s="209"/>
      <c r="VC264" s="209"/>
      <c r="VD264" s="209"/>
      <c r="VE264" s="209"/>
      <c r="VF264" s="209"/>
      <c r="VG264" s="209"/>
      <c r="VH264" s="209"/>
      <c r="VI264" s="209"/>
      <c r="VJ264" s="209"/>
      <c r="VK264" s="209"/>
      <c r="VL264" s="209"/>
      <c r="VM264" s="209"/>
      <c r="VN264" s="209"/>
      <c r="VO264" s="209"/>
      <c r="VP264" s="209"/>
      <c r="VQ264" s="209"/>
      <c r="VR264" s="209"/>
      <c r="VS264" s="209"/>
      <c r="VT264" s="209"/>
      <c r="VU264" s="209"/>
      <c r="VV264" s="209"/>
      <c r="VW264" s="209"/>
      <c r="VX264" s="209"/>
      <c r="VY264" s="209"/>
      <c r="VZ264" s="209"/>
      <c r="WA264" s="209"/>
      <c r="WB264" s="209"/>
      <c r="WC264" s="209"/>
      <c r="WD264" s="209"/>
      <c r="WE264" s="209"/>
      <c r="WF264" s="209"/>
      <c r="WG264" s="209"/>
      <c r="WH264" s="209"/>
      <c r="WI264" s="209"/>
      <c r="WJ264" s="209"/>
      <c r="WK264" s="209"/>
      <c r="WL264" s="209"/>
      <c r="WM264" s="209"/>
      <c r="WN264" s="209"/>
      <c r="WO264" s="209"/>
      <c r="WP264" s="209"/>
      <c r="WQ264" s="209"/>
      <c r="WR264" s="209"/>
      <c r="WS264" s="209"/>
      <c r="WT264" s="209"/>
    </row>
    <row r="265" spans="1:618" s="183" customFormat="1" ht="15.75" customHeight="1" x14ac:dyDescent="0.2">
      <c r="A265" s="256" t="s">
        <v>670</v>
      </c>
      <c r="B265" s="256"/>
      <c r="C265" s="256"/>
      <c r="D265" s="256"/>
      <c r="E265" s="256"/>
      <c r="F265" s="256"/>
      <c r="G265" s="256"/>
      <c r="H265" s="256"/>
      <c r="I265" s="256"/>
      <c r="J265" s="256"/>
      <c r="K265" s="257"/>
    </row>
    <row r="266" spans="1:618" s="190" customFormat="1" ht="15.75" customHeight="1" x14ac:dyDescent="0.15">
      <c r="A266" s="206" t="s">
        <v>617</v>
      </c>
      <c r="B266" s="200" t="s">
        <v>561</v>
      </c>
      <c r="C266" s="205" t="s">
        <v>616</v>
      </c>
      <c r="D266" s="112" t="s">
        <v>103</v>
      </c>
      <c r="E266" s="112">
        <v>6</v>
      </c>
      <c r="F266" s="169">
        <v>224</v>
      </c>
      <c r="G266" s="169">
        <v>56</v>
      </c>
      <c r="H266" s="109"/>
      <c r="I266" s="168">
        <v>2.9375</v>
      </c>
      <c r="J266" s="27">
        <v>17.625</v>
      </c>
      <c r="K266" s="121">
        <f t="shared" ref="K266:K298" si="12">SUM(H266*J266)</f>
        <v>0</v>
      </c>
    </row>
    <row r="267" spans="1:618" s="190" customFormat="1" ht="15.75" customHeight="1" x14ac:dyDescent="0.15">
      <c r="A267" s="206" t="s">
        <v>615</v>
      </c>
      <c r="B267" s="200" t="s">
        <v>561</v>
      </c>
      <c r="C267" s="205" t="s">
        <v>614</v>
      </c>
      <c r="D267" s="112" t="s">
        <v>613</v>
      </c>
      <c r="E267" s="112">
        <v>6</v>
      </c>
      <c r="F267" s="169">
        <v>156</v>
      </c>
      <c r="G267" s="169">
        <v>39</v>
      </c>
      <c r="H267" s="109"/>
      <c r="I267" s="168">
        <v>3.4375</v>
      </c>
      <c r="J267" s="27">
        <v>20.625</v>
      </c>
      <c r="K267" s="121">
        <f t="shared" si="12"/>
        <v>0</v>
      </c>
    </row>
    <row r="268" spans="1:618" s="190" customFormat="1" ht="15.75" customHeight="1" x14ac:dyDescent="0.15">
      <c r="A268" s="202" t="s">
        <v>612</v>
      </c>
      <c r="B268" s="200" t="s">
        <v>561</v>
      </c>
      <c r="C268" s="205" t="s">
        <v>611</v>
      </c>
      <c r="D268" s="112" t="s">
        <v>421</v>
      </c>
      <c r="E268" s="112">
        <v>6</v>
      </c>
      <c r="F268" s="169">
        <v>558</v>
      </c>
      <c r="G268" s="169">
        <v>93</v>
      </c>
      <c r="H268" s="109"/>
      <c r="I268" s="168">
        <v>3.4375</v>
      </c>
      <c r="J268" s="27">
        <v>20.625</v>
      </c>
      <c r="K268" s="121">
        <f t="shared" si="12"/>
        <v>0</v>
      </c>
    </row>
    <row r="269" spans="1:618" s="190" customFormat="1" ht="15.75" customHeight="1" x14ac:dyDescent="0.15">
      <c r="A269" s="202" t="s">
        <v>610</v>
      </c>
      <c r="B269" s="200" t="s">
        <v>561</v>
      </c>
      <c r="C269" s="205" t="s">
        <v>609</v>
      </c>
      <c r="D269" s="112" t="s">
        <v>109</v>
      </c>
      <c r="E269" s="112">
        <v>6</v>
      </c>
      <c r="F269" s="169">
        <v>286</v>
      </c>
      <c r="G269" s="169">
        <v>22</v>
      </c>
      <c r="H269" s="109"/>
      <c r="I269" s="168">
        <v>2.9375</v>
      </c>
      <c r="J269" s="27">
        <v>17.625</v>
      </c>
      <c r="K269" s="121">
        <f t="shared" si="12"/>
        <v>0</v>
      </c>
    </row>
    <row r="270" spans="1:618" s="190" customFormat="1" ht="15.75" customHeight="1" x14ac:dyDescent="0.15">
      <c r="A270" s="206" t="s">
        <v>608</v>
      </c>
      <c r="B270" s="200" t="s">
        <v>561</v>
      </c>
      <c r="C270" s="205" t="s">
        <v>607</v>
      </c>
      <c r="D270" s="112" t="s">
        <v>192</v>
      </c>
      <c r="E270" s="112">
        <v>6</v>
      </c>
      <c r="F270" s="169">
        <v>276</v>
      </c>
      <c r="G270" s="169">
        <v>69</v>
      </c>
      <c r="H270" s="109"/>
      <c r="I270" s="168">
        <v>2.9375</v>
      </c>
      <c r="J270" s="27">
        <v>17.625</v>
      </c>
      <c r="K270" s="121">
        <f t="shared" si="12"/>
        <v>0</v>
      </c>
    </row>
    <row r="271" spans="1:618" s="190" customFormat="1" ht="15.75" customHeight="1" x14ac:dyDescent="0.15">
      <c r="A271" s="202" t="s">
        <v>606</v>
      </c>
      <c r="B271" s="200" t="s">
        <v>561</v>
      </c>
      <c r="C271" s="205" t="s">
        <v>605</v>
      </c>
      <c r="D271" s="112" t="s">
        <v>103</v>
      </c>
      <c r="E271" s="112">
        <v>6</v>
      </c>
      <c r="F271" s="169">
        <v>236</v>
      </c>
      <c r="G271" s="169">
        <v>59</v>
      </c>
      <c r="H271" s="109"/>
      <c r="I271" s="168">
        <v>3.4375</v>
      </c>
      <c r="J271" s="27">
        <v>20.625</v>
      </c>
      <c r="K271" s="121">
        <f t="shared" si="12"/>
        <v>0</v>
      </c>
    </row>
    <row r="272" spans="1:618" s="197" customFormat="1" ht="15.75" customHeight="1" x14ac:dyDescent="0.15">
      <c r="A272" s="206" t="s">
        <v>604</v>
      </c>
      <c r="B272" s="200" t="s">
        <v>561</v>
      </c>
      <c r="C272" s="207" t="s">
        <v>603</v>
      </c>
      <c r="D272" s="112" t="s">
        <v>602</v>
      </c>
      <c r="E272" s="112">
        <v>12</v>
      </c>
      <c r="F272" s="169">
        <v>210</v>
      </c>
      <c r="G272" s="169">
        <v>30</v>
      </c>
      <c r="H272" s="109"/>
      <c r="I272" s="168">
        <v>2.9375</v>
      </c>
      <c r="J272" s="27">
        <v>35.25</v>
      </c>
      <c r="K272" s="121">
        <f t="shared" si="12"/>
        <v>0</v>
      </c>
    </row>
    <row r="273" spans="1:11" s="190" customFormat="1" ht="15.75" customHeight="1" x14ac:dyDescent="0.15">
      <c r="A273" s="206" t="s">
        <v>601</v>
      </c>
      <c r="B273" s="200" t="s">
        <v>561</v>
      </c>
      <c r="C273" s="199" t="s">
        <v>600</v>
      </c>
      <c r="D273" s="112" t="s">
        <v>594</v>
      </c>
      <c r="E273" s="112">
        <v>6</v>
      </c>
      <c r="F273" s="169">
        <v>200</v>
      </c>
      <c r="G273" s="169">
        <v>40</v>
      </c>
      <c r="H273" s="109"/>
      <c r="I273" s="168">
        <v>3.0625</v>
      </c>
      <c r="J273" s="27">
        <v>18.375</v>
      </c>
      <c r="K273" s="121">
        <f t="shared" si="12"/>
        <v>0</v>
      </c>
    </row>
    <row r="274" spans="1:11" s="190" customFormat="1" ht="15.75" customHeight="1" x14ac:dyDescent="0.15">
      <c r="A274" s="202" t="s">
        <v>599</v>
      </c>
      <c r="B274" s="200" t="s">
        <v>561</v>
      </c>
      <c r="C274" s="199" t="s">
        <v>598</v>
      </c>
      <c r="D274" s="112" t="s">
        <v>586</v>
      </c>
      <c r="E274" s="112">
        <v>6</v>
      </c>
      <c r="F274" s="169">
        <v>88</v>
      </c>
      <c r="G274" s="169">
        <v>22</v>
      </c>
      <c r="H274" s="109"/>
      <c r="I274" s="168">
        <v>3.25</v>
      </c>
      <c r="J274" s="27">
        <v>19.5</v>
      </c>
      <c r="K274" s="121">
        <f t="shared" si="12"/>
        <v>0</v>
      </c>
    </row>
    <row r="275" spans="1:11" s="190" customFormat="1" ht="15.75" customHeight="1" x14ac:dyDescent="0.15">
      <c r="A275" s="206" t="s">
        <v>597</v>
      </c>
      <c r="B275" s="200" t="s">
        <v>561</v>
      </c>
      <c r="C275" s="199" t="s">
        <v>596</v>
      </c>
      <c r="D275" s="112" t="s">
        <v>40</v>
      </c>
      <c r="E275" s="112">
        <v>6</v>
      </c>
      <c r="F275" s="169">
        <v>100</v>
      </c>
      <c r="G275" s="169">
        <v>25</v>
      </c>
      <c r="H275" s="109"/>
      <c r="I275" s="168">
        <v>5.375</v>
      </c>
      <c r="J275" s="27">
        <v>32.25</v>
      </c>
      <c r="K275" s="121">
        <f t="shared" si="12"/>
        <v>0</v>
      </c>
    </row>
    <row r="276" spans="1:11" s="190" customFormat="1" ht="15.75" customHeight="1" x14ac:dyDescent="0.15">
      <c r="A276" s="206" t="s">
        <v>595</v>
      </c>
      <c r="B276" s="200" t="s">
        <v>561</v>
      </c>
      <c r="C276" s="199" t="s">
        <v>560</v>
      </c>
      <c r="D276" s="112" t="s">
        <v>594</v>
      </c>
      <c r="E276" s="112">
        <v>6</v>
      </c>
      <c r="F276" s="169">
        <v>200</v>
      </c>
      <c r="G276" s="169">
        <v>40</v>
      </c>
      <c r="H276" s="109"/>
      <c r="I276" s="168">
        <v>3.0625</v>
      </c>
      <c r="J276" s="27">
        <v>18.375</v>
      </c>
      <c r="K276" s="121">
        <f t="shared" si="12"/>
        <v>0</v>
      </c>
    </row>
    <row r="277" spans="1:11" s="190" customFormat="1" ht="15.75" customHeight="1" x14ac:dyDescent="0.15">
      <c r="A277" s="206" t="s">
        <v>593</v>
      </c>
      <c r="B277" s="200" t="s">
        <v>561</v>
      </c>
      <c r="C277" s="199" t="s">
        <v>560</v>
      </c>
      <c r="D277" s="112" t="s">
        <v>586</v>
      </c>
      <c r="E277" s="112">
        <v>6</v>
      </c>
      <c r="F277" s="169">
        <v>88</v>
      </c>
      <c r="G277" s="169">
        <v>22</v>
      </c>
      <c r="H277" s="109"/>
      <c r="I277" s="168">
        <v>3.25</v>
      </c>
      <c r="J277" s="27">
        <v>19.5</v>
      </c>
      <c r="K277" s="121">
        <f t="shared" si="12"/>
        <v>0</v>
      </c>
    </row>
    <row r="278" spans="1:11" s="190" customFormat="1" ht="15.75" customHeight="1" x14ac:dyDescent="0.15">
      <c r="A278" s="206" t="s">
        <v>592</v>
      </c>
      <c r="B278" s="200" t="s">
        <v>561</v>
      </c>
      <c r="C278" s="199" t="s">
        <v>591</v>
      </c>
      <c r="D278" s="112" t="s">
        <v>40</v>
      </c>
      <c r="E278" s="112">
        <v>6</v>
      </c>
      <c r="F278" s="169">
        <v>77</v>
      </c>
      <c r="G278" s="169">
        <v>11</v>
      </c>
      <c r="H278" s="109"/>
      <c r="I278" s="168">
        <v>5.375</v>
      </c>
      <c r="J278" s="27">
        <v>32.25</v>
      </c>
      <c r="K278" s="121">
        <f t="shared" si="12"/>
        <v>0</v>
      </c>
    </row>
    <row r="279" spans="1:11" s="190" customFormat="1" ht="15.75" customHeight="1" x14ac:dyDescent="0.15">
      <c r="A279" s="206" t="s">
        <v>590</v>
      </c>
      <c r="B279" s="200" t="s">
        <v>561</v>
      </c>
      <c r="C279" s="205" t="s">
        <v>589</v>
      </c>
      <c r="D279" s="112" t="s">
        <v>103</v>
      </c>
      <c r="E279" s="112">
        <v>6</v>
      </c>
      <c r="F279" s="169">
        <v>224</v>
      </c>
      <c r="G279" s="169">
        <v>56</v>
      </c>
      <c r="H279" s="109"/>
      <c r="I279" s="168">
        <v>2.9375</v>
      </c>
      <c r="J279" s="27">
        <v>17.625</v>
      </c>
      <c r="K279" s="121">
        <f t="shared" si="12"/>
        <v>0</v>
      </c>
    </row>
    <row r="280" spans="1:11" s="190" customFormat="1" ht="15.75" customHeight="1" x14ac:dyDescent="0.15">
      <c r="A280" s="206" t="s">
        <v>588</v>
      </c>
      <c r="B280" s="200" t="s">
        <v>561</v>
      </c>
      <c r="C280" s="205" t="s">
        <v>587</v>
      </c>
      <c r="D280" s="112" t="s">
        <v>586</v>
      </c>
      <c r="E280" s="112">
        <v>6</v>
      </c>
      <c r="F280" s="169">
        <v>215</v>
      </c>
      <c r="G280" s="169">
        <v>43</v>
      </c>
      <c r="H280" s="109"/>
      <c r="I280" s="168">
        <v>4.125</v>
      </c>
      <c r="J280" s="27">
        <v>24.749999999999996</v>
      </c>
      <c r="K280" s="121">
        <f t="shared" si="12"/>
        <v>0</v>
      </c>
    </row>
    <row r="281" spans="1:11" s="190" customFormat="1" ht="15.75" customHeight="1" x14ac:dyDescent="0.15">
      <c r="A281" s="206" t="s">
        <v>585</v>
      </c>
      <c r="B281" s="200" t="s">
        <v>570</v>
      </c>
      <c r="C281" s="205" t="s">
        <v>584</v>
      </c>
      <c r="D281" s="112" t="s">
        <v>581</v>
      </c>
      <c r="E281" s="112">
        <v>12</v>
      </c>
      <c r="F281" s="169">
        <v>100</v>
      </c>
      <c r="G281" s="169">
        <v>20</v>
      </c>
      <c r="H281" s="109"/>
      <c r="I281" s="168">
        <v>3.4375</v>
      </c>
      <c r="J281" s="27">
        <v>41.25</v>
      </c>
      <c r="K281" s="121">
        <f t="shared" si="12"/>
        <v>0</v>
      </c>
    </row>
    <row r="282" spans="1:11" s="190" customFormat="1" ht="15.75" customHeight="1" x14ac:dyDescent="0.15">
      <c r="A282" s="206" t="s">
        <v>583</v>
      </c>
      <c r="B282" s="200" t="s">
        <v>570</v>
      </c>
      <c r="C282" s="205" t="s">
        <v>579</v>
      </c>
      <c r="D282" s="112" t="s">
        <v>581</v>
      </c>
      <c r="E282" s="112">
        <v>12</v>
      </c>
      <c r="F282" s="169">
        <v>100</v>
      </c>
      <c r="G282" s="169">
        <v>20</v>
      </c>
      <c r="H282" s="109"/>
      <c r="I282" s="168">
        <v>3.4375</v>
      </c>
      <c r="J282" s="27">
        <v>41.25</v>
      </c>
      <c r="K282" s="121">
        <f t="shared" si="12"/>
        <v>0</v>
      </c>
    </row>
    <row r="283" spans="1:11" s="190" customFormat="1" ht="15.75" customHeight="1" x14ac:dyDescent="0.15">
      <c r="A283" s="206" t="s">
        <v>582</v>
      </c>
      <c r="B283" s="200" t="s">
        <v>570</v>
      </c>
      <c r="C283" s="205" t="s">
        <v>577</v>
      </c>
      <c r="D283" s="112" t="s">
        <v>581</v>
      </c>
      <c r="E283" s="112">
        <v>12</v>
      </c>
      <c r="F283" s="169">
        <v>100</v>
      </c>
      <c r="G283" s="169">
        <v>20</v>
      </c>
      <c r="H283" s="109"/>
      <c r="I283" s="168">
        <v>3.4375</v>
      </c>
      <c r="J283" s="27">
        <v>41.25</v>
      </c>
      <c r="K283" s="121">
        <f t="shared" si="12"/>
        <v>0</v>
      </c>
    </row>
    <row r="284" spans="1:11" s="190" customFormat="1" ht="15.75" customHeight="1" x14ac:dyDescent="0.15">
      <c r="A284" s="206" t="s">
        <v>580</v>
      </c>
      <c r="B284" s="200" t="s">
        <v>570</v>
      </c>
      <c r="C284" s="205" t="s">
        <v>579</v>
      </c>
      <c r="D284" s="112" t="s">
        <v>576</v>
      </c>
      <c r="E284" s="112">
        <v>2</v>
      </c>
      <c r="F284" s="169">
        <v>90</v>
      </c>
      <c r="G284" s="169">
        <v>15</v>
      </c>
      <c r="H284" s="109"/>
      <c r="I284" s="168">
        <v>12.0625</v>
      </c>
      <c r="J284" s="27">
        <v>24.125</v>
      </c>
      <c r="K284" s="121">
        <f t="shared" si="12"/>
        <v>0</v>
      </c>
    </row>
    <row r="285" spans="1:11" s="190" customFormat="1" ht="15.75" customHeight="1" x14ac:dyDescent="0.15">
      <c r="A285" s="206" t="s">
        <v>578</v>
      </c>
      <c r="B285" s="200" t="s">
        <v>570</v>
      </c>
      <c r="C285" s="205" t="s">
        <v>577</v>
      </c>
      <c r="D285" s="112" t="s">
        <v>576</v>
      </c>
      <c r="E285" s="112">
        <v>2</v>
      </c>
      <c r="F285" s="169">
        <v>90</v>
      </c>
      <c r="G285" s="169">
        <v>15</v>
      </c>
      <c r="H285" s="109"/>
      <c r="I285" s="168">
        <v>12.0625</v>
      </c>
      <c r="J285" s="27">
        <v>24.125</v>
      </c>
      <c r="K285" s="121">
        <f t="shared" si="12"/>
        <v>0</v>
      </c>
    </row>
    <row r="286" spans="1:11" s="190" customFormat="1" ht="15.75" customHeight="1" x14ac:dyDescent="0.15">
      <c r="A286" s="202" t="s">
        <v>689</v>
      </c>
      <c r="B286" s="200" t="s">
        <v>570</v>
      </c>
      <c r="C286" s="205" t="s">
        <v>575</v>
      </c>
      <c r="D286" s="112" t="s">
        <v>239</v>
      </c>
      <c r="E286" s="112">
        <v>6</v>
      </c>
      <c r="F286" s="169">
        <v>88</v>
      </c>
      <c r="G286" s="169">
        <v>11</v>
      </c>
      <c r="H286" s="109"/>
      <c r="I286" s="168">
        <v>4.125</v>
      </c>
      <c r="J286" s="27">
        <v>24.749999999999996</v>
      </c>
      <c r="K286" s="121">
        <f t="shared" si="12"/>
        <v>0</v>
      </c>
    </row>
    <row r="287" spans="1:11" s="197" customFormat="1" ht="15.75" customHeight="1" x14ac:dyDescent="0.15">
      <c r="A287" s="202" t="s">
        <v>690</v>
      </c>
      <c r="B287" s="200" t="s">
        <v>570</v>
      </c>
      <c r="C287" s="205" t="s">
        <v>574</v>
      </c>
      <c r="D287" s="112" t="s">
        <v>239</v>
      </c>
      <c r="E287" s="112">
        <v>6</v>
      </c>
      <c r="F287" s="169">
        <v>88</v>
      </c>
      <c r="G287" s="169">
        <v>11</v>
      </c>
      <c r="H287" s="109"/>
      <c r="I287" s="168">
        <v>4.125</v>
      </c>
      <c r="J287" s="27">
        <v>24.749999999999996</v>
      </c>
      <c r="K287" s="121">
        <f t="shared" si="12"/>
        <v>0</v>
      </c>
    </row>
    <row r="288" spans="1:11" s="197" customFormat="1" ht="15.75" customHeight="1" x14ac:dyDescent="0.15">
      <c r="A288" s="204" t="s">
        <v>573</v>
      </c>
      <c r="B288" s="200" t="s">
        <v>570</v>
      </c>
      <c r="C288" s="203" t="s">
        <v>572</v>
      </c>
      <c r="D288" s="112" t="s">
        <v>239</v>
      </c>
      <c r="E288" s="112">
        <v>4</v>
      </c>
      <c r="F288" s="169">
        <v>50</v>
      </c>
      <c r="G288" s="169">
        <v>10</v>
      </c>
      <c r="H288" s="109"/>
      <c r="I288" s="168">
        <v>9.3125</v>
      </c>
      <c r="J288" s="27">
        <v>37.25</v>
      </c>
      <c r="K288" s="121">
        <f t="shared" si="12"/>
        <v>0</v>
      </c>
    </row>
    <row r="289" spans="1:11" s="197" customFormat="1" ht="15.75" customHeight="1" x14ac:dyDescent="0.15">
      <c r="A289" s="204" t="s">
        <v>571</v>
      </c>
      <c r="B289" s="200" t="s">
        <v>570</v>
      </c>
      <c r="C289" s="203" t="s">
        <v>569</v>
      </c>
      <c r="D289" s="112" t="s">
        <v>239</v>
      </c>
      <c r="E289" s="112">
        <v>4</v>
      </c>
      <c r="F289" s="169">
        <v>50</v>
      </c>
      <c r="G289" s="169">
        <v>10</v>
      </c>
      <c r="H289" s="109"/>
      <c r="I289" s="168">
        <v>9.3125</v>
      </c>
      <c r="J289" s="27">
        <v>37.25</v>
      </c>
      <c r="K289" s="121">
        <f t="shared" si="12"/>
        <v>0</v>
      </c>
    </row>
    <row r="290" spans="1:11" s="197" customFormat="1" ht="15.75" customHeight="1" x14ac:dyDescent="0.15">
      <c r="A290" s="198" t="s">
        <v>568</v>
      </c>
      <c r="B290" s="200" t="s">
        <v>561</v>
      </c>
      <c r="C290" s="201" t="s">
        <v>567</v>
      </c>
      <c r="D290" s="112" t="s">
        <v>121</v>
      </c>
      <c r="E290" s="112">
        <v>6</v>
      </c>
      <c r="F290" s="169">
        <v>260</v>
      </c>
      <c r="G290" s="169">
        <v>20</v>
      </c>
      <c r="H290" s="109"/>
      <c r="I290" s="168">
        <v>4.125</v>
      </c>
      <c r="J290" s="27">
        <v>24.749999999999996</v>
      </c>
      <c r="K290" s="121">
        <f t="shared" si="12"/>
        <v>0</v>
      </c>
    </row>
    <row r="291" spans="1:11" s="197" customFormat="1" ht="15.75" customHeight="1" x14ac:dyDescent="0.15">
      <c r="A291" s="198" t="s">
        <v>566</v>
      </c>
      <c r="B291" s="200" t="s">
        <v>561</v>
      </c>
      <c r="C291" s="199" t="s">
        <v>565</v>
      </c>
      <c r="D291" s="112" t="s">
        <v>121</v>
      </c>
      <c r="E291" s="112">
        <v>6</v>
      </c>
      <c r="F291" s="169">
        <v>260</v>
      </c>
      <c r="G291" s="169">
        <v>20</v>
      </c>
      <c r="H291" s="109"/>
      <c r="I291" s="168">
        <v>4.125</v>
      </c>
      <c r="J291" s="27">
        <v>24.749999999999996</v>
      </c>
      <c r="K291" s="121">
        <f t="shared" si="12"/>
        <v>0</v>
      </c>
    </row>
    <row r="292" spans="1:11" s="197" customFormat="1" ht="15.75" customHeight="1" x14ac:dyDescent="0.15">
      <c r="A292" s="198" t="s">
        <v>564</v>
      </c>
      <c r="B292" s="200" t="s">
        <v>561</v>
      </c>
      <c r="C292" s="199" t="s">
        <v>563</v>
      </c>
      <c r="D292" s="112" t="s">
        <v>559</v>
      </c>
      <c r="E292" s="112">
        <v>60</v>
      </c>
      <c r="F292" s="169">
        <v>112</v>
      </c>
      <c r="G292" s="169">
        <v>16</v>
      </c>
      <c r="H292" s="109"/>
      <c r="I292" s="168">
        <v>0.625</v>
      </c>
      <c r="J292" s="27">
        <v>37.5</v>
      </c>
      <c r="K292" s="121">
        <f t="shared" si="12"/>
        <v>0</v>
      </c>
    </row>
    <row r="293" spans="1:11" s="197" customFormat="1" ht="15.75" customHeight="1" x14ac:dyDescent="0.15">
      <c r="A293" s="198" t="s">
        <v>562</v>
      </c>
      <c r="B293" s="200" t="s">
        <v>561</v>
      </c>
      <c r="C293" s="199" t="s">
        <v>560</v>
      </c>
      <c r="D293" s="112" t="s">
        <v>559</v>
      </c>
      <c r="E293" s="112">
        <v>60</v>
      </c>
      <c r="F293" s="169">
        <v>112</v>
      </c>
      <c r="G293" s="169">
        <v>16</v>
      </c>
      <c r="H293" s="109"/>
      <c r="I293" s="168">
        <v>0.625</v>
      </c>
      <c r="J293" s="27">
        <v>37.5</v>
      </c>
      <c r="K293" s="121">
        <f t="shared" si="12"/>
        <v>0</v>
      </c>
    </row>
    <row r="294" spans="1:11" s="190" customFormat="1" ht="15.75" customHeight="1" x14ac:dyDescent="0.15">
      <c r="A294" s="195" t="s">
        <v>558</v>
      </c>
      <c r="B294" s="193" t="s">
        <v>548</v>
      </c>
      <c r="C294" s="196" t="s">
        <v>557</v>
      </c>
      <c r="D294" s="112" t="s">
        <v>121</v>
      </c>
      <c r="E294" s="112">
        <v>6</v>
      </c>
      <c r="F294" s="169">
        <v>330</v>
      </c>
      <c r="G294" s="169">
        <v>60</v>
      </c>
      <c r="H294" s="109"/>
      <c r="I294" s="168">
        <v>4.125</v>
      </c>
      <c r="J294" s="27">
        <v>24.749999999999996</v>
      </c>
      <c r="K294" s="121">
        <f t="shared" si="12"/>
        <v>0</v>
      </c>
    </row>
    <row r="295" spans="1:11" s="190" customFormat="1" ht="15.75" customHeight="1" x14ac:dyDescent="0.15">
      <c r="A295" s="195" t="s">
        <v>556</v>
      </c>
      <c r="B295" s="193" t="s">
        <v>548</v>
      </c>
      <c r="C295" s="196" t="s">
        <v>555</v>
      </c>
      <c r="D295" s="112" t="s">
        <v>121</v>
      </c>
      <c r="E295" s="112">
        <v>6</v>
      </c>
      <c r="F295" s="169">
        <v>330</v>
      </c>
      <c r="G295" s="169">
        <v>60</v>
      </c>
      <c r="H295" s="109"/>
      <c r="I295" s="168">
        <v>4.125</v>
      </c>
      <c r="J295" s="27">
        <v>24.749999999999996</v>
      </c>
      <c r="K295" s="121">
        <f t="shared" si="12"/>
        <v>0</v>
      </c>
    </row>
    <row r="296" spans="1:11" s="190" customFormat="1" ht="15.75" customHeight="1" x14ac:dyDescent="0.15">
      <c r="A296" s="195" t="s">
        <v>554</v>
      </c>
      <c r="B296" s="193" t="s">
        <v>548</v>
      </c>
      <c r="C296" s="196" t="s">
        <v>553</v>
      </c>
      <c r="D296" s="112" t="s">
        <v>121</v>
      </c>
      <c r="E296" s="112">
        <v>6</v>
      </c>
      <c r="F296" s="169">
        <v>260</v>
      </c>
      <c r="G296" s="169">
        <v>20</v>
      </c>
      <c r="H296" s="109"/>
      <c r="I296" s="168">
        <v>4.125</v>
      </c>
      <c r="J296" s="27">
        <v>24.749999999999996</v>
      </c>
      <c r="K296" s="121">
        <f t="shared" si="12"/>
        <v>0</v>
      </c>
    </row>
    <row r="297" spans="1:11" s="190" customFormat="1" ht="15.75" customHeight="1" x14ac:dyDescent="0.15">
      <c r="A297" s="191" t="s">
        <v>552</v>
      </c>
      <c r="B297" s="193" t="s">
        <v>551</v>
      </c>
      <c r="C297" s="194" t="s">
        <v>550</v>
      </c>
      <c r="D297" s="112" t="s">
        <v>239</v>
      </c>
      <c r="E297" s="112">
        <v>6</v>
      </c>
      <c r="F297" s="169">
        <v>88</v>
      </c>
      <c r="G297" s="169">
        <v>11</v>
      </c>
      <c r="H297" s="109"/>
      <c r="I297" s="168">
        <v>4.125</v>
      </c>
      <c r="J297" s="27">
        <v>24.749999999999996</v>
      </c>
      <c r="K297" s="121">
        <f t="shared" si="12"/>
        <v>0</v>
      </c>
    </row>
    <row r="298" spans="1:11" s="190" customFormat="1" ht="15.75" customHeight="1" x14ac:dyDescent="0.15">
      <c r="A298" s="191" t="s">
        <v>549</v>
      </c>
      <c r="B298" s="193" t="s">
        <v>548</v>
      </c>
      <c r="C298" s="192" t="s">
        <v>547</v>
      </c>
      <c r="D298" s="112" t="s">
        <v>121</v>
      </c>
      <c r="E298" s="112">
        <v>6</v>
      </c>
      <c r="F298" s="169">
        <v>88</v>
      </c>
      <c r="G298" s="169">
        <v>11</v>
      </c>
      <c r="H298" s="109"/>
      <c r="I298" s="168">
        <v>4.125</v>
      </c>
      <c r="J298" s="27">
        <v>24.749999999999996</v>
      </c>
      <c r="K298" s="121">
        <f t="shared" si="12"/>
        <v>0</v>
      </c>
    </row>
    <row r="299" spans="1:11" s="190" customFormat="1" ht="15.75" customHeight="1" x14ac:dyDescent="0.2">
      <c r="A299" s="256" t="s">
        <v>691</v>
      </c>
      <c r="B299" s="256"/>
      <c r="C299" s="256"/>
      <c r="D299" s="256"/>
      <c r="E299" s="256"/>
      <c r="F299" s="256"/>
      <c r="G299" s="256"/>
      <c r="H299" s="256"/>
      <c r="I299" s="256"/>
      <c r="J299" s="256"/>
      <c r="K299" s="257"/>
    </row>
    <row r="300" spans="1:11" s="190" customFormat="1" ht="15.75" customHeight="1" x14ac:dyDescent="0.15">
      <c r="A300" s="220" t="s">
        <v>692</v>
      </c>
      <c r="B300" s="221" t="s">
        <v>693</v>
      </c>
      <c r="C300" s="222" t="s">
        <v>694</v>
      </c>
      <c r="D300" s="154" t="s">
        <v>695</v>
      </c>
      <c r="E300" s="154">
        <v>12</v>
      </c>
      <c r="F300" s="152">
        <v>125</v>
      </c>
      <c r="G300" s="152">
        <v>25</v>
      </c>
      <c r="H300" s="223"/>
      <c r="I300" s="8">
        <v>3.4375</v>
      </c>
      <c r="J300" s="27">
        <v>41.25</v>
      </c>
      <c r="K300" s="8">
        <f t="shared" ref="K300:K303" si="13">H300*J300</f>
        <v>0</v>
      </c>
    </row>
    <row r="301" spans="1:11" s="190" customFormat="1" ht="15.75" customHeight="1" x14ac:dyDescent="0.15">
      <c r="A301" s="224" t="s">
        <v>696</v>
      </c>
      <c r="B301" s="221" t="s">
        <v>693</v>
      </c>
      <c r="C301" s="222" t="s">
        <v>697</v>
      </c>
      <c r="D301" s="154" t="s">
        <v>695</v>
      </c>
      <c r="E301" s="154">
        <v>12</v>
      </c>
      <c r="F301" s="152">
        <v>125</v>
      </c>
      <c r="G301" s="152">
        <v>25</v>
      </c>
      <c r="H301" s="223"/>
      <c r="I301" s="8">
        <v>3.4375</v>
      </c>
      <c r="J301" s="27">
        <v>41.25</v>
      </c>
      <c r="K301" s="8">
        <f t="shared" si="13"/>
        <v>0</v>
      </c>
    </row>
    <row r="302" spans="1:11" s="190" customFormat="1" ht="15.75" customHeight="1" x14ac:dyDescent="0.15">
      <c r="A302" s="220" t="s">
        <v>698</v>
      </c>
      <c r="B302" s="221" t="s">
        <v>693</v>
      </c>
      <c r="C302" s="222" t="s">
        <v>699</v>
      </c>
      <c r="D302" s="154" t="s">
        <v>695</v>
      </c>
      <c r="E302" s="154">
        <v>12</v>
      </c>
      <c r="F302" s="152">
        <v>125</v>
      </c>
      <c r="G302" s="152">
        <v>25</v>
      </c>
      <c r="H302" s="223"/>
      <c r="I302" s="8">
        <v>3.4375</v>
      </c>
      <c r="J302" s="27">
        <v>41.25</v>
      </c>
      <c r="K302" s="8">
        <f t="shared" si="13"/>
        <v>0</v>
      </c>
    </row>
    <row r="303" spans="1:11" s="190" customFormat="1" ht="15.75" customHeight="1" x14ac:dyDescent="0.15">
      <c r="A303" s="220" t="s">
        <v>700</v>
      </c>
      <c r="B303" s="221" t="s">
        <v>693</v>
      </c>
      <c r="C303" s="222" t="s">
        <v>701</v>
      </c>
      <c r="D303" s="154" t="s">
        <v>702</v>
      </c>
      <c r="E303" s="154">
        <v>12</v>
      </c>
      <c r="F303" s="152">
        <v>120</v>
      </c>
      <c r="G303" s="152">
        <v>30</v>
      </c>
      <c r="H303" s="223"/>
      <c r="I303" s="128"/>
      <c r="J303" s="27">
        <f t="shared" ref="J303:J304" si="14">SUM(E303*I303)</f>
        <v>0</v>
      </c>
      <c r="K303" s="8">
        <f t="shared" si="13"/>
        <v>0</v>
      </c>
    </row>
    <row r="304" spans="1:11" s="190" customFormat="1" ht="15.75" customHeight="1" x14ac:dyDescent="0.15">
      <c r="A304" s="220" t="s">
        <v>703</v>
      </c>
      <c r="B304" s="225" t="s">
        <v>704</v>
      </c>
      <c r="C304" s="222" t="s">
        <v>705</v>
      </c>
      <c r="D304" s="154" t="s">
        <v>706</v>
      </c>
      <c r="E304" s="154">
        <v>48</v>
      </c>
      <c r="F304" s="152">
        <v>66</v>
      </c>
      <c r="G304" s="152">
        <v>11</v>
      </c>
      <c r="H304" s="223"/>
      <c r="I304" s="128"/>
      <c r="J304" s="27">
        <f t="shared" si="14"/>
        <v>0</v>
      </c>
      <c r="K304" s="8">
        <f>H304*J304</f>
        <v>0</v>
      </c>
    </row>
    <row r="305" spans="1:618" ht="15" customHeight="1" x14ac:dyDescent="0.2">
      <c r="A305" s="256" t="s">
        <v>708</v>
      </c>
      <c r="B305" s="256"/>
      <c r="C305" s="256"/>
      <c r="D305" s="256"/>
      <c r="E305" s="256"/>
      <c r="F305" s="256"/>
      <c r="G305" s="256"/>
      <c r="H305" s="256"/>
      <c r="I305" s="256"/>
      <c r="J305" s="256"/>
      <c r="K305" s="256"/>
    </row>
    <row r="306" spans="1:618" s="190" customFormat="1" ht="15.75" customHeight="1" x14ac:dyDescent="0.25">
      <c r="A306" s="246" t="s">
        <v>709</v>
      </c>
      <c r="B306" s="247" t="s">
        <v>710</v>
      </c>
      <c r="C306" s="243" t="s">
        <v>711</v>
      </c>
      <c r="D306" s="154" t="s">
        <v>239</v>
      </c>
      <c r="E306" s="154">
        <v>6</v>
      </c>
      <c r="F306" s="152">
        <v>60</v>
      </c>
      <c r="G306" s="152">
        <v>15</v>
      </c>
      <c r="H306" s="248"/>
      <c r="I306" s="244">
        <v>4.8125</v>
      </c>
      <c r="J306" s="27">
        <v>28.875</v>
      </c>
      <c r="K306" s="245">
        <f>SUM(H306*J306)</f>
        <v>0</v>
      </c>
    </row>
    <row r="307" spans="1:618" s="190" customFormat="1" ht="15.75" customHeight="1" x14ac:dyDescent="0.25">
      <c r="A307" s="246" t="s">
        <v>712</v>
      </c>
      <c r="B307" s="247" t="s">
        <v>710</v>
      </c>
      <c r="C307" s="243" t="s">
        <v>713</v>
      </c>
      <c r="D307" s="154" t="s">
        <v>239</v>
      </c>
      <c r="E307" s="154">
        <v>6</v>
      </c>
      <c r="F307" s="152">
        <v>60</v>
      </c>
      <c r="G307" s="152">
        <v>15</v>
      </c>
      <c r="H307" s="248"/>
      <c r="I307" s="244">
        <v>4.8125</v>
      </c>
      <c r="J307" s="27">
        <v>28.875</v>
      </c>
      <c r="K307" s="245">
        <f>SUM(H307*J307)</f>
        <v>0</v>
      </c>
    </row>
    <row r="308" spans="1:618" s="190" customFormat="1" ht="15.75" customHeight="1" x14ac:dyDescent="0.25">
      <c r="A308" s="246" t="s">
        <v>714</v>
      </c>
      <c r="B308" s="247" t="s">
        <v>710</v>
      </c>
      <c r="C308" s="243" t="s">
        <v>715</v>
      </c>
      <c r="D308" s="154" t="s">
        <v>239</v>
      </c>
      <c r="E308" s="154">
        <v>6</v>
      </c>
      <c r="F308" s="152">
        <v>80</v>
      </c>
      <c r="G308" s="152">
        <v>20</v>
      </c>
      <c r="H308" s="248"/>
      <c r="I308" s="244">
        <v>4.0625</v>
      </c>
      <c r="J308" s="27">
        <v>24.375</v>
      </c>
      <c r="K308" s="245">
        <f>SUM(H308*J308)</f>
        <v>0</v>
      </c>
    </row>
    <row r="309" spans="1:618" s="190" customFormat="1" ht="15.75" customHeight="1" x14ac:dyDescent="0.25">
      <c r="A309" s="246" t="s">
        <v>716</v>
      </c>
      <c r="B309" s="247" t="s">
        <v>710</v>
      </c>
      <c r="C309" s="243" t="s">
        <v>717</v>
      </c>
      <c r="D309" s="154" t="s">
        <v>239</v>
      </c>
      <c r="E309" s="154">
        <v>6</v>
      </c>
      <c r="F309" s="152">
        <v>80</v>
      </c>
      <c r="G309" s="152">
        <v>20</v>
      </c>
      <c r="H309" s="248"/>
      <c r="I309" s="244">
        <v>4.0625</v>
      </c>
      <c r="J309" s="27">
        <v>24.375</v>
      </c>
      <c r="K309" s="245">
        <f>SUM(H309*J309)</f>
        <v>0</v>
      </c>
    </row>
    <row r="310" spans="1:618" s="190" customFormat="1" ht="15.75" customHeight="1" x14ac:dyDescent="0.25">
      <c r="A310" s="246" t="s">
        <v>718</v>
      </c>
      <c r="B310" s="247" t="s">
        <v>710</v>
      </c>
      <c r="C310" s="243" t="s">
        <v>719</v>
      </c>
      <c r="D310" s="154" t="s">
        <v>239</v>
      </c>
      <c r="E310" s="154">
        <v>6</v>
      </c>
      <c r="F310" s="152">
        <v>80</v>
      </c>
      <c r="G310" s="152">
        <v>20</v>
      </c>
      <c r="H310" s="248"/>
      <c r="I310" s="244">
        <v>4.0625</v>
      </c>
      <c r="J310" s="27">
        <v>24.375</v>
      </c>
      <c r="K310" s="245">
        <f>SUM(H310*J310)</f>
        <v>0</v>
      </c>
    </row>
    <row r="311" spans="1:618" ht="15" customHeight="1" x14ac:dyDescent="0.2">
      <c r="A311" s="259" t="s">
        <v>720</v>
      </c>
      <c r="B311" s="256"/>
      <c r="C311" s="256"/>
      <c r="D311" s="256"/>
      <c r="E311" s="256"/>
      <c r="F311" s="256"/>
      <c r="G311" s="256"/>
      <c r="H311" s="256"/>
      <c r="I311" s="256"/>
      <c r="J311" s="256"/>
      <c r="K311" s="256"/>
    </row>
    <row r="312" spans="1:618" s="190" customFormat="1" ht="15.75" customHeight="1" x14ac:dyDescent="0.25">
      <c r="A312" s="246" t="s">
        <v>721</v>
      </c>
      <c r="B312" s="249" t="s">
        <v>722</v>
      </c>
      <c r="C312" s="243" t="s">
        <v>723</v>
      </c>
      <c r="D312" s="154" t="s">
        <v>121</v>
      </c>
      <c r="E312" s="154">
        <v>12</v>
      </c>
      <c r="F312" s="152">
        <v>585</v>
      </c>
      <c r="G312" s="152">
        <v>39</v>
      </c>
      <c r="H312" s="163"/>
      <c r="I312" s="244">
        <v>2.25</v>
      </c>
      <c r="J312" s="27">
        <v>27</v>
      </c>
      <c r="K312" s="245">
        <f t="shared" ref="K312:K319" si="15">SUM(H312*J312)</f>
        <v>0</v>
      </c>
    </row>
    <row r="313" spans="1:618" s="190" customFormat="1" ht="15.75" customHeight="1" x14ac:dyDescent="0.25">
      <c r="A313" s="246" t="s">
        <v>724</v>
      </c>
      <c r="B313" s="249" t="s">
        <v>722</v>
      </c>
      <c r="C313" s="243" t="s">
        <v>725</v>
      </c>
      <c r="D313" s="154" t="s">
        <v>121</v>
      </c>
      <c r="E313" s="154">
        <v>6</v>
      </c>
      <c r="F313" s="152">
        <v>585</v>
      </c>
      <c r="G313" s="152">
        <v>39</v>
      </c>
      <c r="H313" s="163"/>
      <c r="I313" s="244">
        <v>2.25</v>
      </c>
      <c r="J313" s="27">
        <v>13.5</v>
      </c>
      <c r="K313" s="245">
        <f t="shared" si="15"/>
        <v>0</v>
      </c>
    </row>
    <row r="314" spans="1:618" s="190" customFormat="1" ht="15.75" customHeight="1" x14ac:dyDescent="0.25">
      <c r="A314" s="246" t="s">
        <v>726</v>
      </c>
      <c r="B314" s="249" t="s">
        <v>722</v>
      </c>
      <c r="C314" s="243" t="s">
        <v>727</v>
      </c>
      <c r="D314" s="154" t="s">
        <v>707</v>
      </c>
      <c r="E314" s="154">
        <v>6</v>
      </c>
      <c r="F314" s="152">
        <v>220</v>
      </c>
      <c r="G314" s="152">
        <v>20</v>
      </c>
      <c r="H314" s="163"/>
      <c r="I314" s="244">
        <v>1.0625</v>
      </c>
      <c r="J314" s="27">
        <v>6.375</v>
      </c>
      <c r="K314" s="245">
        <f t="shared" si="15"/>
        <v>0</v>
      </c>
    </row>
    <row r="315" spans="1:618" s="190" customFormat="1" ht="15.75" customHeight="1" x14ac:dyDescent="0.25">
      <c r="A315" s="246" t="s">
        <v>728</v>
      </c>
      <c r="B315" s="249" t="s">
        <v>722</v>
      </c>
      <c r="C315" s="243" t="s">
        <v>729</v>
      </c>
      <c r="D315" s="154" t="s">
        <v>707</v>
      </c>
      <c r="E315" s="154">
        <v>6</v>
      </c>
      <c r="F315" s="152">
        <v>220</v>
      </c>
      <c r="G315" s="152">
        <v>20</v>
      </c>
      <c r="H315" s="163"/>
      <c r="I315" s="244">
        <v>1.0625</v>
      </c>
      <c r="J315" s="27">
        <v>6.375</v>
      </c>
      <c r="K315" s="245">
        <f t="shared" si="15"/>
        <v>0</v>
      </c>
    </row>
    <row r="316" spans="1:618" s="190" customFormat="1" ht="15.75" customHeight="1" x14ac:dyDescent="0.25">
      <c r="A316" s="246" t="s">
        <v>730</v>
      </c>
      <c r="B316" s="249" t="s">
        <v>731</v>
      </c>
      <c r="C316" s="243" t="s">
        <v>732</v>
      </c>
      <c r="D316" s="154" t="s">
        <v>239</v>
      </c>
      <c r="E316" s="154">
        <v>4</v>
      </c>
      <c r="F316" s="152">
        <v>84</v>
      </c>
      <c r="G316" s="152">
        <v>14</v>
      </c>
      <c r="H316" s="163"/>
      <c r="I316" s="244">
        <v>4.8125</v>
      </c>
      <c r="J316" s="27">
        <v>19.25</v>
      </c>
      <c r="K316" s="245">
        <f t="shared" si="15"/>
        <v>0</v>
      </c>
    </row>
    <row r="317" spans="1:618" s="190" customFormat="1" ht="15.75" customHeight="1" x14ac:dyDescent="0.25">
      <c r="A317" s="246" t="s">
        <v>733</v>
      </c>
      <c r="B317" s="249" t="s">
        <v>731</v>
      </c>
      <c r="C317" s="243" t="s">
        <v>734</v>
      </c>
      <c r="D317" s="154" t="s">
        <v>239</v>
      </c>
      <c r="E317" s="154">
        <v>4</v>
      </c>
      <c r="F317" s="152">
        <v>84</v>
      </c>
      <c r="G317" s="152">
        <v>14</v>
      </c>
      <c r="H317" s="163"/>
      <c r="I317" s="244">
        <v>4.8125</v>
      </c>
      <c r="J317" s="27">
        <v>19.25</v>
      </c>
      <c r="K317" s="245">
        <f t="shared" si="15"/>
        <v>0</v>
      </c>
    </row>
    <row r="318" spans="1:618" s="190" customFormat="1" ht="15.75" customHeight="1" x14ac:dyDescent="0.25">
      <c r="A318" s="246" t="s">
        <v>735</v>
      </c>
      <c r="B318" s="249" t="s">
        <v>731</v>
      </c>
      <c r="C318" s="243" t="s">
        <v>736</v>
      </c>
      <c r="D318" s="154" t="s">
        <v>239</v>
      </c>
      <c r="E318" s="154">
        <v>6</v>
      </c>
      <c r="F318" s="152">
        <v>60</v>
      </c>
      <c r="G318" s="152">
        <v>20</v>
      </c>
      <c r="H318" s="163"/>
      <c r="I318" s="244">
        <v>4.8125</v>
      </c>
      <c r="J318" s="27">
        <v>28.875</v>
      </c>
      <c r="K318" s="245">
        <f t="shared" si="15"/>
        <v>0</v>
      </c>
    </row>
    <row r="319" spans="1:618" s="190" customFormat="1" ht="15.75" customHeight="1" x14ac:dyDescent="0.25">
      <c r="A319" s="246" t="s">
        <v>737</v>
      </c>
      <c r="B319" s="249" t="s">
        <v>731</v>
      </c>
      <c r="C319" s="243" t="s">
        <v>738</v>
      </c>
      <c r="D319" s="154" t="s">
        <v>239</v>
      </c>
      <c r="E319" s="154">
        <v>6</v>
      </c>
      <c r="F319" s="152">
        <v>60</v>
      </c>
      <c r="G319" s="152">
        <v>20</v>
      </c>
      <c r="H319" s="163"/>
      <c r="I319" s="244">
        <v>4.8125</v>
      </c>
      <c r="J319" s="27">
        <v>28.875</v>
      </c>
      <c r="K319" s="245">
        <f t="shared" si="15"/>
        <v>0</v>
      </c>
    </row>
    <row r="320" spans="1:618" s="208" customFormat="1" ht="21" customHeight="1" x14ac:dyDescent="0.2">
      <c r="A320" s="232"/>
      <c r="B320" s="233"/>
      <c r="C320" s="234"/>
      <c r="D320" s="235"/>
      <c r="E320" s="235"/>
      <c r="F320" s="236"/>
      <c r="G320" s="236"/>
      <c r="H320" s="237"/>
      <c r="I320" s="238"/>
      <c r="J320" s="239" t="s">
        <v>127</v>
      </c>
      <c r="K320" s="240">
        <f>SUM(K29:K319)</f>
        <v>0</v>
      </c>
      <c r="L320" s="209"/>
      <c r="M320" s="209"/>
      <c r="N320" s="209"/>
      <c r="O320" s="209"/>
      <c r="P320" s="209"/>
      <c r="Q320" s="209"/>
      <c r="R320" s="209"/>
      <c r="S320" s="209"/>
      <c r="T320" s="209"/>
      <c r="U320" s="209"/>
      <c r="V320" s="209"/>
      <c r="W320" s="209"/>
      <c r="X320" s="209"/>
      <c r="Y320" s="209"/>
      <c r="Z320" s="209"/>
      <c r="AA320" s="209"/>
      <c r="AB320" s="209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  <c r="AW320" s="209"/>
      <c r="AX320" s="209"/>
      <c r="AY320" s="209"/>
      <c r="AZ320" s="209"/>
      <c r="BA320" s="209"/>
      <c r="BB320" s="209"/>
      <c r="BC320" s="209"/>
      <c r="BD320" s="209"/>
      <c r="BE320" s="209"/>
      <c r="BF320" s="209"/>
      <c r="BG320" s="209"/>
      <c r="BH320" s="209"/>
      <c r="BI320" s="209"/>
      <c r="BJ320" s="209"/>
      <c r="BK320" s="209"/>
      <c r="BL320" s="209"/>
      <c r="BM320" s="209"/>
      <c r="BN320" s="209"/>
      <c r="BO320" s="209"/>
      <c r="BP320" s="209"/>
      <c r="BQ320" s="209"/>
      <c r="BR320" s="209"/>
      <c r="BS320" s="209"/>
      <c r="BT320" s="209"/>
      <c r="BU320" s="209"/>
      <c r="BV320" s="209"/>
      <c r="BW320" s="209"/>
      <c r="BX320" s="209"/>
      <c r="BY320" s="209"/>
      <c r="BZ320" s="209"/>
      <c r="CA320" s="209"/>
      <c r="CB320" s="209"/>
      <c r="CC320" s="209"/>
      <c r="CD320" s="209"/>
      <c r="CE320" s="209"/>
      <c r="CF320" s="209"/>
      <c r="CG320" s="209"/>
      <c r="CH320" s="209"/>
      <c r="CI320" s="209"/>
      <c r="CJ320" s="209"/>
      <c r="CK320" s="209"/>
      <c r="CL320" s="209"/>
      <c r="CM320" s="209"/>
      <c r="CN320" s="209"/>
      <c r="CO320" s="209"/>
      <c r="CP320" s="209"/>
      <c r="CQ320" s="209"/>
      <c r="CR320" s="209"/>
      <c r="CS320" s="209"/>
      <c r="CT320" s="209"/>
      <c r="CU320" s="209"/>
      <c r="CV320" s="209"/>
      <c r="CW320" s="209"/>
      <c r="CX320" s="209"/>
      <c r="CY320" s="209"/>
      <c r="CZ320" s="209"/>
      <c r="DA320" s="209"/>
      <c r="DB320" s="209"/>
      <c r="DC320" s="209"/>
      <c r="DD320" s="209"/>
      <c r="DE320" s="209"/>
      <c r="DF320" s="209"/>
      <c r="DG320" s="209"/>
      <c r="DH320" s="209"/>
      <c r="DI320" s="209"/>
      <c r="DJ320" s="209"/>
      <c r="DK320" s="209"/>
      <c r="DL320" s="209"/>
      <c r="DM320" s="209"/>
      <c r="DN320" s="209"/>
      <c r="DO320" s="209"/>
      <c r="DP320" s="209"/>
      <c r="DQ320" s="209"/>
      <c r="DR320" s="209"/>
      <c r="DS320" s="209"/>
      <c r="DT320" s="209"/>
      <c r="DU320" s="209"/>
      <c r="DV320" s="209"/>
      <c r="DW320" s="209"/>
      <c r="DX320" s="209"/>
      <c r="DY320" s="209"/>
      <c r="DZ320" s="209"/>
      <c r="EA320" s="209"/>
      <c r="EB320" s="209"/>
      <c r="EC320" s="209"/>
      <c r="ED320" s="209"/>
      <c r="EE320" s="209"/>
      <c r="EF320" s="209"/>
      <c r="EG320" s="209"/>
      <c r="EH320" s="209"/>
      <c r="EI320" s="209"/>
      <c r="EJ320" s="209"/>
      <c r="EK320" s="209"/>
      <c r="EL320" s="209"/>
      <c r="EM320" s="209"/>
      <c r="EN320" s="209"/>
      <c r="EO320" s="209"/>
      <c r="EP320" s="209"/>
      <c r="EQ320" s="209"/>
      <c r="ER320" s="209"/>
      <c r="ES320" s="209"/>
      <c r="ET320" s="209"/>
      <c r="EU320" s="209"/>
      <c r="EV320" s="209"/>
      <c r="EW320" s="209"/>
      <c r="EX320" s="209"/>
      <c r="EY320" s="209"/>
      <c r="EZ320" s="209"/>
      <c r="FA320" s="209"/>
      <c r="FB320" s="209"/>
      <c r="FC320" s="209"/>
      <c r="FD320" s="209"/>
      <c r="FE320" s="209"/>
      <c r="FF320" s="209"/>
      <c r="FG320" s="209"/>
      <c r="FH320" s="209"/>
      <c r="FI320" s="209"/>
      <c r="FJ320" s="209"/>
      <c r="FK320" s="209"/>
      <c r="FL320" s="209"/>
      <c r="FM320" s="209"/>
      <c r="FN320" s="209"/>
      <c r="FO320" s="209"/>
      <c r="FP320" s="209"/>
      <c r="FQ320" s="209"/>
      <c r="FR320" s="209"/>
      <c r="FS320" s="209"/>
      <c r="FT320" s="209"/>
      <c r="FU320" s="209"/>
      <c r="FV320" s="209"/>
      <c r="FW320" s="209"/>
      <c r="FX320" s="209"/>
      <c r="FY320" s="209"/>
      <c r="FZ320" s="209"/>
      <c r="GA320" s="209"/>
      <c r="GB320" s="209"/>
      <c r="GC320" s="209"/>
      <c r="GD320" s="209"/>
      <c r="GE320" s="209"/>
      <c r="GF320" s="209"/>
      <c r="GG320" s="209"/>
      <c r="GH320" s="209"/>
      <c r="GI320" s="209"/>
      <c r="GJ320" s="209"/>
      <c r="GK320" s="209"/>
      <c r="GL320" s="209"/>
      <c r="GM320" s="209"/>
      <c r="GN320" s="209"/>
      <c r="GO320" s="209"/>
      <c r="GP320" s="209"/>
      <c r="GQ320" s="209"/>
      <c r="GR320" s="209"/>
      <c r="GS320" s="209"/>
      <c r="GT320" s="209"/>
      <c r="GU320" s="209"/>
      <c r="GV320" s="209"/>
      <c r="GW320" s="209"/>
      <c r="GX320" s="209"/>
      <c r="GY320" s="209"/>
      <c r="GZ320" s="209"/>
      <c r="HA320" s="209"/>
      <c r="HB320" s="209"/>
      <c r="HC320" s="209"/>
      <c r="HD320" s="209"/>
      <c r="HE320" s="209"/>
      <c r="HF320" s="209"/>
      <c r="HG320" s="209"/>
      <c r="HH320" s="209"/>
      <c r="HI320" s="209"/>
      <c r="HJ320" s="209"/>
      <c r="HK320" s="209"/>
      <c r="HL320" s="209"/>
      <c r="HM320" s="209"/>
      <c r="HN320" s="209"/>
      <c r="HO320" s="209"/>
      <c r="HP320" s="209"/>
      <c r="HQ320" s="209"/>
      <c r="HR320" s="209"/>
      <c r="HS320" s="209"/>
      <c r="HT320" s="209"/>
      <c r="HU320" s="209"/>
      <c r="HV320" s="209"/>
      <c r="HW320" s="209"/>
      <c r="HX320" s="209"/>
      <c r="HY320" s="209"/>
      <c r="HZ320" s="209"/>
      <c r="IA320" s="209"/>
      <c r="IB320" s="209"/>
      <c r="IC320" s="209"/>
      <c r="ID320" s="209"/>
      <c r="IE320" s="209"/>
      <c r="IF320" s="209"/>
      <c r="IG320" s="209"/>
      <c r="IH320" s="209"/>
      <c r="II320" s="209"/>
      <c r="IJ320" s="209"/>
      <c r="IK320" s="209"/>
      <c r="IL320" s="209"/>
      <c r="IM320" s="209"/>
      <c r="IN320" s="209"/>
      <c r="IO320" s="209"/>
      <c r="IP320" s="209"/>
      <c r="IQ320" s="209"/>
      <c r="IR320" s="209"/>
      <c r="IS320" s="209"/>
      <c r="IT320" s="209"/>
      <c r="IU320" s="209"/>
      <c r="IV320" s="209"/>
      <c r="IW320" s="209"/>
      <c r="IX320" s="209"/>
      <c r="IY320" s="209"/>
      <c r="IZ320" s="209"/>
      <c r="JA320" s="209"/>
      <c r="JB320" s="209"/>
      <c r="JC320" s="209"/>
      <c r="JD320" s="209"/>
      <c r="JE320" s="209"/>
      <c r="JF320" s="209"/>
      <c r="JG320" s="209"/>
      <c r="JH320" s="209"/>
      <c r="JI320" s="209"/>
      <c r="JJ320" s="209"/>
      <c r="JK320" s="209"/>
      <c r="JL320" s="209"/>
      <c r="JM320" s="209"/>
      <c r="JN320" s="209"/>
      <c r="JO320" s="209"/>
      <c r="JP320" s="209"/>
      <c r="JQ320" s="209"/>
      <c r="JR320" s="209"/>
      <c r="JS320" s="209"/>
      <c r="JT320" s="209"/>
      <c r="JU320" s="209"/>
      <c r="JV320" s="209"/>
      <c r="JW320" s="209"/>
      <c r="JX320" s="209"/>
      <c r="JY320" s="209"/>
      <c r="JZ320" s="209"/>
      <c r="KA320" s="209"/>
      <c r="KB320" s="209"/>
      <c r="KC320" s="209"/>
      <c r="KD320" s="209"/>
      <c r="KE320" s="209"/>
      <c r="KF320" s="209"/>
      <c r="KG320" s="209"/>
      <c r="KH320" s="209"/>
      <c r="KI320" s="209"/>
      <c r="KJ320" s="209"/>
      <c r="KK320" s="209"/>
      <c r="KL320" s="209"/>
      <c r="KM320" s="209"/>
      <c r="KN320" s="209"/>
      <c r="KO320" s="209"/>
      <c r="KP320" s="209"/>
      <c r="KQ320" s="209"/>
      <c r="KR320" s="209"/>
      <c r="KS320" s="209"/>
      <c r="KT320" s="209"/>
      <c r="KU320" s="209"/>
      <c r="KV320" s="209"/>
      <c r="KW320" s="209"/>
      <c r="KX320" s="209"/>
      <c r="KY320" s="209"/>
      <c r="KZ320" s="209"/>
      <c r="LA320" s="209"/>
      <c r="LB320" s="209"/>
      <c r="LC320" s="209"/>
      <c r="LD320" s="209"/>
      <c r="LE320" s="209"/>
      <c r="LF320" s="209"/>
      <c r="LG320" s="209"/>
      <c r="LH320" s="209"/>
      <c r="LI320" s="209"/>
      <c r="LJ320" s="209"/>
      <c r="LK320" s="209"/>
      <c r="LL320" s="209"/>
      <c r="LM320" s="209"/>
      <c r="LN320" s="209"/>
      <c r="LO320" s="209"/>
      <c r="LP320" s="209"/>
      <c r="LQ320" s="209"/>
      <c r="LR320" s="209"/>
      <c r="LS320" s="209"/>
      <c r="LT320" s="209"/>
      <c r="LU320" s="209"/>
      <c r="LV320" s="209"/>
      <c r="LW320" s="209"/>
      <c r="LX320" s="209"/>
      <c r="LY320" s="209"/>
      <c r="LZ320" s="209"/>
      <c r="MA320" s="209"/>
      <c r="MB320" s="209"/>
      <c r="MC320" s="209"/>
      <c r="MD320" s="209"/>
      <c r="ME320" s="209"/>
      <c r="MF320" s="209"/>
      <c r="MG320" s="209"/>
      <c r="MH320" s="209"/>
      <c r="MI320" s="209"/>
      <c r="MJ320" s="209"/>
      <c r="MK320" s="209"/>
      <c r="ML320" s="209"/>
      <c r="MM320" s="209"/>
      <c r="MN320" s="209"/>
      <c r="MO320" s="209"/>
      <c r="MP320" s="209"/>
      <c r="MQ320" s="209"/>
      <c r="MR320" s="209"/>
      <c r="MS320" s="209"/>
      <c r="MT320" s="209"/>
      <c r="MU320" s="209"/>
      <c r="MV320" s="209"/>
      <c r="MW320" s="209"/>
      <c r="MX320" s="209"/>
      <c r="MY320" s="209"/>
      <c r="MZ320" s="209"/>
      <c r="NA320" s="209"/>
      <c r="NB320" s="209"/>
      <c r="NC320" s="209"/>
      <c r="ND320" s="209"/>
      <c r="NE320" s="209"/>
      <c r="NF320" s="209"/>
      <c r="NG320" s="209"/>
      <c r="NH320" s="209"/>
      <c r="NI320" s="209"/>
      <c r="NJ320" s="209"/>
      <c r="NK320" s="209"/>
      <c r="NL320" s="209"/>
      <c r="NM320" s="209"/>
      <c r="NN320" s="209"/>
      <c r="NO320" s="209"/>
      <c r="NP320" s="209"/>
      <c r="NQ320" s="209"/>
      <c r="NR320" s="209"/>
      <c r="NS320" s="209"/>
      <c r="NT320" s="209"/>
      <c r="NU320" s="209"/>
      <c r="NV320" s="209"/>
      <c r="NW320" s="209"/>
      <c r="NX320" s="209"/>
      <c r="NY320" s="209"/>
      <c r="NZ320" s="209"/>
      <c r="OA320" s="209"/>
      <c r="OB320" s="209"/>
      <c r="OC320" s="209"/>
      <c r="OD320" s="209"/>
      <c r="OE320" s="209"/>
      <c r="OF320" s="209"/>
      <c r="OG320" s="209"/>
      <c r="OH320" s="209"/>
      <c r="OI320" s="209"/>
      <c r="OJ320" s="209"/>
      <c r="OK320" s="209"/>
      <c r="OL320" s="209"/>
      <c r="OM320" s="209"/>
      <c r="ON320" s="209"/>
      <c r="OO320" s="209"/>
      <c r="OP320" s="209"/>
      <c r="OQ320" s="209"/>
      <c r="OR320" s="209"/>
      <c r="OS320" s="209"/>
      <c r="OT320" s="209"/>
      <c r="OU320" s="209"/>
      <c r="OV320" s="209"/>
      <c r="OW320" s="209"/>
      <c r="OX320" s="209"/>
      <c r="OY320" s="209"/>
      <c r="OZ320" s="209"/>
      <c r="PA320" s="209"/>
      <c r="PB320" s="209"/>
      <c r="PC320" s="209"/>
      <c r="PD320" s="209"/>
      <c r="PE320" s="209"/>
      <c r="PF320" s="209"/>
      <c r="PG320" s="209"/>
      <c r="PH320" s="209"/>
      <c r="PI320" s="209"/>
      <c r="PJ320" s="209"/>
      <c r="PK320" s="209"/>
      <c r="PL320" s="209"/>
      <c r="PM320" s="209"/>
      <c r="PN320" s="209"/>
      <c r="PO320" s="209"/>
      <c r="PP320" s="209"/>
      <c r="PQ320" s="209"/>
      <c r="PR320" s="209"/>
      <c r="PS320" s="209"/>
      <c r="PT320" s="209"/>
      <c r="PU320" s="209"/>
      <c r="PV320" s="209"/>
      <c r="PW320" s="209"/>
      <c r="PX320" s="209"/>
      <c r="PY320" s="209"/>
      <c r="PZ320" s="209"/>
      <c r="QA320" s="209"/>
      <c r="QB320" s="209"/>
      <c r="QC320" s="209"/>
      <c r="QD320" s="209"/>
      <c r="QE320" s="209"/>
      <c r="QF320" s="209"/>
      <c r="QG320" s="209"/>
      <c r="QH320" s="209"/>
      <c r="QI320" s="209"/>
      <c r="QJ320" s="209"/>
      <c r="QK320" s="209"/>
      <c r="QL320" s="209"/>
      <c r="QM320" s="209"/>
      <c r="QN320" s="209"/>
      <c r="QO320" s="209"/>
      <c r="QP320" s="209"/>
      <c r="QQ320" s="209"/>
      <c r="QR320" s="209"/>
      <c r="QS320" s="209"/>
      <c r="QT320" s="209"/>
      <c r="QU320" s="209"/>
      <c r="QV320" s="209"/>
      <c r="QW320" s="209"/>
      <c r="QX320" s="209"/>
      <c r="QY320" s="209"/>
      <c r="QZ320" s="209"/>
      <c r="RA320" s="209"/>
      <c r="RB320" s="209"/>
      <c r="RC320" s="209"/>
      <c r="RD320" s="209"/>
      <c r="RE320" s="209"/>
      <c r="RF320" s="209"/>
      <c r="RG320" s="209"/>
      <c r="RH320" s="209"/>
      <c r="RI320" s="209"/>
      <c r="RJ320" s="209"/>
      <c r="RK320" s="209"/>
      <c r="RL320" s="209"/>
      <c r="RM320" s="209"/>
      <c r="RN320" s="209"/>
      <c r="RO320" s="209"/>
      <c r="RP320" s="209"/>
      <c r="RQ320" s="209"/>
      <c r="RR320" s="209"/>
      <c r="RS320" s="209"/>
      <c r="RT320" s="209"/>
      <c r="RU320" s="209"/>
      <c r="RV320" s="209"/>
      <c r="RW320" s="209"/>
      <c r="RX320" s="209"/>
      <c r="RY320" s="209"/>
      <c r="RZ320" s="209"/>
      <c r="SA320" s="209"/>
      <c r="SB320" s="209"/>
      <c r="SC320" s="209"/>
      <c r="SD320" s="209"/>
      <c r="SE320" s="209"/>
      <c r="SF320" s="209"/>
      <c r="SG320" s="209"/>
      <c r="SH320" s="209"/>
      <c r="SI320" s="209"/>
      <c r="SJ320" s="209"/>
      <c r="SK320" s="209"/>
      <c r="SL320" s="209"/>
      <c r="SM320" s="209"/>
      <c r="SN320" s="209"/>
      <c r="SO320" s="209"/>
      <c r="SP320" s="209"/>
      <c r="SQ320" s="209"/>
      <c r="SR320" s="209"/>
      <c r="SS320" s="209"/>
      <c r="ST320" s="209"/>
      <c r="SU320" s="209"/>
      <c r="SV320" s="209"/>
      <c r="SW320" s="209"/>
      <c r="SX320" s="209"/>
      <c r="SY320" s="209"/>
      <c r="SZ320" s="209"/>
      <c r="TA320" s="209"/>
      <c r="TB320" s="209"/>
      <c r="TC320" s="209"/>
      <c r="TD320" s="209"/>
      <c r="TE320" s="209"/>
      <c r="TF320" s="209"/>
      <c r="TG320" s="209"/>
      <c r="TH320" s="209"/>
      <c r="TI320" s="209"/>
      <c r="TJ320" s="209"/>
      <c r="TK320" s="209"/>
      <c r="TL320" s="209"/>
      <c r="TM320" s="209"/>
      <c r="TN320" s="209"/>
      <c r="TO320" s="209"/>
      <c r="TP320" s="209"/>
      <c r="TQ320" s="209"/>
      <c r="TR320" s="209"/>
      <c r="TS320" s="209"/>
      <c r="TT320" s="209"/>
      <c r="TU320" s="209"/>
      <c r="TV320" s="209"/>
      <c r="TW320" s="209"/>
      <c r="TX320" s="209"/>
      <c r="TY320" s="209"/>
      <c r="TZ320" s="209"/>
      <c r="UA320" s="209"/>
      <c r="UB320" s="209"/>
      <c r="UC320" s="209"/>
      <c r="UD320" s="209"/>
      <c r="UE320" s="209"/>
      <c r="UF320" s="209"/>
      <c r="UG320" s="209"/>
      <c r="UH320" s="209"/>
      <c r="UI320" s="209"/>
      <c r="UJ320" s="209"/>
      <c r="UK320" s="209"/>
      <c r="UL320" s="209"/>
      <c r="UM320" s="209"/>
      <c r="UN320" s="209"/>
      <c r="UO320" s="209"/>
      <c r="UP320" s="209"/>
      <c r="UQ320" s="209"/>
      <c r="UR320" s="209"/>
      <c r="US320" s="209"/>
      <c r="UT320" s="209"/>
      <c r="UU320" s="209"/>
      <c r="UV320" s="209"/>
      <c r="UW320" s="209"/>
      <c r="UX320" s="209"/>
      <c r="UY320" s="209"/>
      <c r="UZ320" s="209"/>
      <c r="VA320" s="209"/>
      <c r="VB320" s="209"/>
      <c r="VC320" s="209"/>
      <c r="VD320" s="209"/>
      <c r="VE320" s="209"/>
      <c r="VF320" s="209"/>
      <c r="VG320" s="209"/>
      <c r="VH320" s="209"/>
      <c r="VI320" s="209"/>
      <c r="VJ320" s="209"/>
      <c r="VK320" s="209"/>
      <c r="VL320" s="209"/>
      <c r="VM320" s="209"/>
      <c r="VN320" s="209"/>
      <c r="VO320" s="209"/>
      <c r="VP320" s="209"/>
      <c r="VQ320" s="209"/>
      <c r="VR320" s="209"/>
      <c r="VS320" s="209"/>
      <c r="VT320" s="209"/>
      <c r="VU320" s="209"/>
      <c r="VV320" s="209"/>
      <c r="VW320" s="209"/>
      <c r="VX320" s="209"/>
      <c r="VY320" s="209"/>
      <c r="VZ320" s="209"/>
      <c r="WA320" s="209"/>
      <c r="WB320" s="209"/>
      <c r="WC320" s="209"/>
      <c r="WD320" s="209"/>
      <c r="WE320" s="209"/>
      <c r="WF320" s="209"/>
      <c r="WG320" s="209"/>
      <c r="WH320" s="209"/>
      <c r="WI320" s="209"/>
      <c r="WJ320" s="209"/>
      <c r="WK320" s="209"/>
      <c r="WL320" s="209"/>
      <c r="WM320" s="209"/>
      <c r="WN320" s="209"/>
      <c r="WO320" s="209"/>
      <c r="WP320" s="209"/>
      <c r="WQ320" s="209"/>
      <c r="WR320" s="209"/>
      <c r="WS320" s="209"/>
      <c r="WT320" s="209"/>
    </row>
  </sheetData>
  <sheetProtection selectLockedCells="1"/>
  <mergeCells count="26">
    <mergeCell ref="A305:K305"/>
    <mergeCell ref="A311:K311"/>
    <mergeCell ref="A13:K13"/>
    <mergeCell ref="A14:C14"/>
    <mergeCell ref="A15:B15"/>
    <mergeCell ref="A16:B16"/>
    <mergeCell ref="A17:B17"/>
    <mergeCell ref="A18:B18"/>
    <mergeCell ref="C15:K15"/>
    <mergeCell ref="A19:B19"/>
    <mergeCell ref="A20:B20"/>
    <mergeCell ref="A21:B21"/>
    <mergeCell ref="C19:K19"/>
    <mergeCell ref="C20:K20"/>
    <mergeCell ref="C21:K21"/>
    <mergeCell ref="A28:K28"/>
    <mergeCell ref="A25:B25"/>
    <mergeCell ref="A66:K66"/>
    <mergeCell ref="A133:K133"/>
    <mergeCell ref="A170:K170"/>
    <mergeCell ref="A183:K183"/>
    <mergeCell ref="A299:K299"/>
    <mergeCell ref="A225:K225"/>
    <mergeCell ref="A265:K265"/>
    <mergeCell ref="A243:K243"/>
    <mergeCell ref="A214:K214"/>
  </mergeCells>
  <phoneticPr fontId="3" type="noConversion"/>
  <conditionalFormatting sqref="A290">
    <cfRule type="duplicateValues" dxfId="21" priority="31"/>
  </conditionalFormatting>
  <conditionalFormatting sqref="A293">
    <cfRule type="duplicateValues" dxfId="20" priority="29"/>
  </conditionalFormatting>
  <conditionalFormatting sqref="A293">
    <cfRule type="duplicateValues" dxfId="19" priority="30"/>
  </conditionalFormatting>
  <conditionalFormatting sqref="A268">
    <cfRule type="duplicateValues" dxfId="18" priority="26"/>
  </conditionalFormatting>
  <conditionalFormatting sqref="A266:A267 A270:A272">
    <cfRule type="duplicateValues" dxfId="17" priority="27"/>
  </conditionalFormatting>
  <conditionalFormatting sqref="A269">
    <cfRule type="duplicateValues" dxfId="16" priority="24"/>
  </conditionalFormatting>
  <conditionalFormatting sqref="A269">
    <cfRule type="duplicateValues" dxfId="15" priority="25"/>
  </conditionalFormatting>
  <conditionalFormatting sqref="A266:A268 A270:A272">
    <cfRule type="duplicateValues" dxfId="14" priority="28"/>
  </conditionalFormatting>
  <conditionalFormatting sqref="A273:A278">
    <cfRule type="duplicateValues" dxfId="13" priority="22"/>
  </conditionalFormatting>
  <conditionalFormatting sqref="A273:A278">
    <cfRule type="duplicateValues" dxfId="12" priority="23"/>
  </conditionalFormatting>
  <conditionalFormatting sqref="A280">
    <cfRule type="duplicateValues" dxfId="11" priority="20"/>
  </conditionalFormatting>
  <conditionalFormatting sqref="A280">
    <cfRule type="duplicateValues" dxfId="10" priority="21"/>
  </conditionalFormatting>
  <conditionalFormatting sqref="A281:A285">
    <cfRule type="duplicateValues" dxfId="9" priority="18"/>
  </conditionalFormatting>
  <conditionalFormatting sqref="A281:A285">
    <cfRule type="duplicateValues" dxfId="8" priority="19"/>
  </conditionalFormatting>
  <conditionalFormatting sqref="A286">
    <cfRule type="duplicateValues" dxfId="7" priority="8"/>
  </conditionalFormatting>
  <conditionalFormatting sqref="A287">
    <cfRule type="duplicateValues" dxfId="6" priority="7"/>
  </conditionalFormatting>
  <conditionalFormatting sqref="A286">
    <cfRule type="duplicateValues" dxfId="5" priority="9"/>
  </conditionalFormatting>
  <conditionalFormatting sqref="A294:A298 A291:A292 A279">
    <cfRule type="duplicateValues" dxfId="4" priority="35"/>
  </conditionalFormatting>
  <conditionalFormatting sqref="A294:A298">
    <cfRule type="duplicateValues" dxfId="3" priority="38"/>
  </conditionalFormatting>
  <conditionalFormatting sqref="A257:A259 A244:A255">
    <cfRule type="duplicateValues" dxfId="2" priority="2"/>
  </conditionalFormatting>
  <conditionalFormatting sqref="A300:A304">
    <cfRule type="duplicateValues" dxfId="1" priority="39"/>
  </conditionalFormatting>
  <conditionalFormatting sqref="A305:A319">
    <cfRule type="duplicateValues" dxfId="0" priority="41"/>
  </conditionalFormatting>
  <printOptions horizontalCentered="1" verticalCentered="1"/>
  <pageMargins left="0.3" right="0.25" top="0.25" bottom="0.51" header="0.3" footer="0.17"/>
  <pageSetup scale="75" orientation="landscape" horizontalDpi="4294967292" verticalDpi="4294967292" r:id="rId1"/>
  <headerFooter scaleWithDoc="0" alignWithMargins="0"/>
  <rowBreaks count="1" manualBreakCount="1">
    <brk id="47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SON Order Form </vt:lpstr>
      <vt:lpstr>Sheet2</vt:lpstr>
      <vt:lpstr>Sheet1</vt:lpstr>
    </vt:vector>
  </TitlesOfParts>
  <Company>Strength of Nature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Delaguardia</dc:creator>
  <cp:lastModifiedBy>Microsoft Office User</cp:lastModifiedBy>
  <cp:lastPrinted>2017-01-20T16:00:21Z</cp:lastPrinted>
  <dcterms:created xsi:type="dcterms:W3CDTF">2008-11-27T02:12:56Z</dcterms:created>
  <dcterms:modified xsi:type="dcterms:W3CDTF">2018-09-05T03:02:43Z</dcterms:modified>
</cp:coreProperties>
</file>