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0a877bd52283d9c2/Desktop/Alastair/WH Docs/Results/"/>
    </mc:Choice>
  </mc:AlternateContent>
  <xr:revisionPtr revIDLastSave="2" documentId="8_{21D558F2-205D-498E-A486-769821DD1E3D}" xr6:coauthVersionLast="47" xr6:coauthVersionMax="47" xr10:uidLastSave="{F39BA6EE-6666-4249-9BB3-61A57B16FD0F}"/>
  <bookViews>
    <workbookView xWindow="-108" yWindow="-108" windowWidth="23256" windowHeight="12456" activeTab="1" xr2:uid="{B519774C-89E5-4C38-96B7-01CFBBB6D2B4}"/>
  </bookViews>
  <sheets>
    <sheet name="1.2K Results " sheetId="1" r:id="rId1"/>
    <sheet name="2.5K Results 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1" i="2" l="1"/>
  <c r="N71" i="2"/>
  <c r="M71" i="2"/>
  <c r="L71" i="2"/>
  <c r="K71" i="2"/>
  <c r="J71" i="2"/>
  <c r="O70" i="2"/>
  <c r="M70" i="2"/>
  <c r="L70" i="2"/>
  <c r="K70" i="2"/>
  <c r="J70" i="2"/>
  <c r="O69" i="2"/>
  <c r="N69" i="2"/>
  <c r="M69" i="2"/>
  <c r="L69" i="2"/>
  <c r="K69" i="2"/>
  <c r="J69" i="2"/>
  <c r="O68" i="2"/>
  <c r="N68" i="2"/>
  <c r="M68" i="2"/>
  <c r="L68" i="2"/>
  <c r="K68" i="2"/>
  <c r="J68" i="2"/>
  <c r="O67" i="2"/>
  <c r="N67" i="2"/>
  <c r="M67" i="2"/>
  <c r="L67" i="2"/>
  <c r="K67" i="2"/>
  <c r="J67" i="2"/>
  <c r="O66" i="2"/>
  <c r="N66" i="2"/>
  <c r="M66" i="2"/>
  <c r="L66" i="2"/>
  <c r="K66" i="2"/>
  <c r="J66" i="2"/>
  <c r="O65" i="2"/>
  <c r="N65" i="2"/>
  <c r="M65" i="2"/>
  <c r="L65" i="2"/>
  <c r="K65" i="2"/>
  <c r="J65" i="2"/>
  <c r="O64" i="2"/>
  <c r="N64" i="2"/>
  <c r="M64" i="2"/>
  <c r="L64" i="2"/>
  <c r="K64" i="2"/>
  <c r="J64" i="2"/>
  <c r="O63" i="2"/>
  <c r="N63" i="2"/>
  <c r="M63" i="2"/>
  <c r="L63" i="2"/>
  <c r="K63" i="2"/>
  <c r="J63" i="2"/>
  <c r="O62" i="2"/>
  <c r="N62" i="2"/>
  <c r="M62" i="2"/>
  <c r="L62" i="2"/>
  <c r="K62" i="2"/>
  <c r="J62" i="2"/>
  <c r="O61" i="2"/>
  <c r="N61" i="2"/>
  <c r="M61" i="2"/>
  <c r="L61" i="2"/>
  <c r="K61" i="2"/>
  <c r="J61" i="2"/>
  <c r="O60" i="2"/>
  <c r="N60" i="2"/>
  <c r="M60" i="2"/>
  <c r="L60" i="2"/>
  <c r="K60" i="2"/>
  <c r="J60" i="2"/>
  <c r="O59" i="2"/>
  <c r="N59" i="2"/>
  <c r="M59" i="2"/>
  <c r="L59" i="2"/>
  <c r="K59" i="2"/>
  <c r="J59" i="2"/>
  <c r="O58" i="2"/>
  <c r="N58" i="2"/>
  <c r="M58" i="2"/>
  <c r="L58" i="2"/>
  <c r="K58" i="2"/>
  <c r="J58" i="2"/>
  <c r="O57" i="2"/>
  <c r="N57" i="2"/>
  <c r="M57" i="2"/>
  <c r="L57" i="2"/>
  <c r="K57" i="2"/>
  <c r="J57" i="2"/>
  <c r="O56" i="2"/>
  <c r="N56" i="2"/>
  <c r="M56" i="2"/>
  <c r="L56" i="2"/>
  <c r="K56" i="2"/>
  <c r="J56" i="2"/>
  <c r="O55" i="2"/>
  <c r="N55" i="2"/>
  <c r="M55" i="2"/>
  <c r="L55" i="2"/>
  <c r="K55" i="2"/>
  <c r="J55" i="2"/>
  <c r="O54" i="2"/>
  <c r="N54" i="2"/>
  <c r="M54" i="2"/>
  <c r="L54" i="2"/>
  <c r="K54" i="2"/>
  <c r="J54" i="2"/>
  <c r="O53" i="2"/>
  <c r="N53" i="2"/>
  <c r="M53" i="2"/>
  <c r="L53" i="2"/>
  <c r="K53" i="2"/>
  <c r="J53" i="2"/>
  <c r="O52" i="2"/>
  <c r="N52" i="2"/>
  <c r="M52" i="2"/>
  <c r="L52" i="2"/>
  <c r="K52" i="2"/>
  <c r="J52" i="2"/>
  <c r="O51" i="2"/>
  <c r="N51" i="2"/>
  <c r="M51" i="2"/>
  <c r="L51" i="2"/>
  <c r="K51" i="2"/>
  <c r="J51" i="2"/>
  <c r="O50" i="2"/>
  <c r="N50" i="2"/>
  <c r="M50" i="2"/>
  <c r="L50" i="2"/>
  <c r="K50" i="2"/>
  <c r="J50" i="2"/>
  <c r="O49" i="2"/>
  <c r="N49" i="2"/>
  <c r="M49" i="2"/>
  <c r="L49" i="2"/>
  <c r="K49" i="2"/>
  <c r="J49" i="2"/>
  <c r="O48" i="2"/>
  <c r="N48" i="2"/>
  <c r="M48" i="2"/>
  <c r="L48" i="2"/>
  <c r="K48" i="2"/>
  <c r="J48" i="2"/>
  <c r="O47" i="2"/>
  <c r="N47" i="2"/>
  <c r="M47" i="2"/>
  <c r="L47" i="2"/>
  <c r="K47" i="2"/>
  <c r="J47" i="2"/>
  <c r="O46" i="2"/>
  <c r="N46" i="2"/>
  <c r="M46" i="2"/>
  <c r="L46" i="2"/>
  <c r="K46" i="2"/>
  <c r="J46" i="2"/>
  <c r="O45" i="2"/>
  <c r="N45" i="2"/>
  <c r="M45" i="2"/>
  <c r="L45" i="2"/>
  <c r="K45" i="2"/>
  <c r="J45" i="2"/>
  <c r="O44" i="2"/>
  <c r="N44" i="2"/>
  <c r="M44" i="2"/>
  <c r="L44" i="2"/>
  <c r="K44" i="2"/>
  <c r="J44" i="2"/>
  <c r="O43" i="2"/>
  <c r="N43" i="2"/>
  <c r="M43" i="2"/>
  <c r="L43" i="2"/>
  <c r="K43" i="2"/>
  <c r="J43" i="2"/>
  <c r="O42" i="2"/>
  <c r="N42" i="2"/>
  <c r="M42" i="2"/>
  <c r="L42" i="2"/>
  <c r="K42" i="2"/>
  <c r="J42" i="2"/>
  <c r="O41" i="2"/>
  <c r="N41" i="2"/>
  <c r="M41" i="2"/>
  <c r="L41" i="2"/>
  <c r="K41" i="2"/>
  <c r="J41" i="2"/>
  <c r="O40" i="2"/>
  <c r="N40" i="2"/>
  <c r="M40" i="2"/>
  <c r="L40" i="2"/>
  <c r="K40" i="2"/>
  <c r="J40" i="2"/>
  <c r="O39" i="2"/>
  <c r="N39" i="2"/>
  <c r="M39" i="2"/>
  <c r="L39" i="2"/>
  <c r="K39" i="2"/>
  <c r="J39" i="2"/>
  <c r="O38" i="2"/>
  <c r="N38" i="2"/>
  <c r="M38" i="2"/>
  <c r="L38" i="2"/>
  <c r="K38" i="2"/>
  <c r="J38" i="2"/>
  <c r="O37" i="2"/>
  <c r="N37" i="2"/>
  <c r="M37" i="2"/>
  <c r="L37" i="2"/>
  <c r="K37" i="2"/>
  <c r="J37" i="2"/>
  <c r="O36" i="2"/>
  <c r="N36" i="2"/>
  <c r="M36" i="2"/>
  <c r="L36" i="2"/>
  <c r="K36" i="2"/>
  <c r="J36" i="2"/>
  <c r="O35" i="2"/>
  <c r="N35" i="2"/>
  <c r="M35" i="2"/>
  <c r="L35" i="2"/>
  <c r="K35" i="2"/>
  <c r="J35" i="2"/>
  <c r="O34" i="2"/>
  <c r="N34" i="2"/>
  <c r="M34" i="2"/>
  <c r="L34" i="2"/>
  <c r="K34" i="2"/>
  <c r="J34" i="2"/>
  <c r="O33" i="2"/>
  <c r="N33" i="2"/>
  <c r="M33" i="2"/>
  <c r="L33" i="2"/>
  <c r="K33" i="2"/>
  <c r="J33" i="2"/>
  <c r="O32" i="2"/>
  <c r="N32" i="2"/>
  <c r="M32" i="2"/>
  <c r="L32" i="2"/>
  <c r="K32" i="2"/>
  <c r="J32" i="2"/>
  <c r="O31" i="2"/>
  <c r="N31" i="2"/>
  <c r="M31" i="2"/>
  <c r="L31" i="2"/>
  <c r="K31" i="2"/>
  <c r="J31" i="2"/>
  <c r="O30" i="2"/>
  <c r="N30" i="2"/>
  <c r="M30" i="2"/>
  <c r="L30" i="2"/>
  <c r="K30" i="2"/>
  <c r="J30" i="2"/>
  <c r="O29" i="2"/>
  <c r="N29" i="2"/>
  <c r="M29" i="2"/>
  <c r="L29" i="2"/>
  <c r="K29" i="2"/>
  <c r="J29" i="2"/>
  <c r="O28" i="2"/>
  <c r="N28" i="2"/>
  <c r="M28" i="2"/>
  <c r="L28" i="2"/>
  <c r="K28" i="2"/>
  <c r="J28" i="2"/>
  <c r="O27" i="2"/>
  <c r="N27" i="2"/>
  <c r="M27" i="2"/>
  <c r="L27" i="2"/>
  <c r="K27" i="2"/>
  <c r="J27" i="2"/>
  <c r="O26" i="2"/>
  <c r="N26" i="2"/>
  <c r="M26" i="2"/>
  <c r="L26" i="2"/>
  <c r="K26" i="2"/>
  <c r="J26" i="2"/>
  <c r="O25" i="2"/>
  <c r="N25" i="2"/>
  <c r="M25" i="2"/>
  <c r="L25" i="2"/>
  <c r="K25" i="2"/>
  <c r="J25" i="2"/>
  <c r="O24" i="2"/>
  <c r="N24" i="2"/>
  <c r="M24" i="2"/>
  <c r="L24" i="2"/>
  <c r="K24" i="2"/>
  <c r="J24" i="2"/>
  <c r="O23" i="2"/>
  <c r="N23" i="2"/>
  <c r="M23" i="2"/>
  <c r="L23" i="2"/>
  <c r="K23" i="2"/>
  <c r="J23" i="2"/>
  <c r="O22" i="2"/>
  <c r="N22" i="2"/>
  <c r="M22" i="2"/>
  <c r="L22" i="2"/>
  <c r="K22" i="2"/>
  <c r="J22" i="2"/>
  <c r="O21" i="2"/>
  <c r="N21" i="2"/>
  <c r="M21" i="2"/>
  <c r="L21" i="2"/>
  <c r="K21" i="2"/>
  <c r="J21" i="2"/>
  <c r="O20" i="2"/>
  <c r="N20" i="2"/>
  <c r="M20" i="2"/>
  <c r="L20" i="2"/>
  <c r="K20" i="2"/>
  <c r="J20" i="2"/>
  <c r="O19" i="2"/>
  <c r="N19" i="2"/>
  <c r="M19" i="2"/>
  <c r="L19" i="2"/>
  <c r="K19" i="2"/>
  <c r="J19" i="2"/>
  <c r="O18" i="2"/>
  <c r="N18" i="2"/>
  <c r="M18" i="2"/>
  <c r="L18" i="2"/>
  <c r="K18" i="2"/>
  <c r="J18" i="2"/>
  <c r="O17" i="2"/>
  <c r="N17" i="2"/>
  <c r="M17" i="2"/>
  <c r="L17" i="2"/>
  <c r="K17" i="2"/>
  <c r="J17" i="2"/>
  <c r="O16" i="2"/>
  <c r="N16" i="2"/>
  <c r="M16" i="2"/>
  <c r="L16" i="2"/>
  <c r="K16" i="2"/>
  <c r="J16" i="2"/>
  <c r="O15" i="2"/>
  <c r="N15" i="2"/>
  <c r="M15" i="2"/>
  <c r="L15" i="2"/>
  <c r="K15" i="2"/>
  <c r="J15" i="2"/>
  <c r="O14" i="2"/>
  <c r="N14" i="2"/>
  <c r="M14" i="2"/>
  <c r="L14" i="2"/>
  <c r="K14" i="2"/>
  <c r="J14" i="2"/>
  <c r="O13" i="2"/>
  <c r="N13" i="2"/>
  <c r="M13" i="2"/>
  <c r="L13" i="2"/>
  <c r="K13" i="2"/>
  <c r="J13" i="2"/>
  <c r="O12" i="2"/>
  <c r="N12" i="2"/>
  <c r="M12" i="2"/>
  <c r="L12" i="2"/>
  <c r="K12" i="2"/>
  <c r="J12" i="2"/>
  <c r="O11" i="2"/>
  <c r="N11" i="2"/>
  <c r="M11" i="2"/>
  <c r="L11" i="2"/>
  <c r="K11" i="2"/>
  <c r="J11" i="2"/>
  <c r="O10" i="2"/>
  <c r="N10" i="2"/>
  <c r="M10" i="2"/>
  <c r="L10" i="2"/>
  <c r="K10" i="2"/>
  <c r="J10" i="2"/>
  <c r="O9" i="2"/>
  <c r="N9" i="2"/>
  <c r="M9" i="2"/>
  <c r="L9" i="2"/>
  <c r="K9" i="2"/>
  <c r="J9" i="2"/>
  <c r="O8" i="2"/>
  <c r="N8" i="2"/>
  <c r="M8" i="2"/>
  <c r="L8" i="2"/>
  <c r="K8" i="2"/>
  <c r="J8" i="2"/>
  <c r="O7" i="2"/>
  <c r="N7" i="2"/>
  <c r="M7" i="2"/>
  <c r="L7" i="2"/>
  <c r="K7" i="2"/>
  <c r="J7" i="2"/>
  <c r="O6" i="2"/>
  <c r="N6" i="2"/>
  <c r="M6" i="2"/>
  <c r="L6" i="2"/>
  <c r="K6" i="2"/>
  <c r="J6" i="2"/>
  <c r="O5" i="2"/>
  <c r="N5" i="2"/>
  <c r="M5" i="2"/>
  <c r="L5" i="2"/>
  <c r="K5" i="2"/>
  <c r="J5" i="2"/>
  <c r="O4" i="2"/>
  <c r="N4" i="2"/>
  <c r="M4" i="2"/>
  <c r="L4" i="2"/>
  <c r="K4" i="2"/>
  <c r="J4" i="2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K7" i="1"/>
  <c r="J7" i="1"/>
  <c r="I7" i="1"/>
  <c r="H7" i="1"/>
  <c r="G7" i="1"/>
  <c r="F7" i="1"/>
  <c r="K6" i="1"/>
  <c r="J6" i="1"/>
  <c r="I6" i="1"/>
  <c r="H6" i="1"/>
  <c r="G6" i="1"/>
  <c r="F6" i="1"/>
  <c r="K5" i="1"/>
  <c r="J5" i="1"/>
  <c r="I5" i="1"/>
  <c r="H5" i="1"/>
  <c r="G5" i="1"/>
  <c r="F5" i="1"/>
  <c r="K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<sst xmlns="http://schemas.openxmlformats.org/spreadsheetml/2006/main" count="216" uniqueCount="183">
  <si>
    <t xml:space="preserve">1.2k Junior Challenge Results </t>
  </si>
  <si>
    <t xml:space="preserve">Placing </t>
  </si>
  <si>
    <t xml:space="preserve">Runner Info </t>
  </si>
  <si>
    <t>Actual 
Finishing Position</t>
  </si>
  <si>
    <t>U8 Girls  
Finishing Postion</t>
  </si>
  <si>
    <t>U8 Boys  
Finishing Postion</t>
  </si>
  <si>
    <t>Race Number</t>
  </si>
  <si>
    <t>Run Time (min)</t>
  </si>
  <si>
    <t>First Name</t>
  </si>
  <si>
    <t>Last Name</t>
  </si>
  <si>
    <t>Category</t>
  </si>
  <si>
    <t>Gender</t>
  </si>
  <si>
    <t>School</t>
  </si>
  <si>
    <t>Club</t>
  </si>
  <si>
    <t>04:51</t>
  </si>
  <si>
    <t>N/A - U10</t>
  </si>
  <si>
    <t>05:06</t>
  </si>
  <si>
    <t>05:07</t>
  </si>
  <si>
    <t>05:13</t>
  </si>
  <si>
    <t>05:16</t>
  </si>
  <si>
    <t>05:23</t>
  </si>
  <si>
    <t>05:25</t>
  </si>
  <si>
    <t>05:26</t>
  </si>
  <si>
    <t>05:28</t>
  </si>
  <si>
    <t>05:41</t>
  </si>
  <si>
    <t>05:43</t>
  </si>
  <si>
    <t>05:51</t>
  </si>
  <si>
    <t>05:52</t>
  </si>
  <si>
    <t>06:02</t>
  </si>
  <si>
    <t>06:05</t>
  </si>
  <si>
    <t>06:06</t>
  </si>
  <si>
    <t>06:09</t>
  </si>
  <si>
    <t>06:12</t>
  </si>
  <si>
    <t>06:14</t>
  </si>
  <si>
    <t>06:15</t>
  </si>
  <si>
    <t>06:16</t>
  </si>
  <si>
    <t>06:18</t>
  </si>
  <si>
    <t>06:19</t>
  </si>
  <si>
    <t>06:20</t>
  </si>
  <si>
    <t>06:24</t>
  </si>
  <si>
    <t>06:25</t>
  </si>
  <si>
    <t>06:27</t>
  </si>
  <si>
    <t>06:28</t>
  </si>
  <si>
    <t>06:35</t>
  </si>
  <si>
    <t>06:36</t>
  </si>
  <si>
    <t>06:37</t>
  </si>
  <si>
    <t>06:39</t>
  </si>
  <si>
    <t>06:40</t>
  </si>
  <si>
    <t>06:41</t>
  </si>
  <si>
    <t>06:42</t>
  </si>
  <si>
    <t>06:43</t>
  </si>
  <si>
    <t>06:44</t>
  </si>
  <si>
    <t>06:46</t>
  </si>
  <si>
    <t>06:47</t>
  </si>
  <si>
    <t>06:48</t>
  </si>
  <si>
    <t>06:52</t>
  </si>
  <si>
    <t>06:53</t>
  </si>
  <si>
    <t>06:54</t>
  </si>
  <si>
    <t>06:55</t>
  </si>
  <si>
    <t>06:57</t>
  </si>
  <si>
    <t>06:59</t>
  </si>
  <si>
    <t>07:07</t>
  </si>
  <si>
    <t>07:08</t>
  </si>
  <si>
    <t>07:10</t>
  </si>
  <si>
    <t>07:14</t>
  </si>
  <si>
    <t>07:16</t>
  </si>
  <si>
    <t>07:23</t>
  </si>
  <si>
    <t>07:28</t>
  </si>
  <si>
    <t>07:35</t>
  </si>
  <si>
    <t>07:36</t>
  </si>
  <si>
    <t>07:37</t>
  </si>
  <si>
    <t>07:41</t>
  </si>
  <si>
    <t>07:42</t>
  </si>
  <si>
    <t>07:43</t>
  </si>
  <si>
    <t>07:44</t>
  </si>
  <si>
    <t>07:52</t>
  </si>
  <si>
    <t>07:53</t>
  </si>
  <si>
    <t>07:54</t>
  </si>
  <si>
    <t>07:56</t>
  </si>
  <si>
    <t>07:58</t>
  </si>
  <si>
    <t>08:01</t>
  </si>
  <si>
    <t>08:08</t>
  </si>
  <si>
    <t>08:12</t>
  </si>
  <si>
    <t>08:13</t>
  </si>
  <si>
    <t>08:14</t>
  </si>
  <si>
    <t>08:15</t>
  </si>
  <si>
    <t>08:16</t>
  </si>
  <si>
    <t>08:17</t>
  </si>
  <si>
    <t>08:20</t>
  </si>
  <si>
    <t>08:28</t>
  </si>
  <si>
    <t>08:31</t>
  </si>
  <si>
    <t>08:39</t>
  </si>
  <si>
    <t>08:44</t>
  </si>
  <si>
    <t>08:55</t>
  </si>
  <si>
    <t>08:56</t>
  </si>
  <si>
    <t>09:06</t>
  </si>
  <si>
    <t>09:15</t>
  </si>
  <si>
    <t>09:21</t>
  </si>
  <si>
    <t>09:30</t>
  </si>
  <si>
    <t>09:36</t>
  </si>
  <si>
    <t>09:37</t>
  </si>
  <si>
    <t>09:41</t>
  </si>
  <si>
    <t>09:48</t>
  </si>
  <si>
    <t>09:50</t>
  </si>
  <si>
    <t>09:54</t>
  </si>
  <si>
    <t>10:04</t>
  </si>
  <si>
    <t>10:21</t>
  </si>
  <si>
    <t>10:39</t>
  </si>
  <si>
    <t>11:09</t>
  </si>
  <si>
    <t>11:11</t>
  </si>
  <si>
    <t>11:26</t>
  </si>
  <si>
    <t>11:29</t>
  </si>
  <si>
    <t>11:31</t>
  </si>
  <si>
    <t>11:34</t>
  </si>
  <si>
    <t>11:41</t>
  </si>
  <si>
    <t>11:43</t>
  </si>
  <si>
    <t xml:space="preserve">2.5k Junior Challenge Results </t>
  </si>
  <si>
    <t>U10 Girls  
Finishing Postion</t>
  </si>
  <si>
    <t>U10 Boys  
Finishing Postion</t>
  </si>
  <si>
    <t>U12 Girls  
Finishing Postion</t>
  </si>
  <si>
    <t>U12 Boys  
Finishing Postion</t>
  </si>
  <si>
    <t>U14 Girls  
Finishing Postion</t>
  </si>
  <si>
    <t>U14 Boys  
Finishing Postion</t>
  </si>
  <si>
    <t>09:28</t>
  </si>
  <si>
    <t>09:39</t>
  </si>
  <si>
    <t>09:40</t>
  </si>
  <si>
    <t>09:46</t>
  </si>
  <si>
    <t>09:47</t>
  </si>
  <si>
    <t>09:55</t>
  </si>
  <si>
    <t>09:56</t>
  </si>
  <si>
    <t>09:57</t>
  </si>
  <si>
    <t>09:58</t>
  </si>
  <si>
    <t>10:10</t>
  </si>
  <si>
    <t>10:19</t>
  </si>
  <si>
    <t>10:29</t>
  </si>
  <si>
    <t>10:31</t>
  </si>
  <si>
    <t>10:36</t>
  </si>
  <si>
    <t>10:37</t>
  </si>
  <si>
    <t>10:40</t>
  </si>
  <si>
    <t>10:50</t>
  </si>
  <si>
    <t>10:55</t>
  </si>
  <si>
    <t>10:59</t>
  </si>
  <si>
    <t>11:13</t>
  </si>
  <si>
    <t>11:14</t>
  </si>
  <si>
    <t>11:17</t>
  </si>
  <si>
    <t>11:24</t>
  </si>
  <si>
    <t>11:25</t>
  </si>
  <si>
    <t>11:33</t>
  </si>
  <si>
    <t>11:40</t>
  </si>
  <si>
    <t>11:45</t>
  </si>
  <si>
    <t>11:50</t>
  </si>
  <si>
    <t>11:51</t>
  </si>
  <si>
    <t>11:52</t>
  </si>
  <si>
    <t>11:53</t>
  </si>
  <si>
    <t>11:59</t>
  </si>
  <si>
    <t>12:09</t>
  </si>
  <si>
    <t>12:14</t>
  </si>
  <si>
    <t>12:18</t>
  </si>
  <si>
    <t>12:34</t>
  </si>
  <si>
    <t>12:55</t>
  </si>
  <si>
    <t>12:58</t>
  </si>
  <si>
    <t>13:02</t>
  </si>
  <si>
    <t>13:11</t>
  </si>
  <si>
    <t>13:26</t>
  </si>
  <si>
    <t>13:35</t>
  </si>
  <si>
    <t>13:38</t>
  </si>
  <si>
    <t>13:48</t>
  </si>
  <si>
    <t>13:53</t>
  </si>
  <si>
    <t>13:57</t>
  </si>
  <si>
    <t>14:05</t>
  </si>
  <si>
    <t>14:13</t>
  </si>
  <si>
    <t>14:17</t>
  </si>
  <si>
    <t>15:08</t>
  </si>
  <si>
    <t>15:11</t>
  </si>
  <si>
    <t>15:12</t>
  </si>
  <si>
    <t>15:13</t>
  </si>
  <si>
    <t>15:23</t>
  </si>
  <si>
    <t>16:02</t>
  </si>
  <si>
    <t>16:05</t>
  </si>
  <si>
    <t>16:33</t>
  </si>
  <si>
    <t>16:41</t>
  </si>
  <si>
    <t>17:08</t>
  </si>
  <si>
    <t>Lanchester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</si>
</sst>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5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0" fillId="8" borderId="4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4" xfId="0" applyBorder="1"/>
    <xf numFmtId="0" fontId="1" fillId="9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0" fillId="8" borderId="5" xfId="0" applyFill="1" applyBorder="1"/>
    <xf numFmtId="0" fontId="0" fillId="11" borderId="5" xfId="0" applyFill="1" applyBorder="1"/>
    <xf numFmtId="0" fontId="1" fillId="0" borderId="5" xfId="0" applyFont="1" applyBorder="1" applyAlignment="1">
      <alignment horizontal="center"/>
    </xf>
    <xf numFmtId="0" fontId="0" fillId="10" borderId="5" xfId="0" applyFill="1" applyBorder="1"/>
    <xf numFmtId="0" fontId="0" fillId="2" borderId="5" xfId="0" applyFill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8" borderId="5" xfId="0" applyFill="1" applyBorder="1" applyAlignment="1">
      <alignment horizontal="right"/>
    </xf>
    <xf numFmtId="0" fontId="1" fillId="5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6" borderId="2" xfId="0" applyFont="1" applyFill="1" applyBorder="1" applyAlignment="1">
      <alignment horizontal="center" wrapText="1"/>
    </xf>
    <xf numFmtId="0" fontId="0" fillId="17" borderId="4" xfId="0" applyFill="1" applyBorder="1"/>
    <xf numFmtId="0" fontId="0" fillId="17" borderId="5" xfId="0" applyFill="1" applyBorder="1"/>
    <xf numFmtId="0" fontId="0" fillId="9" borderId="5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a877bd52283d9c2/Desktop/Alastair/WH%20Docs/Results/Watford%20Junior%20Challenge%20Results%2023.3.24.xlsx" TargetMode="External"/><Relationship Id="rId1" Type="http://schemas.openxmlformats.org/officeDocument/2006/relationships/externalLinkPath" Target="Alastair/WH%20Docs/Results/Watford%20Junior%20Challenge%20Results%2023.3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 - Master Data"/>
      <sheetName val="U8 Junior Challenge"/>
      <sheetName val="U10,12,14 Junior Challenge"/>
      <sheetName val="1.2k Results "/>
      <sheetName val="2.5k Results "/>
    </sheetNames>
    <sheetDataSet>
      <sheetData sheetId="0">
        <row r="3">
          <cell r="B3">
            <v>3</v>
          </cell>
          <cell r="C3" t="str">
            <v>Archie</v>
          </cell>
          <cell r="D3" t="str">
            <v>Abercrombie</v>
          </cell>
          <cell r="E3" t="str">
            <v>Under 8</v>
          </cell>
          <cell r="F3" t="str">
            <v>Male</v>
          </cell>
          <cell r="G3">
            <v>43180</v>
          </cell>
          <cell r="H3">
            <v>6</v>
          </cell>
          <cell r="I3" t="str">
            <v>Nascot Wood Infants</v>
          </cell>
          <cell r="J3" t="str">
            <v>N/A</v>
          </cell>
        </row>
        <row r="4">
          <cell r="B4">
            <v>4</v>
          </cell>
          <cell r="C4" t="str">
            <v>Faaris</v>
          </cell>
          <cell r="D4" t="str">
            <v xml:space="preserve">Adnan </v>
          </cell>
          <cell r="E4" t="str">
            <v>Under 8</v>
          </cell>
          <cell r="F4" t="str">
            <v>Male</v>
          </cell>
          <cell r="G4">
            <v>42482</v>
          </cell>
          <cell r="H4">
            <v>7</v>
          </cell>
          <cell r="I4" t="str">
            <v>Chorleywood Primary School</v>
          </cell>
          <cell r="J4" t="str">
            <v>N/A</v>
          </cell>
        </row>
        <row r="5">
          <cell r="B5">
            <v>166</v>
          </cell>
          <cell r="C5" t="str">
            <v>Sarah</v>
          </cell>
          <cell r="D5" t="str">
            <v xml:space="preserve">Adnan </v>
          </cell>
          <cell r="E5" t="str">
            <v>Under 10</v>
          </cell>
          <cell r="F5" t="str">
            <v>Female</v>
          </cell>
          <cell r="G5">
            <v>41928</v>
          </cell>
          <cell r="H5">
            <v>9</v>
          </cell>
          <cell r="I5" t="str">
            <v>Chorleywood Primary School</v>
          </cell>
          <cell r="J5" t="str">
            <v>N/A</v>
          </cell>
        </row>
        <row r="6">
          <cell r="B6">
            <v>168</v>
          </cell>
          <cell r="C6" t="str">
            <v>Vihan</v>
          </cell>
          <cell r="D6" t="str">
            <v>Agarwal</v>
          </cell>
          <cell r="E6" t="str">
            <v>Under 12</v>
          </cell>
          <cell r="F6" t="str">
            <v>Male</v>
          </cell>
          <cell r="G6">
            <v>41597</v>
          </cell>
          <cell r="H6">
            <v>10</v>
          </cell>
          <cell r="I6" t="str">
            <v>Wigmore Primary School</v>
          </cell>
          <cell r="J6" t="str">
            <v>N/A</v>
          </cell>
        </row>
        <row r="7">
          <cell r="B7">
            <v>7</v>
          </cell>
          <cell r="C7" t="str">
            <v>Myla-Grace</v>
          </cell>
          <cell r="D7" t="str">
            <v>Aghimien</v>
          </cell>
          <cell r="E7" t="str">
            <v>Under 8</v>
          </cell>
          <cell r="F7" t="str">
            <v>Female</v>
          </cell>
          <cell r="G7">
            <v>43566</v>
          </cell>
          <cell r="H7">
            <v>4</v>
          </cell>
          <cell r="I7" t="str">
            <v>Cherry Tree Primary School</v>
          </cell>
          <cell r="J7" t="str">
            <v>N/A</v>
          </cell>
        </row>
        <row r="8">
          <cell r="B8">
            <v>169</v>
          </cell>
          <cell r="C8" t="str">
            <v>Layah</v>
          </cell>
          <cell r="D8" t="str">
            <v>Ahmad</v>
          </cell>
          <cell r="E8" t="str">
            <v>Under 10</v>
          </cell>
          <cell r="F8" t="str">
            <v>Female</v>
          </cell>
          <cell r="G8">
            <v>42299</v>
          </cell>
          <cell r="H8">
            <v>8</v>
          </cell>
          <cell r="I8" t="str">
            <v>York House</v>
          </cell>
          <cell r="J8" t="str">
            <v>N/A</v>
          </cell>
        </row>
        <row r="9">
          <cell r="B9">
            <v>8</v>
          </cell>
          <cell r="C9" t="str">
            <v>Theia</v>
          </cell>
          <cell r="D9" t="str">
            <v>Ahmad</v>
          </cell>
          <cell r="E9" t="str">
            <v>Under 8</v>
          </cell>
          <cell r="F9" t="str">
            <v>Female</v>
          </cell>
          <cell r="G9">
            <v>43020</v>
          </cell>
          <cell r="H9">
            <v>6</v>
          </cell>
          <cell r="I9" t="str">
            <v>York House</v>
          </cell>
          <cell r="J9" t="str">
            <v>N/A</v>
          </cell>
        </row>
        <row r="10">
          <cell r="B10">
            <v>9</v>
          </cell>
          <cell r="C10" t="str">
            <v>Sara</v>
          </cell>
          <cell r="D10" t="str">
            <v>Ahmed</v>
          </cell>
          <cell r="E10" t="str">
            <v>Under 8</v>
          </cell>
          <cell r="F10" t="str">
            <v>Female</v>
          </cell>
          <cell r="G10">
            <v>42766</v>
          </cell>
          <cell r="H10">
            <v>7</v>
          </cell>
          <cell r="I10" t="str">
            <v>Mascot wood infants school</v>
          </cell>
          <cell r="J10" t="str">
            <v xml:space="preserve">Nascot  wood infants </v>
          </cell>
        </row>
        <row r="11">
          <cell r="B11">
            <v>10</v>
          </cell>
          <cell r="C11" t="str">
            <v>Heidi</v>
          </cell>
          <cell r="D11" t="str">
            <v>Aikman</v>
          </cell>
          <cell r="E11" t="str">
            <v>Under 8</v>
          </cell>
          <cell r="F11" t="str">
            <v>Female</v>
          </cell>
          <cell r="G11">
            <v>43042</v>
          </cell>
          <cell r="H11">
            <v>6</v>
          </cell>
          <cell r="I11" t="str">
            <v>York house</v>
          </cell>
          <cell r="J11" t="str">
            <v>N/A</v>
          </cell>
        </row>
        <row r="12">
          <cell r="B12">
            <v>12</v>
          </cell>
          <cell r="C12" t="str">
            <v>Dorothy</v>
          </cell>
          <cell r="D12" t="str">
            <v>Allen</v>
          </cell>
          <cell r="E12" t="str">
            <v>Under 8</v>
          </cell>
          <cell r="F12" t="str">
            <v>Female</v>
          </cell>
          <cell r="G12">
            <v>43802</v>
          </cell>
          <cell r="H12">
            <v>4</v>
          </cell>
          <cell r="I12" t="str">
            <v>Nascot Wood infants</v>
          </cell>
          <cell r="J12" t="str">
            <v>Nascot Wood Infant and Nursery School</v>
          </cell>
        </row>
        <row r="13">
          <cell r="B13">
            <v>14</v>
          </cell>
          <cell r="C13" t="str">
            <v>Austin</v>
          </cell>
          <cell r="D13" t="str">
            <v>Allen</v>
          </cell>
          <cell r="E13" t="str">
            <v>Under 8</v>
          </cell>
          <cell r="F13" t="str">
            <v>Male</v>
          </cell>
          <cell r="G13">
            <v>43205</v>
          </cell>
          <cell r="H13">
            <v>5</v>
          </cell>
          <cell r="I13" t="str">
            <v>Nascot Wood infants</v>
          </cell>
          <cell r="J13" t="str">
            <v>Nascot Wood Infant and Nursery School</v>
          </cell>
        </row>
        <row r="14">
          <cell r="B14">
            <v>17</v>
          </cell>
          <cell r="C14" t="str">
            <v>Isha</v>
          </cell>
          <cell r="D14" t="str">
            <v>Anchit</v>
          </cell>
          <cell r="E14" t="str">
            <v>Under 8</v>
          </cell>
          <cell r="F14" t="str">
            <v>Female</v>
          </cell>
          <cell r="G14">
            <v>42684</v>
          </cell>
          <cell r="H14">
            <v>7</v>
          </cell>
          <cell r="I14" t="str">
            <v>Nascot Wood Infants</v>
          </cell>
          <cell r="J14" t="str">
            <v>N/A</v>
          </cell>
        </row>
        <row r="15">
          <cell r="B15">
            <v>170</v>
          </cell>
          <cell r="C15" t="str">
            <v>Ishan</v>
          </cell>
          <cell r="D15" t="str">
            <v>Anchit</v>
          </cell>
          <cell r="E15" t="str">
            <v>Under 14</v>
          </cell>
          <cell r="F15" t="str">
            <v>Male</v>
          </cell>
          <cell r="G15">
            <v>40859</v>
          </cell>
          <cell r="H15">
            <v>12</v>
          </cell>
          <cell r="I15" t="str">
            <v>Watford Grammer Boys</v>
          </cell>
          <cell r="J15" t="str">
            <v>N/A</v>
          </cell>
        </row>
        <row r="16">
          <cell r="B16">
            <v>171</v>
          </cell>
          <cell r="C16" t="str">
            <v>Hannah</v>
          </cell>
          <cell r="D16" t="str">
            <v>Angelov</v>
          </cell>
          <cell r="E16" t="str">
            <v>Under 10</v>
          </cell>
          <cell r="F16" t="str">
            <v>Female</v>
          </cell>
          <cell r="G16">
            <v>42394</v>
          </cell>
          <cell r="H16">
            <v>8</v>
          </cell>
          <cell r="I16" t="str">
            <v>St Margrets Bushy</v>
          </cell>
          <cell r="J16" t="str">
            <v>N/A</v>
          </cell>
        </row>
        <row r="17">
          <cell r="B17">
            <v>19</v>
          </cell>
          <cell r="C17" t="str">
            <v>Joseph</v>
          </cell>
          <cell r="D17" t="str">
            <v>Arokiasamy</v>
          </cell>
          <cell r="E17" t="str">
            <v>Under 8</v>
          </cell>
          <cell r="F17" t="str">
            <v>Male</v>
          </cell>
          <cell r="G17">
            <v>42665</v>
          </cell>
          <cell r="H17">
            <v>7</v>
          </cell>
          <cell r="I17" t="str">
            <v>Nascot wood infants</v>
          </cell>
          <cell r="J17" t="str">
            <v>Nascot Wood Infant and Nursery School</v>
          </cell>
        </row>
        <row r="18">
          <cell r="B18">
            <v>22</v>
          </cell>
          <cell r="C18" t="str">
            <v>Charlotte</v>
          </cell>
          <cell r="D18" t="str">
            <v>Arokiasamy</v>
          </cell>
          <cell r="E18" t="str">
            <v>Under 8</v>
          </cell>
          <cell r="F18" t="str">
            <v>Female</v>
          </cell>
          <cell r="G18">
            <v>43219</v>
          </cell>
          <cell r="H18">
            <v>5</v>
          </cell>
          <cell r="I18" t="str">
            <v>Nascot wood infants</v>
          </cell>
          <cell r="J18" t="str">
            <v>Nascot Wood Infant and Nursery School</v>
          </cell>
        </row>
        <row r="19">
          <cell r="B19">
            <v>172</v>
          </cell>
          <cell r="C19" t="str">
            <v>Ashwin</v>
          </cell>
          <cell r="D19" t="str">
            <v>Aryal</v>
          </cell>
          <cell r="E19" t="str">
            <v>Under 14</v>
          </cell>
          <cell r="F19" t="str">
            <v>Male</v>
          </cell>
          <cell r="G19">
            <v>40459</v>
          </cell>
          <cell r="H19">
            <v>13</v>
          </cell>
          <cell r="I19" t="str">
            <v>Watford Grammar School for Boys</v>
          </cell>
          <cell r="J19" t="str">
            <v>N/A</v>
          </cell>
        </row>
        <row r="20">
          <cell r="B20">
            <v>173</v>
          </cell>
          <cell r="C20" t="str">
            <v>Maya</v>
          </cell>
          <cell r="D20" t="str">
            <v>Asaad</v>
          </cell>
          <cell r="E20" t="str">
            <v>Under 12</v>
          </cell>
          <cell r="F20" t="str">
            <v>Female</v>
          </cell>
          <cell r="G20">
            <v>41282</v>
          </cell>
          <cell r="H20">
            <v>11</v>
          </cell>
          <cell r="I20" t="str">
            <v>St Margaret’s School Bushey</v>
          </cell>
          <cell r="J20" t="str">
            <v>Watford Harriers AC</v>
          </cell>
        </row>
        <row r="21">
          <cell r="B21">
            <v>174</v>
          </cell>
          <cell r="C21" t="str">
            <v>Jemima</v>
          </cell>
          <cell r="D21" t="str">
            <v>Barnes</v>
          </cell>
          <cell r="E21" t="str">
            <v>Under 10</v>
          </cell>
          <cell r="F21" t="str">
            <v>Female</v>
          </cell>
          <cell r="G21">
            <v>42286</v>
          </cell>
          <cell r="H21">
            <v>8</v>
          </cell>
          <cell r="I21" t="str">
            <v>Heatherton</v>
          </cell>
          <cell r="J21" t="str">
            <v>N/A</v>
          </cell>
        </row>
        <row r="22">
          <cell r="B22">
            <v>175</v>
          </cell>
          <cell r="C22" t="str">
            <v>Jamie</v>
          </cell>
          <cell r="D22" t="str">
            <v>Barnett</v>
          </cell>
          <cell r="E22" t="str">
            <v>Under 12</v>
          </cell>
          <cell r="F22" t="str">
            <v>Male</v>
          </cell>
          <cell r="G22">
            <v>41266</v>
          </cell>
          <cell r="H22">
            <v>11</v>
          </cell>
          <cell r="I22" t="str">
            <v>Little Green</v>
          </cell>
          <cell r="J22" t="str">
            <v>Watford Harriers AC</v>
          </cell>
        </row>
        <row r="23">
          <cell r="B23">
            <v>25</v>
          </cell>
          <cell r="C23" t="str">
            <v>Walid</v>
          </cell>
          <cell r="D23" t="str">
            <v>Belhamidi</v>
          </cell>
          <cell r="E23" t="str">
            <v>Under 8</v>
          </cell>
          <cell r="F23" t="str">
            <v>Male</v>
          </cell>
          <cell r="G23">
            <v>44412</v>
          </cell>
          <cell r="H23">
            <v>2</v>
          </cell>
          <cell r="I23" t="str">
            <v>Nascot Wood infant School</v>
          </cell>
          <cell r="J23" t="str">
            <v>Nascot wood infant school</v>
          </cell>
        </row>
        <row r="24">
          <cell r="B24">
            <v>27</v>
          </cell>
          <cell r="C24" t="str">
            <v>Aisha</v>
          </cell>
          <cell r="D24" t="str">
            <v>Berrada</v>
          </cell>
          <cell r="E24" t="str">
            <v>Under 8</v>
          </cell>
          <cell r="F24" t="str">
            <v>Female</v>
          </cell>
          <cell r="G24">
            <v>43359</v>
          </cell>
          <cell r="H24">
            <v>5</v>
          </cell>
          <cell r="I24" t="str">
            <v>Nascot Wood Infant and Nursery School</v>
          </cell>
          <cell r="J24" t="str">
            <v>Nascot Wood Infant and Nursery School</v>
          </cell>
        </row>
        <row r="25">
          <cell r="B25">
            <v>28</v>
          </cell>
          <cell r="C25" t="str">
            <v>Anna</v>
          </cell>
          <cell r="D25" t="str">
            <v>Berry</v>
          </cell>
          <cell r="E25" t="str">
            <v>Under 8</v>
          </cell>
          <cell r="F25" t="str">
            <v>Female</v>
          </cell>
          <cell r="G25">
            <v>42987</v>
          </cell>
          <cell r="H25">
            <v>6</v>
          </cell>
          <cell r="I25" t="str">
            <v>Nascot Wood Infant and Nursery School</v>
          </cell>
          <cell r="J25" t="str">
            <v>Nascotwood infant and nursery school</v>
          </cell>
        </row>
        <row r="26">
          <cell r="B26">
            <v>176</v>
          </cell>
          <cell r="C26" t="str">
            <v>George</v>
          </cell>
          <cell r="D26" t="str">
            <v>Berry</v>
          </cell>
          <cell r="E26" t="str">
            <v>Under 10</v>
          </cell>
          <cell r="F26" t="str">
            <v>Male</v>
          </cell>
          <cell r="G26">
            <v>42257</v>
          </cell>
          <cell r="H26">
            <v>8</v>
          </cell>
          <cell r="I26" t="str">
            <v>Nascot Wood Junior School</v>
          </cell>
          <cell r="J26" t="str">
            <v>Nascot Wood Junior school</v>
          </cell>
        </row>
        <row r="27">
          <cell r="B27">
            <v>177</v>
          </cell>
          <cell r="C27" t="str">
            <v>Isaac</v>
          </cell>
          <cell r="D27" t="str">
            <v>Brown</v>
          </cell>
          <cell r="E27" t="str">
            <v>Under 12</v>
          </cell>
          <cell r="F27" t="str">
            <v>Male</v>
          </cell>
          <cell r="G27">
            <v>41106</v>
          </cell>
          <cell r="H27">
            <v>11</v>
          </cell>
          <cell r="I27" t="str">
            <v>St Clement Danes</v>
          </cell>
          <cell r="J27" t="str">
            <v>N/A</v>
          </cell>
        </row>
        <row r="28">
          <cell r="B28">
            <v>178</v>
          </cell>
          <cell r="C28" t="str">
            <v>Javi</v>
          </cell>
          <cell r="D28" t="str">
            <v>Bustamante</v>
          </cell>
          <cell r="E28" t="str">
            <v>Under 10</v>
          </cell>
          <cell r="F28" t="str">
            <v>Male</v>
          </cell>
          <cell r="G28">
            <v>41742</v>
          </cell>
          <cell r="H28">
            <v>9</v>
          </cell>
          <cell r="I28" t="str">
            <v>St Paul’s C of E</v>
          </cell>
          <cell r="J28" t="str">
            <v>Watford Harriers AC</v>
          </cell>
        </row>
        <row r="29">
          <cell r="B29">
            <v>29</v>
          </cell>
          <cell r="C29" t="str">
            <v>William</v>
          </cell>
          <cell r="D29" t="str">
            <v>Buxton</v>
          </cell>
          <cell r="E29" t="str">
            <v>Under 8</v>
          </cell>
          <cell r="F29" t="str">
            <v>Male</v>
          </cell>
          <cell r="G29">
            <v>43053</v>
          </cell>
          <cell r="H29">
            <v>6</v>
          </cell>
          <cell r="I29" t="str">
            <v>The Russell School</v>
          </cell>
          <cell r="J29" t="str">
            <v>N/A</v>
          </cell>
        </row>
        <row r="30">
          <cell r="B30">
            <v>179</v>
          </cell>
          <cell r="C30" t="str">
            <v>Christopher</v>
          </cell>
          <cell r="D30" t="str">
            <v>Buxton</v>
          </cell>
          <cell r="E30" t="str">
            <v>Under 10</v>
          </cell>
          <cell r="F30" t="str">
            <v>Male</v>
          </cell>
          <cell r="G30">
            <v>41855</v>
          </cell>
          <cell r="H30">
            <v>9</v>
          </cell>
          <cell r="I30" t="str">
            <v>The Russell School</v>
          </cell>
          <cell r="J30" t="str">
            <v>N/A</v>
          </cell>
        </row>
        <row r="31">
          <cell r="B31">
            <v>30</v>
          </cell>
          <cell r="C31" t="str">
            <v>Codi</v>
          </cell>
          <cell r="D31" t="str">
            <v>Cabban</v>
          </cell>
          <cell r="E31" t="str">
            <v>Under 8</v>
          </cell>
          <cell r="F31" t="str">
            <v>Male</v>
          </cell>
          <cell r="G31">
            <v>42741</v>
          </cell>
          <cell r="H31">
            <v>7</v>
          </cell>
          <cell r="I31" t="str">
            <v>The Russell Chorleywood</v>
          </cell>
          <cell r="J31" t="str">
            <v>N/A</v>
          </cell>
        </row>
        <row r="32">
          <cell r="B32">
            <v>180</v>
          </cell>
          <cell r="C32" t="str">
            <v>Amelia</v>
          </cell>
          <cell r="D32" t="str">
            <v>Calaby</v>
          </cell>
          <cell r="E32" t="str">
            <v>Under 10</v>
          </cell>
          <cell r="F32" t="str">
            <v>Female</v>
          </cell>
          <cell r="G32">
            <v>42174</v>
          </cell>
          <cell r="H32">
            <v>8</v>
          </cell>
          <cell r="I32" t="str">
            <v>St Joseph’s Catholic Primary School</v>
          </cell>
          <cell r="J32" t="str">
            <v>Watford Harriers AC</v>
          </cell>
        </row>
        <row r="33">
          <cell r="B33">
            <v>31</v>
          </cell>
          <cell r="C33" t="str">
            <v>Nayah Rose</v>
          </cell>
          <cell r="D33" t="str">
            <v>Canepa-Anson</v>
          </cell>
          <cell r="E33" t="str">
            <v>Under 8</v>
          </cell>
          <cell r="F33" t="str">
            <v>Female</v>
          </cell>
          <cell r="G33">
            <v>43371</v>
          </cell>
          <cell r="H33">
            <v>5</v>
          </cell>
          <cell r="I33" t="str">
            <v>Nascot Wood Infant School</v>
          </cell>
          <cell r="J33" t="str">
            <v>Nascot Wood Infant and Nursery School</v>
          </cell>
        </row>
        <row r="34">
          <cell r="B34">
            <v>181</v>
          </cell>
          <cell r="C34" t="str">
            <v>Jason</v>
          </cell>
          <cell r="D34" t="str">
            <v>Canepa-Anson</v>
          </cell>
          <cell r="E34" t="str">
            <v>Under 10</v>
          </cell>
          <cell r="F34" t="str">
            <v>Male</v>
          </cell>
          <cell r="G34">
            <v>42262</v>
          </cell>
          <cell r="H34">
            <v>8</v>
          </cell>
          <cell r="I34" t="str">
            <v>Nascot wood junior school</v>
          </cell>
          <cell r="J34" t="str">
            <v>Nascot Wood Junior school</v>
          </cell>
        </row>
        <row r="35">
          <cell r="B35">
            <v>182</v>
          </cell>
          <cell r="C35" t="str">
            <v>Harvey</v>
          </cell>
          <cell r="D35" t="str">
            <v>Cartledge</v>
          </cell>
          <cell r="E35" t="str">
            <v>Under 10</v>
          </cell>
          <cell r="F35" t="str">
            <v>Male</v>
          </cell>
          <cell r="G35">
            <v>41815</v>
          </cell>
          <cell r="H35">
            <v>9</v>
          </cell>
          <cell r="I35" t="str">
            <v>Griffin House School</v>
          </cell>
          <cell r="J35" t="str">
            <v>N/A</v>
          </cell>
        </row>
        <row r="36">
          <cell r="B36">
            <v>183</v>
          </cell>
          <cell r="C36" t="str">
            <v>Imogen</v>
          </cell>
          <cell r="D36" t="str">
            <v>Castleton</v>
          </cell>
          <cell r="E36" t="str">
            <v>Under 10</v>
          </cell>
          <cell r="F36" t="str">
            <v>Female</v>
          </cell>
          <cell r="G36">
            <v>42388</v>
          </cell>
          <cell r="H36">
            <v>8</v>
          </cell>
          <cell r="I36" t="str">
            <v>Brookmead</v>
          </cell>
          <cell r="J36" t="str">
            <v>Watford Harriers AC</v>
          </cell>
        </row>
        <row r="37">
          <cell r="B37">
            <v>184</v>
          </cell>
          <cell r="C37" t="str">
            <v>Phoebe</v>
          </cell>
          <cell r="D37" t="str">
            <v>Castleton</v>
          </cell>
          <cell r="E37" t="str">
            <v>Under 12</v>
          </cell>
          <cell r="F37" t="str">
            <v>Female</v>
          </cell>
          <cell r="G37">
            <v>41491</v>
          </cell>
          <cell r="H37">
            <v>10</v>
          </cell>
          <cell r="I37" t="str">
            <v>Brookmead</v>
          </cell>
          <cell r="J37" t="str">
            <v>Watford Harriers AC</v>
          </cell>
        </row>
        <row r="38">
          <cell r="B38">
            <v>33</v>
          </cell>
          <cell r="C38" t="str">
            <v>Emma</v>
          </cell>
          <cell r="D38" t="str">
            <v>Chan</v>
          </cell>
          <cell r="E38" t="str">
            <v>Under 8</v>
          </cell>
          <cell r="F38" t="str">
            <v>Female</v>
          </cell>
          <cell r="G38">
            <v>42558</v>
          </cell>
          <cell r="H38">
            <v>7</v>
          </cell>
          <cell r="I38" t="str">
            <v>Nascot Wood Junior</v>
          </cell>
          <cell r="J38" t="str">
            <v>Nascot Wood Junior school</v>
          </cell>
        </row>
        <row r="39">
          <cell r="B39">
            <v>34</v>
          </cell>
          <cell r="C39" t="str">
            <v>Lauren</v>
          </cell>
          <cell r="D39" t="str">
            <v>Clark</v>
          </cell>
          <cell r="E39" t="str">
            <v>Under 8</v>
          </cell>
          <cell r="F39" t="str">
            <v>Female</v>
          </cell>
          <cell r="G39">
            <v>42580</v>
          </cell>
          <cell r="H39">
            <v>7</v>
          </cell>
          <cell r="I39" t="str">
            <v>Harvey Road Primary School</v>
          </cell>
          <cell r="J39" t="str">
            <v>Watford Harriers AC</v>
          </cell>
        </row>
        <row r="40">
          <cell r="B40">
            <v>35</v>
          </cell>
          <cell r="C40" t="str">
            <v>Esther</v>
          </cell>
          <cell r="D40" t="str">
            <v>Compton</v>
          </cell>
          <cell r="E40" t="str">
            <v>Under 8</v>
          </cell>
          <cell r="F40" t="str">
            <v>Female</v>
          </cell>
          <cell r="G40">
            <v>43605</v>
          </cell>
          <cell r="H40">
            <v>4</v>
          </cell>
          <cell r="I40" t="str">
            <v>Nascot wood infant and nursery</v>
          </cell>
          <cell r="J40" t="str">
            <v>N/A</v>
          </cell>
        </row>
        <row r="41">
          <cell r="B41">
            <v>185</v>
          </cell>
          <cell r="C41" t="str">
            <v>Maya</v>
          </cell>
          <cell r="D41" t="str">
            <v>Constantinides</v>
          </cell>
          <cell r="E41" t="str">
            <v>Under 10</v>
          </cell>
          <cell r="F41" t="str">
            <v>Female</v>
          </cell>
          <cell r="G41">
            <v>41797</v>
          </cell>
          <cell r="H41">
            <v>9</v>
          </cell>
          <cell r="I41" t="str">
            <v>RMS for Girls</v>
          </cell>
          <cell r="J41" t="str">
            <v>Watford Harriers AC</v>
          </cell>
        </row>
        <row r="42">
          <cell r="B42">
            <v>37</v>
          </cell>
          <cell r="C42" t="str">
            <v>Jack</v>
          </cell>
          <cell r="D42" t="str">
            <v>Cope</v>
          </cell>
          <cell r="E42" t="str">
            <v>Under 8</v>
          </cell>
          <cell r="F42" t="str">
            <v>Male</v>
          </cell>
          <cell r="G42">
            <v>43288</v>
          </cell>
          <cell r="H42">
            <v>5</v>
          </cell>
          <cell r="I42" t="str">
            <v>York House</v>
          </cell>
          <cell r="J42" t="str">
            <v>N/A</v>
          </cell>
        </row>
        <row r="43">
          <cell r="B43">
            <v>186</v>
          </cell>
          <cell r="C43" t="str">
            <v>Harry</v>
          </cell>
          <cell r="D43" t="str">
            <v>Crouch</v>
          </cell>
          <cell r="E43" t="str">
            <v>Under 10</v>
          </cell>
          <cell r="F43" t="str">
            <v>Male</v>
          </cell>
          <cell r="G43">
            <v>41990</v>
          </cell>
          <cell r="H43">
            <v>9</v>
          </cell>
          <cell r="I43" t="str">
            <v>Chorleywood primary school</v>
          </cell>
          <cell r="J43" t="str">
            <v>N/A</v>
          </cell>
        </row>
        <row r="44">
          <cell r="B44">
            <v>187</v>
          </cell>
          <cell r="C44" t="str">
            <v>Finan</v>
          </cell>
          <cell r="D44" t="str">
            <v>Cunningham</v>
          </cell>
          <cell r="E44" t="str">
            <v>Under 10</v>
          </cell>
          <cell r="F44" t="str">
            <v>Male</v>
          </cell>
          <cell r="G44">
            <v>41737</v>
          </cell>
          <cell r="H44">
            <v>9</v>
          </cell>
          <cell r="I44" t="str">
            <v>Holy Rood</v>
          </cell>
          <cell r="J44" t="str">
            <v>Watford Harriers AC</v>
          </cell>
        </row>
        <row r="45">
          <cell r="B45">
            <v>188</v>
          </cell>
          <cell r="C45" t="str">
            <v>Cian</v>
          </cell>
          <cell r="D45" t="str">
            <v>Cunningham</v>
          </cell>
          <cell r="E45" t="str">
            <v>Under 14</v>
          </cell>
          <cell r="F45" t="str">
            <v>Male</v>
          </cell>
          <cell r="G45">
            <v>40522</v>
          </cell>
          <cell r="H45">
            <v>13</v>
          </cell>
          <cell r="I45" t="str">
            <v>Parmiters</v>
          </cell>
          <cell r="J45" t="str">
            <v>Watford Harriers AC</v>
          </cell>
        </row>
        <row r="46">
          <cell r="B46">
            <v>189</v>
          </cell>
          <cell r="C46" t="str">
            <v>Noah</v>
          </cell>
          <cell r="D46" t="str">
            <v>Dean</v>
          </cell>
          <cell r="E46" t="str">
            <v>Under 10</v>
          </cell>
          <cell r="F46" t="str">
            <v>Male</v>
          </cell>
          <cell r="G46">
            <v>41887</v>
          </cell>
          <cell r="H46">
            <v>9</v>
          </cell>
          <cell r="I46" t="str">
            <v>Chorleywood Primary School</v>
          </cell>
          <cell r="J46" t="str">
            <v>N/A</v>
          </cell>
        </row>
        <row r="47">
          <cell r="B47">
            <v>38</v>
          </cell>
          <cell r="C47" t="str">
            <v>Yann</v>
          </cell>
          <cell r="D47" t="str">
            <v>Delaeter</v>
          </cell>
          <cell r="E47" t="str">
            <v>Under 8</v>
          </cell>
          <cell r="F47" t="str">
            <v>Male</v>
          </cell>
          <cell r="G47">
            <v>43088</v>
          </cell>
          <cell r="H47">
            <v>6</v>
          </cell>
          <cell r="I47" t="str">
            <v>Eversley Primary School</v>
          </cell>
          <cell r="J47" t="str">
            <v>N/A</v>
          </cell>
        </row>
        <row r="48">
          <cell r="B48">
            <v>40</v>
          </cell>
          <cell r="C48" t="str">
            <v>ROSE</v>
          </cell>
          <cell r="D48" t="str">
            <v>DONALD</v>
          </cell>
          <cell r="E48" t="str">
            <v>Under 8</v>
          </cell>
          <cell r="F48" t="str">
            <v>Female</v>
          </cell>
          <cell r="G48">
            <v>43042</v>
          </cell>
          <cell r="H48">
            <v>6</v>
          </cell>
          <cell r="I48" t="str">
            <v>Rickmansworth Park JMI</v>
          </cell>
          <cell r="J48" t="str">
            <v>N/A</v>
          </cell>
        </row>
        <row r="49">
          <cell r="B49">
            <v>190</v>
          </cell>
          <cell r="C49" t="str">
            <v>JACK</v>
          </cell>
          <cell r="D49" t="str">
            <v>DONALD</v>
          </cell>
          <cell r="E49" t="str">
            <v>Under 10</v>
          </cell>
          <cell r="F49" t="str">
            <v>Male</v>
          </cell>
          <cell r="G49">
            <v>42177</v>
          </cell>
          <cell r="H49">
            <v>8</v>
          </cell>
          <cell r="I49" t="str">
            <v>RICKMANSWORTH PARK JMI</v>
          </cell>
          <cell r="J49" t="str">
            <v>Watford Harriers AC</v>
          </cell>
        </row>
        <row r="50">
          <cell r="B50">
            <v>191</v>
          </cell>
          <cell r="C50" t="str">
            <v>Rayan</v>
          </cell>
          <cell r="D50" t="str">
            <v>Dutta</v>
          </cell>
          <cell r="E50" t="str">
            <v>Under 10</v>
          </cell>
          <cell r="F50" t="str">
            <v>Male</v>
          </cell>
          <cell r="G50">
            <v>42077</v>
          </cell>
          <cell r="H50">
            <v>9</v>
          </cell>
          <cell r="I50" t="str">
            <v>Nascot Wood Junior School</v>
          </cell>
          <cell r="J50" t="str">
            <v>N/A</v>
          </cell>
        </row>
        <row r="51">
          <cell r="B51">
            <v>41</v>
          </cell>
          <cell r="C51" t="str">
            <v>Freya</v>
          </cell>
          <cell r="D51" t="str">
            <v>Evans</v>
          </cell>
          <cell r="E51" t="str">
            <v>Under 8</v>
          </cell>
          <cell r="F51" t="str">
            <v>Female</v>
          </cell>
          <cell r="G51">
            <v>42631</v>
          </cell>
          <cell r="H51">
            <v>7</v>
          </cell>
          <cell r="I51" t="str">
            <v>Newton Sr Cyres</v>
          </cell>
          <cell r="J51" t="str">
            <v>South West Athletics Academy</v>
          </cell>
        </row>
        <row r="52">
          <cell r="B52">
            <v>43</v>
          </cell>
          <cell r="C52" t="str">
            <v>Lucas</v>
          </cell>
          <cell r="D52" t="str">
            <v>Fernandes</v>
          </cell>
          <cell r="E52" t="str">
            <v>Under 8</v>
          </cell>
          <cell r="F52" t="str">
            <v>Male</v>
          </cell>
          <cell r="G52">
            <v>43096</v>
          </cell>
          <cell r="H52">
            <v>6</v>
          </cell>
          <cell r="I52" t="str">
            <v>Knutsford</v>
          </cell>
          <cell r="J52" t="str">
            <v>N/A</v>
          </cell>
        </row>
        <row r="53">
          <cell r="B53">
            <v>192</v>
          </cell>
          <cell r="C53" t="str">
            <v>Scarlett</v>
          </cell>
          <cell r="D53" t="str">
            <v>Finlay</v>
          </cell>
          <cell r="E53" t="str">
            <v>Under 12</v>
          </cell>
          <cell r="F53" t="str">
            <v>Female</v>
          </cell>
          <cell r="G53">
            <v>41232</v>
          </cell>
          <cell r="H53">
            <v>11</v>
          </cell>
          <cell r="I53" t="str">
            <v>Divine saviour primary</v>
          </cell>
          <cell r="J53" t="str">
            <v>Watford Harriers AC</v>
          </cell>
        </row>
        <row r="54">
          <cell r="B54">
            <v>193</v>
          </cell>
          <cell r="C54" t="str">
            <v>Isabelle</v>
          </cell>
          <cell r="D54" t="str">
            <v>Foord</v>
          </cell>
          <cell r="E54" t="str">
            <v>Under 12</v>
          </cell>
          <cell r="F54" t="str">
            <v>Female</v>
          </cell>
          <cell r="G54">
            <v>41257</v>
          </cell>
          <cell r="H54">
            <v>11</v>
          </cell>
          <cell r="I54" t="str">
            <v>Rickmansworth jmi school</v>
          </cell>
          <cell r="J54" t="str">
            <v>Watford Harriers AC</v>
          </cell>
        </row>
        <row r="55">
          <cell r="B55">
            <v>194</v>
          </cell>
          <cell r="C55" t="str">
            <v>Joey</v>
          </cell>
          <cell r="D55" t="str">
            <v>Ford</v>
          </cell>
          <cell r="E55" t="str">
            <v>Under 12</v>
          </cell>
          <cell r="F55" t="str">
            <v>Male</v>
          </cell>
          <cell r="G55">
            <v>41705</v>
          </cell>
          <cell r="H55">
            <v>10</v>
          </cell>
          <cell r="I55" t="str">
            <v>Chorleywood primary</v>
          </cell>
          <cell r="J55" t="str">
            <v>Watford Harriers AC</v>
          </cell>
        </row>
        <row r="56">
          <cell r="B56">
            <v>44</v>
          </cell>
          <cell r="C56" t="str">
            <v>Arthur</v>
          </cell>
          <cell r="D56" t="str">
            <v>Fry</v>
          </cell>
          <cell r="E56" t="str">
            <v>Under 8</v>
          </cell>
          <cell r="F56" t="str">
            <v>Male</v>
          </cell>
          <cell r="G56">
            <v>42616</v>
          </cell>
          <cell r="H56">
            <v>7</v>
          </cell>
          <cell r="I56" t="str">
            <v>The Russell School</v>
          </cell>
          <cell r="J56" t="str">
            <v>N/A</v>
          </cell>
        </row>
        <row r="57">
          <cell r="B57">
            <v>196</v>
          </cell>
          <cell r="C57" t="str">
            <v>Joshua</v>
          </cell>
          <cell r="D57" t="str">
            <v>Gashi</v>
          </cell>
          <cell r="E57" t="str">
            <v>Under 10</v>
          </cell>
          <cell r="F57" t="str">
            <v>Male</v>
          </cell>
          <cell r="G57">
            <v>42416</v>
          </cell>
          <cell r="H57">
            <v>8</v>
          </cell>
          <cell r="I57" t="str">
            <v>Coates Way</v>
          </cell>
          <cell r="J57" t="str">
            <v>N/A</v>
          </cell>
        </row>
        <row r="58">
          <cell r="B58">
            <v>197</v>
          </cell>
          <cell r="C58" t="str">
            <v>Stuart</v>
          </cell>
          <cell r="D58" t="str">
            <v>Gashi</v>
          </cell>
          <cell r="E58" t="str">
            <v>Under 10</v>
          </cell>
          <cell r="F58" t="str">
            <v>Male</v>
          </cell>
          <cell r="G58">
            <v>41844</v>
          </cell>
          <cell r="H58">
            <v>9</v>
          </cell>
          <cell r="I58" t="str">
            <v>Coates Way</v>
          </cell>
          <cell r="J58" t="str">
            <v>N/A</v>
          </cell>
        </row>
        <row r="59">
          <cell r="B59">
            <v>45</v>
          </cell>
          <cell r="C59" t="str">
            <v>Khamil</v>
          </cell>
          <cell r="D59" t="str">
            <v>Govindji</v>
          </cell>
          <cell r="E59" t="str">
            <v>Under 8</v>
          </cell>
          <cell r="F59" t="str">
            <v>Male</v>
          </cell>
          <cell r="G59">
            <v>43159</v>
          </cell>
          <cell r="H59">
            <v>6</v>
          </cell>
          <cell r="I59" t="str">
            <v>Nascott Wood</v>
          </cell>
          <cell r="J59" t="str">
            <v>N/A</v>
          </cell>
        </row>
        <row r="60">
          <cell r="B60">
            <v>46</v>
          </cell>
          <cell r="C60" t="str">
            <v>Harini</v>
          </cell>
          <cell r="D60" t="str">
            <v>Gurushankar</v>
          </cell>
          <cell r="E60" t="str">
            <v>Under 8</v>
          </cell>
          <cell r="F60" t="str">
            <v>Female</v>
          </cell>
          <cell r="G60">
            <v>43325</v>
          </cell>
          <cell r="H60">
            <v>5</v>
          </cell>
          <cell r="I60" t="str">
            <v>Nascotwood Infant and Nursery</v>
          </cell>
          <cell r="J60" t="str">
            <v>Nascot Wood Infant and Nursery School</v>
          </cell>
        </row>
        <row r="61">
          <cell r="B61">
            <v>47</v>
          </cell>
          <cell r="C61" t="str">
            <v>Harini</v>
          </cell>
          <cell r="D61" t="str">
            <v>Gurushankar</v>
          </cell>
          <cell r="E61" t="str">
            <v>Under 8</v>
          </cell>
          <cell r="F61" t="str">
            <v>Female</v>
          </cell>
          <cell r="G61">
            <v>43325</v>
          </cell>
          <cell r="H61">
            <v>5</v>
          </cell>
          <cell r="I61" t="str">
            <v>Nascotwood Infant and Nursery School</v>
          </cell>
          <cell r="J61" t="str">
            <v>Nascot Wood Infant and Nursery School</v>
          </cell>
        </row>
        <row r="62">
          <cell r="B62">
            <v>48</v>
          </cell>
          <cell r="C62" t="str">
            <v>James</v>
          </cell>
          <cell r="D62" t="str">
            <v>Hall</v>
          </cell>
          <cell r="E62" t="str">
            <v>Under 8</v>
          </cell>
          <cell r="F62" t="str">
            <v>Male</v>
          </cell>
          <cell r="G62">
            <v>42752</v>
          </cell>
          <cell r="H62">
            <v>7</v>
          </cell>
          <cell r="I62" t="str">
            <v>Nascot Wood Junior and Infant School</v>
          </cell>
          <cell r="J62" t="str">
            <v>Nasot Wood Junior ad nfant School</v>
          </cell>
        </row>
        <row r="63">
          <cell r="B63">
            <v>52</v>
          </cell>
          <cell r="C63" t="str">
            <v>ANVAY</v>
          </cell>
          <cell r="D63" t="str">
            <v>HARI</v>
          </cell>
          <cell r="E63" t="str">
            <v>Under 8</v>
          </cell>
          <cell r="F63" t="str">
            <v>Male</v>
          </cell>
          <cell r="G63">
            <v>42733</v>
          </cell>
          <cell r="H63">
            <v>7</v>
          </cell>
          <cell r="I63" t="str">
            <v>NASCOT WOOD INFANT &amp; NURSERY SCHOOL</v>
          </cell>
          <cell r="J63" t="str">
            <v>Nascot Wood Infants</v>
          </cell>
        </row>
        <row r="64">
          <cell r="B64">
            <v>53</v>
          </cell>
          <cell r="C64" t="str">
            <v>Robyn</v>
          </cell>
          <cell r="D64" t="str">
            <v>Harman</v>
          </cell>
          <cell r="E64" t="str">
            <v>Under 8</v>
          </cell>
          <cell r="F64" t="str">
            <v>Female</v>
          </cell>
          <cell r="G64">
            <v>43219</v>
          </cell>
          <cell r="H64">
            <v>5</v>
          </cell>
          <cell r="I64" t="str">
            <v>Nascot Infant School</v>
          </cell>
          <cell r="J64" t="str">
            <v>N/A</v>
          </cell>
        </row>
        <row r="65">
          <cell r="B65">
            <v>54</v>
          </cell>
          <cell r="C65" t="str">
            <v>Noura</v>
          </cell>
          <cell r="D65" t="str">
            <v>HASSAN</v>
          </cell>
          <cell r="E65" t="str">
            <v>Under 8</v>
          </cell>
          <cell r="F65" t="str">
            <v>Female</v>
          </cell>
          <cell r="G65">
            <v>42905</v>
          </cell>
          <cell r="H65">
            <v>6</v>
          </cell>
          <cell r="I65" t="str">
            <v>Nascot wood infants</v>
          </cell>
          <cell r="J65" t="str">
            <v>Nascotwood infant and nursery school</v>
          </cell>
        </row>
        <row r="66">
          <cell r="B66">
            <v>59</v>
          </cell>
          <cell r="C66" t="str">
            <v>Joy</v>
          </cell>
          <cell r="D66" t="str">
            <v>Hawkins</v>
          </cell>
          <cell r="E66" t="str">
            <v>Under 8</v>
          </cell>
          <cell r="F66" t="str">
            <v>Female</v>
          </cell>
          <cell r="G66">
            <v>43204</v>
          </cell>
          <cell r="H66">
            <v>5</v>
          </cell>
          <cell r="I66" t="str">
            <v>Knutsford</v>
          </cell>
          <cell r="J66" t="str">
            <v>N/A</v>
          </cell>
        </row>
        <row r="67">
          <cell r="B67">
            <v>70</v>
          </cell>
          <cell r="C67" t="str">
            <v>Ted</v>
          </cell>
          <cell r="D67" t="str">
            <v>Heley</v>
          </cell>
          <cell r="E67" t="str">
            <v>Under 8</v>
          </cell>
          <cell r="F67" t="str">
            <v>Male</v>
          </cell>
          <cell r="G67">
            <v>42490</v>
          </cell>
          <cell r="H67">
            <v>7</v>
          </cell>
          <cell r="I67" t="str">
            <v>Beechfield</v>
          </cell>
          <cell r="J67" t="str">
            <v>Watford Harriers AC</v>
          </cell>
        </row>
        <row r="68">
          <cell r="B68">
            <v>198</v>
          </cell>
          <cell r="C68" t="str">
            <v>Bobby</v>
          </cell>
          <cell r="D68" t="str">
            <v>Higgins</v>
          </cell>
          <cell r="E68" t="str">
            <v>Under 12</v>
          </cell>
          <cell r="F68" t="str">
            <v>Male</v>
          </cell>
          <cell r="G68">
            <v>41546</v>
          </cell>
          <cell r="H68">
            <v>10</v>
          </cell>
          <cell r="I68" t="str">
            <v>Kingsway juniors</v>
          </cell>
          <cell r="J68" t="str">
            <v>N/A</v>
          </cell>
        </row>
        <row r="69">
          <cell r="B69">
            <v>72</v>
          </cell>
          <cell r="C69" t="str">
            <v>Nicholas</v>
          </cell>
          <cell r="D69" t="str">
            <v>Hinds</v>
          </cell>
          <cell r="E69" t="str">
            <v>Under 8</v>
          </cell>
          <cell r="F69" t="str">
            <v>Male</v>
          </cell>
          <cell r="G69">
            <v>42460</v>
          </cell>
          <cell r="H69">
            <v>7</v>
          </cell>
          <cell r="I69" t="str">
            <v>Arnett Hills JMI</v>
          </cell>
          <cell r="J69" t="str">
            <v>N/A</v>
          </cell>
        </row>
        <row r="70">
          <cell r="B70">
            <v>165</v>
          </cell>
          <cell r="C70" t="str">
            <v>Lauren</v>
          </cell>
          <cell r="D70" t="str">
            <v>Hine</v>
          </cell>
          <cell r="E70" t="str">
            <v>Under 12</v>
          </cell>
          <cell r="F70" t="str">
            <v>Female</v>
          </cell>
          <cell r="G70">
            <v>41246</v>
          </cell>
          <cell r="H70">
            <v>11</v>
          </cell>
          <cell r="I70" t="str">
            <v>Sacred Heart Primary Bushey</v>
          </cell>
          <cell r="J70" t="str">
            <v>Watford Harriers AC</v>
          </cell>
        </row>
        <row r="71">
          <cell r="B71">
            <v>199</v>
          </cell>
          <cell r="C71" t="str">
            <v>Freddie</v>
          </cell>
          <cell r="D71" t="str">
            <v>howcutt</v>
          </cell>
          <cell r="E71" t="str">
            <v>Under 10</v>
          </cell>
          <cell r="F71" t="str">
            <v>Male</v>
          </cell>
          <cell r="G71">
            <v>42254</v>
          </cell>
          <cell r="H71">
            <v>8</v>
          </cell>
          <cell r="I71" t="str">
            <v>Tanners wood</v>
          </cell>
          <cell r="J71" t="str">
            <v>Watford Harriers AC</v>
          </cell>
        </row>
        <row r="72">
          <cell r="B72">
            <v>75</v>
          </cell>
          <cell r="C72" t="str">
            <v>Kasper</v>
          </cell>
          <cell r="D72" t="str">
            <v>Hui</v>
          </cell>
          <cell r="E72" t="str">
            <v>Under 8</v>
          </cell>
          <cell r="F72" t="str">
            <v>Male</v>
          </cell>
          <cell r="G72">
            <v>43502</v>
          </cell>
          <cell r="H72">
            <v>5</v>
          </cell>
          <cell r="I72" t="str">
            <v>Nascot Wood Infant and Nursery School</v>
          </cell>
          <cell r="J72" t="str">
            <v>Nascot Wood Infant and Nursery School</v>
          </cell>
        </row>
        <row r="73">
          <cell r="B73">
            <v>76</v>
          </cell>
          <cell r="C73" t="str">
            <v>Benjamin</v>
          </cell>
          <cell r="D73" t="str">
            <v>Humble</v>
          </cell>
          <cell r="E73" t="str">
            <v>Under 8</v>
          </cell>
          <cell r="F73" t="str">
            <v>Male</v>
          </cell>
          <cell r="G73">
            <v>42862</v>
          </cell>
          <cell r="H73">
            <v>6</v>
          </cell>
          <cell r="I73" t="str">
            <v>Nascot Wood Infant and Nursery school</v>
          </cell>
          <cell r="J73" t="str">
            <v>Nascot Wood Infant and Nursery School</v>
          </cell>
        </row>
        <row r="74">
          <cell r="B74">
            <v>201</v>
          </cell>
          <cell r="C74" t="str">
            <v>Harrison</v>
          </cell>
          <cell r="D74" t="str">
            <v>Humble</v>
          </cell>
          <cell r="E74" t="str">
            <v>Under 10</v>
          </cell>
          <cell r="F74" t="str">
            <v>Male</v>
          </cell>
          <cell r="G74">
            <v>42166</v>
          </cell>
          <cell r="H74">
            <v>8</v>
          </cell>
          <cell r="I74" t="str">
            <v>Nascot Wood Junior School</v>
          </cell>
          <cell r="J74" t="str">
            <v>Nascot Wood Junior school</v>
          </cell>
        </row>
        <row r="75">
          <cell r="B75">
            <v>206</v>
          </cell>
          <cell r="C75" t="str">
            <v>Evie</v>
          </cell>
          <cell r="D75" t="str">
            <v>Humphreys</v>
          </cell>
          <cell r="E75" t="str">
            <v>Under 12</v>
          </cell>
          <cell r="F75" t="str">
            <v>Female</v>
          </cell>
          <cell r="G75">
            <v>41007</v>
          </cell>
          <cell r="H75">
            <v>11</v>
          </cell>
          <cell r="I75" t="str">
            <v>Croxley Danes</v>
          </cell>
          <cell r="J75" t="str">
            <v>Watford Harriers AC</v>
          </cell>
        </row>
        <row r="76">
          <cell r="B76">
            <v>208</v>
          </cell>
          <cell r="C76" t="str">
            <v>Evie</v>
          </cell>
          <cell r="D76" t="str">
            <v>Humphreys</v>
          </cell>
          <cell r="E76" t="str">
            <v>Under 12</v>
          </cell>
          <cell r="F76" t="str">
            <v>Female</v>
          </cell>
          <cell r="G76">
            <v>41007</v>
          </cell>
          <cell r="H76">
            <v>11</v>
          </cell>
          <cell r="I76" t="str">
            <v>Croxley Danes</v>
          </cell>
          <cell r="J76" t="str">
            <v>Watford Harriers AC</v>
          </cell>
        </row>
        <row r="77">
          <cell r="B77">
            <v>78</v>
          </cell>
          <cell r="C77" t="str">
            <v>Olivia</v>
          </cell>
          <cell r="D77" t="str">
            <v>Iskra</v>
          </cell>
          <cell r="E77" t="str">
            <v>Under 8</v>
          </cell>
          <cell r="F77" t="str">
            <v>Female</v>
          </cell>
          <cell r="G77">
            <v>43092</v>
          </cell>
          <cell r="H77">
            <v>6</v>
          </cell>
          <cell r="I77" t="str">
            <v>Holy Rood Catholic Primary School in Watford</v>
          </cell>
          <cell r="J77" t="str">
            <v>N/A</v>
          </cell>
        </row>
        <row r="78">
          <cell r="B78">
            <v>210</v>
          </cell>
          <cell r="C78" t="str">
            <v>Savannah</v>
          </cell>
          <cell r="D78" t="str">
            <v>James</v>
          </cell>
          <cell r="E78" t="str">
            <v>Under 12</v>
          </cell>
          <cell r="F78" t="str">
            <v>Female</v>
          </cell>
          <cell r="G78">
            <v>41460</v>
          </cell>
          <cell r="H78">
            <v>10</v>
          </cell>
          <cell r="I78" t="str">
            <v>Alban wood junior school</v>
          </cell>
          <cell r="J78" t="str">
            <v>N/A</v>
          </cell>
        </row>
        <row r="79">
          <cell r="B79">
            <v>215</v>
          </cell>
          <cell r="C79" t="str">
            <v>Daniyal</v>
          </cell>
          <cell r="D79" t="str">
            <v>Janmohamed</v>
          </cell>
          <cell r="E79" t="str">
            <v>Under 10</v>
          </cell>
          <cell r="F79" t="str">
            <v>Male</v>
          </cell>
          <cell r="G79">
            <v>42148</v>
          </cell>
          <cell r="H79">
            <v>8</v>
          </cell>
          <cell r="I79" t="str">
            <v>Habs Boys</v>
          </cell>
          <cell r="J79" t="str">
            <v>Shaftesbury Barnet Harriers Athletics Club</v>
          </cell>
        </row>
        <row r="80">
          <cell r="B80">
            <v>81</v>
          </cell>
          <cell r="C80" t="str">
            <v>Lily</v>
          </cell>
          <cell r="D80" t="str">
            <v>Janmohamed</v>
          </cell>
          <cell r="E80" t="str">
            <v>Under 8</v>
          </cell>
          <cell r="F80" t="str">
            <v>Female</v>
          </cell>
          <cell r="G80">
            <v>42558</v>
          </cell>
          <cell r="H80">
            <v>7</v>
          </cell>
          <cell r="I80" t="str">
            <v>St Albans High School For Girls</v>
          </cell>
          <cell r="J80" t="str">
            <v>Shaftesbury Barnet Harriers Athletics Club</v>
          </cell>
        </row>
        <row r="81">
          <cell r="B81">
            <v>221</v>
          </cell>
          <cell r="C81" t="str">
            <v>Daniyal</v>
          </cell>
          <cell r="D81" t="str">
            <v>Janmohamed</v>
          </cell>
          <cell r="E81" t="str">
            <v>Under 10</v>
          </cell>
          <cell r="F81" t="str">
            <v>Male</v>
          </cell>
          <cell r="G81">
            <v>42148</v>
          </cell>
          <cell r="H81">
            <v>8</v>
          </cell>
          <cell r="I81" t="str">
            <v>Habs Boys</v>
          </cell>
          <cell r="J81" t="str">
            <v>Shaftesbury Barnet Harriers Athletics Club</v>
          </cell>
        </row>
        <row r="82">
          <cell r="B82">
            <v>227</v>
          </cell>
          <cell r="C82" t="str">
            <v>Lily</v>
          </cell>
          <cell r="D82" t="str">
            <v>Janmohamed</v>
          </cell>
          <cell r="E82" t="str">
            <v>Under 10</v>
          </cell>
          <cell r="F82" t="str">
            <v>Female</v>
          </cell>
          <cell r="G82">
            <v>42192</v>
          </cell>
          <cell r="H82">
            <v>8</v>
          </cell>
          <cell r="I82" t="str">
            <v>St Albans High School For Girls</v>
          </cell>
          <cell r="J82" t="str">
            <v>Shaftesbury Barnet Harriers Athletics Club</v>
          </cell>
        </row>
        <row r="83">
          <cell r="B83">
            <v>82</v>
          </cell>
          <cell r="C83" t="str">
            <v>Maria</v>
          </cell>
          <cell r="D83" t="str">
            <v>Kallianteri</v>
          </cell>
          <cell r="E83" t="str">
            <v>Under 8</v>
          </cell>
          <cell r="F83" t="str">
            <v>Female</v>
          </cell>
          <cell r="G83">
            <v>43210</v>
          </cell>
          <cell r="H83">
            <v>5</v>
          </cell>
          <cell r="I83" t="str">
            <v>NASCOT WOOD INFANT</v>
          </cell>
          <cell r="J83" t="str">
            <v>Nascot Wood Infant and Nursery School</v>
          </cell>
        </row>
        <row r="84">
          <cell r="B84">
            <v>229</v>
          </cell>
          <cell r="C84" t="str">
            <v>Erik</v>
          </cell>
          <cell r="D84" t="str">
            <v>Kameri</v>
          </cell>
          <cell r="E84" t="str">
            <v>Under 12</v>
          </cell>
          <cell r="F84" t="str">
            <v>Male</v>
          </cell>
          <cell r="G84">
            <v>41482</v>
          </cell>
          <cell r="H84">
            <v>10</v>
          </cell>
          <cell r="I84" t="str">
            <v>York House</v>
          </cell>
          <cell r="J84" t="str">
            <v>N/A</v>
          </cell>
        </row>
        <row r="85">
          <cell r="B85">
            <v>230</v>
          </cell>
          <cell r="C85" t="str">
            <v>Akshaj</v>
          </cell>
          <cell r="D85" t="str">
            <v>Kantipudi</v>
          </cell>
          <cell r="E85" t="str">
            <v>Under 14</v>
          </cell>
          <cell r="F85" t="str">
            <v>Male</v>
          </cell>
          <cell r="G85">
            <v>40590</v>
          </cell>
          <cell r="H85">
            <v>13</v>
          </cell>
          <cell r="I85" t="str">
            <v>Watford Boys Grammar</v>
          </cell>
          <cell r="J85" t="str">
            <v>N/A</v>
          </cell>
        </row>
        <row r="86">
          <cell r="B86">
            <v>83</v>
          </cell>
          <cell r="C86" t="str">
            <v>Yash</v>
          </cell>
          <cell r="D86" t="str">
            <v>Kapoor</v>
          </cell>
          <cell r="E86" t="str">
            <v>Under 8</v>
          </cell>
          <cell r="F86" t="str">
            <v>Male</v>
          </cell>
          <cell r="G86">
            <v>42849</v>
          </cell>
          <cell r="H86">
            <v>6</v>
          </cell>
          <cell r="I86" t="str">
            <v>Nascot Wood Infant and Nursery School</v>
          </cell>
          <cell r="J86" t="str">
            <v>Nascot Wood Infant and Nursery School</v>
          </cell>
        </row>
        <row r="87">
          <cell r="B87">
            <v>232</v>
          </cell>
          <cell r="C87" t="str">
            <v>Oliver</v>
          </cell>
          <cell r="D87" t="str">
            <v>King</v>
          </cell>
          <cell r="E87" t="str">
            <v>Under 12</v>
          </cell>
          <cell r="F87" t="str">
            <v>Male</v>
          </cell>
          <cell r="G87">
            <v>41413</v>
          </cell>
          <cell r="H87">
            <v>10</v>
          </cell>
          <cell r="I87" t="str">
            <v>Berkhamsted School</v>
          </cell>
          <cell r="J87" t="str">
            <v>Watford Harriers AC</v>
          </cell>
        </row>
        <row r="88">
          <cell r="B88">
            <v>84</v>
          </cell>
          <cell r="C88" t="str">
            <v>Evan</v>
          </cell>
          <cell r="D88" t="str">
            <v>Knowles</v>
          </cell>
          <cell r="E88" t="str">
            <v>Under 8</v>
          </cell>
          <cell r="F88" t="str">
            <v>Male</v>
          </cell>
          <cell r="G88">
            <v>42780</v>
          </cell>
          <cell r="H88">
            <v>7</v>
          </cell>
          <cell r="I88" t="str">
            <v>The Russell School in Chorleywood</v>
          </cell>
          <cell r="J88" t="str">
            <v>N/A</v>
          </cell>
        </row>
        <row r="89">
          <cell r="B89">
            <v>85</v>
          </cell>
          <cell r="C89" t="str">
            <v>Mia</v>
          </cell>
          <cell r="D89" t="str">
            <v>Kolesnikow</v>
          </cell>
          <cell r="E89" t="str">
            <v>Under 8</v>
          </cell>
          <cell r="F89" t="str">
            <v>Female</v>
          </cell>
          <cell r="G89">
            <v>42845</v>
          </cell>
          <cell r="H89">
            <v>6</v>
          </cell>
          <cell r="I89" t="str">
            <v>York house</v>
          </cell>
          <cell r="J89" t="str">
            <v>N/A</v>
          </cell>
        </row>
        <row r="90">
          <cell r="B90">
            <v>86</v>
          </cell>
          <cell r="C90" t="str">
            <v>Bella</v>
          </cell>
          <cell r="D90" t="str">
            <v>Kolesnikow</v>
          </cell>
          <cell r="E90" t="str">
            <v>Under 8</v>
          </cell>
          <cell r="F90" t="str">
            <v>Female</v>
          </cell>
          <cell r="G90">
            <v>43241</v>
          </cell>
          <cell r="H90">
            <v>5</v>
          </cell>
          <cell r="I90" t="str">
            <v>York house</v>
          </cell>
          <cell r="J90" t="str">
            <v>N/A</v>
          </cell>
        </row>
        <row r="91">
          <cell r="B91">
            <v>87</v>
          </cell>
          <cell r="C91" t="str">
            <v>Oskar</v>
          </cell>
          <cell r="D91" t="str">
            <v>Kolesnikow</v>
          </cell>
          <cell r="E91" t="str">
            <v>Under 8</v>
          </cell>
          <cell r="F91" t="str">
            <v>Male</v>
          </cell>
          <cell r="G91">
            <v>42639</v>
          </cell>
          <cell r="H91">
            <v>7</v>
          </cell>
          <cell r="I91" t="str">
            <v>Merchanttaylors</v>
          </cell>
          <cell r="J91" t="str">
            <v>N/A</v>
          </cell>
        </row>
        <row r="92">
          <cell r="B92">
            <v>88</v>
          </cell>
          <cell r="C92" t="str">
            <v>Tejasvi</v>
          </cell>
          <cell r="D92" t="str">
            <v>Kosuri</v>
          </cell>
          <cell r="E92" t="str">
            <v>Under 8</v>
          </cell>
          <cell r="F92" t="str">
            <v>Female</v>
          </cell>
          <cell r="G92">
            <v>42702</v>
          </cell>
          <cell r="H92">
            <v>7</v>
          </cell>
          <cell r="I92" t="str">
            <v>Nascot wood infant school</v>
          </cell>
          <cell r="J92" t="str">
            <v>N/A</v>
          </cell>
        </row>
        <row r="93">
          <cell r="B93">
            <v>89</v>
          </cell>
          <cell r="C93" t="str">
            <v>Sophia</v>
          </cell>
          <cell r="D93" t="str">
            <v>Kramer</v>
          </cell>
          <cell r="E93" t="str">
            <v>Under 8</v>
          </cell>
          <cell r="F93" t="str">
            <v>Female</v>
          </cell>
          <cell r="G93">
            <v>43063</v>
          </cell>
          <cell r="H93">
            <v>6</v>
          </cell>
          <cell r="I93" t="str">
            <v>Nascot wood infant school</v>
          </cell>
          <cell r="J93" t="str">
            <v>N/A</v>
          </cell>
        </row>
        <row r="94">
          <cell r="B94">
            <v>235</v>
          </cell>
          <cell r="C94" t="str">
            <v>Suzie</v>
          </cell>
          <cell r="D94" t="str">
            <v>Kramer</v>
          </cell>
          <cell r="E94" t="str">
            <v>Under 10</v>
          </cell>
          <cell r="F94" t="str">
            <v>Male</v>
          </cell>
          <cell r="G94">
            <v>41985</v>
          </cell>
          <cell r="H94">
            <v>9</v>
          </cell>
          <cell r="I94" t="str">
            <v>Nascot wood junior school</v>
          </cell>
          <cell r="J94" t="str">
            <v>N/A</v>
          </cell>
        </row>
        <row r="95">
          <cell r="B95">
            <v>90</v>
          </cell>
          <cell r="C95" t="str">
            <v>Leo</v>
          </cell>
          <cell r="D95" t="str">
            <v>Laing</v>
          </cell>
          <cell r="E95" t="str">
            <v>Under 8</v>
          </cell>
          <cell r="F95" t="str">
            <v>Male</v>
          </cell>
          <cell r="G95">
            <v>42791</v>
          </cell>
          <cell r="H95">
            <v>7</v>
          </cell>
          <cell r="I95" t="str">
            <v>Leavesden green</v>
          </cell>
          <cell r="J95" t="str">
            <v>Watford Harriers AC</v>
          </cell>
        </row>
        <row r="96">
          <cell r="B96">
            <v>91</v>
          </cell>
          <cell r="C96" t="str">
            <v>George</v>
          </cell>
          <cell r="D96" t="str">
            <v>Larman</v>
          </cell>
          <cell r="E96" t="str">
            <v>Under 8</v>
          </cell>
          <cell r="F96" t="str">
            <v>Male</v>
          </cell>
          <cell r="G96">
            <v>43255</v>
          </cell>
          <cell r="H96">
            <v>5</v>
          </cell>
          <cell r="I96" t="str">
            <v>York house</v>
          </cell>
          <cell r="J96" t="str">
            <v>N/A</v>
          </cell>
        </row>
        <row r="97">
          <cell r="B97">
            <v>92</v>
          </cell>
          <cell r="C97" t="str">
            <v>Olivia</v>
          </cell>
          <cell r="D97" t="str">
            <v>Larman</v>
          </cell>
          <cell r="E97" t="str">
            <v>Under 8</v>
          </cell>
          <cell r="F97" t="str">
            <v>Female</v>
          </cell>
          <cell r="G97">
            <v>42627</v>
          </cell>
          <cell r="H97">
            <v>7</v>
          </cell>
          <cell r="I97" t="str">
            <v>York House</v>
          </cell>
          <cell r="J97" t="str">
            <v>N/A</v>
          </cell>
        </row>
        <row r="98">
          <cell r="B98">
            <v>238</v>
          </cell>
          <cell r="C98" t="str">
            <v>Monty</v>
          </cell>
          <cell r="D98" t="str">
            <v>lewis</v>
          </cell>
          <cell r="E98" t="str">
            <v>Under 10</v>
          </cell>
          <cell r="F98" t="str">
            <v>Male</v>
          </cell>
          <cell r="G98">
            <v>41871</v>
          </cell>
          <cell r="H98">
            <v>9</v>
          </cell>
          <cell r="I98" t="str">
            <v>Cassiobury Junior school</v>
          </cell>
          <cell r="J98" t="str">
            <v>Watford Harriers AC</v>
          </cell>
        </row>
        <row r="99">
          <cell r="B99">
            <v>93</v>
          </cell>
          <cell r="C99" t="str">
            <v>Julian</v>
          </cell>
          <cell r="D99" t="str">
            <v>Longman</v>
          </cell>
          <cell r="E99" t="str">
            <v>Under 8</v>
          </cell>
          <cell r="F99" t="str">
            <v>Male</v>
          </cell>
          <cell r="G99">
            <v>43186</v>
          </cell>
          <cell r="H99">
            <v>5</v>
          </cell>
          <cell r="I99" t="str">
            <v>Nascot Wood Infant School</v>
          </cell>
          <cell r="J99" t="str">
            <v>Nascot wood infant school</v>
          </cell>
        </row>
        <row r="100">
          <cell r="B100">
            <v>240</v>
          </cell>
          <cell r="C100" t="str">
            <v>Conor</v>
          </cell>
          <cell r="D100" t="str">
            <v>MacMahon</v>
          </cell>
          <cell r="E100" t="str">
            <v>Under 14</v>
          </cell>
          <cell r="F100" t="str">
            <v>Male</v>
          </cell>
          <cell r="G100">
            <v>40491</v>
          </cell>
          <cell r="H100">
            <v>13</v>
          </cell>
          <cell r="I100" t="str">
            <v>St Michael’s Catholic high school</v>
          </cell>
          <cell r="J100" t="str">
            <v>Watford Harriers AC</v>
          </cell>
        </row>
        <row r="101">
          <cell r="B101">
            <v>94</v>
          </cell>
          <cell r="C101" t="str">
            <v>Matthew</v>
          </cell>
          <cell r="D101" t="str">
            <v>Mak</v>
          </cell>
          <cell r="E101" t="str">
            <v>Under 8</v>
          </cell>
          <cell r="F101" t="str">
            <v>Male</v>
          </cell>
          <cell r="G101">
            <v>42924</v>
          </cell>
          <cell r="H101">
            <v>6</v>
          </cell>
          <cell r="I101" t="str">
            <v>Nascot Wood Infant and Nursery School</v>
          </cell>
          <cell r="J101" t="str">
            <v>Nascot Wood Infant and Nursery School</v>
          </cell>
        </row>
        <row r="102">
          <cell r="B102">
            <v>95</v>
          </cell>
          <cell r="C102" t="str">
            <v>Ruby</v>
          </cell>
          <cell r="D102" t="str">
            <v>Makarewicz</v>
          </cell>
          <cell r="E102" t="str">
            <v>Under 8</v>
          </cell>
          <cell r="F102" t="str">
            <v>Female</v>
          </cell>
          <cell r="G102">
            <v>42476</v>
          </cell>
          <cell r="H102">
            <v>7</v>
          </cell>
          <cell r="I102" t="str">
            <v>Lanchester Primary school</v>
          </cell>
          <cell r="J102" t="str">
            <v>N/A</v>
          </cell>
        </row>
        <row r="103">
          <cell r="B103">
            <v>96</v>
          </cell>
          <cell r="C103" t="str">
            <v>Maxwell</v>
          </cell>
          <cell r="D103" t="str">
            <v>Manhertz</v>
          </cell>
          <cell r="E103" t="str">
            <v>Under 8</v>
          </cell>
          <cell r="F103" t="str">
            <v>Male</v>
          </cell>
          <cell r="G103">
            <v>42869</v>
          </cell>
          <cell r="H103">
            <v>6</v>
          </cell>
          <cell r="I103" t="str">
            <v>Nascot wood infants</v>
          </cell>
          <cell r="J103" t="str">
            <v>N/A</v>
          </cell>
        </row>
        <row r="104">
          <cell r="B104">
            <v>97</v>
          </cell>
          <cell r="C104" t="str">
            <v>Sophia</v>
          </cell>
          <cell r="D104" t="str">
            <v>Manser</v>
          </cell>
          <cell r="E104" t="str">
            <v>Under 8</v>
          </cell>
          <cell r="F104" t="str">
            <v>Female</v>
          </cell>
          <cell r="G104">
            <v>42696</v>
          </cell>
          <cell r="H104">
            <v>7</v>
          </cell>
          <cell r="I104" t="str">
            <v>Cassiobury school</v>
          </cell>
          <cell r="J104" t="str">
            <v>N/A</v>
          </cell>
        </row>
        <row r="105">
          <cell r="B105">
            <v>242</v>
          </cell>
          <cell r="C105" t="str">
            <v>Ralph</v>
          </cell>
          <cell r="D105" t="str">
            <v>Manser</v>
          </cell>
          <cell r="E105" t="str">
            <v>Under 10</v>
          </cell>
          <cell r="F105" t="str">
            <v>Male</v>
          </cell>
          <cell r="G105">
            <v>42083</v>
          </cell>
          <cell r="H105">
            <v>9</v>
          </cell>
          <cell r="I105" t="str">
            <v>Cassiobury school</v>
          </cell>
          <cell r="J105" t="str">
            <v>N/A</v>
          </cell>
        </row>
        <row r="106">
          <cell r="B106">
            <v>244</v>
          </cell>
          <cell r="C106" t="str">
            <v>Josie</v>
          </cell>
          <cell r="D106" t="str">
            <v>Mansour</v>
          </cell>
          <cell r="E106" t="str">
            <v>Under 14</v>
          </cell>
          <cell r="F106" t="str">
            <v>Female</v>
          </cell>
          <cell r="G106">
            <v>40503</v>
          </cell>
          <cell r="H106">
            <v>13</v>
          </cell>
          <cell r="I106" t="str">
            <v>St Clement Danes</v>
          </cell>
          <cell r="J106" t="str">
            <v>Watford Harriers AC</v>
          </cell>
        </row>
        <row r="107">
          <cell r="B107">
            <v>99</v>
          </cell>
          <cell r="C107" t="str">
            <v>Liberty</v>
          </cell>
          <cell r="D107" t="str">
            <v>Martin</v>
          </cell>
          <cell r="E107" t="str">
            <v>Under 8</v>
          </cell>
          <cell r="F107" t="str">
            <v>Female</v>
          </cell>
          <cell r="G107">
            <v>43472</v>
          </cell>
          <cell r="H107">
            <v>5</v>
          </cell>
          <cell r="I107" t="str">
            <v>Yorke mead primary</v>
          </cell>
          <cell r="J107" t="str">
            <v>N/A</v>
          </cell>
        </row>
        <row r="108">
          <cell r="B108">
            <v>245</v>
          </cell>
          <cell r="C108" t="str">
            <v>Ceci</v>
          </cell>
          <cell r="D108" t="str">
            <v>Martin</v>
          </cell>
          <cell r="E108" t="str">
            <v>Under 10</v>
          </cell>
          <cell r="F108" t="str">
            <v>Female</v>
          </cell>
          <cell r="G108">
            <v>42006</v>
          </cell>
          <cell r="H108">
            <v>9</v>
          </cell>
          <cell r="I108" t="str">
            <v>Yorke mead school</v>
          </cell>
          <cell r="J108" t="str">
            <v>N/A</v>
          </cell>
        </row>
        <row r="109">
          <cell r="B109">
            <v>247</v>
          </cell>
          <cell r="C109" t="str">
            <v>Roman</v>
          </cell>
          <cell r="D109" t="str">
            <v>Martin</v>
          </cell>
          <cell r="E109" t="str">
            <v>Under 12</v>
          </cell>
          <cell r="F109" t="str">
            <v>Male</v>
          </cell>
          <cell r="G109">
            <v>41308</v>
          </cell>
          <cell r="H109">
            <v>11</v>
          </cell>
          <cell r="I109" t="str">
            <v>Yorke mead school</v>
          </cell>
          <cell r="J109" t="str">
            <v>N/A</v>
          </cell>
        </row>
        <row r="110">
          <cell r="B110">
            <v>100</v>
          </cell>
          <cell r="C110" t="str">
            <v>Dhwit</v>
          </cell>
          <cell r="D110" t="str">
            <v>Maru</v>
          </cell>
          <cell r="E110" t="str">
            <v>Under 8</v>
          </cell>
          <cell r="F110" t="str">
            <v>Male</v>
          </cell>
          <cell r="G110">
            <v>42950</v>
          </cell>
          <cell r="H110">
            <v>6</v>
          </cell>
          <cell r="I110" t="str">
            <v>Nascotwood infant school</v>
          </cell>
          <cell r="J110" t="str">
            <v>Nascotwood infant school</v>
          </cell>
        </row>
        <row r="111">
          <cell r="B111">
            <v>248</v>
          </cell>
          <cell r="C111" t="str">
            <v>Filip</v>
          </cell>
          <cell r="D111" t="str">
            <v>Mazur</v>
          </cell>
          <cell r="E111" t="str">
            <v>Under 12</v>
          </cell>
          <cell r="F111" t="str">
            <v>Male</v>
          </cell>
          <cell r="G111">
            <v>41245</v>
          </cell>
          <cell r="H111">
            <v>11</v>
          </cell>
          <cell r="I111" t="str">
            <v>Nascot Wood Junior School</v>
          </cell>
          <cell r="J111" t="str">
            <v>Nascot Wood Junior school</v>
          </cell>
        </row>
        <row r="112">
          <cell r="B112">
            <v>249</v>
          </cell>
          <cell r="C112" t="str">
            <v xml:space="preserve">Eimear </v>
          </cell>
          <cell r="D112" t="str">
            <v xml:space="preserve">Mcginley </v>
          </cell>
          <cell r="E112" t="str">
            <v>Under 14</v>
          </cell>
          <cell r="F112" t="str">
            <v>Female</v>
          </cell>
          <cell r="G112">
            <v>40456</v>
          </cell>
          <cell r="H112">
            <v>13</v>
          </cell>
          <cell r="I112" t="str">
            <v>Ashlyn’s</v>
          </cell>
          <cell r="J112" t="str">
            <v>Watford Harriers AC</v>
          </cell>
        </row>
        <row r="113">
          <cell r="B113">
            <v>251</v>
          </cell>
          <cell r="C113" t="str">
            <v>James</v>
          </cell>
          <cell r="D113" t="str">
            <v>Mckinnon</v>
          </cell>
          <cell r="E113" t="str">
            <v>Under 10</v>
          </cell>
          <cell r="F113" t="str">
            <v>Male</v>
          </cell>
          <cell r="G113">
            <v>42077</v>
          </cell>
          <cell r="H113">
            <v>9</v>
          </cell>
          <cell r="I113" t="str">
            <v>Nascot Wood Junior School</v>
          </cell>
          <cell r="J113" t="str">
            <v>N/A</v>
          </cell>
        </row>
        <row r="114">
          <cell r="B114">
            <v>253</v>
          </cell>
          <cell r="C114" t="str">
            <v>Ruaraidh</v>
          </cell>
          <cell r="D114" t="str">
            <v>McLaren</v>
          </cell>
          <cell r="E114" t="str">
            <v>Under 14</v>
          </cell>
          <cell r="F114" t="str">
            <v>Male</v>
          </cell>
          <cell r="G114">
            <v>40698</v>
          </cell>
          <cell r="H114">
            <v>12</v>
          </cell>
          <cell r="I114" t="str">
            <v>Westfield Academy</v>
          </cell>
          <cell r="J114" t="str">
            <v>N/A</v>
          </cell>
        </row>
        <row r="115">
          <cell r="B115">
            <v>103</v>
          </cell>
          <cell r="C115" t="str">
            <v>Layla</v>
          </cell>
          <cell r="D115" t="str">
            <v xml:space="preserve">McMahon </v>
          </cell>
          <cell r="E115" t="str">
            <v>Under 8</v>
          </cell>
          <cell r="F115" t="str">
            <v>Female</v>
          </cell>
          <cell r="G115">
            <v>42520</v>
          </cell>
          <cell r="H115">
            <v>7</v>
          </cell>
          <cell r="I115" t="str">
            <v>Coates Way</v>
          </cell>
          <cell r="J115" t="str">
            <v>Watford Harriers AC</v>
          </cell>
        </row>
        <row r="116">
          <cell r="B116">
            <v>105</v>
          </cell>
          <cell r="C116" t="str">
            <v>ALEXEY</v>
          </cell>
          <cell r="D116" t="str">
            <v>MECK</v>
          </cell>
          <cell r="E116" t="str">
            <v>Under 8</v>
          </cell>
          <cell r="F116" t="str">
            <v>Male</v>
          </cell>
          <cell r="G116">
            <v>42631</v>
          </cell>
          <cell r="H116">
            <v>7</v>
          </cell>
          <cell r="I116" t="str">
            <v>NASCOT WOOD INFANT</v>
          </cell>
          <cell r="J116" t="str">
            <v>N/A</v>
          </cell>
        </row>
        <row r="117">
          <cell r="B117">
            <v>106</v>
          </cell>
          <cell r="C117" t="str">
            <v>Maeve</v>
          </cell>
          <cell r="D117" t="str">
            <v>Mellars</v>
          </cell>
          <cell r="E117" t="str">
            <v>Under 8</v>
          </cell>
          <cell r="F117" t="str">
            <v>Female</v>
          </cell>
          <cell r="G117">
            <v>43281</v>
          </cell>
          <cell r="H117">
            <v>5</v>
          </cell>
          <cell r="I117" t="str">
            <v>Nascot Wood Infant and Nursery School</v>
          </cell>
          <cell r="J117" t="str">
            <v>Nascot Wood Infant and Nursery School</v>
          </cell>
        </row>
        <row r="118">
          <cell r="B118">
            <v>257</v>
          </cell>
          <cell r="C118" t="str">
            <v>Leo</v>
          </cell>
          <cell r="D118" t="str">
            <v>Millen</v>
          </cell>
          <cell r="E118" t="str">
            <v>Under 12</v>
          </cell>
          <cell r="F118" t="str">
            <v>Male</v>
          </cell>
          <cell r="G118">
            <v>41263</v>
          </cell>
          <cell r="H118">
            <v>11</v>
          </cell>
          <cell r="I118" t="str">
            <v>York House school</v>
          </cell>
          <cell r="J118" t="str">
            <v>Watford Harriers AC</v>
          </cell>
        </row>
        <row r="119">
          <cell r="B119">
            <v>108</v>
          </cell>
          <cell r="C119" t="str">
            <v>Vedanshi</v>
          </cell>
          <cell r="D119" t="str">
            <v>Misha</v>
          </cell>
          <cell r="E119" t="str">
            <v>Under 8</v>
          </cell>
          <cell r="F119" t="str">
            <v>Female</v>
          </cell>
          <cell r="G119">
            <v>42663</v>
          </cell>
          <cell r="H119">
            <v>7</v>
          </cell>
          <cell r="I119" t="str">
            <v>Nascot wood infant school</v>
          </cell>
          <cell r="J119" t="str">
            <v>N/A</v>
          </cell>
        </row>
        <row r="120">
          <cell r="B120">
            <v>258</v>
          </cell>
          <cell r="C120" t="str">
            <v>Safiyah</v>
          </cell>
          <cell r="D120" t="str">
            <v>Mohamedali</v>
          </cell>
          <cell r="E120" t="str">
            <v>Under 14</v>
          </cell>
          <cell r="F120" t="str">
            <v>Female</v>
          </cell>
          <cell r="G120">
            <v>40328</v>
          </cell>
          <cell r="H120">
            <v>13</v>
          </cell>
          <cell r="I120" t="str">
            <v>Watford Girls grammer</v>
          </cell>
          <cell r="J120" t="str">
            <v>Watford Harriers AC</v>
          </cell>
        </row>
        <row r="121">
          <cell r="B121">
            <v>261</v>
          </cell>
          <cell r="C121" t="str">
            <v>Katie</v>
          </cell>
          <cell r="D121" t="str">
            <v>Moiseeva</v>
          </cell>
          <cell r="E121" t="str">
            <v>Under 14</v>
          </cell>
          <cell r="F121" t="str">
            <v>Female</v>
          </cell>
          <cell r="G121">
            <v>40734</v>
          </cell>
          <cell r="H121">
            <v>12</v>
          </cell>
          <cell r="I121" t="str">
            <v>Parmiters</v>
          </cell>
          <cell r="J121" t="str">
            <v>Watford Harriers AC</v>
          </cell>
        </row>
        <row r="122">
          <cell r="B122">
            <v>109</v>
          </cell>
          <cell r="C122" t="str">
            <v>Alby</v>
          </cell>
          <cell r="D122" t="str">
            <v>Moorat</v>
          </cell>
          <cell r="E122" t="str">
            <v>Under 8</v>
          </cell>
          <cell r="F122" t="str">
            <v>Male</v>
          </cell>
          <cell r="G122">
            <v>42485</v>
          </cell>
          <cell r="H122">
            <v>7</v>
          </cell>
          <cell r="I122" t="str">
            <v>St Adrian’s</v>
          </cell>
          <cell r="J122" t="str">
            <v>N/A</v>
          </cell>
        </row>
        <row r="123">
          <cell r="B123">
            <v>262</v>
          </cell>
          <cell r="C123" t="str">
            <v>Lucio</v>
          </cell>
          <cell r="D123" t="str">
            <v>Morales Da'costa</v>
          </cell>
          <cell r="E123" t="str">
            <v>Under 12</v>
          </cell>
          <cell r="F123" t="str">
            <v>Male</v>
          </cell>
          <cell r="G123">
            <v>41601</v>
          </cell>
          <cell r="H123">
            <v>10</v>
          </cell>
          <cell r="I123" t="str">
            <v>Ascot Road</v>
          </cell>
          <cell r="J123" t="str">
            <v>Watford Harriers AC</v>
          </cell>
        </row>
        <row r="124">
          <cell r="B124">
            <v>110</v>
          </cell>
          <cell r="C124" t="str">
            <v>Boris</v>
          </cell>
          <cell r="D124" t="str">
            <v>Morando</v>
          </cell>
          <cell r="E124" t="str">
            <v>Under 8</v>
          </cell>
          <cell r="F124" t="str">
            <v>Male</v>
          </cell>
          <cell r="G124">
            <v>43229</v>
          </cell>
          <cell r="H124">
            <v>5</v>
          </cell>
          <cell r="I124" t="str">
            <v>Nascot Wood infant school</v>
          </cell>
          <cell r="J124" t="str">
            <v>Nascot Wood Infant and Nursery School</v>
          </cell>
        </row>
        <row r="125">
          <cell r="B125">
            <v>263</v>
          </cell>
          <cell r="C125" t="str">
            <v>Flora</v>
          </cell>
          <cell r="D125" t="str">
            <v>Moss</v>
          </cell>
          <cell r="E125" t="str">
            <v>Under 10</v>
          </cell>
          <cell r="F125" t="str">
            <v>Female</v>
          </cell>
          <cell r="G125">
            <v>41897</v>
          </cell>
          <cell r="H125">
            <v>9</v>
          </cell>
          <cell r="I125" t="str">
            <v>RMS</v>
          </cell>
          <cell r="J125" t="str">
            <v>Watford Harriers AC</v>
          </cell>
        </row>
        <row r="126">
          <cell r="B126">
            <v>111</v>
          </cell>
          <cell r="C126" t="str">
            <v>Christopher</v>
          </cell>
          <cell r="D126" t="str">
            <v>Murphy</v>
          </cell>
          <cell r="E126" t="str">
            <v>Under 8</v>
          </cell>
          <cell r="F126" t="str">
            <v>Male</v>
          </cell>
          <cell r="G126">
            <v>42781</v>
          </cell>
          <cell r="H126">
            <v>7</v>
          </cell>
          <cell r="I126" t="str">
            <v>Nascot wood infant and nursery</v>
          </cell>
          <cell r="J126" t="str">
            <v>Nascot Wood Infant and Nursery School</v>
          </cell>
        </row>
        <row r="127">
          <cell r="B127">
            <v>113</v>
          </cell>
          <cell r="C127" t="str">
            <v>Matthew</v>
          </cell>
          <cell r="D127" t="str">
            <v>Murphy</v>
          </cell>
          <cell r="E127" t="str">
            <v>Under 8</v>
          </cell>
          <cell r="F127" t="str">
            <v>Male</v>
          </cell>
          <cell r="G127">
            <v>43623</v>
          </cell>
          <cell r="H127">
            <v>4</v>
          </cell>
          <cell r="I127" t="str">
            <v>Nascot wood infant and nursery</v>
          </cell>
          <cell r="J127" t="str">
            <v>Nascot Wood Infant and Nursery School</v>
          </cell>
        </row>
        <row r="128">
          <cell r="B128">
            <v>114</v>
          </cell>
          <cell r="C128" t="str">
            <v xml:space="preserve">Shahmeer </v>
          </cell>
          <cell r="D128" t="str">
            <v>Murtaza</v>
          </cell>
          <cell r="E128" t="str">
            <v>Under 8</v>
          </cell>
          <cell r="F128" t="str">
            <v>Male</v>
          </cell>
          <cell r="G128">
            <v>43265</v>
          </cell>
          <cell r="H128">
            <v>5</v>
          </cell>
          <cell r="I128" t="str">
            <v>Nascot wood infant school</v>
          </cell>
          <cell r="J128" t="str">
            <v>N/A</v>
          </cell>
        </row>
        <row r="129">
          <cell r="B129">
            <v>115</v>
          </cell>
          <cell r="C129" t="str">
            <v>Ariana</v>
          </cell>
          <cell r="D129" t="str">
            <v>Najeeb</v>
          </cell>
          <cell r="E129" t="str">
            <v>Under 8</v>
          </cell>
          <cell r="F129" t="str">
            <v>Female</v>
          </cell>
          <cell r="G129">
            <v>42543</v>
          </cell>
          <cell r="H129">
            <v>7</v>
          </cell>
          <cell r="I129" t="str">
            <v>Nascot wood juniors</v>
          </cell>
          <cell r="J129" t="str">
            <v>Nascot Wood Junior school</v>
          </cell>
        </row>
        <row r="130">
          <cell r="B130">
            <v>116</v>
          </cell>
          <cell r="C130" t="str">
            <v>Adam</v>
          </cell>
          <cell r="D130" t="str">
            <v>Najeeb</v>
          </cell>
          <cell r="E130" t="str">
            <v>Under 8</v>
          </cell>
          <cell r="F130" t="str">
            <v>Male</v>
          </cell>
          <cell r="G130">
            <v>43277</v>
          </cell>
          <cell r="H130">
            <v>5</v>
          </cell>
          <cell r="I130" t="str">
            <v>Nascot wood infants</v>
          </cell>
          <cell r="J130" t="str">
            <v>Nascot Wood Infant and Nursery School</v>
          </cell>
        </row>
        <row r="131">
          <cell r="B131">
            <v>117</v>
          </cell>
          <cell r="C131" t="str">
            <v>Miya</v>
          </cell>
          <cell r="D131" t="str">
            <v>Naveen</v>
          </cell>
          <cell r="E131" t="str">
            <v>Under 8</v>
          </cell>
          <cell r="F131" t="str">
            <v>Female</v>
          </cell>
          <cell r="G131">
            <v>43241</v>
          </cell>
          <cell r="H131">
            <v>5</v>
          </cell>
          <cell r="I131" t="str">
            <v>Chater Infant School</v>
          </cell>
          <cell r="J131" t="str">
            <v>N/A</v>
          </cell>
        </row>
        <row r="132">
          <cell r="B132">
            <v>118</v>
          </cell>
          <cell r="C132" t="str">
            <v>Alice</v>
          </cell>
          <cell r="D132" t="str">
            <v>Nunes</v>
          </cell>
          <cell r="E132" t="str">
            <v>Under 8</v>
          </cell>
          <cell r="F132" t="str">
            <v>Female</v>
          </cell>
          <cell r="G132">
            <v>42677</v>
          </cell>
          <cell r="H132">
            <v>7</v>
          </cell>
          <cell r="I132" t="str">
            <v>Russell School</v>
          </cell>
          <cell r="J132" t="str">
            <v>N/A</v>
          </cell>
        </row>
        <row r="133">
          <cell r="B133">
            <v>119</v>
          </cell>
          <cell r="C133" t="str">
            <v>Hugo</v>
          </cell>
          <cell r="D133" t="str">
            <v>Nunes</v>
          </cell>
          <cell r="E133" t="str">
            <v>Under 8</v>
          </cell>
          <cell r="F133" t="str">
            <v>Male</v>
          </cell>
          <cell r="G133">
            <v>43713</v>
          </cell>
          <cell r="H133">
            <v>4</v>
          </cell>
          <cell r="I133" t="str">
            <v>Russell School</v>
          </cell>
          <cell r="J133" t="str">
            <v>N/A</v>
          </cell>
        </row>
        <row r="134">
          <cell r="B134">
            <v>121</v>
          </cell>
          <cell r="C134" t="str">
            <v>Edward</v>
          </cell>
          <cell r="D134" t="str">
            <v>Oldfield Ortega</v>
          </cell>
          <cell r="E134" t="str">
            <v>Under 8</v>
          </cell>
          <cell r="F134" t="str">
            <v>Male</v>
          </cell>
          <cell r="G134">
            <v>43177</v>
          </cell>
          <cell r="H134">
            <v>6</v>
          </cell>
          <cell r="I134" t="str">
            <v>Nascot Wood Infant School</v>
          </cell>
          <cell r="J134" t="str">
            <v>N/A</v>
          </cell>
        </row>
        <row r="135">
          <cell r="B135">
            <v>264</v>
          </cell>
          <cell r="C135" t="str">
            <v>Grayson</v>
          </cell>
          <cell r="D135" t="str">
            <v>Orosco</v>
          </cell>
          <cell r="E135" t="str">
            <v>Under 10</v>
          </cell>
          <cell r="F135" t="str">
            <v>Male</v>
          </cell>
          <cell r="G135">
            <v>42416</v>
          </cell>
          <cell r="H135">
            <v>8</v>
          </cell>
          <cell r="I135" t="str">
            <v>Central Primary School</v>
          </cell>
          <cell r="J135" t="str">
            <v>Watford Harriers AC</v>
          </cell>
        </row>
        <row r="136">
          <cell r="B136">
            <v>266</v>
          </cell>
          <cell r="C136" t="str">
            <v>Oliver</v>
          </cell>
          <cell r="D136" t="str">
            <v>Pallant</v>
          </cell>
          <cell r="E136" t="str">
            <v>Under 10</v>
          </cell>
          <cell r="F136" t="str">
            <v>Male</v>
          </cell>
          <cell r="G136">
            <v>42231</v>
          </cell>
          <cell r="H136">
            <v>8</v>
          </cell>
          <cell r="I136" t="str">
            <v>Chorleywood Primary school</v>
          </cell>
          <cell r="J136" t="str">
            <v>N/A</v>
          </cell>
        </row>
        <row r="137">
          <cell r="B137">
            <v>269</v>
          </cell>
          <cell r="C137" t="str">
            <v>Tom</v>
          </cell>
          <cell r="D137" t="str">
            <v>Parker</v>
          </cell>
          <cell r="E137" t="str">
            <v>Under 10</v>
          </cell>
          <cell r="F137" t="str">
            <v>Male</v>
          </cell>
          <cell r="G137">
            <v>41853</v>
          </cell>
          <cell r="H137">
            <v>9</v>
          </cell>
          <cell r="I137" t="str">
            <v>Chorleywood Primary School</v>
          </cell>
          <cell r="J137" t="str">
            <v>N/A</v>
          </cell>
        </row>
        <row r="138">
          <cell r="B138">
            <v>122</v>
          </cell>
          <cell r="C138" t="str">
            <v>Ameila</v>
          </cell>
          <cell r="D138" t="str">
            <v>Parmar</v>
          </cell>
          <cell r="E138" t="str">
            <v>Under 8</v>
          </cell>
          <cell r="F138" t="str">
            <v>Female</v>
          </cell>
          <cell r="G138">
            <v>43042</v>
          </cell>
          <cell r="H138">
            <v>6</v>
          </cell>
          <cell r="I138" t="str">
            <v>Nascot wood infants</v>
          </cell>
          <cell r="J138" t="str">
            <v>N/A</v>
          </cell>
        </row>
        <row r="139">
          <cell r="B139">
            <v>123</v>
          </cell>
          <cell r="C139" t="str">
            <v>Rhoan</v>
          </cell>
          <cell r="D139" t="str">
            <v>Parmar</v>
          </cell>
          <cell r="E139" t="str">
            <v>Under 8</v>
          </cell>
          <cell r="F139" t="str">
            <v>Male</v>
          </cell>
          <cell r="G139">
            <v>43768</v>
          </cell>
          <cell r="H139">
            <v>4</v>
          </cell>
          <cell r="I139" t="str">
            <v>Nascot wood infants</v>
          </cell>
          <cell r="J139" t="str">
            <v>N/A</v>
          </cell>
        </row>
        <row r="140">
          <cell r="B140">
            <v>124</v>
          </cell>
          <cell r="C140" t="str">
            <v>Raja</v>
          </cell>
          <cell r="D140" t="str">
            <v>Parmar</v>
          </cell>
          <cell r="E140" t="str">
            <v>Under 8</v>
          </cell>
          <cell r="F140" t="str">
            <v>Male</v>
          </cell>
          <cell r="G140">
            <v>43494</v>
          </cell>
          <cell r="H140">
            <v>5</v>
          </cell>
          <cell r="I140" t="str">
            <v>Nascot wood infants</v>
          </cell>
          <cell r="J140" t="str">
            <v>Nascot Wood Infant and Nursery School</v>
          </cell>
        </row>
        <row r="141">
          <cell r="B141">
            <v>125</v>
          </cell>
          <cell r="C141" t="str">
            <v>Amara</v>
          </cell>
          <cell r="D141" t="str">
            <v xml:space="preserve">Parmar </v>
          </cell>
          <cell r="E141" t="str">
            <v>Under 8</v>
          </cell>
          <cell r="F141" t="str">
            <v>Female</v>
          </cell>
          <cell r="G141">
            <v>42746</v>
          </cell>
          <cell r="H141">
            <v>7</v>
          </cell>
          <cell r="I141" t="str">
            <v>Nascot wood Infant School</v>
          </cell>
          <cell r="J141" t="str">
            <v>Nascot Wood Infant and Nursery School</v>
          </cell>
        </row>
        <row r="142">
          <cell r="B142">
            <v>127</v>
          </cell>
          <cell r="C142" t="str">
            <v>Evangeline</v>
          </cell>
          <cell r="D142" t="str">
            <v>Patel</v>
          </cell>
          <cell r="E142" t="str">
            <v>Under 8</v>
          </cell>
          <cell r="F142" t="str">
            <v>Female</v>
          </cell>
          <cell r="G142">
            <v>42802</v>
          </cell>
          <cell r="H142">
            <v>7</v>
          </cell>
          <cell r="I142" t="str">
            <v>Nascot Wood Infant School</v>
          </cell>
          <cell r="J142" t="str">
            <v>Nascot wood infant school</v>
          </cell>
        </row>
        <row r="143">
          <cell r="B143">
            <v>128</v>
          </cell>
          <cell r="C143" t="str">
            <v>Rowan</v>
          </cell>
          <cell r="D143" t="str">
            <v>Patel</v>
          </cell>
          <cell r="E143" t="str">
            <v>Under 8</v>
          </cell>
          <cell r="F143" t="str">
            <v>Male</v>
          </cell>
          <cell r="G143">
            <v>43606</v>
          </cell>
          <cell r="H143">
            <v>4</v>
          </cell>
          <cell r="I143" t="str">
            <v>Nascot Wood Infant and Nursery School</v>
          </cell>
          <cell r="J143" t="str">
            <v>Nascot Wood Infant and Nursery School</v>
          </cell>
        </row>
        <row r="144">
          <cell r="B144">
            <v>130</v>
          </cell>
          <cell r="C144" t="str">
            <v>Krishen</v>
          </cell>
          <cell r="D144" t="str">
            <v>Patel</v>
          </cell>
          <cell r="E144" t="str">
            <v>Under 8</v>
          </cell>
          <cell r="F144" t="str">
            <v>Male</v>
          </cell>
          <cell r="G144">
            <v>43674</v>
          </cell>
          <cell r="H144">
            <v>4</v>
          </cell>
          <cell r="I144" t="str">
            <v>Nascot Wood Infant School</v>
          </cell>
          <cell r="J144" t="str">
            <v>Nascot wood infant school</v>
          </cell>
        </row>
        <row r="145">
          <cell r="B145">
            <v>273</v>
          </cell>
          <cell r="C145" t="str">
            <v>Ella</v>
          </cell>
          <cell r="D145" t="str">
            <v>Pinder</v>
          </cell>
          <cell r="E145" t="str">
            <v>Under 12</v>
          </cell>
          <cell r="F145" t="str">
            <v>Female</v>
          </cell>
          <cell r="G145">
            <v>41282</v>
          </cell>
          <cell r="H145">
            <v>11</v>
          </cell>
          <cell r="I145" t="str">
            <v>Prae Wood Primary</v>
          </cell>
          <cell r="J145" t="str">
            <v xml:space="preserve">St Albans athletics club </v>
          </cell>
        </row>
        <row r="146">
          <cell r="B146">
            <v>274</v>
          </cell>
          <cell r="C146" t="str">
            <v>Akarsh</v>
          </cell>
          <cell r="D146" t="str">
            <v>Prabhu</v>
          </cell>
          <cell r="E146" t="str">
            <v>Under 10</v>
          </cell>
          <cell r="F146" t="str">
            <v>Male</v>
          </cell>
          <cell r="G146">
            <v>42330</v>
          </cell>
          <cell r="H146">
            <v>8</v>
          </cell>
          <cell r="I146" t="str">
            <v>OrchardPrimary school, Watford</v>
          </cell>
          <cell r="J146" t="str">
            <v>Watford Harriers AC</v>
          </cell>
        </row>
        <row r="147">
          <cell r="B147">
            <v>131</v>
          </cell>
          <cell r="C147" t="str">
            <v xml:space="preserve">Ezekiel </v>
          </cell>
          <cell r="D147" t="str">
            <v xml:space="preserve">Rafig </v>
          </cell>
          <cell r="E147" t="str">
            <v>Under 8</v>
          </cell>
          <cell r="F147" t="str">
            <v>Male</v>
          </cell>
          <cell r="G147">
            <v>42808</v>
          </cell>
          <cell r="H147">
            <v>7</v>
          </cell>
          <cell r="I147" t="str">
            <v>Nascot wood infants</v>
          </cell>
          <cell r="J147" t="str">
            <v>Nascot Wood Infant and Nursery School</v>
          </cell>
        </row>
        <row r="148">
          <cell r="B148">
            <v>132</v>
          </cell>
          <cell r="C148" t="str">
            <v>Harris</v>
          </cell>
          <cell r="D148" t="str">
            <v>Rasul</v>
          </cell>
          <cell r="E148" t="str">
            <v>Under 8</v>
          </cell>
          <cell r="F148" t="str">
            <v>Male</v>
          </cell>
          <cell r="G148">
            <v>42658</v>
          </cell>
          <cell r="H148">
            <v>7</v>
          </cell>
          <cell r="I148" t="str">
            <v>Nascot Wood Infant &amp; Nursery School</v>
          </cell>
          <cell r="J148" t="str">
            <v>Nascot Wood Infant and Nursery School</v>
          </cell>
        </row>
        <row r="149">
          <cell r="B149">
            <v>275</v>
          </cell>
          <cell r="C149" t="str">
            <v>Lizzie</v>
          </cell>
          <cell r="D149" t="str">
            <v>Roberts</v>
          </cell>
          <cell r="E149" t="str">
            <v>Under 10</v>
          </cell>
          <cell r="F149" t="str">
            <v>Female</v>
          </cell>
          <cell r="G149">
            <v>42391</v>
          </cell>
          <cell r="H149">
            <v>8</v>
          </cell>
          <cell r="I149" t="str">
            <v>Abbots Langley School</v>
          </cell>
          <cell r="J149" t="str">
            <v>Watford Harriers AC</v>
          </cell>
        </row>
        <row r="150">
          <cell r="B150">
            <v>133</v>
          </cell>
          <cell r="C150" t="str">
            <v>Paisley</v>
          </cell>
          <cell r="D150" t="str">
            <v>Robertson</v>
          </cell>
          <cell r="E150" t="str">
            <v>Under 8</v>
          </cell>
          <cell r="F150" t="str">
            <v>Female</v>
          </cell>
          <cell r="G150">
            <v>42512</v>
          </cell>
          <cell r="H150">
            <v>7</v>
          </cell>
          <cell r="I150" t="str">
            <v>Abbots Langley Primary School</v>
          </cell>
          <cell r="J150" t="str">
            <v>Watford Harriers AC</v>
          </cell>
        </row>
        <row r="151">
          <cell r="B151">
            <v>135</v>
          </cell>
          <cell r="C151" t="str">
            <v>Isaac</v>
          </cell>
          <cell r="D151" t="str">
            <v>Robson</v>
          </cell>
          <cell r="E151" t="str">
            <v>Under 8</v>
          </cell>
          <cell r="F151" t="str">
            <v>Male</v>
          </cell>
          <cell r="G151">
            <v>43140</v>
          </cell>
          <cell r="H151">
            <v>6</v>
          </cell>
          <cell r="I151" t="str">
            <v>Lanchester</v>
          </cell>
          <cell r="J151" t="str">
            <v>N/A</v>
          </cell>
        </row>
        <row r="152">
          <cell r="B152">
            <v>276</v>
          </cell>
          <cell r="C152" t="str">
            <v>Raphael</v>
          </cell>
          <cell r="D152" t="str">
            <v>Robson</v>
          </cell>
          <cell r="E152" t="str">
            <v>Under 10</v>
          </cell>
          <cell r="F152" t="str">
            <v>Male</v>
          </cell>
          <cell r="G152">
            <v>42280</v>
          </cell>
          <cell r="H152">
            <v>8</v>
          </cell>
          <cell r="I152" t="str">
            <v>Lanchester</v>
          </cell>
          <cell r="J152" t="str">
            <v>Watford Harriers AC</v>
          </cell>
        </row>
        <row r="153">
          <cell r="B153">
            <v>277</v>
          </cell>
          <cell r="C153" t="str">
            <v>Raphael</v>
          </cell>
          <cell r="D153" t="str">
            <v>Robson</v>
          </cell>
          <cell r="E153" t="str">
            <v>Under 10</v>
          </cell>
          <cell r="F153" t="str">
            <v>Male</v>
          </cell>
          <cell r="G153">
            <v>42280</v>
          </cell>
          <cell r="H153">
            <v>8</v>
          </cell>
          <cell r="I153" t="str">
            <v>Lanchester</v>
          </cell>
          <cell r="J153" t="str">
            <v>Watford Harriers AC</v>
          </cell>
        </row>
        <row r="154">
          <cell r="B154">
            <v>278</v>
          </cell>
          <cell r="C154" t="str">
            <v>Will</v>
          </cell>
          <cell r="D154" t="str">
            <v>Rochester</v>
          </cell>
          <cell r="E154" t="str">
            <v>Under 12</v>
          </cell>
          <cell r="F154" t="str">
            <v>Male</v>
          </cell>
          <cell r="G154">
            <v>41701</v>
          </cell>
          <cell r="H154">
            <v>10</v>
          </cell>
          <cell r="I154" t="str">
            <v>Aldbury</v>
          </cell>
          <cell r="J154" t="str">
            <v>N/A</v>
          </cell>
        </row>
        <row r="155">
          <cell r="B155">
            <v>279</v>
          </cell>
          <cell r="C155" t="str">
            <v>Anya</v>
          </cell>
          <cell r="D155" t="str">
            <v>Rochester</v>
          </cell>
          <cell r="E155" t="str">
            <v>Under 14</v>
          </cell>
          <cell r="F155" t="str">
            <v>Female</v>
          </cell>
          <cell r="G155">
            <v>40948</v>
          </cell>
          <cell r="H155">
            <v>12</v>
          </cell>
          <cell r="I155" t="str">
            <v>Tring</v>
          </cell>
          <cell r="J155" t="str">
            <v>Watford Harriers AC</v>
          </cell>
        </row>
        <row r="156">
          <cell r="B156">
            <v>280</v>
          </cell>
          <cell r="C156" t="str">
            <v>Haydn</v>
          </cell>
          <cell r="D156" t="str">
            <v>Rutledge</v>
          </cell>
          <cell r="E156" t="str">
            <v>Under 12</v>
          </cell>
          <cell r="F156" t="str">
            <v>Male</v>
          </cell>
          <cell r="G156">
            <v>41304</v>
          </cell>
          <cell r="H156">
            <v>11</v>
          </cell>
          <cell r="I156" t="str">
            <v>Jupiter</v>
          </cell>
          <cell r="J156" t="str">
            <v>Watford Harriers AC</v>
          </cell>
        </row>
        <row r="157">
          <cell r="B157">
            <v>136</v>
          </cell>
          <cell r="C157" t="str">
            <v>Saamiya</v>
          </cell>
          <cell r="D157" t="str">
            <v>Said</v>
          </cell>
          <cell r="E157" t="str">
            <v>Under 8</v>
          </cell>
          <cell r="F157" t="str">
            <v>Female</v>
          </cell>
          <cell r="G157">
            <v>42811</v>
          </cell>
          <cell r="H157">
            <v>7</v>
          </cell>
          <cell r="I157" t="str">
            <v>Nascot Wood Infants School</v>
          </cell>
          <cell r="J157" t="str">
            <v>N/A</v>
          </cell>
        </row>
        <row r="158">
          <cell r="B158">
            <v>281</v>
          </cell>
          <cell r="C158" t="str">
            <v>Aadam</v>
          </cell>
          <cell r="D158" t="str">
            <v>Said</v>
          </cell>
          <cell r="E158" t="str">
            <v>Under 12</v>
          </cell>
          <cell r="F158" t="str">
            <v>Male</v>
          </cell>
          <cell r="G158">
            <v>41031</v>
          </cell>
          <cell r="H158">
            <v>11</v>
          </cell>
          <cell r="I158" t="str">
            <v>Watford Grammar School For Boys</v>
          </cell>
          <cell r="J158" t="str">
            <v>N/A</v>
          </cell>
        </row>
        <row r="159">
          <cell r="B159">
            <v>137</v>
          </cell>
          <cell r="C159" t="str">
            <v>Oren</v>
          </cell>
          <cell r="D159" t="str">
            <v>Scott</v>
          </cell>
          <cell r="E159" t="str">
            <v>Under 8</v>
          </cell>
          <cell r="F159" t="str">
            <v>Male</v>
          </cell>
          <cell r="G159">
            <v>43481</v>
          </cell>
          <cell r="H159">
            <v>5</v>
          </cell>
          <cell r="I159" t="str">
            <v>Knutsford Primary Academy</v>
          </cell>
          <cell r="J159" t="str">
            <v>N/A</v>
          </cell>
        </row>
        <row r="160">
          <cell r="B160">
            <v>282</v>
          </cell>
          <cell r="C160" t="str">
            <v>Molly</v>
          </cell>
          <cell r="D160" t="str">
            <v>Sear</v>
          </cell>
          <cell r="E160" t="str">
            <v>Under 12</v>
          </cell>
          <cell r="F160" t="str">
            <v>Female</v>
          </cell>
          <cell r="G160">
            <v>41249</v>
          </cell>
          <cell r="H160">
            <v>11</v>
          </cell>
          <cell r="I160" t="str">
            <v>Rickmansworth Park</v>
          </cell>
          <cell r="J160" t="str">
            <v>N/A</v>
          </cell>
        </row>
        <row r="161">
          <cell r="B161">
            <v>138</v>
          </cell>
          <cell r="C161" t="str">
            <v>Jawad</v>
          </cell>
          <cell r="D161" t="str">
            <v>Shah</v>
          </cell>
          <cell r="E161" t="str">
            <v>Under 8</v>
          </cell>
          <cell r="F161" t="str">
            <v>Male</v>
          </cell>
          <cell r="G161">
            <v>42727</v>
          </cell>
          <cell r="H161">
            <v>7</v>
          </cell>
          <cell r="I161" t="str">
            <v>Nascotwood Infants</v>
          </cell>
          <cell r="J161" t="str">
            <v>Nascot Wood Infant and Nursery School</v>
          </cell>
        </row>
        <row r="162">
          <cell r="B162">
            <v>139</v>
          </cell>
          <cell r="C162" t="str">
            <v>Yuvraj</v>
          </cell>
          <cell r="D162" t="str">
            <v>Shah</v>
          </cell>
          <cell r="E162" t="str">
            <v>Under 8</v>
          </cell>
          <cell r="F162" t="str">
            <v>Male</v>
          </cell>
          <cell r="G162">
            <v>42922</v>
          </cell>
          <cell r="H162">
            <v>6</v>
          </cell>
          <cell r="I162" t="str">
            <v>Nascot wood infant</v>
          </cell>
          <cell r="J162" t="str">
            <v>N/A</v>
          </cell>
        </row>
        <row r="163">
          <cell r="B163">
            <v>283</v>
          </cell>
          <cell r="C163" t="str">
            <v>Sukoon</v>
          </cell>
          <cell r="D163" t="str">
            <v>Sharma</v>
          </cell>
          <cell r="E163" t="str">
            <v>Under 14</v>
          </cell>
          <cell r="F163" t="str">
            <v>Female</v>
          </cell>
          <cell r="G163">
            <v>40975</v>
          </cell>
          <cell r="H163">
            <v>12</v>
          </cell>
          <cell r="I163" t="str">
            <v>Parmiter's School</v>
          </cell>
          <cell r="J163" t="str">
            <v>Watford Harriers AC</v>
          </cell>
        </row>
        <row r="164">
          <cell r="B164">
            <v>284</v>
          </cell>
          <cell r="C164" t="str">
            <v>James</v>
          </cell>
          <cell r="D164" t="str">
            <v>Sherman</v>
          </cell>
          <cell r="E164" t="str">
            <v>Under 10</v>
          </cell>
          <cell r="F164" t="str">
            <v>Male</v>
          </cell>
          <cell r="G164">
            <v>42079</v>
          </cell>
          <cell r="H164">
            <v>9</v>
          </cell>
          <cell r="I164" t="str">
            <v>Knutsford primary academy</v>
          </cell>
          <cell r="J164" t="str">
            <v>N/A</v>
          </cell>
        </row>
        <row r="165">
          <cell r="B165">
            <v>285</v>
          </cell>
          <cell r="C165" t="str">
            <v>Louis</v>
          </cell>
          <cell r="D165" t="str">
            <v>Shurville</v>
          </cell>
          <cell r="E165" t="str">
            <v>Under 10</v>
          </cell>
          <cell r="F165" t="str">
            <v>Male</v>
          </cell>
          <cell r="G165">
            <v>42240</v>
          </cell>
          <cell r="H165">
            <v>8</v>
          </cell>
          <cell r="I165" t="str">
            <v>Chorleywood Primary School</v>
          </cell>
          <cell r="J165" t="str">
            <v>N/A</v>
          </cell>
        </row>
        <row r="166">
          <cell r="B166">
            <v>140</v>
          </cell>
          <cell r="C166" t="str">
            <v>Nyra</v>
          </cell>
          <cell r="D166" t="str">
            <v>Sinha</v>
          </cell>
          <cell r="E166" t="str">
            <v>Under 8</v>
          </cell>
          <cell r="F166" t="str">
            <v>Female</v>
          </cell>
          <cell r="G166">
            <v>43227</v>
          </cell>
          <cell r="H166">
            <v>5</v>
          </cell>
          <cell r="I166" t="str">
            <v>Nascot Wood Infant and Nursery School</v>
          </cell>
          <cell r="J166" t="str">
            <v xml:space="preserve">Nascot Wood Infant nd Nursery School </v>
          </cell>
        </row>
        <row r="167">
          <cell r="B167">
            <v>143</v>
          </cell>
          <cell r="C167" t="str">
            <v>Roma</v>
          </cell>
          <cell r="D167" t="str">
            <v>Siyani</v>
          </cell>
          <cell r="E167" t="str">
            <v>Under 8</v>
          </cell>
          <cell r="F167" t="str">
            <v>Female</v>
          </cell>
          <cell r="G167">
            <v>42770</v>
          </cell>
          <cell r="H167">
            <v>7</v>
          </cell>
          <cell r="I167" t="str">
            <v>Knutsford Primary Academy</v>
          </cell>
          <cell r="J167" t="str">
            <v>N/A</v>
          </cell>
        </row>
        <row r="168">
          <cell r="B168">
            <v>286</v>
          </cell>
          <cell r="C168" t="str">
            <v>Jia</v>
          </cell>
          <cell r="D168" t="str">
            <v>Siyani</v>
          </cell>
          <cell r="E168" t="str">
            <v>Under 10</v>
          </cell>
          <cell r="F168" t="str">
            <v>Female</v>
          </cell>
          <cell r="G168">
            <v>42018</v>
          </cell>
          <cell r="H168">
            <v>9</v>
          </cell>
          <cell r="I168" t="str">
            <v>Knutsford Primary Academy</v>
          </cell>
          <cell r="J168" t="str">
            <v>N/A</v>
          </cell>
        </row>
        <row r="169">
          <cell r="B169">
            <v>287</v>
          </cell>
          <cell r="C169" t="str">
            <v>Harry</v>
          </cell>
          <cell r="D169" t="str">
            <v>Sloman-Hughes</v>
          </cell>
          <cell r="E169" t="str">
            <v>Under 10</v>
          </cell>
          <cell r="F169" t="str">
            <v>Male</v>
          </cell>
          <cell r="G169">
            <v>42204</v>
          </cell>
          <cell r="H169">
            <v>8</v>
          </cell>
          <cell r="I169" t="str">
            <v>Tanners Wood</v>
          </cell>
          <cell r="J169" t="str">
            <v>N/A</v>
          </cell>
        </row>
        <row r="170">
          <cell r="B170">
            <v>288</v>
          </cell>
          <cell r="C170" t="str">
            <v>Theodore</v>
          </cell>
          <cell r="D170" t="str">
            <v>Smith</v>
          </cell>
          <cell r="E170" t="str">
            <v>Under 12</v>
          </cell>
          <cell r="F170" t="str">
            <v>Male</v>
          </cell>
          <cell r="G170">
            <v>41556</v>
          </cell>
          <cell r="H170">
            <v>10</v>
          </cell>
          <cell r="I170" t="str">
            <v>The RussellSchool</v>
          </cell>
          <cell r="J170" t="str">
            <v>N/A</v>
          </cell>
        </row>
        <row r="171">
          <cell r="B171">
            <v>289</v>
          </cell>
          <cell r="C171" t="str">
            <v>Imogen</v>
          </cell>
          <cell r="D171" t="str">
            <v>Smith</v>
          </cell>
          <cell r="E171" t="str">
            <v>Under 14</v>
          </cell>
          <cell r="F171" t="str">
            <v>Female</v>
          </cell>
          <cell r="G171">
            <v>40863</v>
          </cell>
          <cell r="H171">
            <v>12</v>
          </cell>
          <cell r="I171" t="str">
            <v>St Clement Danes</v>
          </cell>
          <cell r="J171" t="str">
            <v>Dacorum &amp; Tring AC</v>
          </cell>
        </row>
        <row r="172">
          <cell r="B172">
            <v>290</v>
          </cell>
          <cell r="C172" t="str">
            <v>Zyana</v>
          </cell>
          <cell r="D172" t="str">
            <v>Smith</v>
          </cell>
          <cell r="E172" t="str">
            <v>Under 10</v>
          </cell>
          <cell r="F172" t="str">
            <v>Female</v>
          </cell>
          <cell r="G172">
            <v>42343</v>
          </cell>
          <cell r="H172">
            <v>8</v>
          </cell>
          <cell r="I172" t="str">
            <v>Hammomd Academy</v>
          </cell>
          <cell r="J172" t="str">
            <v>Watford Harriers AC</v>
          </cell>
        </row>
        <row r="173">
          <cell r="B173">
            <v>145</v>
          </cell>
          <cell r="C173" t="str">
            <v>Sebastian</v>
          </cell>
          <cell r="D173" t="str">
            <v>Soper</v>
          </cell>
          <cell r="E173" t="str">
            <v>Under 8</v>
          </cell>
          <cell r="F173" t="str">
            <v>Male</v>
          </cell>
          <cell r="G173">
            <v>42852</v>
          </cell>
          <cell r="H173">
            <v>6</v>
          </cell>
          <cell r="I173" t="str">
            <v>York House School</v>
          </cell>
          <cell r="J173" t="str">
            <v>N/A</v>
          </cell>
        </row>
        <row r="174">
          <cell r="B174">
            <v>291</v>
          </cell>
          <cell r="C174" t="str">
            <v>Ruby</v>
          </cell>
          <cell r="D174" t="str">
            <v>Spurr</v>
          </cell>
          <cell r="E174" t="str">
            <v>Under 10</v>
          </cell>
          <cell r="F174" t="str">
            <v>Female</v>
          </cell>
          <cell r="G174">
            <v>42273</v>
          </cell>
          <cell r="H174">
            <v>8</v>
          </cell>
          <cell r="I174" t="str">
            <v>Nascot Wood Junior School</v>
          </cell>
          <cell r="J174" t="str">
            <v>Nascot Wood Junior school</v>
          </cell>
        </row>
        <row r="175">
          <cell r="B175">
            <v>146</v>
          </cell>
          <cell r="C175" t="str">
            <v>Rocco</v>
          </cell>
          <cell r="D175" t="str">
            <v>Spurr</v>
          </cell>
          <cell r="E175" t="str">
            <v>Under 8</v>
          </cell>
          <cell r="F175" t="str">
            <v>Male</v>
          </cell>
          <cell r="G175">
            <v>43251</v>
          </cell>
          <cell r="H175">
            <v>5</v>
          </cell>
          <cell r="I175" t="str">
            <v>Nascot Wood Infants</v>
          </cell>
          <cell r="J175" t="str">
            <v>Nascot Wood Infant and Nursery School</v>
          </cell>
        </row>
        <row r="176">
          <cell r="B176">
            <v>292</v>
          </cell>
          <cell r="C176" t="str">
            <v>KARTHIK</v>
          </cell>
          <cell r="D176" t="str">
            <v>Sundaram</v>
          </cell>
          <cell r="E176" t="str">
            <v>Under 10</v>
          </cell>
          <cell r="F176" t="str">
            <v>Male</v>
          </cell>
          <cell r="G176">
            <v>42301</v>
          </cell>
          <cell r="H176">
            <v>8</v>
          </cell>
          <cell r="I176" t="str">
            <v>The Orchard Primary School</v>
          </cell>
          <cell r="J176" t="str">
            <v>Watford Harriers AC</v>
          </cell>
        </row>
        <row r="177">
          <cell r="B177">
            <v>147</v>
          </cell>
          <cell r="C177" t="str">
            <v>Oliver</v>
          </cell>
          <cell r="D177" t="str">
            <v>Swinton</v>
          </cell>
          <cell r="E177" t="str">
            <v>Under 8</v>
          </cell>
          <cell r="F177" t="str">
            <v>Male</v>
          </cell>
          <cell r="G177">
            <v>42478</v>
          </cell>
          <cell r="H177">
            <v>7</v>
          </cell>
          <cell r="I177" t="str">
            <v>Abbots Langley</v>
          </cell>
          <cell r="J177" t="str">
            <v>Watford Harriers AC</v>
          </cell>
        </row>
        <row r="178">
          <cell r="B178">
            <v>298</v>
          </cell>
          <cell r="C178" t="str">
            <v>Eloise</v>
          </cell>
          <cell r="D178" t="str">
            <v>Swinton</v>
          </cell>
          <cell r="E178" t="str">
            <v>Under 12</v>
          </cell>
          <cell r="F178" t="str">
            <v>Female</v>
          </cell>
          <cell r="G178">
            <v>41575</v>
          </cell>
          <cell r="H178">
            <v>10</v>
          </cell>
          <cell r="I178" t="str">
            <v>Abbots Langley</v>
          </cell>
          <cell r="J178" t="str">
            <v>Watford Harriers AC</v>
          </cell>
        </row>
        <row r="179">
          <cell r="B179">
            <v>299</v>
          </cell>
          <cell r="C179" t="str">
            <v>Charlotte</v>
          </cell>
          <cell r="D179" t="str">
            <v>Swinton</v>
          </cell>
          <cell r="E179" t="str">
            <v>Under 14</v>
          </cell>
          <cell r="F179" t="str">
            <v>Female</v>
          </cell>
          <cell r="G179">
            <v>40827</v>
          </cell>
          <cell r="H179">
            <v>12</v>
          </cell>
          <cell r="I179" t="str">
            <v>Marlborough Science Academy</v>
          </cell>
          <cell r="J179" t="str">
            <v>Watford Harriers AC</v>
          </cell>
        </row>
        <row r="180">
          <cell r="B180">
            <v>148</v>
          </cell>
          <cell r="C180" t="str">
            <v>Henry</v>
          </cell>
          <cell r="D180" t="str">
            <v>Thomas</v>
          </cell>
          <cell r="E180" t="str">
            <v>Under 8</v>
          </cell>
          <cell r="F180" t="str">
            <v>Male</v>
          </cell>
          <cell r="G180">
            <v>42608</v>
          </cell>
          <cell r="H180">
            <v>7</v>
          </cell>
          <cell r="I180" t="str">
            <v>Holy Rood Catholic Primary</v>
          </cell>
          <cell r="J180" t="str">
            <v>N/A</v>
          </cell>
        </row>
        <row r="181">
          <cell r="B181">
            <v>300</v>
          </cell>
          <cell r="C181" t="str">
            <v>Rocco</v>
          </cell>
          <cell r="D181" t="str">
            <v>Thomas</v>
          </cell>
          <cell r="E181" t="str">
            <v>Under 10</v>
          </cell>
          <cell r="F181" t="str">
            <v>Male</v>
          </cell>
          <cell r="G181">
            <v>42423</v>
          </cell>
          <cell r="H181">
            <v>8</v>
          </cell>
          <cell r="I181" t="str">
            <v>Holy Rood Catholic Primary School</v>
          </cell>
          <cell r="J181" t="str">
            <v>N/A</v>
          </cell>
        </row>
        <row r="182">
          <cell r="B182">
            <v>149</v>
          </cell>
          <cell r="C182" t="str">
            <v>Jeremy</v>
          </cell>
          <cell r="D182" t="str">
            <v>Tsang</v>
          </cell>
          <cell r="E182" t="str">
            <v>Under 8</v>
          </cell>
          <cell r="F182" t="str">
            <v>Male</v>
          </cell>
          <cell r="G182">
            <v>42820</v>
          </cell>
          <cell r="H182">
            <v>6</v>
          </cell>
          <cell r="I182" t="str">
            <v>Lanchester Primary School</v>
          </cell>
          <cell r="J182" t="str">
            <v>N/A</v>
          </cell>
        </row>
        <row r="183">
          <cell r="B183">
            <v>301</v>
          </cell>
          <cell r="C183" t="str">
            <v>Anson</v>
          </cell>
          <cell r="D183" t="str">
            <v>Tsang</v>
          </cell>
          <cell r="E183" t="str">
            <v>Under 10</v>
          </cell>
          <cell r="F183" t="str">
            <v>Female</v>
          </cell>
          <cell r="G183">
            <v>42063</v>
          </cell>
          <cell r="H183">
            <v>9</v>
          </cell>
          <cell r="I183" t="str">
            <v>07714399868</v>
          </cell>
          <cell r="J183" t="str">
            <v>N/A</v>
          </cell>
        </row>
        <row r="184">
          <cell r="B184">
            <v>302</v>
          </cell>
          <cell r="C184" t="str">
            <v>Julia</v>
          </cell>
          <cell r="D184" t="str">
            <v>Tsang</v>
          </cell>
          <cell r="E184" t="str">
            <v>Under 12</v>
          </cell>
          <cell r="F184" t="str">
            <v>Female</v>
          </cell>
          <cell r="G184">
            <v>41523</v>
          </cell>
          <cell r="H184">
            <v>10</v>
          </cell>
          <cell r="I184" t="str">
            <v>Lanchester Primary School</v>
          </cell>
          <cell r="J184" t="str">
            <v>N/A</v>
          </cell>
        </row>
        <row r="185">
          <cell r="B185">
            <v>303</v>
          </cell>
          <cell r="C185" t="str">
            <v>Coralie</v>
          </cell>
          <cell r="D185" t="str">
            <v>Turmaine</v>
          </cell>
          <cell r="E185" t="str">
            <v>Under 10</v>
          </cell>
          <cell r="F185" t="str">
            <v>Female</v>
          </cell>
          <cell r="G185">
            <v>41744</v>
          </cell>
          <cell r="H185">
            <v>9</v>
          </cell>
          <cell r="I185" t="str">
            <v>Watford St John’s C of E Primary</v>
          </cell>
          <cell r="J185" t="str">
            <v>N/A</v>
          </cell>
        </row>
        <row r="186">
          <cell r="B186">
            <v>150</v>
          </cell>
          <cell r="C186" t="str">
            <v>Imogen</v>
          </cell>
          <cell r="D186" t="str">
            <v>Turmaine</v>
          </cell>
          <cell r="E186" t="str">
            <v>Under 8</v>
          </cell>
          <cell r="F186" t="str">
            <v>Female</v>
          </cell>
          <cell r="G186">
            <v>42817</v>
          </cell>
          <cell r="H186">
            <v>7</v>
          </cell>
          <cell r="I186" t="str">
            <v>Watford St John’s C of E Primary</v>
          </cell>
          <cell r="J186" t="str">
            <v>N/A</v>
          </cell>
        </row>
        <row r="187">
          <cell r="B187">
            <v>151</v>
          </cell>
          <cell r="C187" t="str">
            <v>Chloe</v>
          </cell>
          <cell r="D187" t="str">
            <v>Valina Silva</v>
          </cell>
          <cell r="E187" t="str">
            <v>Under 8</v>
          </cell>
          <cell r="F187" t="str">
            <v>Female</v>
          </cell>
          <cell r="G187">
            <v>43696</v>
          </cell>
          <cell r="H187">
            <v>4</v>
          </cell>
          <cell r="I187" t="str">
            <v>Nascot Wood</v>
          </cell>
          <cell r="J187" t="str">
            <v>N/A</v>
          </cell>
        </row>
        <row r="188">
          <cell r="B188">
            <v>153</v>
          </cell>
          <cell r="C188" t="str">
            <v>Marco</v>
          </cell>
          <cell r="D188" t="str">
            <v>Vancsa-pietrolini</v>
          </cell>
          <cell r="E188" t="str">
            <v>Under 8</v>
          </cell>
          <cell r="F188" t="str">
            <v>Male</v>
          </cell>
          <cell r="G188">
            <v>42701</v>
          </cell>
          <cell r="H188">
            <v>7</v>
          </cell>
          <cell r="I188" t="str">
            <v>Nascot wood infant</v>
          </cell>
          <cell r="J188" t="str">
            <v>N/A</v>
          </cell>
        </row>
        <row r="189">
          <cell r="B189">
            <v>154</v>
          </cell>
          <cell r="C189" t="str">
            <v>Luca</v>
          </cell>
          <cell r="D189" t="str">
            <v>Vancsa-pietrolini</v>
          </cell>
          <cell r="E189" t="str">
            <v>Under 8</v>
          </cell>
          <cell r="F189" t="str">
            <v>Male</v>
          </cell>
          <cell r="G189">
            <v>43594</v>
          </cell>
          <cell r="H189">
            <v>4</v>
          </cell>
          <cell r="I189" t="str">
            <v>Nascot wood infant</v>
          </cell>
          <cell r="J189" t="str">
            <v>N/A</v>
          </cell>
        </row>
        <row r="190">
          <cell r="B190">
            <v>304</v>
          </cell>
          <cell r="C190" t="str">
            <v>Emin</v>
          </cell>
          <cell r="D190" t="str">
            <v>Velia</v>
          </cell>
          <cell r="E190" t="str">
            <v>Under 10</v>
          </cell>
          <cell r="F190" t="str">
            <v>Male</v>
          </cell>
          <cell r="G190">
            <v>41911</v>
          </cell>
          <cell r="H190">
            <v>9</v>
          </cell>
          <cell r="I190" t="str">
            <v>Nascot Wood Junior</v>
          </cell>
          <cell r="J190" t="str">
            <v>Juniper Class</v>
          </cell>
        </row>
        <row r="191">
          <cell r="B191">
            <v>156</v>
          </cell>
          <cell r="C191" t="str">
            <v>Enian</v>
          </cell>
          <cell r="D191" t="str">
            <v>Velia</v>
          </cell>
          <cell r="E191" t="str">
            <v>Under 8</v>
          </cell>
          <cell r="F191" t="str">
            <v>Male</v>
          </cell>
          <cell r="G191">
            <v>43125</v>
          </cell>
          <cell r="H191">
            <v>6</v>
          </cell>
          <cell r="I191" t="str">
            <v>Nascot Wood Infant School</v>
          </cell>
          <cell r="J191" t="str">
            <v>Purple Class</v>
          </cell>
        </row>
        <row r="192">
          <cell r="B192">
            <v>305</v>
          </cell>
          <cell r="C192" t="str">
            <v>James</v>
          </cell>
          <cell r="D192" t="str">
            <v>Vertessy</v>
          </cell>
          <cell r="E192" t="str">
            <v>Under 10</v>
          </cell>
          <cell r="F192" t="str">
            <v>Male</v>
          </cell>
          <cell r="G192">
            <v>41892</v>
          </cell>
          <cell r="H192">
            <v>9</v>
          </cell>
          <cell r="I192" t="str">
            <v>Divine Saviour Catholic Primary School</v>
          </cell>
          <cell r="J192" t="str">
            <v>Watford Harriers AC</v>
          </cell>
        </row>
        <row r="193">
          <cell r="B193">
            <v>306</v>
          </cell>
          <cell r="C193" t="str">
            <v>Zahia</v>
          </cell>
          <cell r="D193" t="str">
            <v>Wadhera</v>
          </cell>
          <cell r="E193" t="str">
            <v>Under 12</v>
          </cell>
          <cell r="F193" t="str">
            <v>Female</v>
          </cell>
          <cell r="G193">
            <v>41572</v>
          </cell>
          <cell r="H193">
            <v>10</v>
          </cell>
          <cell r="I193" t="str">
            <v>Nascot Wood Junior school</v>
          </cell>
          <cell r="J193" t="str">
            <v>Nascot Wood Junior school</v>
          </cell>
        </row>
        <row r="194">
          <cell r="B194">
            <v>158</v>
          </cell>
          <cell r="C194" t="str">
            <v>Yazaan</v>
          </cell>
          <cell r="D194" t="str">
            <v xml:space="preserve">Wadhera </v>
          </cell>
          <cell r="E194" t="str">
            <v>Under 8</v>
          </cell>
          <cell r="F194" t="str">
            <v>Male</v>
          </cell>
          <cell r="G194">
            <v>43202</v>
          </cell>
          <cell r="H194">
            <v>5</v>
          </cell>
          <cell r="I194" t="str">
            <v>Nascot wood infants school</v>
          </cell>
          <cell r="J194" t="str">
            <v>Nascot Wood Infants School</v>
          </cell>
        </row>
        <row r="195">
          <cell r="B195">
            <v>307</v>
          </cell>
          <cell r="C195" t="str">
            <v>Zoraiz</v>
          </cell>
          <cell r="D195" t="str">
            <v xml:space="preserve">Wadhera </v>
          </cell>
          <cell r="E195" t="str">
            <v>Under 10</v>
          </cell>
          <cell r="F195" t="str">
            <v>Male</v>
          </cell>
          <cell r="G195">
            <v>42257</v>
          </cell>
          <cell r="H195">
            <v>8</v>
          </cell>
          <cell r="I195" t="str">
            <v>Nascot wood junior school</v>
          </cell>
          <cell r="J195" t="str">
            <v>Nascot Wood Junior school</v>
          </cell>
        </row>
        <row r="196">
          <cell r="B196">
            <v>309</v>
          </cell>
          <cell r="C196" t="str">
            <v>Emiko</v>
          </cell>
          <cell r="D196" t="str">
            <v>Watts</v>
          </cell>
          <cell r="E196" t="str">
            <v>Under 10</v>
          </cell>
          <cell r="F196" t="str">
            <v>Female</v>
          </cell>
          <cell r="G196">
            <v>42286</v>
          </cell>
          <cell r="H196">
            <v>8</v>
          </cell>
          <cell r="I196" t="str">
            <v>Lanchester Primary School</v>
          </cell>
          <cell r="J196" t="str">
            <v>N/A</v>
          </cell>
        </row>
        <row r="197">
          <cell r="B197">
            <v>310</v>
          </cell>
          <cell r="C197" t="str">
            <v>Anelise</v>
          </cell>
          <cell r="D197" t="str">
            <v>Whitfield</v>
          </cell>
          <cell r="E197" t="str">
            <v>Under 12</v>
          </cell>
          <cell r="F197" t="str">
            <v>Female</v>
          </cell>
          <cell r="G197">
            <v>41232</v>
          </cell>
          <cell r="H197">
            <v>11</v>
          </cell>
          <cell r="I197" t="str">
            <v>RMS for Girls</v>
          </cell>
          <cell r="J197" t="str">
            <v>Watford Harriers AC</v>
          </cell>
        </row>
        <row r="198">
          <cell r="B198">
            <v>311</v>
          </cell>
          <cell r="C198" t="str">
            <v>Jaxon</v>
          </cell>
          <cell r="D198" t="str">
            <v>Whitlock</v>
          </cell>
          <cell r="E198" t="str">
            <v>Under 10</v>
          </cell>
          <cell r="F198" t="str">
            <v>Male</v>
          </cell>
          <cell r="G198">
            <v>42378</v>
          </cell>
          <cell r="H198">
            <v>8</v>
          </cell>
          <cell r="I198" t="str">
            <v>Coates Way</v>
          </cell>
          <cell r="J198" t="str">
            <v>N/A</v>
          </cell>
        </row>
        <row r="199">
          <cell r="B199">
            <v>312</v>
          </cell>
          <cell r="C199" t="str">
            <v>Isla</v>
          </cell>
          <cell r="D199" t="str">
            <v>Whitlock</v>
          </cell>
          <cell r="E199" t="str">
            <v>Under 12</v>
          </cell>
          <cell r="F199" t="str">
            <v>Female</v>
          </cell>
          <cell r="G199">
            <v>41220</v>
          </cell>
          <cell r="H199">
            <v>11</v>
          </cell>
          <cell r="I199" t="str">
            <v>Coates Way</v>
          </cell>
          <cell r="J199" t="str">
            <v>N/A</v>
          </cell>
        </row>
        <row r="200">
          <cell r="B200">
            <v>159</v>
          </cell>
          <cell r="C200" t="str">
            <v>Charlotte</v>
          </cell>
          <cell r="D200" t="str">
            <v>Williams</v>
          </cell>
          <cell r="E200" t="str">
            <v>Under 8</v>
          </cell>
          <cell r="F200" t="str">
            <v>Female</v>
          </cell>
          <cell r="G200">
            <v>42679</v>
          </cell>
          <cell r="H200">
            <v>7</v>
          </cell>
          <cell r="I200" t="str">
            <v>Abbots Langley Primary School</v>
          </cell>
          <cell r="J200" t="str">
            <v>N/A</v>
          </cell>
        </row>
        <row r="201">
          <cell r="B201">
            <v>160</v>
          </cell>
          <cell r="C201" t="str">
            <v>Charlie</v>
          </cell>
          <cell r="D201" t="str">
            <v>Willson</v>
          </cell>
          <cell r="E201" t="str">
            <v>Under 8</v>
          </cell>
          <cell r="F201" t="str">
            <v>Male</v>
          </cell>
          <cell r="G201">
            <v>42644</v>
          </cell>
          <cell r="H201">
            <v>7</v>
          </cell>
          <cell r="I201" t="str">
            <v>Chorleywood Primary</v>
          </cell>
          <cell r="J201" t="str">
            <v>Watford Harriers AC</v>
          </cell>
        </row>
        <row r="202">
          <cell r="B202">
            <v>313</v>
          </cell>
          <cell r="C202" t="str">
            <v>Chloe</v>
          </cell>
          <cell r="D202" t="str">
            <v>Willson</v>
          </cell>
          <cell r="E202" t="str">
            <v>Under 10</v>
          </cell>
          <cell r="F202" t="str">
            <v>Female</v>
          </cell>
          <cell r="G202">
            <v>41753</v>
          </cell>
          <cell r="H202">
            <v>9</v>
          </cell>
          <cell r="I202" t="str">
            <v>Chorleywood Primary</v>
          </cell>
          <cell r="J202" t="str">
            <v>Watford Harriers AC</v>
          </cell>
        </row>
        <row r="203">
          <cell r="B203">
            <v>161</v>
          </cell>
          <cell r="C203" t="str">
            <v>Arlo</v>
          </cell>
          <cell r="D203" t="str">
            <v>Wright</v>
          </cell>
          <cell r="E203" t="str">
            <v>Under 8</v>
          </cell>
          <cell r="F203" t="str">
            <v>Female</v>
          </cell>
          <cell r="G203">
            <v>43194</v>
          </cell>
          <cell r="H203">
            <v>5</v>
          </cell>
          <cell r="I203" t="str">
            <v>Knutsford</v>
          </cell>
          <cell r="J203" t="str">
            <v>N/A</v>
          </cell>
        </row>
        <row r="204">
          <cell r="B204">
            <v>162</v>
          </cell>
          <cell r="C204" t="str">
            <v>Yashwitha</v>
          </cell>
          <cell r="D204" t="str">
            <v>Yarlagadda</v>
          </cell>
          <cell r="E204" t="str">
            <v>Under 8</v>
          </cell>
          <cell r="F204" t="str">
            <v>Female</v>
          </cell>
          <cell r="G204">
            <v>42922</v>
          </cell>
          <cell r="H204">
            <v>6</v>
          </cell>
          <cell r="I204" t="str">
            <v>Nascot wood infant and nursery school</v>
          </cell>
          <cell r="J204" t="str">
            <v>Nascot Wood Infant and Nursery School</v>
          </cell>
        </row>
        <row r="205">
          <cell r="B205">
            <v>163</v>
          </cell>
          <cell r="C205" t="str">
            <v>Sofie</v>
          </cell>
          <cell r="D205" t="str">
            <v>Zahornadska</v>
          </cell>
          <cell r="E205" t="str">
            <v>Under 8</v>
          </cell>
          <cell r="F205" t="str">
            <v>Female</v>
          </cell>
          <cell r="G205">
            <v>42876</v>
          </cell>
          <cell r="H205">
            <v>6</v>
          </cell>
          <cell r="I205" t="str">
            <v>Nascot Wood Infant and Nursery School</v>
          </cell>
          <cell r="J205" t="str">
            <v>Nascot Wood Infant and Nursery School</v>
          </cell>
        </row>
        <row r="206">
          <cell r="B206">
            <v>164</v>
          </cell>
          <cell r="C206" t="str">
            <v>Lucas</v>
          </cell>
          <cell r="D206" t="str">
            <v>Zhang</v>
          </cell>
          <cell r="E206" t="str">
            <v>Under 8</v>
          </cell>
          <cell r="F206" t="str">
            <v>Male</v>
          </cell>
          <cell r="G206">
            <v>43479</v>
          </cell>
          <cell r="H206">
            <v>5</v>
          </cell>
          <cell r="I206" t="str">
            <v>Nascot Wood infant</v>
          </cell>
          <cell r="J206" t="str">
            <v>N/A</v>
          </cell>
        </row>
        <row r="207">
          <cell r="B207">
            <v>352</v>
          </cell>
          <cell r="C207" t="str">
            <v>Olivia</v>
          </cell>
          <cell r="D207" t="str">
            <v>Stokes</v>
          </cell>
          <cell r="E207" t="str">
            <v>Under 8</v>
          </cell>
          <cell r="F207" t="str">
            <v>Female</v>
          </cell>
          <cell r="G207">
            <v>42498</v>
          </cell>
          <cell r="H207">
            <v>7</v>
          </cell>
          <cell r="I207" t="str">
            <v>Longwood School, Bushey</v>
          </cell>
          <cell r="J207" t="str">
            <v>N/A</v>
          </cell>
        </row>
        <row r="208">
          <cell r="B208">
            <v>359</v>
          </cell>
          <cell r="C208" t="str">
            <v>Joshua</v>
          </cell>
          <cell r="D208" t="str">
            <v>Woodward</v>
          </cell>
          <cell r="E208" t="str">
            <v>Under 12</v>
          </cell>
          <cell r="F208" t="str">
            <v>Male</v>
          </cell>
          <cell r="G208">
            <v>41046</v>
          </cell>
          <cell r="H208">
            <v>11</v>
          </cell>
          <cell r="I208" t="str">
            <v>Rickmansworth School</v>
          </cell>
          <cell r="J208" t="str">
            <v>Watford Harriers AC</v>
          </cell>
        </row>
        <row r="209">
          <cell r="B209">
            <v>354</v>
          </cell>
          <cell r="C209" t="str">
            <v>Rafael David</v>
          </cell>
          <cell r="D209" t="str">
            <v>Raimundo Buica</v>
          </cell>
          <cell r="E209" t="str">
            <v>Under 8</v>
          </cell>
          <cell r="F209" t="str">
            <v>Male</v>
          </cell>
          <cell r="G209">
            <v>43191</v>
          </cell>
          <cell r="H209">
            <v>5</v>
          </cell>
          <cell r="I209" t="str">
            <v>Nascot Wood School</v>
          </cell>
          <cell r="J209" t="str">
            <v>Nascot Wood School</v>
          </cell>
        </row>
        <row r="210">
          <cell r="B210">
            <v>355</v>
          </cell>
          <cell r="C210" t="str">
            <v>Sabina</v>
          </cell>
          <cell r="D210" t="str">
            <v>Sufraz</v>
          </cell>
          <cell r="E210" t="str">
            <v>Under 8</v>
          </cell>
          <cell r="F210" t="str">
            <v>Female</v>
          </cell>
          <cell r="G210">
            <v>42771</v>
          </cell>
          <cell r="H210">
            <v>7</v>
          </cell>
          <cell r="I210" t="str">
            <v>St Margaret’s</v>
          </cell>
          <cell r="J210" t="str">
            <v>N/A</v>
          </cell>
        </row>
        <row r="211">
          <cell r="B211">
            <v>357</v>
          </cell>
          <cell r="C211" t="str">
            <v>Eva</v>
          </cell>
          <cell r="D211" t="str">
            <v>Romanet</v>
          </cell>
          <cell r="E211" t="str">
            <v>Under 8</v>
          </cell>
          <cell r="F211" t="str">
            <v>Female</v>
          </cell>
          <cell r="G211">
            <v>43382</v>
          </cell>
          <cell r="H211">
            <v>5</v>
          </cell>
          <cell r="I211" t="str">
            <v>Nascot Wood Infant</v>
          </cell>
          <cell r="J211" t="str">
            <v>Nascot Wood Infant and Nursery School</v>
          </cell>
        </row>
        <row r="212">
          <cell r="B212">
            <v>358</v>
          </cell>
          <cell r="C212" t="str">
            <v xml:space="preserve">Selase </v>
          </cell>
          <cell r="D212" t="str">
            <v>Afawli</v>
          </cell>
          <cell r="E212" t="str">
            <v>Under 8</v>
          </cell>
          <cell r="F212" t="str">
            <v>Male</v>
          </cell>
          <cell r="G212">
            <v>42883</v>
          </cell>
          <cell r="H212">
            <v>6</v>
          </cell>
          <cell r="I212" t="str">
            <v>Nascot wood Infant And Nursery school</v>
          </cell>
          <cell r="J212" t="str">
            <v>N/A</v>
          </cell>
        </row>
        <row r="213">
          <cell r="B213">
            <v>227</v>
          </cell>
          <cell r="C213" t="str">
            <v>Tom</v>
          </cell>
          <cell r="D213" t="str">
            <v>Witfield</v>
          </cell>
          <cell r="I213" t="str">
            <v>Tanners Wood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FE44-F080-457B-B825-BC7DB5334389}">
  <dimension ref="A1:K113"/>
  <sheetViews>
    <sheetView topLeftCell="A64" workbookViewId="0">
      <selection activeCell="C7" sqref="C7"/>
    </sheetView>
  </sheetViews>
  <sheetFormatPr defaultRowHeight="14.4" x14ac:dyDescent="0.3"/>
  <cols>
    <col min="1" max="3" width="15" customWidth="1"/>
    <col min="4" max="4" width="7.77734375" bestFit="1" customWidth="1"/>
    <col min="5" max="5" width="8.5546875" bestFit="1" customWidth="1"/>
    <col min="6" max="6" width="10.88671875" bestFit="1" customWidth="1"/>
    <col min="7" max="7" width="14.77734375" bestFit="1" customWidth="1"/>
    <col min="8" max="8" width="8.33203125" bestFit="1" customWidth="1"/>
    <col min="9" max="9" width="7.109375" bestFit="1" customWidth="1"/>
    <col min="10" max="10" width="38.109375" bestFit="1" customWidth="1"/>
    <col min="11" max="11" width="35.109375" bestFit="1" customWidth="1"/>
  </cols>
  <sheetData>
    <row r="1" spans="1:11" ht="24" thickBo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5" thickBot="1" x14ac:dyDescent="0.35">
      <c r="A2" s="37" t="s">
        <v>1</v>
      </c>
      <c r="B2" s="38"/>
      <c r="C2" s="39"/>
      <c r="D2" s="40" t="s">
        <v>2</v>
      </c>
      <c r="E2" s="41"/>
      <c r="F2" s="41"/>
      <c r="G2" s="41"/>
      <c r="H2" s="41"/>
      <c r="I2" s="41"/>
      <c r="J2" s="41"/>
      <c r="K2" s="42"/>
    </row>
    <row r="3" spans="1:11" ht="43.8" thickBot="1" x14ac:dyDescent="0.35">
      <c r="A3" s="1" t="s">
        <v>3</v>
      </c>
      <c r="B3" s="2" t="s">
        <v>4</v>
      </c>
      <c r="C3" s="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1:11" x14ac:dyDescent="0.3">
      <c r="A4" s="6">
        <v>1</v>
      </c>
      <c r="B4" s="7"/>
      <c r="C4" s="8">
        <v>1</v>
      </c>
      <c r="D4" s="9">
        <v>72</v>
      </c>
      <c r="E4" s="10" t="s">
        <v>14</v>
      </c>
      <c r="F4" s="11" t="str">
        <f>VLOOKUP(D4,'[1]Al - Master Data'!$B$3:$J$250,2,FALSE)</f>
        <v>Nicholas</v>
      </c>
      <c r="G4" s="11" t="str">
        <f>VLOOKUP(D4,'[1]Al - Master Data'!$B$3:$J$250,3,FALSE)</f>
        <v>Hinds</v>
      </c>
      <c r="H4" s="11" t="str">
        <f>VLOOKUP(D4,'[1]Al - Master Data'!$B$3:$J$250,4,FALSE)</f>
        <v>Under 8</v>
      </c>
      <c r="I4" s="11" t="str">
        <f>VLOOKUP(D4,'[1]Al - Master Data'!$B$3:$J$250,5,FALSE)</f>
        <v>Male</v>
      </c>
      <c r="J4" s="11" t="str">
        <f>VLOOKUP(D4,'[1]Al - Master Data'!$B$3:$J$250,8,FALSE)</f>
        <v>Arnett Hills JMI</v>
      </c>
      <c r="K4" s="11" t="str">
        <f>VLOOKUP(D4,'[1]Al - Master Data'!$B$3:$J$250,9,FALSE)</f>
        <v>N/A</v>
      </c>
    </row>
    <row r="5" spans="1:11" x14ac:dyDescent="0.3">
      <c r="A5" s="12">
        <v>2</v>
      </c>
      <c r="B5" s="13"/>
      <c r="C5" s="13" t="s">
        <v>15</v>
      </c>
      <c r="D5" s="14">
        <v>196</v>
      </c>
      <c r="E5" s="15" t="s">
        <v>16</v>
      </c>
      <c r="F5" s="11" t="str">
        <f>VLOOKUP(D5,'[1]Al - Master Data'!$B$3:$J$250,2,FALSE)</f>
        <v>Joshua</v>
      </c>
      <c r="G5" s="11" t="str">
        <f>VLOOKUP(D5,'[1]Al - Master Data'!$B$3:$J$250,3,FALSE)</f>
        <v>Gashi</v>
      </c>
      <c r="H5" s="11" t="str">
        <f>VLOOKUP(D5,'[1]Al - Master Data'!$B$3:$J$250,4,FALSE)</f>
        <v>Under 10</v>
      </c>
      <c r="I5" s="11" t="str">
        <f>VLOOKUP(D5,'[1]Al - Master Data'!$B$3:$J$250,5,FALSE)</f>
        <v>Male</v>
      </c>
      <c r="J5" s="11" t="str">
        <f>VLOOKUP(D5,'[1]Al - Master Data'!$B$3:$J$250,8,FALSE)</f>
        <v>Coates Way</v>
      </c>
      <c r="K5" s="11" t="str">
        <f>VLOOKUP(D5,'[1]Al - Master Data'!$B$3:$J$250,9,FALSE)</f>
        <v>N/A</v>
      </c>
    </row>
    <row r="6" spans="1:11" x14ac:dyDescent="0.3">
      <c r="A6" s="16">
        <v>3</v>
      </c>
      <c r="B6" s="17"/>
      <c r="C6" s="18">
        <v>2</v>
      </c>
      <c r="D6" s="14">
        <v>147</v>
      </c>
      <c r="E6" s="15" t="s">
        <v>17</v>
      </c>
      <c r="F6" s="11" t="str">
        <f>VLOOKUP(D6,'[1]Al - Master Data'!$B$3:$J$250,2,FALSE)</f>
        <v>Oliver</v>
      </c>
      <c r="G6" s="11" t="str">
        <f>VLOOKUP(D6,'[1]Al - Master Data'!$B$3:$J$250,3,FALSE)</f>
        <v>Swinton</v>
      </c>
      <c r="H6" s="11" t="str">
        <f>VLOOKUP(D6,'[1]Al - Master Data'!$B$3:$J$250,4,FALSE)</f>
        <v>Under 8</v>
      </c>
      <c r="I6" s="11" t="str">
        <f>VLOOKUP(D6,'[1]Al - Master Data'!$B$3:$J$250,5,FALSE)</f>
        <v>Male</v>
      </c>
      <c r="J6" s="11" t="str">
        <f>VLOOKUP(D6,'[1]Al - Master Data'!$B$3:$J$250,8,FALSE)</f>
        <v>Abbots Langley</v>
      </c>
      <c r="K6" s="11" t="str">
        <f>VLOOKUP(D6,'[1]Al - Master Data'!$B$3:$J$250,9,FALSE)</f>
        <v>Watford Harriers AC</v>
      </c>
    </row>
    <row r="7" spans="1:11" x14ac:dyDescent="0.3">
      <c r="A7" s="19">
        <v>4</v>
      </c>
      <c r="B7" s="17"/>
      <c r="C7" s="20">
        <v>3</v>
      </c>
      <c r="D7" s="14">
        <v>87</v>
      </c>
      <c r="E7" s="15" t="s">
        <v>18</v>
      </c>
      <c r="F7" s="11" t="str">
        <f>VLOOKUP(D7,'[1]Al - Master Data'!$B$3:$J$250,2,FALSE)</f>
        <v>Oskar</v>
      </c>
      <c r="G7" s="11" t="str">
        <f>VLOOKUP(D7,'[1]Al - Master Data'!$B$3:$J$250,3,FALSE)</f>
        <v>Kolesnikow</v>
      </c>
      <c r="H7" s="11" t="str">
        <f>VLOOKUP(D7,'[1]Al - Master Data'!$B$3:$J$250,4,FALSE)</f>
        <v>Under 8</v>
      </c>
      <c r="I7" s="11" t="str">
        <f>VLOOKUP(D7,'[1]Al - Master Data'!$B$3:$J$250,5,FALSE)</f>
        <v>Male</v>
      </c>
      <c r="J7" s="11" t="str">
        <f>VLOOKUP(D7,'[1]Al - Master Data'!$B$3:$J$250,8,FALSE)</f>
        <v>Merchanttaylors</v>
      </c>
      <c r="K7" s="11" t="str">
        <f>VLOOKUP(D7,'[1]Al - Master Data'!$B$3:$J$250,9,FALSE)</f>
        <v>N/A</v>
      </c>
    </row>
    <row r="8" spans="1:11" x14ac:dyDescent="0.3">
      <c r="A8" s="19">
        <v>5</v>
      </c>
      <c r="B8" s="21">
        <v>1</v>
      </c>
      <c r="C8" s="17"/>
      <c r="D8" s="14">
        <v>81</v>
      </c>
      <c r="E8" s="15" t="s">
        <v>19</v>
      </c>
      <c r="F8" s="11" t="str">
        <f>VLOOKUP(D8,'[1]Al - Master Data'!$B$3:$J$250,2,FALSE)</f>
        <v>Lily</v>
      </c>
      <c r="G8" s="11" t="str">
        <f>VLOOKUP(D8,'[1]Al - Master Data'!$B$3:$J$250,3,FALSE)</f>
        <v>Janmohamed</v>
      </c>
      <c r="H8" s="11" t="str">
        <f>VLOOKUP(D8,'[1]Al - Master Data'!$B$3:$J$250,4,FALSE)</f>
        <v>Under 8</v>
      </c>
      <c r="I8" s="11" t="str">
        <f>VLOOKUP(D8,'[1]Al - Master Data'!$B$3:$J$250,5,FALSE)</f>
        <v>Female</v>
      </c>
      <c r="J8" s="11" t="str">
        <f>VLOOKUP(D8,'[1]Al - Master Data'!$B$3:$J$250,8,FALSE)</f>
        <v>St Albans High School For Girls</v>
      </c>
      <c r="K8" s="11" t="str">
        <f>VLOOKUP(D8,'[1]Al - Master Data'!$B$3:$J$250,9,FALSE)</f>
        <v>Shaftesbury Barnet Harriers Athletics Club</v>
      </c>
    </row>
    <row r="9" spans="1:11" x14ac:dyDescent="0.3">
      <c r="A9" s="19">
        <v>6</v>
      </c>
      <c r="B9" s="17"/>
      <c r="C9" s="22">
        <v>4</v>
      </c>
      <c r="D9" s="14">
        <v>44</v>
      </c>
      <c r="E9" s="15" t="s">
        <v>20</v>
      </c>
      <c r="F9" s="11" t="str">
        <f>VLOOKUP(D9,'[1]Al - Master Data'!$B$3:$J$250,2,FALSE)</f>
        <v>Arthur</v>
      </c>
      <c r="G9" s="11" t="str">
        <f>VLOOKUP(D9,'[1]Al - Master Data'!$B$3:$J$250,3,FALSE)</f>
        <v>Fry</v>
      </c>
      <c r="H9" s="11" t="str">
        <f>VLOOKUP(D9,'[1]Al - Master Data'!$B$3:$J$250,4,FALSE)</f>
        <v>Under 8</v>
      </c>
      <c r="I9" s="11" t="str">
        <f>VLOOKUP(D9,'[1]Al - Master Data'!$B$3:$J$250,5,FALSE)</f>
        <v>Male</v>
      </c>
      <c r="J9" s="11" t="str">
        <f>VLOOKUP(D9,'[1]Al - Master Data'!$B$3:$J$250,8,FALSE)</f>
        <v>The Russell School</v>
      </c>
      <c r="K9" s="11" t="str">
        <f>VLOOKUP(D9,'[1]Al - Master Data'!$B$3:$J$250,9,FALSE)</f>
        <v>N/A</v>
      </c>
    </row>
    <row r="10" spans="1:11" x14ac:dyDescent="0.3">
      <c r="A10" s="19">
        <v>7</v>
      </c>
      <c r="B10" s="17"/>
      <c r="C10" s="22">
        <v>5</v>
      </c>
      <c r="D10" s="14">
        <v>48</v>
      </c>
      <c r="E10" s="15" t="s">
        <v>21</v>
      </c>
      <c r="F10" s="11" t="str">
        <f>VLOOKUP(D10,'[1]Al - Master Data'!$B$3:$J$250,2,FALSE)</f>
        <v>James</v>
      </c>
      <c r="G10" s="11" t="str">
        <f>VLOOKUP(D10,'[1]Al - Master Data'!$B$3:$J$250,3,FALSE)</f>
        <v>Hall</v>
      </c>
      <c r="H10" s="11" t="str">
        <f>VLOOKUP(D10,'[1]Al - Master Data'!$B$3:$J$250,4,FALSE)</f>
        <v>Under 8</v>
      </c>
      <c r="I10" s="11" t="str">
        <f>VLOOKUP(D10,'[1]Al - Master Data'!$B$3:$J$250,5,FALSE)</f>
        <v>Male</v>
      </c>
      <c r="J10" s="11" t="str">
        <f>VLOOKUP(D10,'[1]Al - Master Data'!$B$3:$J$250,8,FALSE)</f>
        <v>Nascot Wood Junior and Infant School</v>
      </c>
      <c r="K10" s="11" t="str">
        <f>VLOOKUP(D10,'[1]Al - Master Data'!$B$3:$J$250,9,FALSE)</f>
        <v>Nasot Wood Junior ad nfant School</v>
      </c>
    </row>
    <row r="11" spans="1:11" x14ac:dyDescent="0.3">
      <c r="A11" s="19">
        <v>8</v>
      </c>
      <c r="B11" s="18">
        <v>2</v>
      </c>
      <c r="C11" s="17"/>
      <c r="D11" s="14">
        <v>159</v>
      </c>
      <c r="E11" s="15" t="s">
        <v>22</v>
      </c>
      <c r="F11" s="11" t="str">
        <f>VLOOKUP(D11,'[1]Al - Master Data'!$B$3:$J$250,2,FALSE)</f>
        <v>Charlotte</v>
      </c>
      <c r="G11" s="11" t="str">
        <f>VLOOKUP(D11,'[1]Al - Master Data'!$B$3:$J$250,3,FALSE)</f>
        <v>Williams</v>
      </c>
      <c r="H11" s="11" t="str">
        <f>VLOOKUP(D11,'[1]Al - Master Data'!$B$3:$J$250,4,FALSE)</f>
        <v>Under 8</v>
      </c>
      <c r="I11" s="11" t="str">
        <f>VLOOKUP(D11,'[1]Al - Master Data'!$B$3:$J$250,5,FALSE)</f>
        <v>Female</v>
      </c>
      <c r="J11" s="11" t="str">
        <f>VLOOKUP(D11,'[1]Al - Master Data'!$B$3:$J$250,8,FALSE)</f>
        <v>Abbots Langley Primary School</v>
      </c>
      <c r="K11" s="11" t="str">
        <f>VLOOKUP(D11,'[1]Al - Master Data'!$B$3:$J$250,9,FALSE)</f>
        <v>N/A</v>
      </c>
    </row>
    <row r="12" spans="1:11" x14ac:dyDescent="0.3">
      <c r="A12" s="19">
        <v>9</v>
      </c>
      <c r="B12" s="17"/>
      <c r="C12" s="22">
        <v>6</v>
      </c>
      <c r="D12" s="14">
        <v>160</v>
      </c>
      <c r="E12" s="15" t="s">
        <v>23</v>
      </c>
      <c r="F12" s="11" t="str">
        <f>VLOOKUP(D12,'[1]Al - Master Data'!$B$3:$J$250,2,FALSE)</f>
        <v>Charlie</v>
      </c>
      <c r="G12" s="11" t="str">
        <f>VLOOKUP(D12,'[1]Al - Master Data'!$B$3:$J$250,3,FALSE)</f>
        <v>Willson</v>
      </c>
      <c r="H12" s="11" t="str">
        <f>VLOOKUP(D12,'[1]Al - Master Data'!$B$3:$J$250,4,FALSE)</f>
        <v>Under 8</v>
      </c>
      <c r="I12" s="11" t="str">
        <f>VLOOKUP(D12,'[1]Al - Master Data'!$B$3:$J$250,5,FALSE)</f>
        <v>Male</v>
      </c>
      <c r="J12" s="11" t="str">
        <f>VLOOKUP(D12,'[1]Al - Master Data'!$B$3:$J$250,8,FALSE)</f>
        <v>Chorleywood Primary</v>
      </c>
      <c r="K12" s="11" t="str">
        <f>VLOOKUP(D12,'[1]Al - Master Data'!$B$3:$J$250,9,FALSE)</f>
        <v>Watford Harriers AC</v>
      </c>
    </row>
    <row r="13" spans="1:11" x14ac:dyDescent="0.3">
      <c r="A13" s="19">
        <v>10</v>
      </c>
      <c r="B13" s="20">
        <v>3</v>
      </c>
      <c r="C13" s="17"/>
      <c r="D13" s="14">
        <v>85</v>
      </c>
      <c r="E13" s="15" t="s">
        <v>24</v>
      </c>
      <c r="F13" s="11" t="str">
        <f>VLOOKUP(D13,'[1]Al - Master Data'!$B$3:$J$250,2,FALSE)</f>
        <v>Mia</v>
      </c>
      <c r="G13" s="11" t="str">
        <f>VLOOKUP(D13,'[1]Al - Master Data'!$B$3:$J$250,3,FALSE)</f>
        <v>Kolesnikow</v>
      </c>
      <c r="H13" s="11" t="str">
        <f>VLOOKUP(D13,'[1]Al - Master Data'!$B$3:$J$250,4,FALSE)</f>
        <v>Under 8</v>
      </c>
      <c r="I13" s="11" t="str">
        <f>VLOOKUP(D13,'[1]Al - Master Data'!$B$3:$J$250,5,FALSE)</f>
        <v>Female</v>
      </c>
      <c r="J13" s="11" t="str">
        <f>VLOOKUP(D13,'[1]Al - Master Data'!$B$3:$J$250,8,FALSE)</f>
        <v>York house</v>
      </c>
      <c r="K13" s="11" t="str">
        <f>VLOOKUP(D13,'[1]Al - Master Data'!$B$3:$J$250,9,FALSE)</f>
        <v>N/A</v>
      </c>
    </row>
    <row r="14" spans="1:11" x14ac:dyDescent="0.3">
      <c r="A14" s="19">
        <v>11</v>
      </c>
      <c r="B14" s="13" t="s">
        <v>15</v>
      </c>
      <c r="C14" s="17"/>
      <c r="D14" s="14">
        <v>183</v>
      </c>
      <c r="E14" s="15" t="s">
        <v>25</v>
      </c>
      <c r="F14" s="11" t="str">
        <f>VLOOKUP(D14,'[1]Al - Master Data'!$B$3:$J$250,2,FALSE)</f>
        <v>Imogen</v>
      </c>
      <c r="G14" s="11" t="str">
        <f>VLOOKUP(D14,'[1]Al - Master Data'!$B$3:$J$250,3,FALSE)</f>
        <v>Castleton</v>
      </c>
      <c r="H14" s="11" t="str">
        <f>VLOOKUP(D14,'[1]Al - Master Data'!$B$3:$J$250,4,FALSE)</f>
        <v>Under 10</v>
      </c>
      <c r="I14" s="11" t="str">
        <f>VLOOKUP(D14,'[1]Al - Master Data'!$B$3:$J$250,5,FALSE)</f>
        <v>Female</v>
      </c>
      <c r="J14" s="11" t="str">
        <f>VLOOKUP(D14,'[1]Al - Master Data'!$B$3:$J$250,8,FALSE)</f>
        <v>Brookmead</v>
      </c>
      <c r="K14" s="11" t="str">
        <f>VLOOKUP(D14,'[1]Al - Master Data'!$B$3:$J$250,9,FALSE)</f>
        <v>Watford Harriers AC</v>
      </c>
    </row>
    <row r="15" spans="1:11" x14ac:dyDescent="0.3">
      <c r="A15" s="19">
        <v>12</v>
      </c>
      <c r="B15" s="22">
        <v>4</v>
      </c>
      <c r="C15" s="17"/>
      <c r="D15" s="14">
        <v>86</v>
      </c>
      <c r="E15" s="15" t="s">
        <v>26</v>
      </c>
      <c r="F15" s="11" t="str">
        <f>VLOOKUP(D15,'[1]Al - Master Data'!$B$3:$J$250,2,FALSE)</f>
        <v>Bella</v>
      </c>
      <c r="G15" s="11" t="str">
        <f>VLOOKUP(D15,'[1]Al - Master Data'!$B$3:$J$250,3,FALSE)</f>
        <v>Kolesnikow</v>
      </c>
      <c r="H15" s="11" t="str">
        <f>VLOOKUP(D15,'[1]Al - Master Data'!$B$3:$J$250,4,FALSE)</f>
        <v>Under 8</v>
      </c>
      <c r="I15" s="11" t="str">
        <f>VLOOKUP(D15,'[1]Al - Master Data'!$B$3:$J$250,5,FALSE)</f>
        <v>Female</v>
      </c>
      <c r="J15" s="11" t="str">
        <f>VLOOKUP(D15,'[1]Al - Master Data'!$B$3:$J$250,8,FALSE)</f>
        <v>York house</v>
      </c>
      <c r="K15" s="11" t="str">
        <f>VLOOKUP(D15,'[1]Al - Master Data'!$B$3:$J$250,9,FALSE)</f>
        <v>N/A</v>
      </c>
    </row>
    <row r="16" spans="1:11" x14ac:dyDescent="0.3">
      <c r="A16" s="19">
        <v>13</v>
      </c>
      <c r="B16" s="17"/>
      <c r="C16" s="22">
        <v>7</v>
      </c>
      <c r="D16" s="14">
        <v>90</v>
      </c>
      <c r="E16" s="15" t="s">
        <v>27</v>
      </c>
      <c r="F16" s="11" t="str">
        <f>VLOOKUP(D16,'[1]Al - Master Data'!$B$3:$J$250,2,FALSE)</f>
        <v>Leo</v>
      </c>
      <c r="G16" s="11" t="str">
        <f>VLOOKUP(D16,'[1]Al - Master Data'!$B$3:$J$250,3,FALSE)</f>
        <v>Laing</v>
      </c>
      <c r="H16" s="11" t="str">
        <f>VLOOKUP(D16,'[1]Al - Master Data'!$B$3:$J$250,4,FALSE)</f>
        <v>Under 8</v>
      </c>
      <c r="I16" s="11" t="str">
        <f>VLOOKUP(D16,'[1]Al - Master Data'!$B$3:$J$250,5,FALSE)</f>
        <v>Male</v>
      </c>
      <c r="J16" s="11" t="str">
        <f>VLOOKUP(D16,'[1]Al - Master Data'!$B$3:$J$250,8,FALSE)</f>
        <v>Leavesden green</v>
      </c>
      <c r="K16" s="11" t="str">
        <f>VLOOKUP(D16,'[1]Al - Master Data'!$B$3:$J$250,9,FALSE)</f>
        <v>Watford Harriers AC</v>
      </c>
    </row>
    <row r="17" spans="1:11" x14ac:dyDescent="0.3">
      <c r="A17" s="19">
        <v>14</v>
      </c>
      <c r="B17" s="17"/>
      <c r="C17" s="22">
        <v>8</v>
      </c>
      <c r="D17" s="14">
        <v>38</v>
      </c>
      <c r="E17" s="15" t="s">
        <v>28</v>
      </c>
      <c r="F17" s="11" t="str">
        <f>VLOOKUP(D17,'[1]Al - Master Data'!$B$3:$J$250,2,FALSE)</f>
        <v>Yann</v>
      </c>
      <c r="G17" s="11" t="str">
        <f>VLOOKUP(D17,'[1]Al - Master Data'!$B$3:$J$250,3,FALSE)</f>
        <v>Delaeter</v>
      </c>
      <c r="H17" s="11" t="str">
        <f>VLOOKUP(D17,'[1]Al - Master Data'!$B$3:$J$250,4,FALSE)</f>
        <v>Under 8</v>
      </c>
      <c r="I17" s="11" t="str">
        <f>VLOOKUP(D17,'[1]Al - Master Data'!$B$3:$J$250,5,FALSE)</f>
        <v>Male</v>
      </c>
      <c r="J17" s="11" t="str">
        <f>VLOOKUP(D17,'[1]Al - Master Data'!$B$3:$J$250,8,FALSE)</f>
        <v>Eversley Primary School</v>
      </c>
      <c r="K17" s="11" t="str">
        <f>VLOOKUP(D17,'[1]Al - Master Data'!$B$3:$J$250,9,FALSE)</f>
        <v>N/A</v>
      </c>
    </row>
    <row r="18" spans="1:11" x14ac:dyDescent="0.3">
      <c r="A18" s="19">
        <v>15</v>
      </c>
      <c r="B18" s="13" t="s">
        <v>15</v>
      </c>
      <c r="C18" s="17"/>
      <c r="D18" s="14">
        <v>171</v>
      </c>
      <c r="E18" s="15" t="s">
        <v>29</v>
      </c>
      <c r="F18" s="11" t="str">
        <f>VLOOKUP(D18,'[1]Al - Master Data'!$B$3:$J$250,2,FALSE)</f>
        <v>Hannah</v>
      </c>
      <c r="G18" s="11" t="str">
        <f>VLOOKUP(D18,'[1]Al - Master Data'!$B$3:$J$250,3,FALSE)</f>
        <v>Angelov</v>
      </c>
      <c r="H18" s="11" t="str">
        <f>VLOOKUP(D18,'[1]Al - Master Data'!$B$3:$J$250,4,FALSE)</f>
        <v>Under 10</v>
      </c>
      <c r="I18" s="11" t="str">
        <f>VLOOKUP(D18,'[1]Al - Master Data'!$B$3:$J$250,5,FALSE)</f>
        <v>Female</v>
      </c>
      <c r="J18" s="11" t="str">
        <f>VLOOKUP(D18,'[1]Al - Master Data'!$B$3:$J$250,8,FALSE)</f>
        <v>St Margrets Bushy</v>
      </c>
      <c r="K18" s="11" t="str">
        <f>VLOOKUP(D18,'[1]Al - Master Data'!$B$3:$J$250,9,FALSE)</f>
        <v>N/A</v>
      </c>
    </row>
    <row r="19" spans="1:11" x14ac:dyDescent="0.3">
      <c r="A19" s="19">
        <v>16</v>
      </c>
      <c r="B19" s="17"/>
      <c r="C19" s="22">
        <v>9</v>
      </c>
      <c r="D19" s="14">
        <v>70</v>
      </c>
      <c r="E19" s="15" t="s">
        <v>30</v>
      </c>
      <c r="F19" s="11" t="str">
        <f>VLOOKUP(D19,'[1]Al - Master Data'!$B$3:$J$250,2,FALSE)</f>
        <v>Ted</v>
      </c>
      <c r="G19" s="11" t="str">
        <f>VLOOKUP(D19,'[1]Al - Master Data'!$B$3:$J$250,3,FALSE)</f>
        <v>Heley</v>
      </c>
      <c r="H19" s="11" t="str">
        <f>VLOOKUP(D19,'[1]Al - Master Data'!$B$3:$J$250,4,FALSE)</f>
        <v>Under 8</v>
      </c>
      <c r="I19" s="11" t="str">
        <f>VLOOKUP(D19,'[1]Al - Master Data'!$B$3:$J$250,5,FALSE)</f>
        <v>Male</v>
      </c>
      <c r="J19" s="11" t="str">
        <f>VLOOKUP(D19,'[1]Al - Master Data'!$B$3:$J$250,8,FALSE)</f>
        <v>Beechfield</v>
      </c>
      <c r="K19" s="11" t="str">
        <f>VLOOKUP(D19,'[1]Al - Master Data'!$B$3:$J$250,9,FALSE)</f>
        <v>Watford Harriers AC</v>
      </c>
    </row>
    <row r="20" spans="1:11" x14ac:dyDescent="0.3">
      <c r="A20" s="19">
        <v>17</v>
      </c>
      <c r="B20" s="17"/>
      <c r="C20" s="22">
        <v>10</v>
      </c>
      <c r="D20" s="14">
        <v>91</v>
      </c>
      <c r="E20" s="15" t="s">
        <v>31</v>
      </c>
      <c r="F20" s="11" t="str">
        <f>VLOOKUP(D20,'[1]Al - Master Data'!$B$3:$J$250,2,FALSE)</f>
        <v>George</v>
      </c>
      <c r="G20" s="11" t="str">
        <f>VLOOKUP(D20,'[1]Al - Master Data'!$B$3:$J$250,3,FALSE)</f>
        <v>Larman</v>
      </c>
      <c r="H20" s="11" t="str">
        <f>VLOOKUP(D20,'[1]Al - Master Data'!$B$3:$J$250,4,FALSE)</f>
        <v>Under 8</v>
      </c>
      <c r="I20" s="11" t="str">
        <f>VLOOKUP(D20,'[1]Al - Master Data'!$B$3:$J$250,5,FALSE)</f>
        <v>Male</v>
      </c>
      <c r="J20" s="11" t="str">
        <f>VLOOKUP(D20,'[1]Al - Master Data'!$B$3:$J$250,8,FALSE)</f>
        <v>York house</v>
      </c>
      <c r="K20" s="11" t="str">
        <f>VLOOKUP(D20,'[1]Al - Master Data'!$B$3:$J$250,9,FALSE)</f>
        <v>N/A</v>
      </c>
    </row>
    <row r="21" spans="1:11" x14ac:dyDescent="0.3">
      <c r="A21" s="19">
        <v>18</v>
      </c>
      <c r="B21" s="17"/>
      <c r="C21" s="22">
        <v>11</v>
      </c>
      <c r="D21" s="14">
        <v>156</v>
      </c>
      <c r="E21" s="15" t="s">
        <v>32</v>
      </c>
      <c r="F21" s="11" t="str">
        <f>VLOOKUP(D21,'[1]Al - Master Data'!$B$3:$J$250,2,FALSE)</f>
        <v>Enian</v>
      </c>
      <c r="G21" s="11" t="str">
        <f>VLOOKUP(D21,'[1]Al - Master Data'!$B$3:$J$250,3,FALSE)</f>
        <v>Velia</v>
      </c>
      <c r="H21" s="11" t="str">
        <f>VLOOKUP(D21,'[1]Al - Master Data'!$B$3:$J$250,4,FALSE)</f>
        <v>Under 8</v>
      </c>
      <c r="I21" s="11" t="str">
        <f>VLOOKUP(D21,'[1]Al - Master Data'!$B$3:$J$250,5,FALSE)</f>
        <v>Male</v>
      </c>
      <c r="J21" s="11" t="str">
        <f>VLOOKUP(D21,'[1]Al - Master Data'!$B$3:$J$250,8,FALSE)</f>
        <v>Nascot Wood Infant School</v>
      </c>
      <c r="K21" s="11" t="str">
        <f>VLOOKUP(D21,'[1]Al - Master Data'!$B$3:$J$250,9,FALSE)</f>
        <v>Purple Class</v>
      </c>
    </row>
    <row r="22" spans="1:11" x14ac:dyDescent="0.3">
      <c r="A22" s="19">
        <v>19</v>
      </c>
      <c r="B22" s="17"/>
      <c r="C22" s="22">
        <v>12</v>
      </c>
      <c r="D22" s="14">
        <v>139</v>
      </c>
      <c r="E22" s="15" t="s">
        <v>33</v>
      </c>
      <c r="F22" s="11" t="str">
        <f>VLOOKUP(D22,'[1]Al - Master Data'!$B$3:$J$250,2,FALSE)</f>
        <v>Yuvraj</v>
      </c>
      <c r="G22" s="11" t="str">
        <f>VLOOKUP(D22,'[1]Al - Master Data'!$B$3:$J$250,3,FALSE)</f>
        <v>Shah</v>
      </c>
      <c r="H22" s="11" t="str">
        <f>VLOOKUP(D22,'[1]Al - Master Data'!$B$3:$J$250,4,FALSE)</f>
        <v>Under 8</v>
      </c>
      <c r="I22" s="11" t="str">
        <f>VLOOKUP(D22,'[1]Al - Master Data'!$B$3:$J$250,5,FALSE)</f>
        <v>Male</v>
      </c>
      <c r="J22" s="11" t="str">
        <f>VLOOKUP(D22,'[1]Al - Master Data'!$B$3:$J$250,8,FALSE)</f>
        <v>Nascot wood infant</v>
      </c>
      <c r="K22" s="11" t="str">
        <f>VLOOKUP(D22,'[1]Al - Master Data'!$B$3:$J$250,9,FALSE)</f>
        <v>N/A</v>
      </c>
    </row>
    <row r="23" spans="1:11" x14ac:dyDescent="0.3">
      <c r="A23" s="19">
        <v>20</v>
      </c>
      <c r="B23" s="22">
        <v>5</v>
      </c>
      <c r="C23" s="17"/>
      <c r="D23" s="14">
        <v>352</v>
      </c>
      <c r="E23" s="15" t="s">
        <v>34</v>
      </c>
      <c r="F23" s="11" t="str">
        <f>VLOOKUP(D23,'[1]Al - Master Data'!$B$3:$J$250,2,FALSE)</f>
        <v>Olivia</v>
      </c>
      <c r="G23" s="11" t="str">
        <f>VLOOKUP(D23,'[1]Al - Master Data'!$B$3:$J$250,3,FALSE)</f>
        <v>Stokes</v>
      </c>
      <c r="H23" s="11" t="str">
        <f>VLOOKUP(D23,'[1]Al - Master Data'!$B$3:$J$250,4,FALSE)</f>
        <v>Under 8</v>
      </c>
      <c r="I23" s="11" t="str">
        <f>VLOOKUP(D23,'[1]Al - Master Data'!$B$3:$J$250,5,FALSE)</f>
        <v>Female</v>
      </c>
      <c r="J23" s="11" t="str">
        <f>VLOOKUP(D23,'[1]Al - Master Data'!$B$3:$J$250,8,FALSE)</f>
        <v>Longwood School, Bushey</v>
      </c>
      <c r="K23" s="11" t="str">
        <f>VLOOKUP(D23,'[1]Al - Master Data'!$B$3:$J$250,9,FALSE)</f>
        <v>N/A</v>
      </c>
    </row>
    <row r="24" spans="1:11" x14ac:dyDescent="0.3">
      <c r="A24" s="19">
        <v>21</v>
      </c>
      <c r="B24" s="17"/>
      <c r="C24" s="22">
        <v>13</v>
      </c>
      <c r="D24" s="14">
        <v>149</v>
      </c>
      <c r="E24" s="15" t="s">
        <v>35</v>
      </c>
      <c r="F24" s="11" t="str">
        <f>VLOOKUP(D24,'[1]Al - Master Data'!$B$3:$J$250,2,FALSE)</f>
        <v>Jeremy</v>
      </c>
      <c r="G24" s="11" t="str">
        <f>VLOOKUP(D24,'[1]Al - Master Data'!$B$3:$J$250,3,FALSE)</f>
        <v>Tsang</v>
      </c>
      <c r="H24" s="11" t="str">
        <f>VLOOKUP(D24,'[1]Al - Master Data'!$B$3:$J$250,4,FALSE)</f>
        <v>Under 8</v>
      </c>
      <c r="I24" s="11" t="str">
        <f>VLOOKUP(D24,'[1]Al - Master Data'!$B$3:$J$250,5,FALSE)</f>
        <v>Male</v>
      </c>
      <c r="J24" s="11" t="str">
        <f>VLOOKUP(D24,'[1]Al - Master Data'!$B$3:$J$250,8,FALSE)</f>
        <v>Lanchester Primary School</v>
      </c>
      <c r="K24" s="11" t="str">
        <f>VLOOKUP(D24,'[1]Al - Master Data'!$B$3:$J$250,9,FALSE)</f>
        <v>N/A</v>
      </c>
    </row>
    <row r="25" spans="1:11" x14ac:dyDescent="0.3">
      <c r="A25" s="19">
        <v>22</v>
      </c>
      <c r="B25" s="17"/>
      <c r="C25" s="22">
        <v>14</v>
      </c>
      <c r="D25" s="14">
        <v>145</v>
      </c>
      <c r="E25" s="15" t="s">
        <v>36</v>
      </c>
      <c r="F25" s="11" t="str">
        <f>VLOOKUP(D25,'[1]Al - Master Data'!$B$3:$J$250,2,FALSE)</f>
        <v>Sebastian</v>
      </c>
      <c r="G25" s="11" t="str">
        <f>VLOOKUP(D25,'[1]Al - Master Data'!$B$3:$J$250,3,FALSE)</f>
        <v>Soper</v>
      </c>
      <c r="H25" s="11" t="str">
        <f>VLOOKUP(D25,'[1]Al - Master Data'!$B$3:$J$250,4,FALSE)</f>
        <v>Under 8</v>
      </c>
      <c r="I25" s="11" t="str">
        <f>VLOOKUP(D25,'[1]Al - Master Data'!$B$3:$J$250,5,FALSE)</f>
        <v>Male</v>
      </c>
      <c r="J25" s="11" t="str">
        <f>VLOOKUP(D25,'[1]Al - Master Data'!$B$3:$J$250,8,FALSE)</f>
        <v>York House School</v>
      </c>
      <c r="K25" s="11" t="str">
        <f>VLOOKUP(D25,'[1]Al - Master Data'!$B$3:$J$250,9,FALSE)</f>
        <v>N/A</v>
      </c>
    </row>
    <row r="26" spans="1:11" x14ac:dyDescent="0.3">
      <c r="A26" s="19">
        <v>23</v>
      </c>
      <c r="B26" s="17"/>
      <c r="C26" s="22">
        <v>15</v>
      </c>
      <c r="D26" s="14">
        <v>76</v>
      </c>
      <c r="E26" s="15" t="s">
        <v>37</v>
      </c>
      <c r="F26" s="11" t="str">
        <f>VLOOKUP(D26,'[1]Al - Master Data'!$B$3:$J$250,2,FALSE)</f>
        <v>Benjamin</v>
      </c>
      <c r="G26" s="11" t="str">
        <f>VLOOKUP(D26,'[1]Al - Master Data'!$B$3:$J$250,3,FALSE)</f>
        <v>Humble</v>
      </c>
      <c r="H26" s="11" t="str">
        <f>VLOOKUP(D26,'[1]Al - Master Data'!$B$3:$J$250,4,FALSE)</f>
        <v>Under 8</v>
      </c>
      <c r="I26" s="11" t="str">
        <f>VLOOKUP(D26,'[1]Al - Master Data'!$B$3:$J$250,5,FALSE)</f>
        <v>Male</v>
      </c>
      <c r="J26" s="11" t="str">
        <f>VLOOKUP(D26,'[1]Al - Master Data'!$B$3:$J$250,8,FALSE)</f>
        <v>Nascot Wood Infant and Nursery school</v>
      </c>
      <c r="K26" s="11" t="str">
        <f>VLOOKUP(D26,'[1]Al - Master Data'!$B$3:$J$250,9,FALSE)</f>
        <v>Nascot Wood Infant and Nursery School</v>
      </c>
    </row>
    <row r="27" spans="1:11" x14ac:dyDescent="0.3">
      <c r="A27" s="19">
        <v>24</v>
      </c>
      <c r="B27" s="22">
        <v>6</v>
      </c>
      <c r="C27" s="17"/>
      <c r="D27" s="14">
        <v>34</v>
      </c>
      <c r="E27" s="15" t="s">
        <v>38</v>
      </c>
      <c r="F27" s="11" t="str">
        <f>VLOOKUP(D27,'[1]Al - Master Data'!$B$3:$J$250,2,FALSE)</f>
        <v>Lauren</v>
      </c>
      <c r="G27" s="11" t="str">
        <f>VLOOKUP(D27,'[1]Al - Master Data'!$B$3:$J$250,3,FALSE)</f>
        <v>Clark</v>
      </c>
      <c r="H27" s="11" t="str">
        <f>VLOOKUP(D27,'[1]Al - Master Data'!$B$3:$J$250,4,FALSE)</f>
        <v>Under 8</v>
      </c>
      <c r="I27" s="11" t="str">
        <f>VLOOKUP(D27,'[1]Al - Master Data'!$B$3:$J$250,5,FALSE)</f>
        <v>Female</v>
      </c>
      <c r="J27" s="11" t="str">
        <f>VLOOKUP(D27,'[1]Al - Master Data'!$B$3:$J$250,8,FALSE)</f>
        <v>Harvey Road Primary School</v>
      </c>
      <c r="K27" s="11" t="str">
        <f>VLOOKUP(D27,'[1]Al - Master Data'!$B$3:$J$250,9,FALSE)</f>
        <v>Watford Harriers AC</v>
      </c>
    </row>
    <row r="28" spans="1:11" x14ac:dyDescent="0.3">
      <c r="A28" s="19">
        <v>25</v>
      </c>
      <c r="B28" s="22">
        <v>7</v>
      </c>
      <c r="C28" s="17"/>
      <c r="D28" s="14">
        <v>78</v>
      </c>
      <c r="E28" s="15" t="s">
        <v>39</v>
      </c>
      <c r="F28" s="11" t="str">
        <f>VLOOKUP(D28,'[1]Al - Master Data'!$B$3:$J$250,2,FALSE)</f>
        <v>Olivia</v>
      </c>
      <c r="G28" s="11" t="str">
        <f>VLOOKUP(D28,'[1]Al - Master Data'!$B$3:$J$250,3,FALSE)</f>
        <v>Iskra</v>
      </c>
      <c r="H28" s="11" t="str">
        <f>VLOOKUP(D28,'[1]Al - Master Data'!$B$3:$J$250,4,FALSE)</f>
        <v>Under 8</v>
      </c>
      <c r="I28" s="11" t="str">
        <f>VLOOKUP(D28,'[1]Al - Master Data'!$B$3:$J$250,5,FALSE)</f>
        <v>Female</v>
      </c>
      <c r="J28" s="11" t="str">
        <f>VLOOKUP(D28,'[1]Al - Master Data'!$B$3:$J$250,8,FALSE)</f>
        <v>Holy Rood Catholic Primary School in Watford</v>
      </c>
      <c r="K28" s="11" t="str">
        <f>VLOOKUP(D28,'[1]Al - Master Data'!$B$3:$J$250,9,FALSE)</f>
        <v>N/A</v>
      </c>
    </row>
    <row r="29" spans="1:11" x14ac:dyDescent="0.3">
      <c r="A29" s="19">
        <v>26</v>
      </c>
      <c r="B29" s="17"/>
      <c r="C29" s="22">
        <v>16</v>
      </c>
      <c r="D29" s="14">
        <v>111</v>
      </c>
      <c r="E29" s="15" t="s">
        <v>40</v>
      </c>
      <c r="F29" s="11" t="str">
        <f>VLOOKUP(D29,'[1]Al - Master Data'!$B$3:$J$250,2,FALSE)</f>
        <v>Christopher</v>
      </c>
      <c r="G29" s="11" t="str">
        <f>VLOOKUP(D29,'[1]Al - Master Data'!$B$3:$J$250,3,FALSE)</f>
        <v>Murphy</v>
      </c>
      <c r="H29" s="11" t="str">
        <f>VLOOKUP(D29,'[1]Al - Master Data'!$B$3:$J$250,4,FALSE)</f>
        <v>Under 8</v>
      </c>
      <c r="I29" s="11" t="str">
        <f>VLOOKUP(D29,'[1]Al - Master Data'!$B$3:$J$250,5,FALSE)</f>
        <v>Male</v>
      </c>
      <c r="J29" s="11" t="str">
        <f>VLOOKUP(D29,'[1]Al - Master Data'!$B$3:$J$250,8,FALSE)</f>
        <v>Nascot wood infant and nursery</v>
      </c>
      <c r="K29" s="11" t="str">
        <f>VLOOKUP(D29,'[1]Al - Master Data'!$B$3:$J$250,9,FALSE)</f>
        <v>Nascot Wood Infant and Nursery School</v>
      </c>
    </row>
    <row r="30" spans="1:11" x14ac:dyDescent="0.3">
      <c r="A30" s="19">
        <v>27</v>
      </c>
      <c r="B30" s="17"/>
      <c r="C30" s="22">
        <v>17</v>
      </c>
      <c r="D30" s="14">
        <v>29</v>
      </c>
      <c r="E30" s="15" t="s">
        <v>41</v>
      </c>
      <c r="F30" s="11" t="str">
        <f>VLOOKUP(D30,'[1]Al - Master Data'!$B$3:$J$250,2,FALSE)</f>
        <v>William</v>
      </c>
      <c r="G30" s="11" t="str">
        <f>VLOOKUP(D30,'[1]Al - Master Data'!$B$3:$J$250,3,FALSE)</f>
        <v>Buxton</v>
      </c>
      <c r="H30" s="11" t="str">
        <f>VLOOKUP(D30,'[1]Al - Master Data'!$B$3:$J$250,4,FALSE)</f>
        <v>Under 8</v>
      </c>
      <c r="I30" s="11" t="str">
        <f>VLOOKUP(D30,'[1]Al - Master Data'!$B$3:$J$250,5,FALSE)</f>
        <v>Male</v>
      </c>
      <c r="J30" s="11" t="str">
        <f>VLOOKUP(D30,'[1]Al - Master Data'!$B$3:$J$250,8,FALSE)</f>
        <v>The Russell School</v>
      </c>
      <c r="K30" s="11" t="str">
        <f>VLOOKUP(D30,'[1]Al - Master Data'!$B$3:$J$250,9,FALSE)</f>
        <v>N/A</v>
      </c>
    </row>
    <row r="31" spans="1:11" x14ac:dyDescent="0.3">
      <c r="A31" s="19">
        <v>28</v>
      </c>
      <c r="B31" s="17"/>
      <c r="C31" s="22">
        <v>18</v>
      </c>
      <c r="D31" s="14">
        <v>132</v>
      </c>
      <c r="E31" s="15" t="s">
        <v>42</v>
      </c>
      <c r="F31" s="11" t="str">
        <f>VLOOKUP(D31,'[1]Al - Master Data'!$B$3:$J$250,2,FALSE)</f>
        <v>Harris</v>
      </c>
      <c r="G31" s="11" t="str">
        <f>VLOOKUP(D31,'[1]Al - Master Data'!$B$3:$J$250,3,FALSE)</f>
        <v>Rasul</v>
      </c>
      <c r="H31" s="11" t="str">
        <f>VLOOKUP(D31,'[1]Al - Master Data'!$B$3:$J$250,4,FALSE)</f>
        <v>Under 8</v>
      </c>
      <c r="I31" s="11" t="str">
        <f>VLOOKUP(D31,'[1]Al - Master Data'!$B$3:$J$250,5,FALSE)</f>
        <v>Male</v>
      </c>
      <c r="J31" s="11" t="str">
        <f>VLOOKUP(D31,'[1]Al - Master Data'!$B$3:$J$250,8,FALSE)</f>
        <v>Nascot Wood Infant &amp; Nursery School</v>
      </c>
      <c r="K31" s="11" t="str">
        <f>VLOOKUP(D31,'[1]Al - Master Data'!$B$3:$J$250,9,FALSE)</f>
        <v>Nascot Wood Infant and Nursery School</v>
      </c>
    </row>
    <row r="32" spans="1:11" x14ac:dyDescent="0.3">
      <c r="A32" s="19">
        <v>29</v>
      </c>
      <c r="B32" s="22">
        <v>8</v>
      </c>
      <c r="C32" s="17"/>
      <c r="D32" s="14">
        <v>97</v>
      </c>
      <c r="E32" s="15" t="s">
        <v>43</v>
      </c>
      <c r="F32" s="11" t="str">
        <f>VLOOKUP(D32,'[1]Al - Master Data'!$B$3:$J$250,2,FALSE)</f>
        <v>Sophia</v>
      </c>
      <c r="G32" s="11" t="str">
        <f>VLOOKUP(D32,'[1]Al - Master Data'!$B$3:$J$250,3,FALSE)</f>
        <v>Manser</v>
      </c>
      <c r="H32" s="11" t="str">
        <f>VLOOKUP(D32,'[1]Al - Master Data'!$B$3:$J$250,4,FALSE)</f>
        <v>Under 8</v>
      </c>
      <c r="I32" s="11" t="str">
        <f>VLOOKUP(D32,'[1]Al - Master Data'!$B$3:$J$250,5,FALSE)</f>
        <v>Female</v>
      </c>
      <c r="J32" s="11" t="str">
        <f>VLOOKUP(D32,'[1]Al - Master Data'!$B$3:$J$250,8,FALSE)</f>
        <v>Cassiobury school</v>
      </c>
      <c r="K32" s="11" t="str">
        <f>VLOOKUP(D32,'[1]Al - Master Data'!$B$3:$J$250,9,FALSE)</f>
        <v>N/A</v>
      </c>
    </row>
    <row r="33" spans="1:11" x14ac:dyDescent="0.3">
      <c r="A33" s="19">
        <v>30</v>
      </c>
      <c r="B33" s="17"/>
      <c r="C33" s="22">
        <v>19</v>
      </c>
      <c r="D33" s="14">
        <v>121</v>
      </c>
      <c r="E33" s="15" t="s">
        <v>44</v>
      </c>
      <c r="F33" s="11" t="str">
        <f>VLOOKUP(D33,'[1]Al - Master Data'!$B$3:$J$250,2,FALSE)</f>
        <v>Edward</v>
      </c>
      <c r="G33" s="11" t="str">
        <f>VLOOKUP(D33,'[1]Al - Master Data'!$B$3:$J$250,3,FALSE)</f>
        <v>Oldfield Ortega</v>
      </c>
      <c r="H33" s="11" t="str">
        <f>VLOOKUP(D33,'[1]Al - Master Data'!$B$3:$J$250,4,FALSE)</f>
        <v>Under 8</v>
      </c>
      <c r="I33" s="11" t="str">
        <f>VLOOKUP(D33,'[1]Al - Master Data'!$B$3:$J$250,5,FALSE)</f>
        <v>Male</v>
      </c>
      <c r="J33" s="11" t="str">
        <f>VLOOKUP(D33,'[1]Al - Master Data'!$B$3:$J$250,8,FALSE)</f>
        <v>Nascot Wood Infant School</v>
      </c>
      <c r="K33" s="11" t="str">
        <f>VLOOKUP(D33,'[1]Al - Master Data'!$B$3:$J$250,9,FALSE)</f>
        <v>N/A</v>
      </c>
    </row>
    <row r="34" spans="1:11" x14ac:dyDescent="0.3">
      <c r="A34" s="19">
        <v>31</v>
      </c>
      <c r="B34" s="17"/>
      <c r="C34" s="22">
        <v>20</v>
      </c>
      <c r="D34" s="14">
        <v>45</v>
      </c>
      <c r="E34" s="15" t="s">
        <v>45</v>
      </c>
      <c r="F34" s="11" t="str">
        <f>VLOOKUP(D34,'[1]Al - Master Data'!$B$3:$J$250,2,FALSE)</f>
        <v>Khamil</v>
      </c>
      <c r="G34" s="11" t="str">
        <f>VLOOKUP(D34,'[1]Al - Master Data'!$B$3:$J$250,3,FALSE)</f>
        <v>Govindji</v>
      </c>
      <c r="H34" s="11" t="str">
        <f>VLOOKUP(D34,'[1]Al - Master Data'!$B$3:$J$250,4,FALSE)</f>
        <v>Under 8</v>
      </c>
      <c r="I34" s="11" t="str">
        <f>VLOOKUP(D34,'[1]Al - Master Data'!$B$3:$J$250,5,FALSE)</f>
        <v>Male</v>
      </c>
      <c r="J34" s="11" t="str">
        <f>VLOOKUP(D34,'[1]Al - Master Data'!$B$3:$J$250,8,FALSE)</f>
        <v>Nascott Wood</v>
      </c>
      <c r="K34" s="11" t="str">
        <f>VLOOKUP(D34,'[1]Al - Master Data'!$B$3:$J$250,9,FALSE)</f>
        <v>N/A</v>
      </c>
    </row>
    <row r="35" spans="1:11" x14ac:dyDescent="0.3">
      <c r="A35" s="19">
        <v>32</v>
      </c>
      <c r="B35" s="17"/>
      <c r="C35" s="22">
        <v>21</v>
      </c>
      <c r="D35" s="14">
        <v>354</v>
      </c>
      <c r="E35" s="15" t="s">
        <v>46</v>
      </c>
      <c r="F35" s="11" t="str">
        <f>VLOOKUP(D35,'[1]Al - Master Data'!$B$3:$J$250,2,FALSE)</f>
        <v>Rafael David</v>
      </c>
      <c r="G35" s="11" t="str">
        <f>VLOOKUP(D35,'[1]Al - Master Data'!$B$3:$J$250,3,FALSE)</f>
        <v>Raimundo Buica</v>
      </c>
      <c r="H35" s="11" t="str">
        <f>VLOOKUP(D35,'[1]Al - Master Data'!$B$3:$J$250,4,FALSE)</f>
        <v>Under 8</v>
      </c>
      <c r="I35" s="11" t="str">
        <f>VLOOKUP(D35,'[1]Al - Master Data'!$B$3:$J$250,5,FALSE)</f>
        <v>Male</v>
      </c>
      <c r="J35" s="11" t="str">
        <f>VLOOKUP(D35,'[1]Al - Master Data'!$B$3:$J$250,8,FALSE)</f>
        <v>Nascot Wood School</v>
      </c>
      <c r="K35" s="11" t="str">
        <f>VLOOKUP(D35,'[1]Al - Master Data'!$B$3:$J$250,9,FALSE)</f>
        <v>Nascot Wood School</v>
      </c>
    </row>
    <row r="36" spans="1:11" x14ac:dyDescent="0.3">
      <c r="A36" s="19">
        <v>33</v>
      </c>
      <c r="B36" s="17"/>
      <c r="C36" s="22">
        <v>22</v>
      </c>
      <c r="D36" s="14">
        <v>153</v>
      </c>
      <c r="E36" s="15" t="s">
        <v>47</v>
      </c>
      <c r="F36" s="11" t="str">
        <f>VLOOKUP(D36,'[1]Al - Master Data'!$B$3:$J$250,2,FALSE)</f>
        <v>Marco</v>
      </c>
      <c r="G36" s="11" t="str">
        <f>VLOOKUP(D36,'[1]Al - Master Data'!$B$3:$J$250,3,FALSE)</f>
        <v>Vancsa-pietrolini</v>
      </c>
      <c r="H36" s="11" t="str">
        <f>VLOOKUP(D36,'[1]Al - Master Data'!$B$3:$J$250,4,FALSE)</f>
        <v>Under 8</v>
      </c>
      <c r="I36" s="11" t="str">
        <f>VLOOKUP(D36,'[1]Al - Master Data'!$B$3:$J$250,5,FALSE)</f>
        <v>Male</v>
      </c>
      <c r="J36" s="11" t="str">
        <f>VLOOKUP(D36,'[1]Al - Master Data'!$B$3:$J$250,8,FALSE)</f>
        <v>Nascot wood infant</v>
      </c>
      <c r="K36" s="11" t="str">
        <f>VLOOKUP(D36,'[1]Al - Master Data'!$B$3:$J$250,9,FALSE)</f>
        <v>N/A</v>
      </c>
    </row>
    <row r="37" spans="1:11" x14ac:dyDescent="0.3">
      <c r="A37" s="19">
        <v>34</v>
      </c>
      <c r="B37" s="23">
        <v>9</v>
      </c>
      <c r="C37" s="24"/>
      <c r="D37" s="14">
        <v>103</v>
      </c>
      <c r="E37" s="15" t="s">
        <v>47</v>
      </c>
      <c r="F37" s="11" t="str">
        <f>VLOOKUP(D37,'[1]Al - Master Data'!$B$3:$J$250,2,FALSE)</f>
        <v>Layla</v>
      </c>
      <c r="G37" s="11" t="str">
        <f>VLOOKUP(D37,'[1]Al - Master Data'!$B$3:$J$250,3,FALSE)</f>
        <v xml:space="preserve">McMahon </v>
      </c>
      <c r="H37" s="11" t="str">
        <f>VLOOKUP(D37,'[1]Al - Master Data'!$B$3:$J$250,4,FALSE)</f>
        <v>Under 8</v>
      </c>
      <c r="I37" s="11" t="str">
        <f>VLOOKUP(D37,'[1]Al - Master Data'!$B$3:$J$250,5,FALSE)</f>
        <v>Female</v>
      </c>
      <c r="J37" s="11" t="str">
        <f>VLOOKUP(D37,'[1]Al - Master Data'!$B$3:$J$250,8,FALSE)</f>
        <v>Coates Way</v>
      </c>
      <c r="K37" s="11" t="str">
        <f>VLOOKUP(D37,'[1]Al - Master Data'!$B$3:$J$250,9,FALSE)</f>
        <v>Watford Harriers AC</v>
      </c>
    </row>
    <row r="38" spans="1:11" x14ac:dyDescent="0.3">
      <c r="A38" s="19">
        <v>35</v>
      </c>
      <c r="B38" s="13" t="s">
        <v>15</v>
      </c>
      <c r="C38" s="17"/>
      <c r="D38" s="14">
        <v>291</v>
      </c>
      <c r="E38" s="15" t="s">
        <v>48</v>
      </c>
      <c r="F38" s="11" t="str">
        <f>VLOOKUP(D38,'[1]Al - Master Data'!$B$3:$J$250,2,FALSE)</f>
        <v>Ruby</v>
      </c>
      <c r="G38" s="11" t="str">
        <f>VLOOKUP(D38,'[1]Al - Master Data'!$B$3:$J$250,3,FALSE)</f>
        <v>Spurr</v>
      </c>
      <c r="H38" s="11" t="str">
        <f>VLOOKUP(D38,'[1]Al - Master Data'!$B$3:$J$250,4,FALSE)</f>
        <v>Under 10</v>
      </c>
      <c r="I38" s="11" t="str">
        <f>VLOOKUP(D38,'[1]Al - Master Data'!$B$3:$J$250,5,FALSE)</f>
        <v>Female</v>
      </c>
      <c r="J38" s="11" t="str">
        <f>VLOOKUP(D38,'[1]Al - Master Data'!$B$3:$J$250,8,FALSE)</f>
        <v>Nascot Wood Junior School</v>
      </c>
      <c r="K38" s="11" t="str">
        <f>VLOOKUP(D38,'[1]Al - Master Data'!$B$3:$J$250,9,FALSE)</f>
        <v>Nascot Wood Junior school</v>
      </c>
    </row>
    <row r="39" spans="1:11" x14ac:dyDescent="0.3">
      <c r="A39" s="19">
        <v>36</v>
      </c>
      <c r="B39" s="17"/>
      <c r="C39" s="22">
        <v>23</v>
      </c>
      <c r="D39" s="14">
        <v>83</v>
      </c>
      <c r="E39" s="15" t="s">
        <v>49</v>
      </c>
      <c r="F39" s="11" t="str">
        <f>VLOOKUP(D39,'[1]Al - Master Data'!$B$3:$J$250,2,FALSE)</f>
        <v>Yash</v>
      </c>
      <c r="G39" s="11" t="str">
        <f>VLOOKUP(D39,'[1]Al - Master Data'!$B$3:$J$250,3,FALSE)</f>
        <v>Kapoor</v>
      </c>
      <c r="H39" s="11" t="str">
        <f>VLOOKUP(D39,'[1]Al - Master Data'!$B$3:$J$250,4,FALSE)</f>
        <v>Under 8</v>
      </c>
      <c r="I39" s="11" t="str">
        <f>VLOOKUP(D39,'[1]Al - Master Data'!$B$3:$J$250,5,FALSE)</f>
        <v>Male</v>
      </c>
      <c r="J39" s="11" t="str">
        <f>VLOOKUP(D39,'[1]Al - Master Data'!$B$3:$J$250,8,FALSE)</f>
        <v>Nascot Wood Infant and Nursery School</v>
      </c>
      <c r="K39" s="11" t="str">
        <f>VLOOKUP(D39,'[1]Al - Master Data'!$B$3:$J$250,9,FALSE)</f>
        <v>Nascot Wood Infant and Nursery School</v>
      </c>
    </row>
    <row r="40" spans="1:11" x14ac:dyDescent="0.3">
      <c r="A40" s="19">
        <v>37</v>
      </c>
      <c r="B40" s="17"/>
      <c r="C40" s="22">
        <v>24</v>
      </c>
      <c r="D40" s="14">
        <v>43</v>
      </c>
      <c r="E40" s="15" t="s">
        <v>50</v>
      </c>
      <c r="F40" s="11" t="str">
        <f>VLOOKUP(D40,'[1]Al - Master Data'!$B$3:$J$250,2,FALSE)</f>
        <v>Lucas</v>
      </c>
      <c r="G40" s="11" t="str">
        <f>VLOOKUP(D40,'[1]Al - Master Data'!$B$3:$J$250,3,FALSE)</f>
        <v>Fernandes</v>
      </c>
      <c r="H40" s="11" t="str">
        <f>VLOOKUP(D40,'[1]Al - Master Data'!$B$3:$J$250,4,FALSE)</f>
        <v>Under 8</v>
      </c>
      <c r="I40" s="11" t="str">
        <f>VLOOKUP(D40,'[1]Al - Master Data'!$B$3:$J$250,5,FALSE)</f>
        <v>Male</v>
      </c>
      <c r="J40" s="11" t="str">
        <f>VLOOKUP(D40,'[1]Al - Master Data'!$B$3:$J$250,8,FALSE)</f>
        <v>Knutsford</v>
      </c>
      <c r="K40" s="11" t="str">
        <f>VLOOKUP(D40,'[1]Al - Master Data'!$B$3:$J$250,9,FALSE)</f>
        <v>N/A</v>
      </c>
    </row>
    <row r="41" spans="1:11" x14ac:dyDescent="0.3">
      <c r="A41" s="19">
        <v>38</v>
      </c>
      <c r="B41" s="17"/>
      <c r="C41" s="22">
        <v>25</v>
      </c>
      <c r="D41" s="14">
        <v>358</v>
      </c>
      <c r="E41" s="15" t="s">
        <v>50</v>
      </c>
      <c r="F41" s="11" t="str">
        <f>VLOOKUP(D41,'[1]Al - Master Data'!$B$3:$J$250,2,FALSE)</f>
        <v xml:space="preserve">Selase </v>
      </c>
      <c r="G41" s="11" t="str">
        <f>VLOOKUP(D41,'[1]Al - Master Data'!$B$3:$J$250,3,FALSE)</f>
        <v>Afawli</v>
      </c>
      <c r="H41" s="11" t="str">
        <f>VLOOKUP(D41,'[1]Al - Master Data'!$B$3:$J$250,4,FALSE)</f>
        <v>Under 8</v>
      </c>
      <c r="I41" s="11" t="str">
        <f>VLOOKUP(D41,'[1]Al - Master Data'!$B$3:$J$250,5,FALSE)</f>
        <v>Male</v>
      </c>
      <c r="J41" s="11" t="str">
        <f>VLOOKUP(D41,'[1]Al - Master Data'!$B$3:$J$250,8,FALSE)</f>
        <v>Nascot wood Infant And Nursery school</v>
      </c>
      <c r="K41" s="11" t="str">
        <f>VLOOKUP(D41,'[1]Al - Master Data'!$B$3:$J$250,9,FALSE)</f>
        <v>N/A</v>
      </c>
    </row>
    <row r="42" spans="1:11" x14ac:dyDescent="0.3">
      <c r="A42" s="19">
        <v>39</v>
      </c>
      <c r="B42" s="17"/>
      <c r="C42" s="22">
        <v>26</v>
      </c>
      <c r="D42" s="14">
        <v>148</v>
      </c>
      <c r="E42" s="15" t="s">
        <v>51</v>
      </c>
      <c r="F42" s="11" t="str">
        <f>VLOOKUP(D42,'[1]Al - Master Data'!$B$3:$J$250,2,FALSE)</f>
        <v>Henry</v>
      </c>
      <c r="G42" s="11" t="str">
        <f>VLOOKUP(D42,'[1]Al - Master Data'!$B$3:$J$250,3,FALSE)</f>
        <v>Thomas</v>
      </c>
      <c r="H42" s="11" t="str">
        <f>VLOOKUP(D42,'[1]Al - Master Data'!$B$3:$J$250,4,FALSE)</f>
        <v>Under 8</v>
      </c>
      <c r="I42" s="11" t="str">
        <f>VLOOKUP(D42,'[1]Al - Master Data'!$B$3:$J$250,5,FALSE)</f>
        <v>Male</v>
      </c>
      <c r="J42" s="11" t="str">
        <f>VLOOKUP(D42,'[1]Al - Master Data'!$B$3:$J$250,8,FALSE)</f>
        <v>Holy Rood Catholic Primary</v>
      </c>
      <c r="K42" s="11" t="str">
        <f>VLOOKUP(D42,'[1]Al - Master Data'!$B$3:$J$250,9,FALSE)</f>
        <v>N/A</v>
      </c>
    </row>
    <row r="43" spans="1:11" x14ac:dyDescent="0.3">
      <c r="A43" s="19">
        <v>40</v>
      </c>
      <c r="B43" s="17"/>
      <c r="C43" s="22">
        <v>27</v>
      </c>
      <c r="D43" s="14">
        <v>3</v>
      </c>
      <c r="E43" s="15" t="s">
        <v>51</v>
      </c>
      <c r="F43" s="11" t="str">
        <f>VLOOKUP(D43,'[1]Al - Master Data'!$B$3:$J$250,2,FALSE)</f>
        <v>Archie</v>
      </c>
      <c r="G43" s="11" t="str">
        <f>VLOOKUP(D43,'[1]Al - Master Data'!$B$3:$J$250,3,FALSE)</f>
        <v>Abercrombie</v>
      </c>
      <c r="H43" s="11" t="str">
        <f>VLOOKUP(D43,'[1]Al - Master Data'!$B$3:$J$250,4,FALSE)</f>
        <v>Under 8</v>
      </c>
      <c r="I43" s="11" t="str">
        <f>VLOOKUP(D43,'[1]Al - Master Data'!$B$3:$J$250,5,FALSE)</f>
        <v>Male</v>
      </c>
      <c r="J43" s="11" t="str">
        <f>VLOOKUP(D43,'[1]Al - Master Data'!$B$3:$J$250,8,FALSE)</f>
        <v>Nascot Wood Infants</v>
      </c>
      <c r="K43" s="11" t="str">
        <f>VLOOKUP(D43,'[1]Al - Master Data'!$B$3:$J$250,9,FALSE)</f>
        <v>N/A</v>
      </c>
    </row>
    <row r="44" spans="1:11" x14ac:dyDescent="0.3">
      <c r="A44" s="19">
        <v>41</v>
      </c>
      <c r="B44" s="22">
        <v>10</v>
      </c>
      <c r="C44" s="17"/>
      <c r="D44" s="14">
        <v>10</v>
      </c>
      <c r="E44" s="15" t="s">
        <v>52</v>
      </c>
      <c r="F44" s="11" t="str">
        <f>VLOOKUP(D44,'[1]Al - Master Data'!$B$3:$J$250,2,FALSE)</f>
        <v>Heidi</v>
      </c>
      <c r="G44" s="11" t="str">
        <f>VLOOKUP(D44,'[1]Al - Master Data'!$B$3:$J$250,3,FALSE)</f>
        <v>Aikman</v>
      </c>
      <c r="H44" s="11" t="str">
        <f>VLOOKUP(D44,'[1]Al - Master Data'!$B$3:$J$250,4,FALSE)</f>
        <v>Under 8</v>
      </c>
      <c r="I44" s="11" t="str">
        <f>VLOOKUP(D44,'[1]Al - Master Data'!$B$3:$J$250,5,FALSE)</f>
        <v>Female</v>
      </c>
      <c r="J44" s="11" t="str">
        <f>VLOOKUP(D44,'[1]Al - Master Data'!$B$3:$J$250,8,FALSE)</f>
        <v>York house</v>
      </c>
      <c r="K44" s="11" t="str">
        <f>VLOOKUP(D44,'[1]Al - Master Data'!$B$3:$J$250,9,FALSE)</f>
        <v>N/A</v>
      </c>
    </row>
    <row r="45" spans="1:11" x14ac:dyDescent="0.3">
      <c r="A45" s="19">
        <v>42</v>
      </c>
      <c r="B45" s="17"/>
      <c r="C45" s="22">
        <v>28</v>
      </c>
      <c r="D45" s="14">
        <v>93</v>
      </c>
      <c r="E45" s="15" t="s">
        <v>52</v>
      </c>
      <c r="F45" s="11" t="str">
        <f>VLOOKUP(D45,'[1]Al - Master Data'!$B$3:$J$250,2,FALSE)</f>
        <v>Julian</v>
      </c>
      <c r="G45" s="11" t="str">
        <f>VLOOKUP(D45,'[1]Al - Master Data'!$B$3:$J$250,3,FALSE)</f>
        <v>Longman</v>
      </c>
      <c r="H45" s="11" t="str">
        <f>VLOOKUP(D45,'[1]Al - Master Data'!$B$3:$J$250,4,FALSE)</f>
        <v>Under 8</v>
      </c>
      <c r="I45" s="11" t="str">
        <f>VLOOKUP(D45,'[1]Al - Master Data'!$B$3:$J$250,5,FALSE)</f>
        <v>Male</v>
      </c>
      <c r="J45" s="11" t="str">
        <f>VLOOKUP(D45,'[1]Al - Master Data'!$B$3:$J$250,8,FALSE)</f>
        <v>Nascot Wood Infant School</v>
      </c>
      <c r="K45" s="11" t="str">
        <f>VLOOKUP(D45,'[1]Al - Master Data'!$B$3:$J$250,9,FALSE)</f>
        <v>Nascot wood infant school</v>
      </c>
    </row>
    <row r="46" spans="1:11" x14ac:dyDescent="0.3">
      <c r="A46" s="19">
        <v>43</v>
      </c>
      <c r="B46" s="17"/>
      <c r="C46" s="22">
        <v>29</v>
      </c>
      <c r="D46" s="14">
        <v>156</v>
      </c>
      <c r="E46" s="15" t="s">
        <v>53</v>
      </c>
      <c r="F46" s="11" t="str">
        <f>VLOOKUP(D46,'[1]Al - Master Data'!$B$3:$J$250,2,FALSE)</f>
        <v>Enian</v>
      </c>
      <c r="G46" s="11" t="str">
        <f>VLOOKUP(D46,'[1]Al - Master Data'!$B$3:$J$250,3,FALSE)</f>
        <v>Velia</v>
      </c>
      <c r="H46" s="11" t="str">
        <f>VLOOKUP(D46,'[1]Al - Master Data'!$B$3:$J$250,4,FALSE)</f>
        <v>Under 8</v>
      </c>
      <c r="I46" s="11" t="str">
        <f>VLOOKUP(D46,'[1]Al - Master Data'!$B$3:$J$250,5,FALSE)</f>
        <v>Male</v>
      </c>
      <c r="J46" s="11" t="str">
        <f>VLOOKUP(D46,'[1]Al - Master Data'!$B$3:$J$250,8,FALSE)</f>
        <v>Nascot Wood Infant School</v>
      </c>
      <c r="K46" s="11" t="str">
        <f>VLOOKUP(D46,'[1]Al - Master Data'!$B$3:$J$250,9,FALSE)</f>
        <v>Purple Class</v>
      </c>
    </row>
    <row r="47" spans="1:11" x14ac:dyDescent="0.3">
      <c r="A47" s="19">
        <v>44</v>
      </c>
      <c r="B47" s="22">
        <v>11</v>
      </c>
      <c r="C47" s="17"/>
      <c r="D47" s="14">
        <v>33</v>
      </c>
      <c r="E47" s="15" t="s">
        <v>54</v>
      </c>
      <c r="F47" s="11" t="str">
        <f>VLOOKUP(D47,'[1]Al - Master Data'!$B$3:$J$250,2,FALSE)</f>
        <v>Emma</v>
      </c>
      <c r="G47" s="11" t="str">
        <f>VLOOKUP(D47,'[1]Al - Master Data'!$B$3:$J$250,3,FALSE)</f>
        <v>Chan</v>
      </c>
      <c r="H47" s="11" t="str">
        <f>VLOOKUP(D47,'[1]Al - Master Data'!$B$3:$J$250,4,FALSE)</f>
        <v>Under 8</v>
      </c>
      <c r="I47" s="11" t="str">
        <f>VLOOKUP(D47,'[1]Al - Master Data'!$B$3:$J$250,5,FALSE)</f>
        <v>Female</v>
      </c>
      <c r="J47" s="11" t="str">
        <f>VLOOKUP(D47,'[1]Al - Master Data'!$B$3:$J$250,8,FALSE)</f>
        <v>Nascot Wood Junior</v>
      </c>
      <c r="K47" s="11" t="str">
        <f>VLOOKUP(D47,'[1]Al - Master Data'!$B$3:$J$250,9,FALSE)</f>
        <v>Nascot Wood Junior school</v>
      </c>
    </row>
    <row r="48" spans="1:11" x14ac:dyDescent="0.3">
      <c r="A48" s="19">
        <v>45</v>
      </c>
      <c r="B48" s="17"/>
      <c r="C48" s="22">
        <v>30</v>
      </c>
      <c r="D48" s="14">
        <v>100</v>
      </c>
      <c r="E48" s="15" t="s">
        <v>55</v>
      </c>
      <c r="F48" s="11" t="str">
        <f>VLOOKUP(D48,'[1]Al - Master Data'!$B$3:$J$250,2,FALSE)</f>
        <v>Dhwit</v>
      </c>
      <c r="G48" s="11" t="str">
        <f>VLOOKUP(D48,'[1]Al - Master Data'!$B$3:$J$250,3,FALSE)</f>
        <v>Maru</v>
      </c>
      <c r="H48" s="11" t="str">
        <f>VLOOKUP(D48,'[1]Al - Master Data'!$B$3:$J$250,4,FALSE)</f>
        <v>Under 8</v>
      </c>
      <c r="I48" s="11" t="str">
        <f>VLOOKUP(D48,'[1]Al - Master Data'!$B$3:$J$250,5,FALSE)</f>
        <v>Male</v>
      </c>
      <c r="J48" s="11" t="str">
        <f>VLOOKUP(D48,'[1]Al - Master Data'!$B$3:$J$250,8,FALSE)</f>
        <v>Nascotwood infant school</v>
      </c>
      <c r="K48" s="11" t="str">
        <f>VLOOKUP(D48,'[1]Al - Master Data'!$B$3:$J$250,9,FALSE)</f>
        <v>Nascotwood infant school</v>
      </c>
    </row>
    <row r="49" spans="1:11" x14ac:dyDescent="0.3">
      <c r="A49" s="19">
        <v>46</v>
      </c>
      <c r="B49" s="17"/>
      <c r="C49" s="22">
        <v>31</v>
      </c>
      <c r="D49" s="14">
        <v>37</v>
      </c>
      <c r="E49" s="15" t="s">
        <v>56</v>
      </c>
      <c r="F49" s="11" t="str">
        <f>VLOOKUP(D49,'[1]Al - Master Data'!$B$3:$J$250,2,FALSE)</f>
        <v>Jack</v>
      </c>
      <c r="G49" s="11" t="str">
        <f>VLOOKUP(D49,'[1]Al - Master Data'!$B$3:$J$250,3,FALSE)</f>
        <v>Cope</v>
      </c>
      <c r="H49" s="11" t="str">
        <f>VLOOKUP(D49,'[1]Al - Master Data'!$B$3:$J$250,4,FALSE)</f>
        <v>Under 8</v>
      </c>
      <c r="I49" s="11" t="str">
        <f>VLOOKUP(D49,'[1]Al - Master Data'!$B$3:$J$250,5,FALSE)</f>
        <v>Male</v>
      </c>
      <c r="J49" s="11" t="str">
        <f>VLOOKUP(D49,'[1]Al - Master Data'!$B$3:$J$250,8,FALSE)</f>
        <v>York House</v>
      </c>
      <c r="K49" s="11" t="str">
        <f>VLOOKUP(D49,'[1]Al - Master Data'!$B$3:$J$250,9,FALSE)</f>
        <v>N/A</v>
      </c>
    </row>
    <row r="50" spans="1:11" x14ac:dyDescent="0.3">
      <c r="A50" s="19">
        <v>47</v>
      </c>
      <c r="B50" s="17"/>
      <c r="C50" s="22">
        <v>32</v>
      </c>
      <c r="D50" s="14">
        <v>131</v>
      </c>
      <c r="E50" s="15" t="s">
        <v>57</v>
      </c>
      <c r="F50" s="11" t="str">
        <f>VLOOKUP(D50,'[1]Al - Master Data'!$B$3:$J$250,2,FALSE)</f>
        <v xml:space="preserve">Ezekiel </v>
      </c>
      <c r="G50" s="11" t="str">
        <f>VLOOKUP(D50,'[1]Al - Master Data'!$B$3:$J$250,3,FALSE)</f>
        <v xml:space="preserve">Rafig </v>
      </c>
      <c r="H50" s="11" t="str">
        <f>VLOOKUP(D50,'[1]Al - Master Data'!$B$3:$J$250,4,FALSE)</f>
        <v>Under 8</v>
      </c>
      <c r="I50" s="11" t="str">
        <f>VLOOKUP(D50,'[1]Al - Master Data'!$B$3:$J$250,5,FALSE)</f>
        <v>Male</v>
      </c>
      <c r="J50" s="11" t="str">
        <f>VLOOKUP(D50,'[1]Al - Master Data'!$B$3:$J$250,8,FALSE)</f>
        <v>Nascot wood infants</v>
      </c>
      <c r="K50" s="11" t="str">
        <f>VLOOKUP(D50,'[1]Al - Master Data'!$B$3:$J$250,9,FALSE)</f>
        <v>Nascot Wood Infant and Nursery School</v>
      </c>
    </row>
    <row r="51" spans="1:11" x14ac:dyDescent="0.3">
      <c r="A51" s="19">
        <v>48</v>
      </c>
      <c r="B51" s="17"/>
      <c r="C51" s="22">
        <v>33</v>
      </c>
      <c r="D51" s="14">
        <v>138</v>
      </c>
      <c r="E51" s="15" t="s">
        <v>58</v>
      </c>
      <c r="F51" s="11" t="str">
        <f>VLOOKUP(D51,'[1]Al - Master Data'!$B$3:$J$250,2,FALSE)</f>
        <v>Jawad</v>
      </c>
      <c r="G51" s="11" t="str">
        <f>VLOOKUP(D51,'[1]Al - Master Data'!$B$3:$J$250,3,FALSE)</f>
        <v>Shah</v>
      </c>
      <c r="H51" s="11" t="str">
        <f>VLOOKUP(D51,'[1]Al - Master Data'!$B$3:$J$250,4,FALSE)</f>
        <v>Under 8</v>
      </c>
      <c r="I51" s="11" t="str">
        <f>VLOOKUP(D51,'[1]Al - Master Data'!$B$3:$J$250,5,FALSE)</f>
        <v>Male</v>
      </c>
      <c r="J51" s="11" t="str">
        <f>VLOOKUP(D51,'[1]Al - Master Data'!$B$3:$J$250,8,FALSE)</f>
        <v>Nascotwood Infants</v>
      </c>
      <c r="K51" s="11" t="str">
        <f>VLOOKUP(D51,'[1]Al - Master Data'!$B$3:$J$250,9,FALSE)</f>
        <v>Nascot Wood Infant and Nursery School</v>
      </c>
    </row>
    <row r="52" spans="1:11" x14ac:dyDescent="0.3">
      <c r="A52" s="19">
        <v>49</v>
      </c>
      <c r="B52" s="22">
        <v>12</v>
      </c>
      <c r="C52" s="17"/>
      <c r="D52" s="14">
        <v>133</v>
      </c>
      <c r="E52" s="15" t="s">
        <v>59</v>
      </c>
      <c r="F52" s="11" t="str">
        <f>VLOOKUP(D52,'[1]Al - Master Data'!$B$3:$J$250,2,FALSE)</f>
        <v>Paisley</v>
      </c>
      <c r="G52" s="11" t="str">
        <f>VLOOKUP(D52,'[1]Al - Master Data'!$B$3:$J$250,3,FALSE)</f>
        <v>Robertson</v>
      </c>
      <c r="H52" s="11" t="str">
        <f>VLOOKUP(D52,'[1]Al - Master Data'!$B$3:$J$250,4,FALSE)</f>
        <v>Under 8</v>
      </c>
      <c r="I52" s="11" t="str">
        <f>VLOOKUP(D52,'[1]Al - Master Data'!$B$3:$J$250,5,FALSE)</f>
        <v>Female</v>
      </c>
      <c r="J52" s="11" t="str">
        <f>VLOOKUP(D52,'[1]Al - Master Data'!$B$3:$J$250,8,FALSE)</f>
        <v>Abbots Langley Primary School</v>
      </c>
      <c r="K52" s="11" t="str">
        <f>VLOOKUP(D52,'[1]Al - Master Data'!$B$3:$J$250,9,FALSE)</f>
        <v>Watford Harriers AC</v>
      </c>
    </row>
    <row r="53" spans="1:11" x14ac:dyDescent="0.3">
      <c r="A53" s="19">
        <v>50</v>
      </c>
      <c r="B53" s="22">
        <v>13</v>
      </c>
      <c r="C53" s="17"/>
      <c r="D53" s="14">
        <v>8</v>
      </c>
      <c r="E53" s="15" t="s">
        <v>60</v>
      </c>
      <c r="F53" s="11" t="str">
        <f>VLOOKUP(D53,'[1]Al - Master Data'!$B$3:$J$250,2,FALSE)</f>
        <v>Theia</v>
      </c>
      <c r="G53" s="11" t="str">
        <f>VLOOKUP(D53,'[1]Al - Master Data'!$B$3:$J$250,3,FALSE)</f>
        <v>Ahmad</v>
      </c>
      <c r="H53" s="11" t="str">
        <f>VLOOKUP(D53,'[1]Al - Master Data'!$B$3:$J$250,4,FALSE)</f>
        <v>Under 8</v>
      </c>
      <c r="I53" s="11" t="str">
        <f>VLOOKUP(D53,'[1]Al - Master Data'!$B$3:$J$250,5,FALSE)</f>
        <v>Female</v>
      </c>
      <c r="J53" s="11" t="str">
        <f>VLOOKUP(D53,'[1]Al - Master Data'!$B$3:$J$250,8,FALSE)</f>
        <v>York House</v>
      </c>
      <c r="K53" s="11" t="str">
        <f>VLOOKUP(D53,'[1]Al - Master Data'!$B$3:$J$250,9,FALSE)</f>
        <v>N/A</v>
      </c>
    </row>
    <row r="54" spans="1:11" x14ac:dyDescent="0.3">
      <c r="A54" s="19">
        <v>51</v>
      </c>
      <c r="B54" s="17"/>
      <c r="C54" s="22">
        <v>34</v>
      </c>
      <c r="D54" s="14">
        <v>116</v>
      </c>
      <c r="E54" s="15" t="s">
        <v>61</v>
      </c>
      <c r="F54" s="11" t="str">
        <f>VLOOKUP(D54,'[1]Al - Master Data'!$B$3:$J$250,2,FALSE)</f>
        <v>Adam</v>
      </c>
      <c r="G54" s="11" t="str">
        <f>VLOOKUP(D54,'[1]Al - Master Data'!$B$3:$J$250,3,FALSE)</f>
        <v>Najeeb</v>
      </c>
      <c r="H54" s="11" t="str">
        <f>VLOOKUP(D54,'[1]Al - Master Data'!$B$3:$J$250,4,FALSE)</f>
        <v>Under 8</v>
      </c>
      <c r="I54" s="11" t="str">
        <f>VLOOKUP(D54,'[1]Al - Master Data'!$B$3:$J$250,5,FALSE)</f>
        <v>Male</v>
      </c>
      <c r="J54" s="11" t="str">
        <f>VLOOKUP(D54,'[1]Al - Master Data'!$B$3:$J$250,8,FALSE)</f>
        <v>Nascot wood infants</v>
      </c>
      <c r="K54" s="11" t="str">
        <f>VLOOKUP(D54,'[1]Al - Master Data'!$B$3:$J$250,9,FALSE)</f>
        <v>Nascot Wood Infant and Nursery School</v>
      </c>
    </row>
    <row r="55" spans="1:11" x14ac:dyDescent="0.3">
      <c r="A55" s="19">
        <v>52</v>
      </c>
      <c r="B55" s="22">
        <v>14</v>
      </c>
      <c r="C55" s="17"/>
      <c r="D55" s="14">
        <v>163</v>
      </c>
      <c r="E55" s="15" t="s">
        <v>62</v>
      </c>
      <c r="F55" s="11" t="str">
        <f>VLOOKUP(D55,'[1]Al - Master Data'!$B$3:$J$250,2,FALSE)</f>
        <v>Sofie</v>
      </c>
      <c r="G55" s="11" t="str">
        <f>VLOOKUP(D55,'[1]Al - Master Data'!$B$3:$J$250,3,FALSE)</f>
        <v>Zahornadska</v>
      </c>
      <c r="H55" s="11" t="str">
        <f>VLOOKUP(D55,'[1]Al - Master Data'!$B$3:$J$250,4,FALSE)</f>
        <v>Under 8</v>
      </c>
      <c r="I55" s="11" t="str">
        <f>VLOOKUP(D55,'[1]Al - Master Data'!$B$3:$J$250,5,FALSE)</f>
        <v>Female</v>
      </c>
      <c r="J55" s="11" t="str">
        <f>VLOOKUP(D55,'[1]Al - Master Data'!$B$3:$J$250,8,FALSE)</f>
        <v>Nascot Wood Infant and Nursery School</v>
      </c>
      <c r="K55" s="11" t="str">
        <f>VLOOKUP(D55,'[1]Al - Master Data'!$B$3:$J$250,9,FALSE)</f>
        <v>Nascot Wood Infant and Nursery School</v>
      </c>
    </row>
    <row r="56" spans="1:11" x14ac:dyDescent="0.3">
      <c r="A56" s="19">
        <v>53</v>
      </c>
      <c r="B56" s="17"/>
      <c r="C56" s="22">
        <v>35</v>
      </c>
      <c r="D56" s="14">
        <v>94</v>
      </c>
      <c r="E56" s="15" t="s">
        <v>63</v>
      </c>
      <c r="F56" s="11" t="str">
        <f>VLOOKUP(D56,'[1]Al - Master Data'!$B$3:$J$250,2,FALSE)</f>
        <v>Matthew</v>
      </c>
      <c r="G56" s="11" t="str">
        <f>VLOOKUP(D56,'[1]Al - Master Data'!$B$3:$J$250,3,FALSE)</f>
        <v>Mak</v>
      </c>
      <c r="H56" s="11" t="str">
        <f>VLOOKUP(D56,'[1]Al - Master Data'!$B$3:$J$250,4,FALSE)</f>
        <v>Under 8</v>
      </c>
      <c r="I56" s="11" t="str">
        <f>VLOOKUP(D56,'[1]Al - Master Data'!$B$3:$J$250,5,FALSE)</f>
        <v>Male</v>
      </c>
      <c r="J56" s="11" t="str">
        <f>VLOOKUP(D56,'[1]Al - Master Data'!$B$3:$J$250,8,FALSE)</f>
        <v>Nascot Wood Infant and Nursery School</v>
      </c>
      <c r="K56" s="11" t="str">
        <f>VLOOKUP(D56,'[1]Al - Master Data'!$B$3:$J$250,9,FALSE)</f>
        <v>Nascot Wood Infant and Nursery School</v>
      </c>
    </row>
    <row r="57" spans="1:11" x14ac:dyDescent="0.3">
      <c r="A57" s="19">
        <v>54</v>
      </c>
      <c r="B57" s="22">
        <v>15</v>
      </c>
      <c r="C57" s="17"/>
      <c r="D57" s="14">
        <v>355</v>
      </c>
      <c r="E57" s="15" t="s">
        <v>64</v>
      </c>
      <c r="F57" s="11" t="str">
        <f>VLOOKUP(D57,'[1]Al - Master Data'!$B$3:$J$250,2,FALSE)</f>
        <v>Sabina</v>
      </c>
      <c r="G57" s="11" t="str">
        <f>VLOOKUP(D57,'[1]Al - Master Data'!$B$3:$J$250,3,FALSE)</f>
        <v>Sufraz</v>
      </c>
      <c r="H57" s="11" t="str">
        <f>VLOOKUP(D57,'[1]Al - Master Data'!$B$3:$J$250,4,FALSE)</f>
        <v>Under 8</v>
      </c>
      <c r="I57" s="11" t="str">
        <f>VLOOKUP(D57,'[1]Al - Master Data'!$B$3:$J$250,5,FALSE)</f>
        <v>Female</v>
      </c>
      <c r="J57" s="11" t="str">
        <f>VLOOKUP(D57,'[1]Al - Master Data'!$B$3:$J$250,8,FALSE)</f>
        <v>St Margaret’s</v>
      </c>
      <c r="K57" s="11" t="str">
        <f>VLOOKUP(D57,'[1]Al - Master Data'!$B$3:$J$250,9,FALSE)</f>
        <v>N/A</v>
      </c>
    </row>
    <row r="58" spans="1:11" x14ac:dyDescent="0.3">
      <c r="A58" s="19">
        <v>55</v>
      </c>
      <c r="B58" s="22">
        <v>16</v>
      </c>
      <c r="C58" s="17"/>
      <c r="D58" s="14">
        <v>89</v>
      </c>
      <c r="E58" s="15" t="s">
        <v>65</v>
      </c>
      <c r="F58" s="11" t="str">
        <f>VLOOKUP(D58,'[1]Al - Master Data'!$B$3:$J$250,2,FALSE)</f>
        <v>Sophia</v>
      </c>
      <c r="G58" s="11" t="str">
        <f>VLOOKUP(D58,'[1]Al - Master Data'!$B$3:$J$250,3,FALSE)</f>
        <v>Kramer</v>
      </c>
      <c r="H58" s="11" t="str">
        <f>VLOOKUP(D58,'[1]Al - Master Data'!$B$3:$J$250,4,FALSE)</f>
        <v>Under 8</v>
      </c>
      <c r="I58" s="11" t="str">
        <f>VLOOKUP(D58,'[1]Al - Master Data'!$B$3:$J$250,5,FALSE)</f>
        <v>Female</v>
      </c>
      <c r="J58" s="11" t="str">
        <f>VLOOKUP(D58,'[1]Al - Master Data'!$B$3:$J$250,8,FALSE)</f>
        <v>Nascot wood infant school</v>
      </c>
      <c r="K58" s="11" t="str">
        <f>VLOOKUP(D58,'[1]Al - Master Data'!$B$3:$J$250,9,FALSE)</f>
        <v>N/A</v>
      </c>
    </row>
    <row r="59" spans="1:11" x14ac:dyDescent="0.3">
      <c r="A59" s="19">
        <v>56</v>
      </c>
      <c r="B59" s="17"/>
      <c r="C59" s="22">
        <v>36</v>
      </c>
      <c r="D59" s="14">
        <v>30</v>
      </c>
      <c r="E59" s="15" t="s">
        <v>66</v>
      </c>
      <c r="F59" s="11" t="str">
        <f>VLOOKUP(D59,'[1]Al - Master Data'!$B$3:$J$250,2,FALSE)</f>
        <v>Codi</v>
      </c>
      <c r="G59" s="11" t="str">
        <f>VLOOKUP(D59,'[1]Al - Master Data'!$B$3:$J$250,3,FALSE)</f>
        <v>Cabban</v>
      </c>
      <c r="H59" s="11" t="str">
        <f>VLOOKUP(D59,'[1]Al - Master Data'!$B$3:$J$250,4,FALSE)</f>
        <v>Under 8</v>
      </c>
      <c r="I59" s="11" t="str">
        <f>VLOOKUP(D59,'[1]Al - Master Data'!$B$3:$J$250,5,FALSE)</f>
        <v>Male</v>
      </c>
      <c r="J59" s="11" t="str">
        <f>VLOOKUP(D59,'[1]Al - Master Data'!$B$3:$J$250,8,FALSE)</f>
        <v>The Russell Chorleywood</v>
      </c>
      <c r="K59" s="11" t="str">
        <f>VLOOKUP(D59,'[1]Al - Master Data'!$B$3:$J$250,9,FALSE)</f>
        <v>N/A</v>
      </c>
    </row>
    <row r="60" spans="1:11" x14ac:dyDescent="0.3">
      <c r="A60" s="19">
        <v>57</v>
      </c>
      <c r="B60" s="22">
        <v>17</v>
      </c>
      <c r="C60" s="17"/>
      <c r="D60" s="14">
        <v>40</v>
      </c>
      <c r="E60" s="15" t="s">
        <v>67</v>
      </c>
      <c r="F60" s="11" t="str">
        <f>VLOOKUP(D60,'[1]Al - Master Data'!$B$3:$J$250,2,FALSE)</f>
        <v>ROSE</v>
      </c>
      <c r="G60" s="11" t="str">
        <f>VLOOKUP(D60,'[1]Al - Master Data'!$B$3:$J$250,3,FALSE)</f>
        <v>DONALD</v>
      </c>
      <c r="H60" s="11" t="str">
        <f>VLOOKUP(D60,'[1]Al - Master Data'!$B$3:$J$250,4,FALSE)</f>
        <v>Under 8</v>
      </c>
      <c r="I60" s="11" t="str">
        <f>VLOOKUP(D60,'[1]Al - Master Data'!$B$3:$J$250,5,FALSE)</f>
        <v>Female</v>
      </c>
      <c r="J60" s="11" t="str">
        <f>VLOOKUP(D60,'[1]Al - Master Data'!$B$3:$J$250,8,FALSE)</f>
        <v>Rickmansworth Park JMI</v>
      </c>
      <c r="K60" s="11" t="str">
        <f>VLOOKUP(D60,'[1]Al - Master Data'!$B$3:$J$250,9,FALSE)</f>
        <v>N/A</v>
      </c>
    </row>
    <row r="61" spans="1:11" x14ac:dyDescent="0.3">
      <c r="A61" s="19">
        <v>58</v>
      </c>
      <c r="B61" s="17"/>
      <c r="C61" s="22">
        <v>37</v>
      </c>
      <c r="D61" s="14">
        <v>25</v>
      </c>
      <c r="E61" s="15" t="s">
        <v>68</v>
      </c>
      <c r="F61" s="11" t="str">
        <f>VLOOKUP(D61,'[1]Al - Master Data'!$B$3:$J$250,2,FALSE)</f>
        <v>Walid</v>
      </c>
      <c r="G61" s="11" t="str">
        <f>VLOOKUP(D61,'[1]Al - Master Data'!$B$3:$J$250,3,FALSE)</f>
        <v>Belhamidi</v>
      </c>
      <c r="H61" s="11" t="str">
        <f>VLOOKUP(D61,'[1]Al - Master Data'!$B$3:$J$250,4,FALSE)</f>
        <v>Under 8</v>
      </c>
      <c r="I61" s="11" t="str">
        <f>VLOOKUP(D61,'[1]Al - Master Data'!$B$3:$J$250,5,FALSE)</f>
        <v>Male</v>
      </c>
      <c r="J61" s="11" t="str">
        <f>VLOOKUP(D61,'[1]Al - Master Data'!$B$3:$J$250,8,FALSE)</f>
        <v>Nascot Wood infant School</v>
      </c>
      <c r="K61" s="11" t="str">
        <f>VLOOKUP(D61,'[1]Al - Master Data'!$B$3:$J$250,9,FALSE)</f>
        <v>Nascot wood infant school</v>
      </c>
    </row>
    <row r="62" spans="1:11" x14ac:dyDescent="0.3">
      <c r="A62" s="19">
        <v>59</v>
      </c>
      <c r="B62" s="17"/>
      <c r="C62" s="22">
        <v>38</v>
      </c>
      <c r="D62" s="14">
        <v>105</v>
      </c>
      <c r="E62" s="15" t="s">
        <v>69</v>
      </c>
      <c r="F62" s="11" t="str">
        <f>VLOOKUP(D62,'[1]Al - Master Data'!$B$3:$J$250,2,FALSE)</f>
        <v>ALEXEY</v>
      </c>
      <c r="G62" s="11" t="str">
        <f>VLOOKUP(D62,'[1]Al - Master Data'!$B$3:$J$250,3,FALSE)</f>
        <v>MECK</v>
      </c>
      <c r="H62" s="11" t="str">
        <f>VLOOKUP(D62,'[1]Al - Master Data'!$B$3:$J$250,4,FALSE)</f>
        <v>Under 8</v>
      </c>
      <c r="I62" s="11" t="str">
        <f>VLOOKUP(D62,'[1]Al - Master Data'!$B$3:$J$250,5,FALSE)</f>
        <v>Male</v>
      </c>
      <c r="J62" s="11" t="str">
        <f>VLOOKUP(D62,'[1]Al - Master Data'!$B$3:$J$250,8,FALSE)</f>
        <v>NASCOT WOOD INFANT</v>
      </c>
      <c r="K62" s="11" t="str">
        <f>VLOOKUP(D62,'[1]Al - Master Data'!$B$3:$J$250,9,FALSE)</f>
        <v>N/A</v>
      </c>
    </row>
    <row r="63" spans="1:11" x14ac:dyDescent="0.3">
      <c r="A63" s="19">
        <v>60</v>
      </c>
      <c r="B63" s="17"/>
      <c r="C63" s="22">
        <v>39</v>
      </c>
      <c r="D63" s="14">
        <v>114</v>
      </c>
      <c r="E63" s="15" t="s">
        <v>70</v>
      </c>
      <c r="F63" s="11" t="str">
        <f>VLOOKUP(D63,'[1]Al - Master Data'!$B$3:$J$250,2,FALSE)</f>
        <v xml:space="preserve">Shahmeer </v>
      </c>
      <c r="G63" s="11" t="str">
        <f>VLOOKUP(D63,'[1]Al - Master Data'!$B$3:$J$250,3,FALSE)</f>
        <v>Murtaza</v>
      </c>
      <c r="H63" s="11" t="str">
        <f>VLOOKUP(D63,'[1]Al - Master Data'!$B$3:$J$250,4,FALSE)</f>
        <v>Under 8</v>
      </c>
      <c r="I63" s="11" t="str">
        <f>VLOOKUP(D63,'[1]Al - Master Data'!$B$3:$J$250,5,FALSE)</f>
        <v>Male</v>
      </c>
      <c r="J63" s="11" t="str">
        <f>VLOOKUP(D63,'[1]Al - Master Data'!$B$3:$J$250,8,FALSE)</f>
        <v>Nascot wood infant school</v>
      </c>
      <c r="K63" s="11" t="str">
        <f>VLOOKUP(D63,'[1]Al - Master Data'!$B$3:$J$250,9,FALSE)</f>
        <v>N/A</v>
      </c>
    </row>
    <row r="64" spans="1:11" x14ac:dyDescent="0.3">
      <c r="A64" s="19">
        <v>61</v>
      </c>
      <c r="B64" s="22">
        <v>18</v>
      </c>
      <c r="C64" s="17"/>
      <c r="D64" s="14">
        <v>143</v>
      </c>
      <c r="E64" s="15" t="s">
        <v>71</v>
      </c>
      <c r="F64" s="11" t="str">
        <f>VLOOKUP(D64,'[1]Al - Master Data'!$B$3:$J$250,2,FALSE)</f>
        <v>Roma</v>
      </c>
      <c r="G64" s="11" t="str">
        <f>VLOOKUP(D64,'[1]Al - Master Data'!$B$3:$J$250,3,FALSE)</f>
        <v>Siyani</v>
      </c>
      <c r="H64" s="11" t="str">
        <f>VLOOKUP(D64,'[1]Al - Master Data'!$B$3:$J$250,4,FALSE)</f>
        <v>Under 8</v>
      </c>
      <c r="I64" s="11" t="str">
        <f>VLOOKUP(D64,'[1]Al - Master Data'!$B$3:$J$250,5,FALSE)</f>
        <v>Female</v>
      </c>
      <c r="J64" s="11" t="str">
        <f>VLOOKUP(D64,'[1]Al - Master Data'!$B$3:$J$250,8,FALSE)</f>
        <v>Knutsford Primary Academy</v>
      </c>
      <c r="K64" s="11" t="str">
        <f>VLOOKUP(D64,'[1]Al - Master Data'!$B$3:$J$250,9,FALSE)</f>
        <v>N/A</v>
      </c>
    </row>
    <row r="65" spans="1:11" x14ac:dyDescent="0.3">
      <c r="A65" s="19">
        <v>62</v>
      </c>
      <c r="B65" s="22">
        <v>19</v>
      </c>
      <c r="C65" s="17"/>
      <c r="D65" s="14">
        <v>92</v>
      </c>
      <c r="E65" s="15" t="s">
        <v>72</v>
      </c>
      <c r="F65" s="11" t="str">
        <f>VLOOKUP(D65,'[1]Al - Master Data'!$B$3:$J$250,2,FALSE)</f>
        <v>Olivia</v>
      </c>
      <c r="G65" s="11" t="str">
        <f>VLOOKUP(D65,'[1]Al - Master Data'!$B$3:$J$250,3,FALSE)</f>
        <v>Larman</v>
      </c>
      <c r="H65" s="11" t="str">
        <f>VLOOKUP(D65,'[1]Al - Master Data'!$B$3:$J$250,4,FALSE)</f>
        <v>Under 8</v>
      </c>
      <c r="I65" s="11" t="str">
        <f>VLOOKUP(D65,'[1]Al - Master Data'!$B$3:$J$250,5,FALSE)</f>
        <v>Female</v>
      </c>
      <c r="J65" s="11" t="str">
        <f>VLOOKUP(D65,'[1]Al - Master Data'!$B$3:$J$250,8,FALSE)</f>
        <v>York House</v>
      </c>
      <c r="K65" s="11" t="str">
        <f>VLOOKUP(D65,'[1]Al - Master Data'!$B$3:$J$250,9,FALSE)</f>
        <v>N/A</v>
      </c>
    </row>
    <row r="66" spans="1:11" x14ac:dyDescent="0.3">
      <c r="A66" s="19">
        <v>63</v>
      </c>
      <c r="B66" s="17"/>
      <c r="C66" s="22">
        <v>40</v>
      </c>
      <c r="D66" s="14">
        <v>137</v>
      </c>
      <c r="E66" s="15" t="s">
        <v>73</v>
      </c>
      <c r="F66" s="11" t="str">
        <f>VLOOKUP(D66,'[1]Al - Master Data'!$B$3:$J$250,2,FALSE)</f>
        <v>Oren</v>
      </c>
      <c r="G66" s="11" t="str">
        <f>VLOOKUP(D66,'[1]Al - Master Data'!$B$3:$J$250,3,FALSE)</f>
        <v>Scott</v>
      </c>
      <c r="H66" s="11" t="str">
        <f>VLOOKUP(D66,'[1]Al - Master Data'!$B$3:$J$250,4,FALSE)</f>
        <v>Under 8</v>
      </c>
      <c r="I66" s="11" t="str">
        <f>VLOOKUP(D66,'[1]Al - Master Data'!$B$3:$J$250,5,FALSE)</f>
        <v>Male</v>
      </c>
      <c r="J66" s="11" t="str">
        <f>VLOOKUP(D66,'[1]Al - Master Data'!$B$3:$J$250,8,FALSE)</f>
        <v>Knutsford Primary Academy</v>
      </c>
      <c r="K66" s="11" t="str">
        <f>VLOOKUP(D66,'[1]Al - Master Data'!$B$3:$J$250,9,FALSE)</f>
        <v>N/A</v>
      </c>
    </row>
    <row r="67" spans="1:11" x14ac:dyDescent="0.3">
      <c r="A67" s="19">
        <v>64</v>
      </c>
      <c r="B67" s="17"/>
      <c r="C67" s="22">
        <v>41</v>
      </c>
      <c r="D67" s="14">
        <v>4</v>
      </c>
      <c r="E67" s="15" t="s">
        <v>74</v>
      </c>
      <c r="F67" s="11" t="str">
        <f>VLOOKUP(D67,'[1]Al - Master Data'!$B$3:$J$250,2,FALSE)</f>
        <v>Faaris</v>
      </c>
      <c r="G67" s="11" t="str">
        <f>VLOOKUP(D67,'[1]Al - Master Data'!$B$3:$J$250,3,FALSE)</f>
        <v xml:space="preserve">Adnan </v>
      </c>
      <c r="H67" s="11" t="str">
        <f>VLOOKUP(D67,'[1]Al - Master Data'!$B$3:$J$250,4,FALSE)</f>
        <v>Under 8</v>
      </c>
      <c r="I67" s="11" t="str">
        <f>VLOOKUP(D67,'[1]Al - Master Data'!$B$3:$J$250,5,FALSE)</f>
        <v>Male</v>
      </c>
      <c r="J67" s="11" t="str">
        <f>VLOOKUP(D67,'[1]Al - Master Data'!$B$3:$J$250,8,FALSE)</f>
        <v>Chorleywood Primary School</v>
      </c>
      <c r="K67" s="11" t="str">
        <f>VLOOKUP(D67,'[1]Al - Master Data'!$B$3:$J$250,9,FALSE)</f>
        <v>N/A</v>
      </c>
    </row>
    <row r="68" spans="1:11" x14ac:dyDescent="0.3">
      <c r="A68" s="19">
        <v>65</v>
      </c>
      <c r="B68" s="22">
        <v>20</v>
      </c>
      <c r="C68" s="17"/>
      <c r="D68" s="14">
        <v>108</v>
      </c>
      <c r="E68" s="15" t="s">
        <v>75</v>
      </c>
      <c r="F68" s="11" t="str">
        <f>VLOOKUP(D68,'[1]Al - Master Data'!$B$3:$J$250,2,FALSE)</f>
        <v>Vedanshi</v>
      </c>
      <c r="G68" s="11" t="str">
        <f>VLOOKUP(D68,'[1]Al - Master Data'!$B$3:$J$250,3,FALSE)</f>
        <v>Misha</v>
      </c>
      <c r="H68" s="11" t="str">
        <f>VLOOKUP(D68,'[1]Al - Master Data'!$B$3:$J$250,4,FALSE)</f>
        <v>Under 8</v>
      </c>
      <c r="I68" s="11" t="str">
        <f>VLOOKUP(D68,'[1]Al - Master Data'!$B$3:$J$250,5,FALSE)</f>
        <v>Female</v>
      </c>
      <c r="J68" s="11" t="str">
        <f>VLOOKUP(D68,'[1]Al - Master Data'!$B$3:$J$250,8,FALSE)</f>
        <v>Nascot wood infant school</v>
      </c>
      <c r="K68" s="11" t="str">
        <f>VLOOKUP(D68,'[1]Al - Master Data'!$B$3:$J$250,9,FALSE)</f>
        <v>N/A</v>
      </c>
    </row>
    <row r="69" spans="1:11" x14ac:dyDescent="0.3">
      <c r="A69" s="19">
        <v>66</v>
      </c>
      <c r="B69" s="22">
        <v>21</v>
      </c>
      <c r="C69" s="17"/>
      <c r="D69" s="14">
        <v>99</v>
      </c>
      <c r="E69" s="15" t="s">
        <v>76</v>
      </c>
      <c r="F69" s="11" t="str">
        <f>VLOOKUP(D69,'[1]Al - Master Data'!$B$3:$J$250,2,FALSE)</f>
        <v>Liberty</v>
      </c>
      <c r="G69" s="11" t="str">
        <f>VLOOKUP(D69,'[1]Al - Master Data'!$B$3:$J$250,3,FALSE)</f>
        <v>Martin</v>
      </c>
      <c r="H69" s="11" t="str">
        <f>VLOOKUP(D69,'[1]Al - Master Data'!$B$3:$J$250,4,FALSE)</f>
        <v>Under 8</v>
      </c>
      <c r="I69" s="11" t="str">
        <f>VLOOKUP(D69,'[1]Al - Master Data'!$B$3:$J$250,5,FALSE)</f>
        <v>Female</v>
      </c>
      <c r="J69" s="11" t="str">
        <f>VLOOKUP(D69,'[1]Al - Master Data'!$B$3:$J$250,8,FALSE)</f>
        <v>Yorke mead primary</v>
      </c>
      <c r="K69" s="11" t="str">
        <f>VLOOKUP(D69,'[1]Al - Master Data'!$B$3:$J$250,9,FALSE)</f>
        <v>N/A</v>
      </c>
    </row>
    <row r="70" spans="1:11" x14ac:dyDescent="0.3">
      <c r="A70" s="19">
        <v>67</v>
      </c>
      <c r="B70" s="22">
        <v>22</v>
      </c>
      <c r="C70" s="17"/>
      <c r="D70" s="14">
        <v>161</v>
      </c>
      <c r="E70" s="15" t="s">
        <v>77</v>
      </c>
      <c r="F70" s="11" t="str">
        <f>VLOOKUP(D70,'[1]Al - Master Data'!$B$3:$J$250,2,FALSE)</f>
        <v>Arlo</v>
      </c>
      <c r="G70" s="11" t="str">
        <f>VLOOKUP(D70,'[1]Al - Master Data'!$B$3:$J$250,3,FALSE)</f>
        <v>Wright</v>
      </c>
      <c r="H70" s="11" t="str">
        <f>VLOOKUP(D70,'[1]Al - Master Data'!$B$3:$J$250,4,FALSE)</f>
        <v>Under 8</v>
      </c>
      <c r="I70" s="11" t="str">
        <f>VLOOKUP(D70,'[1]Al - Master Data'!$B$3:$J$250,5,FALSE)</f>
        <v>Female</v>
      </c>
      <c r="J70" s="11" t="str">
        <f>VLOOKUP(D70,'[1]Al - Master Data'!$B$3:$J$250,8,FALSE)</f>
        <v>Knutsford</v>
      </c>
      <c r="K70" s="11" t="str">
        <f>VLOOKUP(D70,'[1]Al - Master Data'!$B$3:$J$250,9,FALSE)</f>
        <v>N/A</v>
      </c>
    </row>
    <row r="71" spans="1:11" x14ac:dyDescent="0.3">
      <c r="A71" s="19">
        <v>68</v>
      </c>
      <c r="B71" s="22">
        <v>23</v>
      </c>
      <c r="C71" s="17"/>
      <c r="D71" s="14">
        <v>59</v>
      </c>
      <c r="E71" s="15" t="s">
        <v>77</v>
      </c>
      <c r="F71" s="11" t="str">
        <f>VLOOKUP(D71,'[1]Al - Master Data'!$B$3:$J$250,2,FALSE)</f>
        <v>Joy</v>
      </c>
      <c r="G71" s="11" t="str">
        <f>VLOOKUP(D71,'[1]Al - Master Data'!$B$3:$J$250,3,FALSE)</f>
        <v>Hawkins</v>
      </c>
      <c r="H71" s="11" t="str">
        <f>VLOOKUP(D71,'[1]Al - Master Data'!$B$3:$J$250,4,FALSE)</f>
        <v>Under 8</v>
      </c>
      <c r="I71" s="11" t="str">
        <f>VLOOKUP(D71,'[1]Al - Master Data'!$B$3:$J$250,5,FALSE)</f>
        <v>Female</v>
      </c>
      <c r="J71" s="11" t="str">
        <f>VLOOKUP(D71,'[1]Al - Master Data'!$B$3:$J$250,8,FALSE)</f>
        <v>Knutsford</v>
      </c>
      <c r="K71" s="11" t="str">
        <f>VLOOKUP(D71,'[1]Al - Master Data'!$B$3:$J$250,9,FALSE)</f>
        <v>N/A</v>
      </c>
    </row>
    <row r="72" spans="1:11" x14ac:dyDescent="0.3">
      <c r="A72" s="19">
        <v>69</v>
      </c>
      <c r="B72" s="17"/>
      <c r="C72" s="22">
        <v>42</v>
      </c>
      <c r="D72" s="14">
        <v>146</v>
      </c>
      <c r="E72" s="15" t="s">
        <v>78</v>
      </c>
      <c r="F72" s="11" t="str">
        <f>VLOOKUP(D72,'[1]Al - Master Data'!$B$3:$J$250,2,FALSE)</f>
        <v>Rocco</v>
      </c>
      <c r="G72" s="11" t="str">
        <f>VLOOKUP(D72,'[1]Al - Master Data'!$B$3:$J$250,3,FALSE)</f>
        <v>Spurr</v>
      </c>
      <c r="H72" s="11" t="str">
        <f>VLOOKUP(D72,'[1]Al - Master Data'!$B$3:$J$250,4,FALSE)</f>
        <v>Under 8</v>
      </c>
      <c r="I72" s="11" t="str">
        <f>VLOOKUP(D72,'[1]Al - Master Data'!$B$3:$J$250,5,FALSE)</f>
        <v>Male</v>
      </c>
      <c r="J72" s="11" t="str">
        <f>VLOOKUP(D72,'[1]Al - Master Data'!$B$3:$J$250,8,FALSE)</f>
        <v>Nascot Wood Infants</v>
      </c>
      <c r="K72" s="11" t="str">
        <f>VLOOKUP(D72,'[1]Al - Master Data'!$B$3:$J$250,9,FALSE)</f>
        <v>Nascot Wood Infant and Nursery School</v>
      </c>
    </row>
    <row r="73" spans="1:11" x14ac:dyDescent="0.3">
      <c r="A73" s="19">
        <v>70</v>
      </c>
      <c r="B73" s="17"/>
      <c r="C73" s="22">
        <v>43</v>
      </c>
      <c r="D73" s="14">
        <v>96</v>
      </c>
      <c r="E73" s="15" t="s">
        <v>79</v>
      </c>
      <c r="F73" s="11" t="str">
        <f>VLOOKUP(D73,'[1]Al - Master Data'!$B$3:$J$250,2,FALSE)</f>
        <v>Maxwell</v>
      </c>
      <c r="G73" s="11" t="str">
        <f>VLOOKUP(D73,'[1]Al - Master Data'!$B$3:$J$250,3,FALSE)</f>
        <v>Manhertz</v>
      </c>
      <c r="H73" s="11" t="str">
        <f>VLOOKUP(D73,'[1]Al - Master Data'!$B$3:$J$250,4,FALSE)</f>
        <v>Under 8</v>
      </c>
      <c r="I73" s="11" t="str">
        <f>VLOOKUP(D73,'[1]Al - Master Data'!$B$3:$J$250,5,FALSE)</f>
        <v>Male</v>
      </c>
      <c r="J73" s="11" t="str">
        <f>VLOOKUP(D73,'[1]Al - Master Data'!$B$3:$J$250,8,FALSE)</f>
        <v>Nascot wood infants</v>
      </c>
      <c r="K73" s="11" t="str">
        <f>VLOOKUP(D73,'[1]Al - Master Data'!$B$3:$J$250,9,FALSE)</f>
        <v>N/A</v>
      </c>
    </row>
    <row r="74" spans="1:11" x14ac:dyDescent="0.3">
      <c r="A74" s="19">
        <v>71</v>
      </c>
      <c r="B74" s="17"/>
      <c r="C74" s="22">
        <v>44</v>
      </c>
      <c r="D74" s="14">
        <v>52</v>
      </c>
      <c r="E74" s="15" t="s">
        <v>80</v>
      </c>
      <c r="F74" s="11" t="str">
        <f>VLOOKUP(D74,'[1]Al - Master Data'!$B$3:$J$250,2,FALSE)</f>
        <v>ANVAY</v>
      </c>
      <c r="G74" s="11" t="str">
        <f>VLOOKUP(D74,'[1]Al - Master Data'!$B$3:$J$250,3,FALSE)</f>
        <v>HARI</v>
      </c>
      <c r="H74" s="11" t="str">
        <f>VLOOKUP(D74,'[1]Al - Master Data'!$B$3:$J$250,4,FALSE)</f>
        <v>Under 8</v>
      </c>
      <c r="I74" s="11" t="str">
        <f>VLOOKUP(D74,'[1]Al - Master Data'!$B$3:$J$250,5,FALSE)</f>
        <v>Male</v>
      </c>
      <c r="J74" s="11" t="str">
        <f>VLOOKUP(D74,'[1]Al - Master Data'!$B$3:$J$250,8,FALSE)</f>
        <v>NASCOT WOOD INFANT &amp; NURSERY SCHOOL</v>
      </c>
      <c r="K74" s="11" t="str">
        <f>VLOOKUP(D74,'[1]Al - Master Data'!$B$3:$J$250,9,FALSE)</f>
        <v>Nascot Wood Infants</v>
      </c>
    </row>
    <row r="75" spans="1:11" x14ac:dyDescent="0.3">
      <c r="A75" s="19">
        <v>72</v>
      </c>
      <c r="B75" s="17"/>
      <c r="C75" s="22">
        <v>45</v>
      </c>
      <c r="D75" s="14">
        <v>19</v>
      </c>
      <c r="E75" s="15" t="s">
        <v>81</v>
      </c>
      <c r="F75" s="11" t="str">
        <f>VLOOKUP(D75,'[1]Al - Master Data'!$B$3:$J$250,2,FALSE)</f>
        <v>Joseph</v>
      </c>
      <c r="G75" s="11" t="str">
        <f>VLOOKUP(D75,'[1]Al - Master Data'!$B$3:$J$250,3,FALSE)</f>
        <v>Arokiasamy</v>
      </c>
      <c r="H75" s="11" t="str">
        <f>VLOOKUP(D75,'[1]Al - Master Data'!$B$3:$J$250,4,FALSE)</f>
        <v>Under 8</v>
      </c>
      <c r="I75" s="11" t="str">
        <f>VLOOKUP(D75,'[1]Al - Master Data'!$B$3:$J$250,5,FALSE)</f>
        <v>Male</v>
      </c>
      <c r="J75" s="11" t="str">
        <f>VLOOKUP(D75,'[1]Al - Master Data'!$B$3:$J$250,8,FALSE)</f>
        <v>Nascot wood infants</v>
      </c>
      <c r="K75" s="11" t="str">
        <f>VLOOKUP(D75,'[1]Al - Master Data'!$B$3:$J$250,9,FALSE)</f>
        <v>Nascot Wood Infant and Nursery School</v>
      </c>
    </row>
    <row r="76" spans="1:11" x14ac:dyDescent="0.3">
      <c r="A76" s="19">
        <v>73</v>
      </c>
      <c r="B76" s="17"/>
      <c r="C76" s="22">
        <v>46</v>
      </c>
      <c r="D76" s="14">
        <v>110</v>
      </c>
      <c r="E76" s="15" t="s">
        <v>82</v>
      </c>
      <c r="F76" s="11" t="str">
        <f>VLOOKUP(D76,'[1]Al - Master Data'!$B$3:$J$250,2,FALSE)</f>
        <v>Boris</v>
      </c>
      <c r="G76" s="11" t="str">
        <f>VLOOKUP(D76,'[1]Al - Master Data'!$B$3:$J$250,3,FALSE)</f>
        <v>Morando</v>
      </c>
      <c r="H76" s="11" t="str">
        <f>VLOOKUP(D76,'[1]Al - Master Data'!$B$3:$J$250,4,FALSE)</f>
        <v>Under 8</v>
      </c>
      <c r="I76" s="11" t="str">
        <f>VLOOKUP(D76,'[1]Al - Master Data'!$B$3:$J$250,5,FALSE)</f>
        <v>Male</v>
      </c>
      <c r="J76" s="11" t="str">
        <f>VLOOKUP(D76,'[1]Al - Master Data'!$B$3:$J$250,8,FALSE)</f>
        <v>Nascot Wood infant school</v>
      </c>
      <c r="K76" s="11" t="str">
        <f>VLOOKUP(D76,'[1]Al - Master Data'!$B$3:$J$250,9,FALSE)</f>
        <v>Nascot Wood Infant and Nursery School</v>
      </c>
    </row>
    <row r="77" spans="1:11" x14ac:dyDescent="0.3">
      <c r="A77" s="19">
        <v>74</v>
      </c>
      <c r="B77" s="17"/>
      <c r="C77" s="22">
        <v>47</v>
      </c>
      <c r="D77" s="14">
        <v>124</v>
      </c>
      <c r="E77" s="15" t="s">
        <v>83</v>
      </c>
      <c r="F77" s="11" t="str">
        <f>VLOOKUP(D77,'[1]Al - Master Data'!$B$3:$J$250,2,FALSE)</f>
        <v>Raja</v>
      </c>
      <c r="G77" s="11" t="str">
        <f>VLOOKUP(D77,'[1]Al - Master Data'!$B$3:$J$250,3,FALSE)</f>
        <v>Parmar</v>
      </c>
      <c r="H77" s="11" t="str">
        <f>VLOOKUP(D77,'[1]Al - Master Data'!$B$3:$J$250,4,FALSE)</f>
        <v>Under 8</v>
      </c>
      <c r="I77" s="11" t="str">
        <f>VLOOKUP(D77,'[1]Al - Master Data'!$B$3:$J$250,5,FALSE)</f>
        <v>Male</v>
      </c>
      <c r="J77" s="11" t="str">
        <f>VLOOKUP(D77,'[1]Al - Master Data'!$B$3:$J$250,8,FALSE)</f>
        <v>Nascot wood infants</v>
      </c>
      <c r="K77" s="11" t="str">
        <f>VLOOKUP(D77,'[1]Al - Master Data'!$B$3:$J$250,9,FALSE)</f>
        <v>Nascot Wood Infant and Nursery School</v>
      </c>
    </row>
    <row r="78" spans="1:11" x14ac:dyDescent="0.3">
      <c r="A78" s="19">
        <v>75</v>
      </c>
      <c r="B78" s="17"/>
      <c r="C78" s="22">
        <v>48</v>
      </c>
      <c r="D78" s="14">
        <v>146</v>
      </c>
      <c r="E78" s="15" t="s">
        <v>84</v>
      </c>
      <c r="F78" s="11" t="str">
        <f>VLOOKUP(D78,'[1]Al - Master Data'!$B$3:$J$250,2,FALSE)</f>
        <v>Rocco</v>
      </c>
      <c r="G78" s="11" t="str">
        <f>VLOOKUP(D78,'[1]Al - Master Data'!$B$3:$J$250,3,FALSE)</f>
        <v>Spurr</v>
      </c>
      <c r="H78" s="11" t="str">
        <f>VLOOKUP(D78,'[1]Al - Master Data'!$B$3:$J$250,4,FALSE)</f>
        <v>Under 8</v>
      </c>
      <c r="I78" s="11" t="str">
        <f>VLOOKUP(D78,'[1]Al - Master Data'!$B$3:$J$250,5,FALSE)</f>
        <v>Male</v>
      </c>
      <c r="J78" s="11" t="str">
        <f>VLOOKUP(D78,'[1]Al - Master Data'!$B$3:$J$250,8,FALSE)</f>
        <v>Nascot Wood Infants</v>
      </c>
      <c r="K78" s="11" t="str">
        <f>VLOOKUP(D78,'[1]Al - Master Data'!$B$3:$J$250,9,FALSE)</f>
        <v>Nascot Wood Infant and Nursery School</v>
      </c>
    </row>
    <row r="79" spans="1:11" x14ac:dyDescent="0.3">
      <c r="A79" s="19">
        <v>76</v>
      </c>
      <c r="B79" s="22">
        <v>24</v>
      </c>
      <c r="C79" s="17"/>
      <c r="D79" s="14">
        <v>95</v>
      </c>
      <c r="E79" s="15" t="s">
        <v>85</v>
      </c>
      <c r="F79" s="11" t="str">
        <f>VLOOKUP(D79,'[1]Al - Master Data'!$B$3:$J$250,2,FALSE)</f>
        <v>Ruby</v>
      </c>
      <c r="G79" s="11" t="str">
        <f>VLOOKUP(D79,'[1]Al - Master Data'!$B$3:$J$250,3,FALSE)</f>
        <v>Makarewicz</v>
      </c>
      <c r="H79" s="11" t="str">
        <f>VLOOKUP(D79,'[1]Al - Master Data'!$B$3:$J$250,4,FALSE)</f>
        <v>Under 8</v>
      </c>
      <c r="I79" s="11" t="str">
        <f>VLOOKUP(D79,'[1]Al - Master Data'!$B$3:$J$250,5,FALSE)</f>
        <v>Female</v>
      </c>
      <c r="J79" s="11" t="str">
        <f>VLOOKUP(D79,'[1]Al - Master Data'!$B$3:$J$250,8,FALSE)</f>
        <v>Lanchester Primary school</v>
      </c>
      <c r="K79" s="11" t="str">
        <f>VLOOKUP(D79,'[1]Al - Master Data'!$B$3:$J$250,9,FALSE)</f>
        <v>N/A</v>
      </c>
    </row>
    <row r="80" spans="1:11" x14ac:dyDescent="0.3">
      <c r="A80" s="19">
        <v>77</v>
      </c>
      <c r="B80" s="22">
        <v>25</v>
      </c>
      <c r="C80" s="17"/>
      <c r="D80" s="14">
        <v>357</v>
      </c>
      <c r="E80" s="15" t="s">
        <v>85</v>
      </c>
      <c r="F80" s="11" t="str">
        <f>VLOOKUP(D80,'[1]Al - Master Data'!$B$3:$J$250,2,FALSE)</f>
        <v>Eva</v>
      </c>
      <c r="G80" s="11" t="str">
        <f>VLOOKUP(D80,'[1]Al - Master Data'!$B$3:$J$250,3,FALSE)</f>
        <v>Romanet</v>
      </c>
      <c r="H80" s="11" t="str">
        <f>VLOOKUP(D80,'[1]Al - Master Data'!$B$3:$J$250,4,FALSE)</f>
        <v>Under 8</v>
      </c>
      <c r="I80" s="11" t="str">
        <f>VLOOKUP(D80,'[1]Al - Master Data'!$B$3:$J$250,5,FALSE)</f>
        <v>Female</v>
      </c>
      <c r="J80" s="11" t="str">
        <f>VLOOKUP(D80,'[1]Al - Master Data'!$B$3:$J$250,8,FALSE)</f>
        <v>Nascot Wood Infant</v>
      </c>
      <c r="K80" s="11" t="str">
        <f>VLOOKUP(D80,'[1]Al - Master Data'!$B$3:$J$250,9,FALSE)</f>
        <v>Nascot Wood Infant and Nursery School</v>
      </c>
    </row>
    <row r="81" spans="1:11" x14ac:dyDescent="0.3">
      <c r="A81" s="19">
        <v>78</v>
      </c>
      <c r="B81" s="17"/>
      <c r="C81" s="22">
        <v>49</v>
      </c>
      <c r="D81" s="14">
        <v>158</v>
      </c>
      <c r="E81" s="15" t="s">
        <v>86</v>
      </c>
      <c r="F81" s="11" t="str">
        <f>VLOOKUP(D81,'[1]Al - Master Data'!$B$3:$J$250,2,FALSE)</f>
        <v>Yazaan</v>
      </c>
      <c r="G81" s="11" t="str">
        <f>VLOOKUP(D81,'[1]Al - Master Data'!$B$3:$J$250,3,FALSE)</f>
        <v xml:space="preserve">Wadhera </v>
      </c>
      <c r="H81" s="11" t="str">
        <f>VLOOKUP(D81,'[1]Al - Master Data'!$B$3:$J$250,4,FALSE)</f>
        <v>Under 8</v>
      </c>
      <c r="I81" s="11" t="str">
        <f>VLOOKUP(D81,'[1]Al - Master Data'!$B$3:$J$250,5,FALSE)</f>
        <v>Male</v>
      </c>
      <c r="J81" s="11" t="str">
        <f>VLOOKUP(D81,'[1]Al - Master Data'!$B$3:$J$250,8,FALSE)</f>
        <v>Nascot wood infants school</v>
      </c>
      <c r="K81" s="11" t="str">
        <f>VLOOKUP(D81,'[1]Al - Master Data'!$B$3:$J$250,9,FALSE)</f>
        <v>Nascot Wood Infants School</v>
      </c>
    </row>
    <row r="82" spans="1:11" x14ac:dyDescent="0.3">
      <c r="A82" s="19">
        <v>79</v>
      </c>
      <c r="B82" s="22">
        <v>26</v>
      </c>
      <c r="C82" s="17"/>
      <c r="D82" s="14">
        <v>88</v>
      </c>
      <c r="E82" s="15" t="s">
        <v>87</v>
      </c>
      <c r="F82" s="11" t="str">
        <f>VLOOKUP(D82,'[1]Al - Master Data'!$B$3:$J$250,2,FALSE)</f>
        <v>Tejasvi</v>
      </c>
      <c r="G82" s="11" t="str">
        <f>VLOOKUP(D82,'[1]Al - Master Data'!$B$3:$J$250,3,FALSE)</f>
        <v>Kosuri</v>
      </c>
      <c r="H82" s="11" t="str">
        <f>VLOOKUP(D82,'[1]Al - Master Data'!$B$3:$J$250,4,FALSE)</f>
        <v>Under 8</v>
      </c>
      <c r="I82" s="11" t="str">
        <f>VLOOKUP(D82,'[1]Al - Master Data'!$B$3:$J$250,5,FALSE)</f>
        <v>Female</v>
      </c>
      <c r="J82" s="11" t="str">
        <f>VLOOKUP(D82,'[1]Al - Master Data'!$B$3:$J$250,8,FALSE)</f>
        <v>Nascot wood infant school</v>
      </c>
      <c r="K82" s="11" t="str">
        <f>VLOOKUP(D82,'[1]Al - Master Data'!$B$3:$J$250,9,FALSE)</f>
        <v>N/A</v>
      </c>
    </row>
    <row r="83" spans="1:11" x14ac:dyDescent="0.3">
      <c r="A83" s="19">
        <v>80</v>
      </c>
      <c r="B83" s="22">
        <v>27</v>
      </c>
      <c r="C83" s="17"/>
      <c r="D83" s="14">
        <v>127</v>
      </c>
      <c r="E83" s="15" t="s">
        <v>88</v>
      </c>
      <c r="F83" s="11" t="str">
        <f>VLOOKUP(D83,'[1]Al - Master Data'!$B$3:$J$250,2,FALSE)</f>
        <v>Evangeline</v>
      </c>
      <c r="G83" s="11" t="str">
        <f>VLOOKUP(D83,'[1]Al - Master Data'!$B$3:$J$250,3,FALSE)</f>
        <v>Patel</v>
      </c>
      <c r="H83" s="11" t="str">
        <f>VLOOKUP(D83,'[1]Al - Master Data'!$B$3:$J$250,4,FALSE)</f>
        <v>Under 8</v>
      </c>
      <c r="I83" s="11" t="str">
        <f>VLOOKUP(D83,'[1]Al - Master Data'!$B$3:$J$250,5,FALSE)</f>
        <v>Female</v>
      </c>
      <c r="J83" s="11" t="str">
        <f>VLOOKUP(D83,'[1]Al - Master Data'!$B$3:$J$250,8,FALSE)</f>
        <v>Nascot Wood Infant School</v>
      </c>
      <c r="K83" s="11" t="str">
        <f>VLOOKUP(D83,'[1]Al - Master Data'!$B$3:$J$250,9,FALSE)</f>
        <v>Nascot wood infant school</v>
      </c>
    </row>
    <row r="84" spans="1:11" x14ac:dyDescent="0.3">
      <c r="A84" s="19">
        <v>81</v>
      </c>
      <c r="B84" s="22">
        <v>28</v>
      </c>
      <c r="C84" s="17"/>
      <c r="D84" s="14">
        <v>122</v>
      </c>
      <c r="E84" s="15" t="s">
        <v>89</v>
      </c>
      <c r="F84" s="11" t="str">
        <f>VLOOKUP(D84,'[1]Al - Master Data'!$B$3:$J$250,2,FALSE)</f>
        <v>Ameila</v>
      </c>
      <c r="G84" s="11" t="str">
        <f>VLOOKUP(D84,'[1]Al - Master Data'!$B$3:$J$250,3,FALSE)</f>
        <v>Parmar</v>
      </c>
      <c r="H84" s="11" t="str">
        <f>VLOOKUP(D84,'[1]Al - Master Data'!$B$3:$J$250,4,FALSE)</f>
        <v>Under 8</v>
      </c>
      <c r="I84" s="11" t="str">
        <f>VLOOKUP(D84,'[1]Al - Master Data'!$B$3:$J$250,5,FALSE)</f>
        <v>Female</v>
      </c>
      <c r="J84" s="11" t="str">
        <f>VLOOKUP(D84,'[1]Al - Master Data'!$B$3:$J$250,8,FALSE)</f>
        <v>Nascot wood infants</v>
      </c>
      <c r="K84" s="11" t="str">
        <f>VLOOKUP(D84,'[1]Al - Master Data'!$B$3:$J$250,9,FALSE)</f>
        <v>N/A</v>
      </c>
    </row>
    <row r="85" spans="1:11" x14ac:dyDescent="0.3">
      <c r="A85" s="19">
        <v>82</v>
      </c>
      <c r="B85" s="22">
        <v>29</v>
      </c>
      <c r="C85" s="17"/>
      <c r="D85" s="14">
        <v>46</v>
      </c>
      <c r="E85" s="15" t="s">
        <v>90</v>
      </c>
      <c r="F85" s="11" t="str">
        <f>VLOOKUP(D85,'[1]Al - Master Data'!$B$3:$J$250,2,FALSE)</f>
        <v>Harini</v>
      </c>
      <c r="G85" s="11" t="str">
        <f>VLOOKUP(D85,'[1]Al - Master Data'!$B$3:$J$250,3,FALSE)</f>
        <v>Gurushankar</v>
      </c>
      <c r="H85" s="11" t="str">
        <f>VLOOKUP(D85,'[1]Al - Master Data'!$B$3:$J$250,4,FALSE)</f>
        <v>Under 8</v>
      </c>
      <c r="I85" s="11" t="str">
        <f>VLOOKUP(D85,'[1]Al - Master Data'!$B$3:$J$250,5,FALSE)</f>
        <v>Female</v>
      </c>
      <c r="J85" s="11" t="str">
        <f>VLOOKUP(D85,'[1]Al - Master Data'!$B$3:$J$250,8,FALSE)</f>
        <v>Nascotwood Infant and Nursery</v>
      </c>
      <c r="K85" s="11" t="str">
        <f>VLOOKUP(D85,'[1]Al - Master Data'!$B$3:$J$250,9,FALSE)</f>
        <v>Nascot Wood Infant and Nursery School</v>
      </c>
    </row>
    <row r="86" spans="1:11" x14ac:dyDescent="0.3">
      <c r="A86" s="19">
        <v>83</v>
      </c>
      <c r="B86" s="22">
        <v>30</v>
      </c>
      <c r="C86" s="17"/>
      <c r="D86" s="14">
        <v>17</v>
      </c>
      <c r="E86" s="15" t="s">
        <v>91</v>
      </c>
      <c r="F86" s="11" t="str">
        <f>VLOOKUP(D86,'[1]Al - Master Data'!$B$3:$J$250,2,FALSE)</f>
        <v>Isha</v>
      </c>
      <c r="G86" s="11" t="str">
        <f>VLOOKUP(D86,'[1]Al - Master Data'!$B$3:$J$250,3,FALSE)</f>
        <v>Anchit</v>
      </c>
      <c r="H86" s="11" t="str">
        <f>VLOOKUP(D86,'[1]Al - Master Data'!$B$3:$J$250,4,FALSE)</f>
        <v>Under 8</v>
      </c>
      <c r="I86" s="11" t="str">
        <f>VLOOKUP(D86,'[1]Al - Master Data'!$B$3:$J$250,5,FALSE)</f>
        <v>Female</v>
      </c>
      <c r="J86" s="11" t="str">
        <f>VLOOKUP(D86,'[1]Al - Master Data'!$B$3:$J$250,8,FALSE)</f>
        <v>Nascot Wood Infants</v>
      </c>
      <c r="K86" s="11" t="str">
        <f>VLOOKUP(D86,'[1]Al - Master Data'!$B$3:$J$250,9,FALSE)</f>
        <v>N/A</v>
      </c>
    </row>
    <row r="87" spans="1:11" x14ac:dyDescent="0.3">
      <c r="A87" s="19">
        <v>84</v>
      </c>
      <c r="B87" s="22">
        <v>31</v>
      </c>
      <c r="C87" s="17"/>
      <c r="D87" s="14">
        <v>54</v>
      </c>
      <c r="E87" s="15" t="s">
        <v>91</v>
      </c>
      <c r="F87" s="11" t="str">
        <f>VLOOKUP(D87,'[1]Al - Master Data'!$B$3:$J$250,2,FALSE)</f>
        <v>Noura</v>
      </c>
      <c r="G87" s="11" t="str">
        <f>VLOOKUP(D87,'[1]Al - Master Data'!$B$3:$J$250,3,FALSE)</f>
        <v>HASSAN</v>
      </c>
      <c r="H87" s="11" t="str">
        <f>VLOOKUP(D87,'[1]Al - Master Data'!$B$3:$J$250,4,FALSE)</f>
        <v>Under 8</v>
      </c>
      <c r="I87" s="11" t="str">
        <f>VLOOKUP(D87,'[1]Al - Master Data'!$B$3:$J$250,5,FALSE)</f>
        <v>Female</v>
      </c>
      <c r="J87" s="11" t="str">
        <f>VLOOKUP(D87,'[1]Al - Master Data'!$B$3:$J$250,8,FALSE)</f>
        <v>Nascot wood infants</v>
      </c>
      <c r="K87" s="11" t="str">
        <f>VLOOKUP(D87,'[1]Al - Master Data'!$B$3:$J$250,9,FALSE)</f>
        <v>Nascotwood infant and nursery school</v>
      </c>
    </row>
    <row r="88" spans="1:11" x14ac:dyDescent="0.3">
      <c r="A88" s="19">
        <v>85</v>
      </c>
      <c r="B88" s="22">
        <v>32</v>
      </c>
      <c r="C88" s="17"/>
      <c r="D88" s="14">
        <v>28</v>
      </c>
      <c r="E88" s="15" t="s">
        <v>92</v>
      </c>
      <c r="F88" s="11" t="str">
        <f>VLOOKUP(D88,'[1]Al - Master Data'!$B$3:$J$250,2,FALSE)</f>
        <v>Anna</v>
      </c>
      <c r="G88" s="11" t="str">
        <f>VLOOKUP(D88,'[1]Al - Master Data'!$B$3:$J$250,3,FALSE)</f>
        <v>Berry</v>
      </c>
      <c r="H88" s="11" t="str">
        <f>VLOOKUP(D88,'[1]Al - Master Data'!$B$3:$J$250,4,FALSE)</f>
        <v>Under 8</v>
      </c>
      <c r="I88" s="11" t="str">
        <f>VLOOKUP(D88,'[1]Al - Master Data'!$B$3:$J$250,5,FALSE)</f>
        <v>Female</v>
      </c>
      <c r="J88" s="11" t="str">
        <f>VLOOKUP(D88,'[1]Al - Master Data'!$B$3:$J$250,8,FALSE)</f>
        <v>Nascot Wood Infant and Nursery School</v>
      </c>
      <c r="K88" s="11" t="str">
        <f>VLOOKUP(D88,'[1]Al - Master Data'!$B$3:$J$250,9,FALSE)</f>
        <v>Nascotwood infant and nursery school</v>
      </c>
    </row>
    <row r="89" spans="1:11" x14ac:dyDescent="0.3">
      <c r="A89" s="19">
        <v>86</v>
      </c>
      <c r="B89" s="22">
        <v>33</v>
      </c>
      <c r="C89" s="17"/>
      <c r="D89" s="14">
        <v>53</v>
      </c>
      <c r="E89" s="15" t="s">
        <v>93</v>
      </c>
      <c r="F89" s="11" t="str">
        <f>VLOOKUP(D89,'[1]Al - Master Data'!$B$3:$J$250,2,FALSE)</f>
        <v>Robyn</v>
      </c>
      <c r="G89" s="11" t="str">
        <f>VLOOKUP(D89,'[1]Al - Master Data'!$B$3:$J$250,3,FALSE)</f>
        <v>Harman</v>
      </c>
      <c r="H89" s="11" t="str">
        <f>VLOOKUP(D89,'[1]Al - Master Data'!$B$3:$J$250,4,FALSE)</f>
        <v>Under 8</v>
      </c>
      <c r="I89" s="11" t="str">
        <f>VLOOKUP(D89,'[1]Al - Master Data'!$B$3:$J$250,5,FALSE)</f>
        <v>Female</v>
      </c>
      <c r="J89" s="11" t="str">
        <f>VLOOKUP(D89,'[1]Al - Master Data'!$B$3:$J$250,8,FALSE)</f>
        <v>Nascot Infant School</v>
      </c>
      <c r="K89" s="11" t="str">
        <f>VLOOKUP(D89,'[1]Al - Master Data'!$B$3:$J$250,9,FALSE)</f>
        <v>N/A</v>
      </c>
    </row>
    <row r="90" spans="1:11" x14ac:dyDescent="0.3">
      <c r="A90" s="19">
        <v>87</v>
      </c>
      <c r="B90" s="17"/>
      <c r="C90" s="22">
        <v>50</v>
      </c>
      <c r="D90" s="14">
        <v>164</v>
      </c>
      <c r="E90" s="15" t="s">
        <v>94</v>
      </c>
      <c r="F90" s="11" t="str">
        <f>VLOOKUP(D90,'[1]Al - Master Data'!$B$3:$J$250,2,FALSE)</f>
        <v>Lucas</v>
      </c>
      <c r="G90" s="11" t="str">
        <f>VLOOKUP(D90,'[1]Al - Master Data'!$B$3:$J$250,3,FALSE)</f>
        <v>Zhang</v>
      </c>
      <c r="H90" s="11" t="str">
        <f>VLOOKUP(D90,'[1]Al - Master Data'!$B$3:$J$250,4,FALSE)</f>
        <v>Under 8</v>
      </c>
      <c r="I90" s="11" t="str">
        <f>VLOOKUP(D90,'[1]Al - Master Data'!$B$3:$J$250,5,FALSE)</f>
        <v>Male</v>
      </c>
      <c r="J90" s="11" t="str">
        <f>VLOOKUP(D90,'[1]Al - Master Data'!$B$3:$J$250,8,FALSE)</f>
        <v>Nascot Wood infant</v>
      </c>
      <c r="K90" s="11" t="str">
        <f>VLOOKUP(D90,'[1]Al - Master Data'!$B$3:$J$250,9,FALSE)</f>
        <v>N/A</v>
      </c>
    </row>
    <row r="91" spans="1:11" x14ac:dyDescent="0.3">
      <c r="A91" s="19">
        <v>88</v>
      </c>
      <c r="B91" s="17"/>
      <c r="C91" s="22">
        <v>51</v>
      </c>
      <c r="D91" s="14">
        <v>84</v>
      </c>
      <c r="E91" s="15" t="s">
        <v>95</v>
      </c>
      <c r="F91" s="11" t="str">
        <f>VLOOKUP(D91,'[1]Al - Master Data'!$B$3:$J$250,2,FALSE)</f>
        <v>Evan</v>
      </c>
      <c r="G91" s="11" t="str">
        <f>VLOOKUP(D91,'[1]Al - Master Data'!$B$3:$J$250,3,FALSE)</f>
        <v>Knowles</v>
      </c>
      <c r="H91" s="11" t="str">
        <f>VLOOKUP(D91,'[1]Al - Master Data'!$B$3:$J$250,4,FALSE)</f>
        <v>Under 8</v>
      </c>
      <c r="I91" s="11" t="str">
        <f>VLOOKUP(D91,'[1]Al - Master Data'!$B$3:$J$250,5,FALSE)</f>
        <v>Male</v>
      </c>
      <c r="J91" s="11" t="str">
        <f>VLOOKUP(D91,'[1]Al - Master Data'!$B$3:$J$250,8,FALSE)</f>
        <v>The Russell School in Chorleywood</v>
      </c>
      <c r="K91" s="11" t="str">
        <f>VLOOKUP(D91,'[1]Al - Master Data'!$B$3:$J$250,9,FALSE)</f>
        <v>N/A</v>
      </c>
    </row>
    <row r="92" spans="1:11" x14ac:dyDescent="0.3">
      <c r="A92" s="19">
        <v>89</v>
      </c>
      <c r="B92" s="22">
        <v>34</v>
      </c>
      <c r="C92" s="17"/>
      <c r="D92" s="14">
        <v>136</v>
      </c>
      <c r="E92" s="15" t="s">
        <v>96</v>
      </c>
      <c r="F92" s="11" t="str">
        <f>VLOOKUP(D92,'[1]Al - Master Data'!$B$3:$J$250,2,FALSE)</f>
        <v>Saamiya</v>
      </c>
      <c r="G92" s="11" t="str">
        <f>VLOOKUP(D92,'[1]Al - Master Data'!$B$3:$J$250,3,FALSE)</f>
        <v>Said</v>
      </c>
      <c r="H92" s="11" t="str">
        <f>VLOOKUP(D92,'[1]Al - Master Data'!$B$3:$J$250,4,FALSE)</f>
        <v>Under 8</v>
      </c>
      <c r="I92" s="11" t="str">
        <f>VLOOKUP(D92,'[1]Al - Master Data'!$B$3:$J$250,5,FALSE)</f>
        <v>Female</v>
      </c>
      <c r="J92" s="11" t="str">
        <f>VLOOKUP(D92,'[1]Al - Master Data'!$B$3:$J$250,8,FALSE)</f>
        <v>Nascot Wood Infants School</v>
      </c>
      <c r="K92" s="11" t="str">
        <f>VLOOKUP(D92,'[1]Al - Master Data'!$B$3:$J$250,9,FALSE)</f>
        <v>N/A</v>
      </c>
    </row>
    <row r="93" spans="1:11" x14ac:dyDescent="0.3">
      <c r="A93" s="19">
        <v>90</v>
      </c>
      <c r="B93" s="22">
        <v>35</v>
      </c>
      <c r="C93" s="17"/>
      <c r="D93" s="14">
        <v>31</v>
      </c>
      <c r="E93" s="15" t="s">
        <v>97</v>
      </c>
      <c r="F93" s="11" t="str">
        <f>VLOOKUP(D93,'[1]Al - Master Data'!$B$3:$J$250,2,FALSE)</f>
        <v>Nayah Rose</v>
      </c>
      <c r="G93" s="11" t="str">
        <f>VLOOKUP(D93,'[1]Al - Master Data'!$B$3:$J$250,3,FALSE)</f>
        <v>Canepa-Anson</v>
      </c>
      <c r="H93" s="11" t="str">
        <f>VLOOKUP(D93,'[1]Al - Master Data'!$B$3:$J$250,4,FALSE)</f>
        <v>Under 8</v>
      </c>
      <c r="I93" s="11" t="str">
        <f>VLOOKUP(D93,'[1]Al - Master Data'!$B$3:$J$250,5,FALSE)</f>
        <v>Female</v>
      </c>
      <c r="J93" s="11" t="str">
        <f>VLOOKUP(D93,'[1]Al - Master Data'!$B$3:$J$250,8,FALSE)</f>
        <v>Nascot Wood Infant School</v>
      </c>
      <c r="K93" s="11" t="str">
        <f>VLOOKUP(D93,'[1]Al - Master Data'!$B$3:$J$250,9,FALSE)</f>
        <v>Nascot Wood Infant and Nursery School</v>
      </c>
    </row>
    <row r="94" spans="1:11" x14ac:dyDescent="0.3">
      <c r="A94" s="19">
        <v>91</v>
      </c>
      <c r="B94" s="17"/>
      <c r="C94" s="22">
        <v>52</v>
      </c>
      <c r="D94" s="14">
        <v>154</v>
      </c>
      <c r="E94" s="15" t="s">
        <v>98</v>
      </c>
      <c r="F94" s="11" t="str">
        <f>VLOOKUP(D94,'[1]Al - Master Data'!$B$3:$J$250,2,FALSE)</f>
        <v>Luca</v>
      </c>
      <c r="G94" s="11" t="str">
        <f>VLOOKUP(D94,'[1]Al - Master Data'!$B$3:$J$250,3,FALSE)</f>
        <v>Vancsa-pietrolini</v>
      </c>
      <c r="H94" s="11" t="str">
        <f>VLOOKUP(D94,'[1]Al - Master Data'!$B$3:$J$250,4,FALSE)</f>
        <v>Under 8</v>
      </c>
      <c r="I94" s="11" t="str">
        <f>VLOOKUP(D94,'[1]Al - Master Data'!$B$3:$J$250,5,FALSE)</f>
        <v>Male</v>
      </c>
      <c r="J94" s="11" t="str">
        <f>VLOOKUP(D94,'[1]Al - Master Data'!$B$3:$J$250,8,FALSE)</f>
        <v>Nascot wood infant</v>
      </c>
      <c r="K94" s="11" t="str">
        <f>VLOOKUP(D94,'[1]Al - Master Data'!$B$3:$J$250,9,FALSE)</f>
        <v>N/A</v>
      </c>
    </row>
    <row r="95" spans="1:11" x14ac:dyDescent="0.3">
      <c r="A95" s="19">
        <v>92</v>
      </c>
      <c r="B95" s="17"/>
      <c r="C95" s="22">
        <v>53</v>
      </c>
      <c r="D95" s="14">
        <v>135</v>
      </c>
      <c r="E95" s="15" t="s">
        <v>99</v>
      </c>
      <c r="F95" s="11" t="str">
        <f>VLOOKUP(D95,'[1]Al - Master Data'!$B$3:$J$250,2,FALSE)</f>
        <v>Isaac</v>
      </c>
      <c r="G95" s="11" t="str">
        <f>VLOOKUP(D95,'[1]Al - Master Data'!$B$3:$J$250,3,FALSE)</f>
        <v>Robson</v>
      </c>
      <c r="H95" s="11" t="str">
        <f>VLOOKUP(D95,'[1]Al - Master Data'!$B$3:$J$250,4,FALSE)</f>
        <v>Under 8</v>
      </c>
      <c r="I95" s="11" t="str">
        <f>VLOOKUP(D95,'[1]Al - Master Data'!$B$3:$J$250,5,FALSE)</f>
        <v>Male</v>
      </c>
      <c r="J95" s="11" t="str">
        <f>VLOOKUP(D95,'[1]Al - Master Data'!$B$3:$J$250,8,FALSE)</f>
        <v>Lanchester</v>
      </c>
      <c r="K95" s="11" t="str">
        <f>VLOOKUP(D95,'[1]Al - Master Data'!$B$3:$J$250,9,FALSE)</f>
        <v>N/A</v>
      </c>
    </row>
    <row r="96" spans="1:11" x14ac:dyDescent="0.3">
      <c r="A96" s="19">
        <v>93</v>
      </c>
      <c r="B96" s="17"/>
      <c r="C96" s="22">
        <v>54</v>
      </c>
      <c r="D96" s="14">
        <v>113</v>
      </c>
      <c r="E96" s="15" t="s">
        <v>100</v>
      </c>
      <c r="F96" s="11" t="str">
        <f>VLOOKUP(D96,'[1]Al - Master Data'!$B$3:$J$250,2,FALSE)</f>
        <v>Matthew</v>
      </c>
      <c r="G96" s="11" t="str">
        <f>VLOOKUP(D96,'[1]Al - Master Data'!$B$3:$J$250,3,FALSE)</f>
        <v>Murphy</v>
      </c>
      <c r="H96" s="11" t="str">
        <f>VLOOKUP(D96,'[1]Al - Master Data'!$B$3:$J$250,4,FALSE)</f>
        <v>Under 8</v>
      </c>
      <c r="I96" s="11" t="str">
        <f>VLOOKUP(D96,'[1]Al - Master Data'!$B$3:$J$250,5,FALSE)</f>
        <v>Male</v>
      </c>
      <c r="J96" s="11" t="str">
        <f>VLOOKUP(D96,'[1]Al - Master Data'!$B$3:$J$250,8,FALSE)</f>
        <v>Nascot wood infant and nursery</v>
      </c>
      <c r="K96" s="11" t="str">
        <f>VLOOKUP(D96,'[1]Al - Master Data'!$B$3:$J$250,9,FALSE)</f>
        <v>Nascot Wood Infant and Nursery School</v>
      </c>
    </row>
    <row r="97" spans="1:11" x14ac:dyDescent="0.3">
      <c r="A97" s="19">
        <v>94</v>
      </c>
      <c r="B97" s="17"/>
      <c r="C97" s="22">
        <v>55</v>
      </c>
      <c r="D97" s="14">
        <v>75</v>
      </c>
      <c r="E97" s="15" t="s">
        <v>101</v>
      </c>
      <c r="F97" s="11" t="str">
        <f>VLOOKUP(D97,'[1]Al - Master Data'!$B$3:$J$250,2,FALSE)</f>
        <v>Kasper</v>
      </c>
      <c r="G97" s="11" t="str">
        <f>VLOOKUP(D97,'[1]Al - Master Data'!$B$3:$J$250,3,FALSE)</f>
        <v>Hui</v>
      </c>
      <c r="H97" s="11" t="str">
        <f>VLOOKUP(D97,'[1]Al - Master Data'!$B$3:$J$250,4,FALSE)</f>
        <v>Under 8</v>
      </c>
      <c r="I97" s="11" t="str">
        <f>VLOOKUP(D97,'[1]Al - Master Data'!$B$3:$J$250,5,FALSE)</f>
        <v>Male</v>
      </c>
      <c r="J97" s="11" t="str">
        <f>VLOOKUP(D97,'[1]Al - Master Data'!$B$3:$J$250,8,FALSE)</f>
        <v>Nascot Wood Infant and Nursery School</v>
      </c>
      <c r="K97" s="11" t="str">
        <f>VLOOKUP(D97,'[1]Al - Master Data'!$B$3:$J$250,9,FALSE)</f>
        <v>Nascot Wood Infant and Nursery School</v>
      </c>
    </row>
    <row r="98" spans="1:11" x14ac:dyDescent="0.3">
      <c r="A98" s="19">
        <v>95</v>
      </c>
      <c r="B98" s="22">
        <v>36</v>
      </c>
      <c r="C98" s="17"/>
      <c r="D98" s="14">
        <v>162</v>
      </c>
      <c r="E98" s="15" t="s">
        <v>102</v>
      </c>
      <c r="F98" s="11" t="str">
        <f>VLOOKUP(D98,'[1]Al - Master Data'!$B$3:$J$250,2,FALSE)</f>
        <v>Yashwitha</v>
      </c>
      <c r="G98" s="11" t="str">
        <f>VLOOKUP(D98,'[1]Al - Master Data'!$B$3:$J$250,3,FALSE)</f>
        <v>Yarlagadda</v>
      </c>
      <c r="H98" s="11" t="str">
        <f>VLOOKUP(D98,'[1]Al - Master Data'!$B$3:$J$250,4,FALSE)</f>
        <v>Under 8</v>
      </c>
      <c r="I98" s="11" t="str">
        <f>VLOOKUP(D98,'[1]Al - Master Data'!$B$3:$J$250,5,FALSE)</f>
        <v>Female</v>
      </c>
      <c r="J98" s="11" t="str">
        <f>VLOOKUP(D98,'[1]Al - Master Data'!$B$3:$J$250,8,FALSE)</f>
        <v>Nascot wood infant and nursery school</v>
      </c>
      <c r="K98" s="11" t="str">
        <f>VLOOKUP(D98,'[1]Al - Master Data'!$B$3:$J$250,9,FALSE)</f>
        <v>Nascot Wood Infant and Nursery School</v>
      </c>
    </row>
    <row r="99" spans="1:11" x14ac:dyDescent="0.3">
      <c r="A99" s="19">
        <v>96</v>
      </c>
      <c r="B99" s="22">
        <v>37</v>
      </c>
      <c r="C99" s="17"/>
      <c r="D99" s="14">
        <v>125</v>
      </c>
      <c r="E99" s="15" t="s">
        <v>103</v>
      </c>
      <c r="F99" s="11" t="str">
        <f>VLOOKUP(D99,'[1]Al - Master Data'!$B$3:$J$250,2,FALSE)</f>
        <v>Amara</v>
      </c>
      <c r="G99" s="11" t="str">
        <f>VLOOKUP(D99,'[1]Al - Master Data'!$B$3:$J$250,3,FALSE)</f>
        <v xml:space="preserve">Parmar </v>
      </c>
      <c r="H99" s="11" t="str">
        <f>VLOOKUP(D99,'[1]Al - Master Data'!$B$3:$J$250,4,FALSE)</f>
        <v>Under 8</v>
      </c>
      <c r="I99" s="11" t="str">
        <f>VLOOKUP(D99,'[1]Al - Master Data'!$B$3:$J$250,5,FALSE)</f>
        <v>Female</v>
      </c>
      <c r="J99" s="11" t="str">
        <f>VLOOKUP(D99,'[1]Al - Master Data'!$B$3:$J$250,8,FALSE)</f>
        <v>Nascot wood Infant School</v>
      </c>
      <c r="K99" s="11" t="str">
        <f>VLOOKUP(D99,'[1]Al - Master Data'!$B$3:$J$250,9,FALSE)</f>
        <v>Nascot Wood Infant and Nursery School</v>
      </c>
    </row>
    <row r="100" spans="1:11" x14ac:dyDescent="0.3">
      <c r="A100" s="19">
        <v>97</v>
      </c>
      <c r="B100" s="17"/>
      <c r="C100" s="22">
        <v>56</v>
      </c>
      <c r="D100" s="14">
        <v>14</v>
      </c>
      <c r="E100" s="15" t="s">
        <v>104</v>
      </c>
      <c r="F100" s="11" t="str">
        <f>VLOOKUP(D100,'[1]Al - Master Data'!$B$3:$J$250,2,FALSE)</f>
        <v>Austin</v>
      </c>
      <c r="G100" s="11" t="str">
        <f>VLOOKUP(D100,'[1]Al - Master Data'!$B$3:$J$250,3,FALSE)</f>
        <v>Allen</v>
      </c>
      <c r="H100" s="11" t="str">
        <f>VLOOKUP(D100,'[1]Al - Master Data'!$B$3:$J$250,4,FALSE)</f>
        <v>Under 8</v>
      </c>
      <c r="I100" s="11" t="str">
        <f>VLOOKUP(D100,'[1]Al - Master Data'!$B$3:$J$250,5,FALSE)</f>
        <v>Male</v>
      </c>
      <c r="J100" s="11" t="str">
        <f>VLOOKUP(D100,'[1]Al - Master Data'!$B$3:$J$250,8,FALSE)</f>
        <v>Nascot Wood infants</v>
      </c>
      <c r="K100" s="11" t="str">
        <f>VLOOKUP(D100,'[1]Al - Master Data'!$B$3:$J$250,9,FALSE)</f>
        <v>Nascot Wood Infant and Nursery School</v>
      </c>
    </row>
    <row r="101" spans="1:11" x14ac:dyDescent="0.3">
      <c r="A101" s="19">
        <v>98</v>
      </c>
      <c r="B101" s="22">
        <v>38</v>
      </c>
      <c r="C101" s="17"/>
      <c r="D101" s="14">
        <v>82</v>
      </c>
      <c r="E101" s="15" t="s">
        <v>104</v>
      </c>
      <c r="F101" s="11" t="str">
        <f>VLOOKUP(D101,'[1]Al - Master Data'!$B$3:$J$250,2,FALSE)</f>
        <v>Maria</v>
      </c>
      <c r="G101" s="11" t="str">
        <f>VLOOKUP(D101,'[1]Al - Master Data'!$B$3:$J$250,3,FALSE)</f>
        <v>Kallianteri</v>
      </c>
      <c r="H101" s="11" t="str">
        <f>VLOOKUP(D101,'[1]Al - Master Data'!$B$3:$J$250,4,FALSE)</f>
        <v>Under 8</v>
      </c>
      <c r="I101" s="11" t="str">
        <f>VLOOKUP(D101,'[1]Al - Master Data'!$B$3:$J$250,5,FALSE)</f>
        <v>Female</v>
      </c>
      <c r="J101" s="11" t="str">
        <f>VLOOKUP(D101,'[1]Al - Master Data'!$B$3:$J$250,8,FALSE)</f>
        <v>NASCOT WOOD INFANT</v>
      </c>
      <c r="K101" s="11" t="str">
        <f>VLOOKUP(D101,'[1]Al - Master Data'!$B$3:$J$250,9,FALSE)</f>
        <v>Nascot Wood Infant and Nursery School</v>
      </c>
    </row>
    <row r="102" spans="1:11" x14ac:dyDescent="0.3">
      <c r="A102" s="19">
        <v>99</v>
      </c>
      <c r="B102" s="17"/>
      <c r="C102" s="22">
        <v>57</v>
      </c>
      <c r="D102" s="14">
        <v>130</v>
      </c>
      <c r="E102" s="15" t="s">
        <v>105</v>
      </c>
      <c r="F102" s="11" t="str">
        <f>VLOOKUP(D102,'[1]Al - Master Data'!$B$3:$J$250,2,FALSE)</f>
        <v>Krishen</v>
      </c>
      <c r="G102" s="11" t="str">
        <f>VLOOKUP(D102,'[1]Al - Master Data'!$B$3:$J$250,3,FALSE)</f>
        <v>Patel</v>
      </c>
      <c r="H102" s="11" t="str">
        <f>VLOOKUP(D102,'[1]Al - Master Data'!$B$3:$J$250,4,FALSE)</f>
        <v>Under 8</v>
      </c>
      <c r="I102" s="11" t="str">
        <f>VLOOKUP(D102,'[1]Al - Master Data'!$B$3:$J$250,5,FALSE)</f>
        <v>Male</v>
      </c>
      <c r="J102" s="11" t="str">
        <f>VLOOKUP(D102,'[1]Al - Master Data'!$B$3:$J$250,8,FALSE)</f>
        <v>Nascot Wood Infant School</v>
      </c>
      <c r="K102" s="11" t="str">
        <f>VLOOKUP(D102,'[1]Al - Master Data'!$B$3:$J$250,9,FALSE)</f>
        <v>Nascot wood infant school</v>
      </c>
    </row>
    <row r="103" spans="1:11" x14ac:dyDescent="0.3">
      <c r="A103" s="19">
        <v>100</v>
      </c>
      <c r="B103" s="22">
        <v>39</v>
      </c>
      <c r="C103" s="17"/>
      <c r="D103" s="14">
        <v>7</v>
      </c>
      <c r="E103" s="15" t="s">
        <v>106</v>
      </c>
      <c r="F103" s="11" t="str">
        <f>VLOOKUP(D103,'[1]Al - Master Data'!$B$3:$J$250,2,FALSE)</f>
        <v>Myla-Grace</v>
      </c>
      <c r="G103" s="11" t="str">
        <f>VLOOKUP(D103,'[1]Al - Master Data'!$B$3:$J$250,3,FALSE)</f>
        <v>Aghimien</v>
      </c>
      <c r="H103" s="11" t="str">
        <f>VLOOKUP(D103,'[1]Al - Master Data'!$B$3:$J$250,4,FALSE)</f>
        <v>Under 8</v>
      </c>
      <c r="I103" s="11" t="str">
        <f>VLOOKUP(D103,'[1]Al - Master Data'!$B$3:$J$250,5,FALSE)</f>
        <v>Female</v>
      </c>
      <c r="J103" s="11" t="str">
        <f>VLOOKUP(D103,'[1]Al - Master Data'!$B$3:$J$250,8,FALSE)</f>
        <v>Cherry Tree Primary School</v>
      </c>
      <c r="K103" s="11" t="str">
        <f>VLOOKUP(D103,'[1]Al - Master Data'!$B$3:$J$250,9,FALSE)</f>
        <v>N/A</v>
      </c>
    </row>
    <row r="104" spans="1:11" x14ac:dyDescent="0.3">
      <c r="A104" s="19">
        <v>101</v>
      </c>
      <c r="B104" s="22">
        <v>40</v>
      </c>
      <c r="C104" s="17"/>
      <c r="D104" s="14">
        <v>117</v>
      </c>
      <c r="E104" s="15" t="s">
        <v>107</v>
      </c>
      <c r="F104" s="11" t="str">
        <f>VLOOKUP(D104,'[1]Al - Master Data'!$B$3:$J$250,2,FALSE)</f>
        <v>Miya</v>
      </c>
      <c r="G104" s="11" t="str">
        <f>VLOOKUP(D104,'[1]Al - Master Data'!$B$3:$J$250,3,FALSE)</f>
        <v>Naveen</v>
      </c>
      <c r="H104" s="11" t="str">
        <f>VLOOKUP(D104,'[1]Al - Master Data'!$B$3:$J$250,4,FALSE)</f>
        <v>Under 8</v>
      </c>
      <c r="I104" s="11" t="str">
        <f>VLOOKUP(D104,'[1]Al - Master Data'!$B$3:$J$250,5,FALSE)</f>
        <v>Female</v>
      </c>
      <c r="J104" s="11" t="str">
        <f>VLOOKUP(D104,'[1]Al - Master Data'!$B$3:$J$250,8,FALSE)</f>
        <v>Chater Infant School</v>
      </c>
      <c r="K104" s="11" t="str">
        <f>VLOOKUP(D104,'[1]Al - Master Data'!$B$3:$J$250,9,FALSE)</f>
        <v>N/A</v>
      </c>
    </row>
    <row r="105" spans="1:11" x14ac:dyDescent="0.3">
      <c r="A105" s="19">
        <v>102</v>
      </c>
      <c r="B105" s="22">
        <v>41</v>
      </c>
      <c r="C105" s="17"/>
      <c r="D105" s="14">
        <v>115</v>
      </c>
      <c r="E105" s="15" t="s">
        <v>108</v>
      </c>
      <c r="F105" s="11" t="str">
        <f>VLOOKUP(D105,'[1]Al - Master Data'!$B$3:$J$250,2,FALSE)</f>
        <v>Ariana</v>
      </c>
      <c r="G105" s="11" t="str">
        <f>VLOOKUP(D105,'[1]Al - Master Data'!$B$3:$J$250,3,FALSE)</f>
        <v>Najeeb</v>
      </c>
      <c r="H105" s="11" t="str">
        <f>VLOOKUP(D105,'[1]Al - Master Data'!$B$3:$J$250,4,FALSE)</f>
        <v>Under 8</v>
      </c>
      <c r="I105" s="11" t="str">
        <f>VLOOKUP(D105,'[1]Al - Master Data'!$B$3:$J$250,5,FALSE)</f>
        <v>Female</v>
      </c>
      <c r="J105" s="11" t="str">
        <f>VLOOKUP(D105,'[1]Al - Master Data'!$B$3:$J$250,8,FALSE)</f>
        <v>Nascot wood juniors</v>
      </c>
      <c r="K105" s="11" t="str">
        <f>VLOOKUP(D105,'[1]Al - Master Data'!$B$3:$J$250,9,FALSE)</f>
        <v>Nascot Wood Junior school</v>
      </c>
    </row>
    <row r="106" spans="1:11" x14ac:dyDescent="0.3">
      <c r="A106" s="19">
        <v>103</v>
      </c>
      <c r="B106" s="22">
        <v>42</v>
      </c>
      <c r="C106" s="17"/>
      <c r="D106" s="14">
        <v>106</v>
      </c>
      <c r="E106" s="15" t="s">
        <v>109</v>
      </c>
      <c r="F106" s="11" t="str">
        <f>VLOOKUP(D106,'[1]Al - Master Data'!$B$3:$J$250,2,FALSE)</f>
        <v>Maeve</v>
      </c>
      <c r="G106" s="11" t="str">
        <f>VLOOKUP(D106,'[1]Al - Master Data'!$B$3:$J$250,3,FALSE)</f>
        <v>Mellars</v>
      </c>
      <c r="H106" s="11" t="str">
        <f>VLOOKUP(D106,'[1]Al - Master Data'!$B$3:$J$250,4,FALSE)</f>
        <v>Under 8</v>
      </c>
      <c r="I106" s="11" t="str">
        <f>VLOOKUP(D106,'[1]Al - Master Data'!$B$3:$J$250,5,FALSE)</f>
        <v>Female</v>
      </c>
      <c r="J106" s="11" t="str">
        <f>VLOOKUP(D106,'[1]Al - Master Data'!$B$3:$J$250,8,FALSE)</f>
        <v>Nascot Wood Infant and Nursery School</v>
      </c>
      <c r="K106" s="11" t="str">
        <f>VLOOKUP(D106,'[1]Al - Master Data'!$B$3:$J$250,9,FALSE)</f>
        <v>Nascot Wood Infant and Nursery School</v>
      </c>
    </row>
    <row r="107" spans="1:11" x14ac:dyDescent="0.3">
      <c r="A107" s="19">
        <v>104</v>
      </c>
      <c r="B107" s="22">
        <v>43</v>
      </c>
      <c r="C107" s="17"/>
      <c r="D107" s="14">
        <v>12</v>
      </c>
      <c r="E107" s="15" t="s">
        <v>110</v>
      </c>
      <c r="F107" s="11" t="str">
        <f>VLOOKUP(D107,'[1]Al - Master Data'!$B$3:$J$250,2,FALSE)</f>
        <v>Dorothy</v>
      </c>
      <c r="G107" s="11" t="str">
        <f>VLOOKUP(D107,'[1]Al - Master Data'!$B$3:$J$250,3,FALSE)</f>
        <v>Allen</v>
      </c>
      <c r="H107" s="11" t="str">
        <f>VLOOKUP(D107,'[1]Al - Master Data'!$B$3:$J$250,4,FALSE)</f>
        <v>Under 8</v>
      </c>
      <c r="I107" s="11" t="str">
        <f>VLOOKUP(D107,'[1]Al - Master Data'!$B$3:$J$250,5,FALSE)</f>
        <v>Female</v>
      </c>
      <c r="J107" s="11" t="str">
        <f>VLOOKUP(D107,'[1]Al - Master Data'!$B$3:$J$250,8,FALSE)</f>
        <v>Nascot Wood infants</v>
      </c>
      <c r="K107" s="11" t="str">
        <f>VLOOKUP(D107,'[1]Al - Master Data'!$B$3:$J$250,9,FALSE)</f>
        <v>Nascot Wood Infant and Nursery School</v>
      </c>
    </row>
    <row r="108" spans="1:11" x14ac:dyDescent="0.3">
      <c r="A108" s="19">
        <v>105</v>
      </c>
      <c r="B108" s="13"/>
      <c r="C108" s="13" t="s">
        <v>15</v>
      </c>
      <c r="D108" s="14">
        <v>300</v>
      </c>
      <c r="E108" s="15" t="s">
        <v>110</v>
      </c>
      <c r="F108" s="11" t="str">
        <f>VLOOKUP(D108,'[1]Al - Master Data'!$B$3:$J$250,2,FALSE)</f>
        <v>Rocco</v>
      </c>
      <c r="G108" s="11" t="str">
        <f>VLOOKUP(D108,'[1]Al - Master Data'!$B$3:$J$250,3,FALSE)</f>
        <v>Thomas</v>
      </c>
      <c r="H108" s="11" t="str">
        <f>VLOOKUP(D108,'[1]Al - Master Data'!$B$3:$J$250,4,FALSE)</f>
        <v>Under 10</v>
      </c>
      <c r="I108" s="11" t="str">
        <f>VLOOKUP(D108,'[1]Al - Master Data'!$B$3:$J$250,5,FALSE)</f>
        <v>Male</v>
      </c>
      <c r="J108" s="11" t="str">
        <f>VLOOKUP(D108,'[1]Al - Master Data'!$B$3:$J$250,8,FALSE)</f>
        <v>Holy Rood Catholic Primary School</v>
      </c>
      <c r="K108" s="11" t="str">
        <f>VLOOKUP(D108,'[1]Al - Master Data'!$B$3:$J$250,9,FALSE)</f>
        <v>N/A</v>
      </c>
    </row>
    <row r="109" spans="1:11" x14ac:dyDescent="0.3">
      <c r="A109" s="19">
        <v>106</v>
      </c>
      <c r="B109" s="17"/>
      <c r="C109" s="22">
        <v>58</v>
      </c>
      <c r="D109" s="14">
        <v>123</v>
      </c>
      <c r="E109" s="15" t="s">
        <v>111</v>
      </c>
      <c r="F109" s="11" t="str">
        <f>VLOOKUP(D109,'[1]Al - Master Data'!$B$3:$J$250,2,FALSE)</f>
        <v>Rhoan</v>
      </c>
      <c r="G109" s="11" t="str">
        <f>VLOOKUP(D109,'[1]Al - Master Data'!$B$3:$J$250,3,FALSE)</f>
        <v>Parmar</v>
      </c>
      <c r="H109" s="11" t="str">
        <f>VLOOKUP(D109,'[1]Al - Master Data'!$B$3:$J$250,4,FALSE)</f>
        <v>Under 8</v>
      </c>
      <c r="I109" s="11" t="str">
        <f>VLOOKUP(D109,'[1]Al - Master Data'!$B$3:$J$250,5,FALSE)</f>
        <v>Male</v>
      </c>
      <c r="J109" s="11" t="str">
        <f>VLOOKUP(D109,'[1]Al - Master Data'!$B$3:$J$250,8,FALSE)</f>
        <v>Nascot wood infants</v>
      </c>
      <c r="K109" s="11" t="str">
        <f>VLOOKUP(D109,'[1]Al - Master Data'!$B$3:$J$250,9,FALSE)</f>
        <v>N/A</v>
      </c>
    </row>
    <row r="110" spans="1:11" x14ac:dyDescent="0.3">
      <c r="A110" s="19">
        <v>107</v>
      </c>
      <c r="B110" s="22">
        <v>44</v>
      </c>
      <c r="C110" s="17"/>
      <c r="D110" s="14">
        <v>9</v>
      </c>
      <c r="E110" s="15" t="s">
        <v>112</v>
      </c>
      <c r="F110" s="11" t="str">
        <f>VLOOKUP(D110,'[1]Al - Master Data'!$B$3:$J$250,2,FALSE)</f>
        <v>Sara</v>
      </c>
      <c r="G110" s="11" t="str">
        <f>VLOOKUP(D110,'[1]Al - Master Data'!$B$3:$J$250,3,FALSE)</f>
        <v>Ahmed</v>
      </c>
      <c r="H110" s="11" t="str">
        <f>VLOOKUP(D110,'[1]Al - Master Data'!$B$3:$J$250,4,FALSE)</f>
        <v>Under 8</v>
      </c>
      <c r="I110" s="11" t="str">
        <f>VLOOKUP(D110,'[1]Al - Master Data'!$B$3:$J$250,5,FALSE)</f>
        <v>Female</v>
      </c>
      <c r="J110" s="11" t="str">
        <f>VLOOKUP(D110,'[1]Al - Master Data'!$B$3:$J$250,8,FALSE)</f>
        <v>Mascot wood infants school</v>
      </c>
      <c r="K110" s="11" t="str">
        <f>VLOOKUP(D110,'[1]Al - Master Data'!$B$3:$J$250,9,FALSE)</f>
        <v xml:space="preserve">Nascot  wood infants </v>
      </c>
    </row>
    <row r="111" spans="1:11" x14ac:dyDescent="0.3">
      <c r="A111" s="19">
        <v>108</v>
      </c>
      <c r="B111" s="22">
        <v>45</v>
      </c>
      <c r="C111" s="17"/>
      <c r="D111" s="14">
        <v>151</v>
      </c>
      <c r="E111" s="15" t="s">
        <v>113</v>
      </c>
      <c r="F111" s="11" t="str">
        <f>VLOOKUP(D111,'[1]Al - Master Data'!$B$3:$J$250,2,FALSE)</f>
        <v>Chloe</v>
      </c>
      <c r="G111" s="11" t="str">
        <f>VLOOKUP(D111,'[1]Al - Master Data'!$B$3:$J$250,3,FALSE)</f>
        <v>Valina Silva</v>
      </c>
      <c r="H111" s="11" t="str">
        <f>VLOOKUP(D111,'[1]Al - Master Data'!$B$3:$J$250,4,FALSE)</f>
        <v>Under 8</v>
      </c>
      <c r="I111" s="11" t="str">
        <f>VLOOKUP(D111,'[1]Al - Master Data'!$B$3:$J$250,5,FALSE)</f>
        <v>Female</v>
      </c>
      <c r="J111" s="11" t="str">
        <f>VLOOKUP(D111,'[1]Al - Master Data'!$B$3:$J$250,8,FALSE)</f>
        <v>Nascot Wood</v>
      </c>
      <c r="K111" s="11" t="str">
        <f>VLOOKUP(D111,'[1]Al - Master Data'!$B$3:$J$250,9,FALSE)</f>
        <v>N/A</v>
      </c>
    </row>
    <row r="112" spans="1:11" x14ac:dyDescent="0.3">
      <c r="A112" s="19">
        <v>109</v>
      </c>
      <c r="B112" s="22">
        <v>46</v>
      </c>
      <c r="C112" s="17"/>
      <c r="D112" s="14">
        <v>27</v>
      </c>
      <c r="E112" s="15" t="s">
        <v>114</v>
      </c>
      <c r="F112" s="11" t="str">
        <f>VLOOKUP(D112,'[1]Al - Master Data'!$B$3:$J$250,2,FALSE)</f>
        <v>Aisha</v>
      </c>
      <c r="G112" s="11" t="str">
        <f>VLOOKUP(D112,'[1]Al - Master Data'!$B$3:$J$250,3,FALSE)</f>
        <v>Berrada</v>
      </c>
      <c r="H112" s="11" t="str">
        <f>VLOOKUP(D112,'[1]Al - Master Data'!$B$3:$J$250,4,FALSE)</f>
        <v>Under 8</v>
      </c>
      <c r="I112" s="11" t="str">
        <f>VLOOKUP(D112,'[1]Al - Master Data'!$B$3:$J$250,5,FALSE)</f>
        <v>Female</v>
      </c>
      <c r="J112" s="11" t="str">
        <f>VLOOKUP(D112,'[1]Al - Master Data'!$B$3:$J$250,8,FALSE)</f>
        <v>Nascot Wood Infant and Nursery School</v>
      </c>
      <c r="K112" s="11" t="str">
        <f>VLOOKUP(D112,'[1]Al - Master Data'!$B$3:$J$250,9,FALSE)</f>
        <v>Nascot Wood Infant and Nursery School</v>
      </c>
    </row>
    <row r="113" spans="1:11" x14ac:dyDescent="0.3">
      <c r="A113" s="19">
        <v>110</v>
      </c>
      <c r="B113" s="17"/>
      <c r="C113" s="22">
        <v>59</v>
      </c>
      <c r="D113" s="14">
        <v>128</v>
      </c>
      <c r="E113" s="15" t="s">
        <v>115</v>
      </c>
      <c r="F113" s="11" t="str">
        <f>VLOOKUP(D113,'[1]Al - Master Data'!$B$3:$J$250,2,FALSE)</f>
        <v>Rowan</v>
      </c>
      <c r="G113" s="11" t="str">
        <f>VLOOKUP(D113,'[1]Al - Master Data'!$B$3:$J$250,3,FALSE)</f>
        <v>Patel</v>
      </c>
      <c r="H113" s="11" t="str">
        <f>VLOOKUP(D113,'[1]Al - Master Data'!$B$3:$J$250,4,FALSE)</f>
        <v>Under 8</v>
      </c>
      <c r="I113" s="11" t="str">
        <f>VLOOKUP(D113,'[1]Al - Master Data'!$B$3:$J$250,5,FALSE)</f>
        <v>Male</v>
      </c>
      <c r="J113" s="11" t="str">
        <f>VLOOKUP(D113,'[1]Al - Master Data'!$B$3:$J$250,8,FALSE)</f>
        <v>Nascot Wood Infant and Nursery School</v>
      </c>
      <c r="K113" s="11" t="str">
        <f>VLOOKUP(D113,'[1]Al - Master Data'!$B$3:$J$250,9,FALSE)</f>
        <v>Nascot Wood Infant and Nursery School</v>
      </c>
    </row>
  </sheetData>
  <mergeCells count="3">
    <mergeCell ref="A1:K1"/>
    <mergeCell ref="A2:C2"/>
    <mergeCell ref="D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B13D2-33A1-4E7F-ABFE-1B8BC4906C00}">
  <dimension ref="A1:O71"/>
  <sheetViews>
    <sheetView tabSelected="1" topLeftCell="A61" workbookViewId="0">
      <selection activeCell="N74" sqref="N74"/>
    </sheetView>
  </sheetViews>
  <sheetFormatPr defaultRowHeight="14.4" x14ac:dyDescent="0.3"/>
  <cols>
    <col min="8" max="8" width="7.77734375" bestFit="1" customWidth="1"/>
    <col min="9" max="9" width="8.5546875" bestFit="1" customWidth="1"/>
    <col min="10" max="10" width="10.44140625" bestFit="1" customWidth="1"/>
    <col min="11" max="11" width="14.88671875" bestFit="1" customWidth="1"/>
    <col min="12" max="12" width="8.33203125" bestFit="1" customWidth="1"/>
    <col min="13" max="13" width="7.109375" bestFit="1" customWidth="1"/>
    <col min="14" max="14" width="32" bestFit="1" customWidth="1"/>
    <col min="15" max="15" width="35.109375" bestFit="1" customWidth="1"/>
  </cols>
  <sheetData>
    <row r="1" spans="1:15" ht="24" thickBot="1" x14ac:dyDescent="0.35">
      <c r="A1" s="43" t="s">
        <v>116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 thickBot="1" x14ac:dyDescent="0.35">
      <c r="A2" s="46" t="s">
        <v>1</v>
      </c>
      <c r="B2" s="47"/>
      <c r="C2" s="47"/>
      <c r="D2" s="47"/>
      <c r="E2" s="47"/>
      <c r="F2" s="47"/>
      <c r="G2" s="48"/>
      <c r="H2" s="40" t="s">
        <v>2</v>
      </c>
      <c r="I2" s="41"/>
      <c r="J2" s="41"/>
      <c r="K2" s="41"/>
      <c r="L2" s="41"/>
      <c r="M2" s="41"/>
      <c r="N2" s="41"/>
      <c r="O2" s="42"/>
    </row>
    <row r="3" spans="1:15" ht="43.8" thickBot="1" x14ac:dyDescent="0.35">
      <c r="A3" s="25" t="s">
        <v>3</v>
      </c>
      <c r="B3" s="26" t="s">
        <v>117</v>
      </c>
      <c r="C3" s="3" t="s">
        <v>118</v>
      </c>
      <c r="D3" s="27" t="s">
        <v>119</v>
      </c>
      <c r="E3" s="28" t="s">
        <v>120</v>
      </c>
      <c r="F3" s="29" t="s">
        <v>121</v>
      </c>
      <c r="G3" s="30" t="s">
        <v>122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5" t="s">
        <v>13</v>
      </c>
    </row>
    <row r="4" spans="1:15" x14ac:dyDescent="0.3">
      <c r="A4" s="6">
        <v>1</v>
      </c>
      <c r="B4" s="31"/>
      <c r="C4" s="31"/>
      <c r="D4" s="31"/>
      <c r="E4" s="31"/>
      <c r="F4" s="8">
        <v>1</v>
      </c>
      <c r="G4" s="31"/>
      <c r="H4" s="9">
        <v>249</v>
      </c>
      <c r="I4" s="10" t="s">
        <v>91</v>
      </c>
      <c r="J4" s="11" t="str">
        <f>VLOOKUP(H4,'[1]Al - Master Data'!$B$3:$J$250,2,FALSE)</f>
        <v xml:space="preserve">Eimear </v>
      </c>
      <c r="K4" s="11" t="str">
        <f>VLOOKUP(H4,'[1]Al - Master Data'!$B$3:$J$250,3,FALSE)</f>
        <v xml:space="preserve">Mcginley </v>
      </c>
      <c r="L4" s="11" t="str">
        <f>VLOOKUP(H4,'[1]Al - Master Data'!$B$3:$J$250,4,FALSE)</f>
        <v>Under 14</v>
      </c>
      <c r="M4" s="11" t="str">
        <f>VLOOKUP(H4,'[1]Al - Master Data'!$B$3:$J$250,5,FALSE)</f>
        <v>Female</v>
      </c>
      <c r="N4" s="11" t="str">
        <f>VLOOKUP(H4,'[1]Al - Master Data'!$B$3:$J$250,8,FALSE)</f>
        <v>Ashlyn’s</v>
      </c>
      <c r="O4" s="11" t="str">
        <f>VLOOKUP(H4,'[1]Al - Master Data'!$B$3:$J$250,9,FALSE)</f>
        <v>Watford Harriers AC</v>
      </c>
    </row>
    <row r="5" spans="1:15" x14ac:dyDescent="0.3">
      <c r="A5" s="12">
        <v>2</v>
      </c>
      <c r="B5" s="32"/>
      <c r="C5" s="32"/>
      <c r="D5" s="32"/>
      <c r="E5" s="32"/>
      <c r="F5" s="33">
        <v>2</v>
      </c>
      <c r="G5" s="32"/>
      <c r="H5" s="14">
        <v>279</v>
      </c>
      <c r="I5" s="15" t="s">
        <v>123</v>
      </c>
      <c r="J5" s="22" t="str">
        <f>VLOOKUP(H5,'[1]Al - Master Data'!$B$3:$J$250,2,FALSE)</f>
        <v>Anya</v>
      </c>
      <c r="K5" s="22" t="str">
        <f>VLOOKUP(H5,'[1]Al - Master Data'!$B$3:$J$250,3,FALSE)</f>
        <v>Rochester</v>
      </c>
      <c r="L5" s="22" t="str">
        <f>VLOOKUP(H5,'[1]Al - Master Data'!$B$3:$J$250,4,FALSE)</f>
        <v>Under 14</v>
      </c>
      <c r="M5" s="22" t="str">
        <f>VLOOKUP(H5,'[1]Al - Master Data'!$B$3:$J$250,5,FALSE)</f>
        <v>Female</v>
      </c>
      <c r="N5" s="22" t="str">
        <f>VLOOKUP(H5,'[1]Al - Master Data'!$B$3:$J$250,8,FALSE)</f>
        <v>Tring</v>
      </c>
      <c r="O5" s="22" t="str">
        <f>VLOOKUP(H5,'[1]Al - Master Data'!$B$3:$J$250,9,FALSE)</f>
        <v>Watford Harriers AC</v>
      </c>
    </row>
    <row r="6" spans="1:15" x14ac:dyDescent="0.3">
      <c r="A6" s="16">
        <v>3</v>
      </c>
      <c r="B6" s="32"/>
      <c r="C6" s="21">
        <v>1</v>
      </c>
      <c r="D6" s="32"/>
      <c r="E6" s="32"/>
      <c r="F6" s="32"/>
      <c r="G6" s="32"/>
      <c r="H6" s="14">
        <v>215</v>
      </c>
      <c r="I6" s="15" t="s">
        <v>100</v>
      </c>
      <c r="J6" s="22" t="str">
        <f>VLOOKUP(H6,'[1]Al - Master Data'!$B$3:$J$250,2,FALSE)</f>
        <v>Daniyal</v>
      </c>
      <c r="K6" s="22" t="str">
        <f>VLOOKUP(H6,'[1]Al - Master Data'!$B$3:$J$250,3,FALSE)</f>
        <v>Janmohamed</v>
      </c>
      <c r="L6" s="22" t="str">
        <f>VLOOKUP(H6,'[1]Al - Master Data'!$B$3:$J$250,4,FALSE)</f>
        <v>Under 10</v>
      </c>
      <c r="M6" s="22" t="str">
        <f>VLOOKUP(H6,'[1]Al - Master Data'!$B$3:$J$250,5,FALSE)</f>
        <v>Male</v>
      </c>
      <c r="N6" s="22" t="str">
        <f>VLOOKUP(H6,'[1]Al - Master Data'!$B$3:$J$250,8,FALSE)</f>
        <v>Habs Boys</v>
      </c>
      <c r="O6" s="22" t="str">
        <f>VLOOKUP(H6,'[1]Al - Master Data'!$B$3:$J$250,9,FALSE)</f>
        <v>Shaftesbury Barnet Harriers Athletics Club</v>
      </c>
    </row>
    <row r="7" spans="1:15" x14ac:dyDescent="0.3">
      <c r="A7" s="19">
        <v>4</v>
      </c>
      <c r="B7" s="32"/>
      <c r="C7" s="32"/>
      <c r="D7" s="32"/>
      <c r="E7" s="21">
        <v>1</v>
      </c>
      <c r="F7" s="32"/>
      <c r="G7" s="32"/>
      <c r="H7" s="14">
        <v>194</v>
      </c>
      <c r="I7" s="15" t="s">
        <v>124</v>
      </c>
      <c r="J7" s="22" t="str">
        <f>VLOOKUP(H7,'[1]Al - Master Data'!$B$3:$J$250,2,FALSE)</f>
        <v>Joey</v>
      </c>
      <c r="K7" s="22" t="str">
        <f>VLOOKUP(H7,'[1]Al - Master Data'!$B$3:$J$250,3,FALSE)</f>
        <v>Ford</v>
      </c>
      <c r="L7" s="22" t="str">
        <f>VLOOKUP(H7,'[1]Al - Master Data'!$B$3:$J$250,4,FALSE)</f>
        <v>Under 12</v>
      </c>
      <c r="M7" s="22" t="str">
        <f>VLOOKUP(H7,'[1]Al - Master Data'!$B$3:$J$250,5,FALSE)</f>
        <v>Male</v>
      </c>
      <c r="N7" s="22" t="str">
        <f>VLOOKUP(H7,'[1]Al - Master Data'!$B$3:$J$250,8,FALSE)</f>
        <v>Chorleywood primary</v>
      </c>
      <c r="O7" s="22" t="str">
        <f>VLOOKUP(H7,'[1]Al - Master Data'!$B$3:$J$250,9,FALSE)</f>
        <v>Watford Harriers AC</v>
      </c>
    </row>
    <row r="8" spans="1:15" x14ac:dyDescent="0.3">
      <c r="A8" s="19">
        <v>5</v>
      </c>
      <c r="B8" s="32"/>
      <c r="C8" s="33">
        <v>2</v>
      </c>
      <c r="D8" s="32"/>
      <c r="E8" s="32"/>
      <c r="F8" s="32"/>
      <c r="G8" s="32"/>
      <c r="H8" s="14">
        <v>269</v>
      </c>
      <c r="I8" s="15" t="s">
        <v>125</v>
      </c>
      <c r="J8" s="22" t="str">
        <f>VLOOKUP(H8,'[1]Al - Master Data'!$B$3:$J$250,2,FALSE)</f>
        <v>Tom</v>
      </c>
      <c r="K8" s="22" t="str">
        <f>VLOOKUP(H8,'[1]Al - Master Data'!$B$3:$J$250,3,FALSE)</f>
        <v>Parker</v>
      </c>
      <c r="L8" s="22" t="str">
        <f>VLOOKUP(H8,'[1]Al - Master Data'!$B$3:$J$250,4,FALSE)</f>
        <v>Under 10</v>
      </c>
      <c r="M8" s="22" t="str">
        <f>VLOOKUP(H8,'[1]Al - Master Data'!$B$3:$J$250,5,FALSE)</f>
        <v>Male</v>
      </c>
      <c r="N8" s="22" t="str">
        <f>VLOOKUP(H8,'[1]Al - Master Data'!$B$3:$J$250,8,FALSE)</f>
        <v>Chorleywood Primary School</v>
      </c>
      <c r="O8" s="22" t="str">
        <f>VLOOKUP(H8,'[1]Al - Master Data'!$B$3:$J$250,9,FALSE)</f>
        <v>N/A</v>
      </c>
    </row>
    <row r="9" spans="1:15" x14ac:dyDescent="0.3">
      <c r="A9" s="19">
        <v>6</v>
      </c>
      <c r="B9" s="32"/>
      <c r="C9" s="32"/>
      <c r="D9" s="21">
        <v>1</v>
      </c>
      <c r="E9" s="32"/>
      <c r="F9" s="32"/>
      <c r="G9" s="32"/>
      <c r="H9" s="14">
        <v>273</v>
      </c>
      <c r="I9" s="15" t="s">
        <v>101</v>
      </c>
      <c r="J9" s="22" t="str">
        <f>VLOOKUP(H9,'[1]Al - Master Data'!$B$3:$J$250,2,FALSE)</f>
        <v>Ella</v>
      </c>
      <c r="K9" s="22" t="str">
        <f>VLOOKUP(H9,'[1]Al - Master Data'!$B$3:$J$250,3,FALSE)</f>
        <v>Pinder</v>
      </c>
      <c r="L9" s="22" t="str">
        <f>VLOOKUP(H9,'[1]Al - Master Data'!$B$3:$J$250,4,FALSE)</f>
        <v>Under 12</v>
      </c>
      <c r="M9" s="22" t="str">
        <f>VLOOKUP(H9,'[1]Al - Master Data'!$B$3:$J$250,5,FALSE)</f>
        <v>Female</v>
      </c>
      <c r="N9" s="22" t="str">
        <f>VLOOKUP(H9,'[1]Al - Master Data'!$B$3:$J$250,8,FALSE)</f>
        <v>Prae Wood Primary</v>
      </c>
      <c r="O9" s="22" t="str">
        <f>VLOOKUP(H9,'[1]Al - Master Data'!$B$3:$J$250,9,FALSE)</f>
        <v xml:space="preserve">St Albans athletics club </v>
      </c>
    </row>
    <row r="10" spans="1:15" x14ac:dyDescent="0.3">
      <c r="A10" s="19">
        <v>7</v>
      </c>
      <c r="B10" s="32"/>
      <c r="C10" s="32"/>
      <c r="D10" s="32"/>
      <c r="E10" s="32"/>
      <c r="F10" s="20">
        <v>3</v>
      </c>
      <c r="G10" s="32"/>
      <c r="H10" s="14">
        <v>244</v>
      </c>
      <c r="I10" s="15" t="s">
        <v>126</v>
      </c>
      <c r="J10" s="22" t="str">
        <f>VLOOKUP(H10,'[1]Al - Master Data'!$B$3:$J$250,2,FALSE)</f>
        <v>Josie</v>
      </c>
      <c r="K10" s="22" t="str">
        <f>VLOOKUP(H10,'[1]Al - Master Data'!$B$3:$J$250,3,FALSE)</f>
        <v>Mansour</v>
      </c>
      <c r="L10" s="22" t="str">
        <f>VLOOKUP(H10,'[1]Al - Master Data'!$B$3:$J$250,4,FALSE)</f>
        <v>Under 14</v>
      </c>
      <c r="M10" s="22" t="str">
        <f>VLOOKUP(H10,'[1]Al - Master Data'!$B$3:$J$250,5,FALSE)</f>
        <v>Female</v>
      </c>
      <c r="N10" s="22" t="str">
        <f>VLOOKUP(H10,'[1]Al - Master Data'!$B$3:$J$250,8,FALSE)</f>
        <v>St Clement Danes</v>
      </c>
      <c r="O10" s="22" t="str">
        <f>VLOOKUP(H10,'[1]Al - Master Data'!$B$3:$J$250,9,FALSE)</f>
        <v>Watford Harriers AC</v>
      </c>
    </row>
    <row r="11" spans="1:15" x14ac:dyDescent="0.3">
      <c r="A11" s="19">
        <v>8</v>
      </c>
      <c r="B11" s="32"/>
      <c r="C11" s="32"/>
      <c r="D11" s="32"/>
      <c r="E11" s="33">
        <v>2</v>
      </c>
      <c r="F11" s="32"/>
      <c r="G11" s="32"/>
      <c r="H11" s="14">
        <v>177</v>
      </c>
      <c r="I11" s="15" t="s">
        <v>127</v>
      </c>
      <c r="J11" s="22" t="str">
        <f>VLOOKUP(H11,'[1]Al - Master Data'!$B$3:$J$250,2,FALSE)</f>
        <v>Isaac</v>
      </c>
      <c r="K11" s="22" t="str">
        <f>VLOOKUP(H11,'[1]Al - Master Data'!$B$3:$J$250,3,FALSE)</f>
        <v>Brown</v>
      </c>
      <c r="L11" s="22" t="str">
        <f>VLOOKUP(H11,'[1]Al - Master Data'!$B$3:$J$250,4,FALSE)</f>
        <v>Under 12</v>
      </c>
      <c r="M11" s="22" t="str">
        <f>VLOOKUP(H11,'[1]Al - Master Data'!$B$3:$J$250,5,FALSE)</f>
        <v>Male</v>
      </c>
      <c r="N11" s="22" t="str">
        <f>VLOOKUP(H11,'[1]Al - Master Data'!$B$3:$J$250,8,FALSE)</f>
        <v>St Clement Danes</v>
      </c>
      <c r="O11" s="22" t="str">
        <f>VLOOKUP(H11,'[1]Al - Master Data'!$B$3:$J$250,9,FALSE)</f>
        <v>N/A</v>
      </c>
    </row>
    <row r="12" spans="1:15" x14ac:dyDescent="0.3">
      <c r="A12" s="19">
        <v>9</v>
      </c>
      <c r="B12" s="32"/>
      <c r="C12" s="20">
        <v>3</v>
      </c>
      <c r="D12" s="32"/>
      <c r="E12" s="32"/>
      <c r="F12" s="32"/>
      <c r="G12" s="32"/>
      <c r="H12" s="14">
        <v>178</v>
      </c>
      <c r="I12" s="15" t="s">
        <v>104</v>
      </c>
      <c r="J12" s="22" t="str">
        <f>VLOOKUP(H12,'[1]Al - Master Data'!$B$3:$J$250,2,FALSE)</f>
        <v>Javi</v>
      </c>
      <c r="K12" s="22" t="str">
        <f>VLOOKUP(H12,'[1]Al - Master Data'!$B$3:$J$250,3,FALSE)</f>
        <v>Bustamante</v>
      </c>
      <c r="L12" s="22" t="str">
        <f>VLOOKUP(H12,'[1]Al - Master Data'!$B$3:$J$250,4,FALSE)</f>
        <v>Under 10</v>
      </c>
      <c r="M12" s="22" t="str">
        <f>VLOOKUP(H12,'[1]Al - Master Data'!$B$3:$J$250,5,FALSE)</f>
        <v>Male</v>
      </c>
      <c r="N12" s="22" t="str">
        <f>VLOOKUP(H12,'[1]Al - Master Data'!$B$3:$J$250,8,FALSE)</f>
        <v>St Paul’s C of E</v>
      </c>
      <c r="O12" s="22" t="str">
        <f>VLOOKUP(H12,'[1]Al - Master Data'!$B$3:$J$250,9,FALSE)</f>
        <v>Watford Harriers AC</v>
      </c>
    </row>
    <row r="13" spans="1:15" x14ac:dyDescent="0.3">
      <c r="A13" s="19">
        <v>10</v>
      </c>
      <c r="B13" s="32"/>
      <c r="C13" s="32"/>
      <c r="D13" s="32"/>
      <c r="E13" s="20">
        <v>3</v>
      </c>
      <c r="F13" s="32"/>
      <c r="G13" s="32"/>
      <c r="H13" s="14">
        <v>175</v>
      </c>
      <c r="I13" s="15" t="s">
        <v>128</v>
      </c>
      <c r="J13" s="22" t="str">
        <f>VLOOKUP(H13,'[1]Al - Master Data'!$B$3:$J$250,2,FALSE)</f>
        <v>Jamie</v>
      </c>
      <c r="K13" s="22" t="str">
        <f>VLOOKUP(H13,'[1]Al - Master Data'!$B$3:$J$250,3,FALSE)</f>
        <v>Barnett</v>
      </c>
      <c r="L13" s="22" t="str">
        <f>VLOOKUP(H13,'[1]Al - Master Data'!$B$3:$J$250,4,FALSE)</f>
        <v>Under 12</v>
      </c>
      <c r="M13" s="22" t="str">
        <f>VLOOKUP(H13,'[1]Al - Master Data'!$B$3:$J$250,5,FALSE)</f>
        <v>Male</v>
      </c>
      <c r="N13" s="22" t="str">
        <f>VLOOKUP(H13,'[1]Al - Master Data'!$B$3:$J$250,8,FALSE)</f>
        <v>Little Green</v>
      </c>
      <c r="O13" s="22" t="str">
        <f>VLOOKUP(H13,'[1]Al - Master Data'!$B$3:$J$250,9,FALSE)</f>
        <v>Watford Harriers AC</v>
      </c>
    </row>
    <row r="14" spans="1:15" x14ac:dyDescent="0.3">
      <c r="A14" s="19">
        <v>11</v>
      </c>
      <c r="B14" s="32"/>
      <c r="C14" s="32"/>
      <c r="D14" s="32"/>
      <c r="E14" s="32"/>
      <c r="F14" s="22">
        <v>4</v>
      </c>
      <c r="G14" s="32"/>
      <c r="H14" s="14">
        <v>299</v>
      </c>
      <c r="I14" s="15" t="s">
        <v>129</v>
      </c>
      <c r="J14" s="22" t="str">
        <f>VLOOKUP(H14,'[1]Al - Master Data'!$B$3:$J$250,2,FALSE)</f>
        <v>Charlotte</v>
      </c>
      <c r="K14" s="22" t="str">
        <f>VLOOKUP(H14,'[1]Al - Master Data'!$B$3:$J$250,3,FALSE)</f>
        <v>Swinton</v>
      </c>
      <c r="L14" s="22" t="str">
        <f>VLOOKUP(H14,'[1]Al - Master Data'!$B$3:$J$250,4,FALSE)</f>
        <v>Under 14</v>
      </c>
      <c r="M14" s="22" t="str">
        <f>VLOOKUP(H14,'[1]Al - Master Data'!$B$3:$J$250,5,FALSE)</f>
        <v>Female</v>
      </c>
      <c r="N14" s="22" t="str">
        <f>VLOOKUP(H14,'[1]Al - Master Data'!$B$3:$J$250,8,FALSE)</f>
        <v>Marlborough Science Academy</v>
      </c>
      <c r="O14" s="22" t="str">
        <f>VLOOKUP(H14,'[1]Al - Master Data'!$B$3:$J$250,9,FALSE)</f>
        <v>Watford Harriers AC</v>
      </c>
    </row>
    <row r="15" spans="1:15" x14ac:dyDescent="0.3">
      <c r="A15" s="19">
        <v>12</v>
      </c>
      <c r="B15" s="21">
        <v>1</v>
      </c>
      <c r="C15" s="32"/>
      <c r="D15" s="32"/>
      <c r="E15" s="32"/>
      <c r="F15" s="32"/>
      <c r="G15" s="32"/>
      <c r="H15" s="14">
        <v>313</v>
      </c>
      <c r="I15" s="15" t="s">
        <v>130</v>
      </c>
      <c r="J15" s="22" t="str">
        <f>VLOOKUP(H15,'[1]Al - Master Data'!$B$3:$J$250,2,FALSE)</f>
        <v>Chloe</v>
      </c>
      <c r="K15" s="22" t="str">
        <f>VLOOKUP(H15,'[1]Al - Master Data'!$B$3:$J$250,3,FALSE)</f>
        <v>Willson</v>
      </c>
      <c r="L15" s="22" t="str">
        <f>VLOOKUP(H15,'[1]Al - Master Data'!$B$3:$J$250,4,FALSE)</f>
        <v>Under 10</v>
      </c>
      <c r="M15" s="22" t="str">
        <f>VLOOKUP(H15,'[1]Al - Master Data'!$B$3:$J$250,5,FALSE)</f>
        <v>Female</v>
      </c>
      <c r="N15" s="22" t="str">
        <f>VLOOKUP(H15,'[1]Al - Master Data'!$B$3:$J$250,8,FALSE)</f>
        <v>Chorleywood Primary</v>
      </c>
      <c r="O15" s="22" t="str">
        <f>VLOOKUP(H15,'[1]Al - Master Data'!$B$3:$J$250,9,FALSE)</f>
        <v>Watford Harriers AC</v>
      </c>
    </row>
    <row r="16" spans="1:15" x14ac:dyDescent="0.3">
      <c r="A16" s="19">
        <v>13</v>
      </c>
      <c r="B16" s="32"/>
      <c r="C16" s="22">
        <v>4</v>
      </c>
      <c r="D16" s="32"/>
      <c r="E16" s="32"/>
      <c r="F16" s="32"/>
      <c r="G16" s="32"/>
      <c r="H16" s="14">
        <v>285</v>
      </c>
      <c r="I16" s="15" t="s">
        <v>131</v>
      </c>
      <c r="J16" s="22" t="str">
        <f>VLOOKUP(H16,'[1]Al - Master Data'!$B$3:$J$250,2,FALSE)</f>
        <v>Louis</v>
      </c>
      <c r="K16" s="22" t="str">
        <f>VLOOKUP(H16,'[1]Al - Master Data'!$B$3:$J$250,3,FALSE)</f>
        <v>Shurville</v>
      </c>
      <c r="L16" s="22" t="str">
        <f>VLOOKUP(H16,'[1]Al - Master Data'!$B$3:$J$250,4,FALSE)</f>
        <v>Under 10</v>
      </c>
      <c r="M16" s="22" t="str">
        <f>VLOOKUP(H16,'[1]Al - Master Data'!$B$3:$J$250,5,FALSE)</f>
        <v>Male</v>
      </c>
      <c r="N16" s="22" t="str">
        <f>VLOOKUP(H16,'[1]Al - Master Data'!$B$3:$J$250,8,FALSE)</f>
        <v>Chorleywood Primary School</v>
      </c>
      <c r="O16" s="22" t="str">
        <f>VLOOKUP(H16,'[1]Al - Master Data'!$B$3:$J$250,9,FALSE)</f>
        <v>N/A</v>
      </c>
    </row>
    <row r="17" spans="1:15" x14ac:dyDescent="0.3">
      <c r="A17" s="19">
        <v>14</v>
      </c>
      <c r="B17" s="32"/>
      <c r="C17" s="32"/>
      <c r="D17" s="32"/>
      <c r="E17" s="22">
        <v>4</v>
      </c>
      <c r="F17" s="32"/>
      <c r="G17" s="32"/>
      <c r="H17" s="14">
        <v>257</v>
      </c>
      <c r="I17" s="15" t="s">
        <v>132</v>
      </c>
      <c r="J17" s="22" t="str">
        <f>VLOOKUP(H17,'[1]Al - Master Data'!$B$3:$J$250,2,FALSE)</f>
        <v>Leo</v>
      </c>
      <c r="K17" s="22" t="str">
        <f>VLOOKUP(H17,'[1]Al - Master Data'!$B$3:$J$250,3,FALSE)</f>
        <v>Millen</v>
      </c>
      <c r="L17" s="22" t="str">
        <f>VLOOKUP(H17,'[1]Al - Master Data'!$B$3:$J$250,4,FALSE)</f>
        <v>Under 12</v>
      </c>
      <c r="M17" s="22" t="str">
        <f>VLOOKUP(H17,'[1]Al - Master Data'!$B$3:$J$250,5,FALSE)</f>
        <v>Male</v>
      </c>
      <c r="N17" s="22" t="str">
        <f>VLOOKUP(H17,'[1]Al - Master Data'!$B$3:$J$250,8,FALSE)</f>
        <v>York House school</v>
      </c>
      <c r="O17" s="22" t="str">
        <f>VLOOKUP(H17,'[1]Al - Master Data'!$B$3:$J$250,9,FALSE)</f>
        <v>Watford Harriers AC</v>
      </c>
    </row>
    <row r="18" spans="1:15" x14ac:dyDescent="0.3">
      <c r="A18" s="19">
        <v>15</v>
      </c>
      <c r="B18" s="32"/>
      <c r="C18" s="22">
        <v>5</v>
      </c>
      <c r="D18" s="32"/>
      <c r="E18" s="32"/>
      <c r="F18" s="32"/>
      <c r="G18" s="32"/>
      <c r="H18" s="14">
        <v>190</v>
      </c>
      <c r="I18" s="15" t="s">
        <v>133</v>
      </c>
      <c r="J18" s="22" t="str">
        <f>VLOOKUP(H18,'[1]Al - Master Data'!$B$3:$J$250,2,FALSE)</f>
        <v>JACK</v>
      </c>
      <c r="K18" s="22" t="str">
        <f>VLOOKUP(H18,'[1]Al - Master Data'!$B$3:$J$250,3,FALSE)</f>
        <v>DONALD</v>
      </c>
      <c r="L18" s="22" t="str">
        <f>VLOOKUP(H18,'[1]Al - Master Data'!$B$3:$J$250,4,FALSE)</f>
        <v>Under 10</v>
      </c>
      <c r="M18" s="22" t="str">
        <f>VLOOKUP(H18,'[1]Al - Master Data'!$B$3:$J$250,5,FALSE)</f>
        <v>Male</v>
      </c>
      <c r="N18" s="22" t="str">
        <f>VLOOKUP(H18,'[1]Al - Master Data'!$B$3:$J$250,8,FALSE)</f>
        <v>RICKMANSWORTH PARK JMI</v>
      </c>
      <c r="O18" s="22" t="str">
        <f>VLOOKUP(H18,'[1]Al - Master Data'!$B$3:$J$250,9,FALSE)</f>
        <v>Watford Harriers AC</v>
      </c>
    </row>
    <row r="19" spans="1:15" x14ac:dyDescent="0.3">
      <c r="A19" s="19">
        <v>16</v>
      </c>
      <c r="B19" s="32"/>
      <c r="C19" s="32"/>
      <c r="D19" s="32"/>
      <c r="E19" s="32"/>
      <c r="F19" s="32"/>
      <c r="G19" s="21">
        <v>1</v>
      </c>
      <c r="H19" s="14">
        <v>240</v>
      </c>
      <c r="I19" s="15" t="s">
        <v>134</v>
      </c>
      <c r="J19" s="22" t="str">
        <f>VLOOKUP(H19,'[1]Al - Master Data'!$B$3:$J$250,2,FALSE)</f>
        <v>Conor</v>
      </c>
      <c r="K19" s="22" t="str">
        <f>VLOOKUP(H19,'[1]Al - Master Data'!$B$3:$J$250,3,FALSE)</f>
        <v>MacMahon</v>
      </c>
      <c r="L19" s="22" t="str">
        <f>VLOOKUP(H19,'[1]Al - Master Data'!$B$3:$J$250,4,FALSE)</f>
        <v>Under 14</v>
      </c>
      <c r="M19" s="22" t="str">
        <f>VLOOKUP(H19,'[1]Al - Master Data'!$B$3:$J$250,5,FALSE)</f>
        <v>Male</v>
      </c>
      <c r="N19" s="22" t="str">
        <f>VLOOKUP(H19,'[1]Al - Master Data'!$B$3:$J$250,8,FALSE)</f>
        <v>St Michael’s Catholic high school</v>
      </c>
      <c r="O19" s="22" t="str">
        <f>VLOOKUP(H19,'[1]Al - Master Data'!$B$3:$J$250,9,FALSE)</f>
        <v>Watford Harriers AC</v>
      </c>
    </row>
    <row r="20" spans="1:15" x14ac:dyDescent="0.3">
      <c r="A20" s="19">
        <v>17</v>
      </c>
      <c r="B20" s="32"/>
      <c r="C20" s="22">
        <v>6</v>
      </c>
      <c r="D20" s="32"/>
      <c r="E20" s="32"/>
      <c r="F20" s="32"/>
      <c r="G20" s="32"/>
      <c r="H20" s="14">
        <v>284</v>
      </c>
      <c r="I20" s="15" t="s">
        <v>135</v>
      </c>
      <c r="J20" s="22" t="str">
        <f>VLOOKUP(H20,'[1]Al - Master Data'!$B$3:$J$250,2,FALSE)</f>
        <v>James</v>
      </c>
      <c r="K20" s="22" t="str">
        <f>VLOOKUP(H20,'[1]Al - Master Data'!$B$3:$J$250,3,FALSE)</f>
        <v>Sherman</v>
      </c>
      <c r="L20" s="22" t="str">
        <f>VLOOKUP(H20,'[1]Al - Master Data'!$B$3:$J$250,4,FALSE)</f>
        <v>Under 10</v>
      </c>
      <c r="M20" s="22" t="str">
        <f>VLOOKUP(H20,'[1]Al - Master Data'!$B$3:$J$250,5,FALSE)</f>
        <v>Male</v>
      </c>
      <c r="N20" s="22" t="str">
        <f>VLOOKUP(H20,'[1]Al - Master Data'!$B$3:$J$250,8,FALSE)</f>
        <v>Knutsford primary academy</v>
      </c>
      <c r="O20" s="22" t="str">
        <f>VLOOKUP(H20,'[1]Al - Master Data'!$B$3:$J$250,9,FALSE)</f>
        <v>N/A</v>
      </c>
    </row>
    <row r="21" spans="1:15" x14ac:dyDescent="0.3">
      <c r="A21" s="19">
        <v>18</v>
      </c>
      <c r="B21" s="32"/>
      <c r="C21" s="22">
        <v>7</v>
      </c>
      <c r="D21" s="32"/>
      <c r="E21" s="32"/>
      <c r="F21" s="32"/>
      <c r="G21" s="32"/>
      <c r="H21" s="14">
        <v>292</v>
      </c>
      <c r="I21" s="15" t="s">
        <v>136</v>
      </c>
      <c r="J21" s="22" t="str">
        <f>VLOOKUP(H21,'[1]Al - Master Data'!$B$3:$J$250,2,FALSE)</f>
        <v>KARTHIK</v>
      </c>
      <c r="K21" s="22" t="str">
        <f>VLOOKUP(H21,'[1]Al - Master Data'!$B$3:$J$250,3,FALSE)</f>
        <v>Sundaram</v>
      </c>
      <c r="L21" s="22" t="str">
        <f>VLOOKUP(H21,'[1]Al - Master Data'!$B$3:$J$250,4,FALSE)</f>
        <v>Under 10</v>
      </c>
      <c r="M21" s="22" t="str">
        <f>VLOOKUP(H21,'[1]Al - Master Data'!$B$3:$J$250,5,FALSE)</f>
        <v>Male</v>
      </c>
      <c r="N21" s="22" t="str">
        <f>VLOOKUP(H21,'[1]Al - Master Data'!$B$3:$J$250,8,FALSE)</f>
        <v>The Orchard Primary School</v>
      </c>
      <c r="O21" s="22" t="str">
        <f>VLOOKUP(H21,'[1]Al - Master Data'!$B$3:$J$250,9,FALSE)</f>
        <v>Watford Harriers AC</v>
      </c>
    </row>
    <row r="22" spans="1:15" x14ac:dyDescent="0.3">
      <c r="A22" s="19">
        <v>19</v>
      </c>
      <c r="B22" s="32"/>
      <c r="C22" s="22">
        <v>8</v>
      </c>
      <c r="D22" s="32"/>
      <c r="E22" s="32"/>
      <c r="F22" s="32"/>
      <c r="G22" s="32"/>
      <c r="H22" s="14">
        <v>238</v>
      </c>
      <c r="I22" s="15" t="s">
        <v>137</v>
      </c>
      <c r="J22" s="22" t="str">
        <f>VLOOKUP(H22,'[1]Al - Master Data'!$B$3:$J$250,2,FALSE)</f>
        <v>Monty</v>
      </c>
      <c r="K22" s="22" t="str">
        <f>VLOOKUP(H22,'[1]Al - Master Data'!$B$3:$J$250,3,FALSE)</f>
        <v>lewis</v>
      </c>
      <c r="L22" s="22" t="str">
        <f>VLOOKUP(H22,'[1]Al - Master Data'!$B$3:$J$250,4,FALSE)</f>
        <v>Under 10</v>
      </c>
      <c r="M22" s="22" t="str">
        <f>VLOOKUP(H22,'[1]Al - Master Data'!$B$3:$J$250,5,FALSE)</f>
        <v>Male</v>
      </c>
      <c r="N22" s="22" t="str">
        <f>VLOOKUP(H22,'[1]Al - Master Data'!$B$3:$J$250,8,FALSE)</f>
        <v>Cassiobury Junior school</v>
      </c>
      <c r="O22" s="22" t="str">
        <f>VLOOKUP(H22,'[1]Al - Master Data'!$B$3:$J$250,9,FALSE)</f>
        <v>Watford Harriers AC</v>
      </c>
    </row>
    <row r="23" spans="1:15" x14ac:dyDescent="0.3">
      <c r="A23" s="19">
        <v>20</v>
      </c>
      <c r="B23" s="32"/>
      <c r="C23" s="32"/>
      <c r="D23" s="32"/>
      <c r="E23" s="22">
        <v>5</v>
      </c>
      <c r="F23" s="32"/>
      <c r="G23" s="32"/>
      <c r="H23" s="14">
        <v>247</v>
      </c>
      <c r="I23" s="15" t="s">
        <v>107</v>
      </c>
      <c r="J23" s="22" t="str">
        <f>VLOOKUP(H23,'[1]Al - Master Data'!$B$3:$J$250,2,FALSE)</f>
        <v>Roman</v>
      </c>
      <c r="K23" s="22" t="str">
        <f>VLOOKUP(H23,'[1]Al - Master Data'!$B$3:$J$250,3,FALSE)</f>
        <v>Martin</v>
      </c>
      <c r="L23" s="22" t="str">
        <f>VLOOKUP(H23,'[1]Al - Master Data'!$B$3:$J$250,4,FALSE)</f>
        <v>Under 12</v>
      </c>
      <c r="M23" s="22" t="str">
        <f>VLOOKUP(H23,'[1]Al - Master Data'!$B$3:$J$250,5,FALSE)</f>
        <v>Male</v>
      </c>
      <c r="N23" s="22" t="str">
        <f>VLOOKUP(H23,'[1]Al - Master Data'!$B$3:$J$250,8,FALSE)</f>
        <v>Yorke mead school</v>
      </c>
      <c r="O23" s="22" t="str">
        <f>VLOOKUP(H23,'[1]Al - Master Data'!$B$3:$J$250,9,FALSE)</f>
        <v>N/A</v>
      </c>
    </row>
    <row r="24" spans="1:15" x14ac:dyDescent="0.3">
      <c r="A24" s="19">
        <v>21</v>
      </c>
      <c r="B24" s="32"/>
      <c r="C24" s="32"/>
      <c r="D24" s="33">
        <v>2</v>
      </c>
      <c r="E24" s="32"/>
      <c r="F24" s="32"/>
      <c r="G24" s="32"/>
      <c r="H24" s="14">
        <v>206</v>
      </c>
      <c r="I24" s="15" t="s">
        <v>138</v>
      </c>
      <c r="J24" s="22" t="str">
        <f>VLOOKUP(H24,'[1]Al - Master Data'!$B$3:$J$250,2,FALSE)</f>
        <v>Evie</v>
      </c>
      <c r="K24" s="22" t="str">
        <f>VLOOKUP(H24,'[1]Al - Master Data'!$B$3:$J$250,3,FALSE)</f>
        <v>Humphreys</v>
      </c>
      <c r="L24" s="22" t="str">
        <f>VLOOKUP(H24,'[1]Al - Master Data'!$B$3:$J$250,4,FALSE)</f>
        <v>Under 12</v>
      </c>
      <c r="M24" s="22" t="str">
        <f>VLOOKUP(H24,'[1]Al - Master Data'!$B$3:$J$250,5,FALSE)</f>
        <v>Female</v>
      </c>
      <c r="N24" s="22" t="str">
        <f>VLOOKUP(H24,'[1]Al - Master Data'!$B$3:$J$250,8,FALSE)</f>
        <v>Croxley Danes</v>
      </c>
      <c r="O24" s="22" t="str">
        <f>VLOOKUP(H24,'[1]Al - Master Data'!$B$3:$J$250,9,FALSE)</f>
        <v>Watford Harriers AC</v>
      </c>
    </row>
    <row r="25" spans="1:15" x14ac:dyDescent="0.3">
      <c r="A25" s="19">
        <v>22</v>
      </c>
      <c r="B25" s="32"/>
      <c r="C25" s="32"/>
      <c r="D25" s="32"/>
      <c r="E25" s="32"/>
      <c r="F25" s="32"/>
      <c r="G25" s="33">
        <v>2</v>
      </c>
      <c r="H25" s="14">
        <v>230</v>
      </c>
      <c r="I25" s="15" t="s">
        <v>139</v>
      </c>
      <c r="J25" s="22" t="str">
        <f>VLOOKUP(H25,'[1]Al - Master Data'!$B$3:$J$250,2,FALSE)</f>
        <v>Akshaj</v>
      </c>
      <c r="K25" s="22" t="str">
        <f>VLOOKUP(H25,'[1]Al - Master Data'!$B$3:$J$250,3,FALSE)</f>
        <v>Kantipudi</v>
      </c>
      <c r="L25" s="22" t="str">
        <f>VLOOKUP(H25,'[1]Al - Master Data'!$B$3:$J$250,4,FALSE)</f>
        <v>Under 14</v>
      </c>
      <c r="M25" s="22" t="str">
        <f>VLOOKUP(H25,'[1]Al - Master Data'!$B$3:$J$250,5,FALSE)</f>
        <v>Male</v>
      </c>
      <c r="N25" s="22" t="str">
        <f>VLOOKUP(H25,'[1]Al - Master Data'!$B$3:$J$250,8,FALSE)</f>
        <v>Watford Boys Grammar</v>
      </c>
      <c r="O25" s="22" t="str">
        <f>VLOOKUP(H25,'[1]Al - Master Data'!$B$3:$J$250,9,FALSE)</f>
        <v>N/A</v>
      </c>
    </row>
    <row r="26" spans="1:15" x14ac:dyDescent="0.3">
      <c r="A26" s="19">
        <v>23</v>
      </c>
      <c r="B26" s="32"/>
      <c r="C26" s="32"/>
      <c r="D26" s="32"/>
      <c r="E26" s="22">
        <v>6</v>
      </c>
      <c r="F26" s="32"/>
      <c r="G26" s="32"/>
      <c r="H26" s="14">
        <v>232</v>
      </c>
      <c r="I26" s="15" t="s">
        <v>140</v>
      </c>
      <c r="J26" s="22" t="str">
        <f>VLOOKUP(H26,'[1]Al - Master Data'!$B$3:$J$250,2,FALSE)</f>
        <v>Oliver</v>
      </c>
      <c r="K26" s="22" t="str">
        <f>VLOOKUP(H26,'[1]Al - Master Data'!$B$3:$J$250,3,FALSE)</f>
        <v>King</v>
      </c>
      <c r="L26" s="22" t="str">
        <f>VLOOKUP(H26,'[1]Al - Master Data'!$B$3:$J$250,4,FALSE)</f>
        <v>Under 12</v>
      </c>
      <c r="M26" s="22" t="str">
        <f>VLOOKUP(H26,'[1]Al - Master Data'!$B$3:$J$250,5,FALSE)</f>
        <v>Male</v>
      </c>
      <c r="N26" s="22" t="str">
        <f>VLOOKUP(H26,'[1]Al - Master Data'!$B$3:$J$250,8,FALSE)</f>
        <v>Berkhamsted School</v>
      </c>
      <c r="O26" s="22" t="str">
        <f>VLOOKUP(H26,'[1]Al - Master Data'!$B$3:$J$250,9,FALSE)</f>
        <v>Watford Harriers AC</v>
      </c>
    </row>
    <row r="27" spans="1:15" x14ac:dyDescent="0.3">
      <c r="A27" s="19">
        <v>24</v>
      </c>
      <c r="B27" s="32"/>
      <c r="C27" s="32"/>
      <c r="D27" s="20">
        <v>3</v>
      </c>
      <c r="E27" s="32"/>
      <c r="F27" s="32"/>
      <c r="G27" s="32"/>
      <c r="H27" s="14">
        <v>173</v>
      </c>
      <c r="I27" s="15" t="s">
        <v>141</v>
      </c>
      <c r="J27" s="22" t="str">
        <f>VLOOKUP(H27,'[1]Al - Master Data'!$B$3:$J$250,2,FALSE)</f>
        <v>Maya</v>
      </c>
      <c r="K27" s="22" t="str">
        <f>VLOOKUP(H27,'[1]Al - Master Data'!$B$3:$J$250,3,FALSE)</f>
        <v>Asaad</v>
      </c>
      <c r="L27" s="22" t="str">
        <f>VLOOKUP(H27,'[1]Al - Master Data'!$B$3:$J$250,4,FALSE)</f>
        <v>Under 12</v>
      </c>
      <c r="M27" s="22" t="str">
        <f>VLOOKUP(H27,'[1]Al - Master Data'!$B$3:$J$250,5,FALSE)</f>
        <v>Female</v>
      </c>
      <c r="N27" s="22" t="str">
        <f>VLOOKUP(H27,'[1]Al - Master Data'!$B$3:$J$250,8,FALSE)</f>
        <v>St Margaret’s School Bushey</v>
      </c>
      <c r="O27" s="22" t="str">
        <f>VLOOKUP(H27,'[1]Al - Master Data'!$B$3:$J$250,9,FALSE)</f>
        <v>Watford Harriers AC</v>
      </c>
    </row>
    <row r="28" spans="1:15" x14ac:dyDescent="0.3">
      <c r="A28" s="19">
        <v>25</v>
      </c>
      <c r="B28" s="32"/>
      <c r="C28" s="32"/>
      <c r="D28" s="32"/>
      <c r="E28" s="32"/>
      <c r="F28" s="22">
        <v>5</v>
      </c>
      <c r="G28" s="32"/>
      <c r="H28" s="14">
        <v>261</v>
      </c>
      <c r="I28" s="15" t="s">
        <v>142</v>
      </c>
      <c r="J28" s="22" t="str">
        <f>VLOOKUP(H28,'[1]Al - Master Data'!$B$3:$J$250,2,FALSE)</f>
        <v>Katie</v>
      </c>
      <c r="K28" s="22" t="str">
        <f>VLOOKUP(H28,'[1]Al - Master Data'!$B$3:$J$250,3,FALSE)</f>
        <v>Moiseeva</v>
      </c>
      <c r="L28" s="22" t="str">
        <f>VLOOKUP(H28,'[1]Al - Master Data'!$B$3:$J$250,4,FALSE)</f>
        <v>Under 14</v>
      </c>
      <c r="M28" s="22" t="str">
        <f>VLOOKUP(H28,'[1]Al - Master Data'!$B$3:$J$250,5,FALSE)</f>
        <v>Female</v>
      </c>
      <c r="N28" s="22" t="str">
        <f>VLOOKUP(H28,'[1]Al - Master Data'!$B$3:$J$250,8,FALSE)</f>
        <v>Parmiters</v>
      </c>
      <c r="O28" s="22" t="str">
        <f>VLOOKUP(H28,'[1]Al - Master Data'!$B$3:$J$250,9,FALSE)</f>
        <v>Watford Harriers AC</v>
      </c>
    </row>
    <row r="29" spans="1:15" x14ac:dyDescent="0.3">
      <c r="A29" s="19">
        <v>26</v>
      </c>
      <c r="B29" s="32"/>
      <c r="C29" s="22">
        <v>9</v>
      </c>
      <c r="D29" s="32"/>
      <c r="E29" s="32"/>
      <c r="F29" s="32"/>
      <c r="G29" s="32"/>
      <c r="H29" s="14">
        <v>199</v>
      </c>
      <c r="I29" s="15" t="s">
        <v>143</v>
      </c>
      <c r="J29" s="22" t="str">
        <f>VLOOKUP(H29,'[1]Al - Master Data'!$B$3:$J$250,2,FALSE)</f>
        <v>Freddie</v>
      </c>
      <c r="K29" s="22" t="str">
        <f>VLOOKUP(H29,'[1]Al - Master Data'!$B$3:$J$250,3,FALSE)</f>
        <v>howcutt</v>
      </c>
      <c r="L29" s="22" t="str">
        <f>VLOOKUP(H29,'[1]Al - Master Data'!$B$3:$J$250,4,FALSE)</f>
        <v>Under 10</v>
      </c>
      <c r="M29" s="22" t="str">
        <f>VLOOKUP(H29,'[1]Al - Master Data'!$B$3:$J$250,5,FALSE)</f>
        <v>Male</v>
      </c>
      <c r="N29" s="22" t="str">
        <f>VLOOKUP(H29,'[1]Al - Master Data'!$B$3:$J$250,8,FALSE)</f>
        <v>Tanners wood</v>
      </c>
      <c r="O29" s="22" t="str">
        <f>VLOOKUP(H29,'[1]Al - Master Data'!$B$3:$J$250,9,FALSE)</f>
        <v>Watford Harriers AC</v>
      </c>
    </row>
    <row r="30" spans="1:15" x14ac:dyDescent="0.3">
      <c r="A30" s="19">
        <v>27</v>
      </c>
      <c r="B30" s="32"/>
      <c r="C30" s="32"/>
      <c r="D30" s="22">
        <v>4</v>
      </c>
      <c r="E30" s="32"/>
      <c r="F30" s="32"/>
      <c r="G30" s="32"/>
      <c r="H30" s="14">
        <v>302</v>
      </c>
      <c r="I30" s="15" t="s">
        <v>144</v>
      </c>
      <c r="J30" s="22" t="str">
        <f>VLOOKUP(H30,'[1]Al - Master Data'!$B$3:$J$250,2,FALSE)</f>
        <v>Julia</v>
      </c>
      <c r="K30" s="22" t="str">
        <f>VLOOKUP(H30,'[1]Al - Master Data'!$B$3:$J$250,3,FALSE)</f>
        <v>Tsang</v>
      </c>
      <c r="L30" s="22" t="str">
        <f>VLOOKUP(H30,'[1]Al - Master Data'!$B$3:$J$250,4,FALSE)</f>
        <v>Under 12</v>
      </c>
      <c r="M30" s="22" t="str">
        <f>VLOOKUP(H30,'[1]Al - Master Data'!$B$3:$J$250,5,FALSE)</f>
        <v>Female</v>
      </c>
      <c r="N30" s="22" t="str">
        <f>VLOOKUP(H30,'[1]Al - Master Data'!$B$3:$J$250,8,FALSE)</f>
        <v>Lanchester Primary School</v>
      </c>
      <c r="O30" s="22" t="str">
        <f>VLOOKUP(H30,'[1]Al - Master Data'!$B$3:$J$250,9,FALSE)</f>
        <v>N/A</v>
      </c>
    </row>
    <row r="31" spans="1:15" x14ac:dyDescent="0.3">
      <c r="A31" s="19">
        <v>28</v>
      </c>
      <c r="B31" s="32"/>
      <c r="C31" s="22">
        <v>10</v>
      </c>
      <c r="D31" s="32"/>
      <c r="E31" s="32"/>
      <c r="F31" s="32"/>
      <c r="G31" s="32"/>
      <c r="H31" s="14">
        <v>197</v>
      </c>
      <c r="I31" s="15" t="s">
        <v>145</v>
      </c>
      <c r="J31" s="22" t="str">
        <f>VLOOKUP(H31,'[1]Al - Master Data'!$B$3:$J$250,2,FALSE)</f>
        <v>Stuart</v>
      </c>
      <c r="K31" s="22" t="str">
        <f>VLOOKUP(H31,'[1]Al - Master Data'!$B$3:$J$250,3,FALSE)</f>
        <v>Gashi</v>
      </c>
      <c r="L31" s="22" t="str">
        <f>VLOOKUP(H31,'[1]Al - Master Data'!$B$3:$J$250,4,FALSE)</f>
        <v>Under 10</v>
      </c>
      <c r="M31" s="22" t="str">
        <f>VLOOKUP(H31,'[1]Al - Master Data'!$B$3:$J$250,5,FALSE)</f>
        <v>Male</v>
      </c>
      <c r="N31" s="22" t="str">
        <f>VLOOKUP(H31,'[1]Al - Master Data'!$B$3:$J$250,8,FALSE)</f>
        <v>Coates Way</v>
      </c>
      <c r="O31" s="22" t="str">
        <f>VLOOKUP(H31,'[1]Al - Master Data'!$B$3:$J$250,9,FALSE)</f>
        <v>N/A</v>
      </c>
    </row>
    <row r="32" spans="1:15" x14ac:dyDescent="0.3">
      <c r="A32" s="19">
        <v>29</v>
      </c>
      <c r="B32" s="33">
        <v>2</v>
      </c>
      <c r="C32" s="32"/>
      <c r="D32" s="32"/>
      <c r="E32" s="32"/>
      <c r="F32" s="32"/>
      <c r="G32" s="32"/>
      <c r="H32" s="14">
        <v>227</v>
      </c>
      <c r="I32" s="15" t="s">
        <v>146</v>
      </c>
      <c r="J32" s="22" t="str">
        <f>VLOOKUP(H32,'[1]Al - Master Data'!$B$3:$J$250,2,FALSE)</f>
        <v>Lily</v>
      </c>
      <c r="K32" s="22" t="str">
        <f>VLOOKUP(H32,'[1]Al - Master Data'!$B$3:$J$250,3,FALSE)</f>
        <v>Janmohamed</v>
      </c>
      <c r="L32" s="22" t="str">
        <f>VLOOKUP(H32,'[1]Al - Master Data'!$B$3:$J$250,4,FALSE)</f>
        <v>Under 10</v>
      </c>
      <c r="M32" s="22" t="str">
        <f>VLOOKUP(H32,'[1]Al - Master Data'!$B$3:$J$250,5,FALSE)</f>
        <v>Female</v>
      </c>
      <c r="N32" s="22" t="str">
        <f>VLOOKUP(H32,'[1]Al - Master Data'!$B$3:$J$250,8,FALSE)</f>
        <v>St Albans High School For Girls</v>
      </c>
      <c r="O32" s="22" t="str">
        <f>VLOOKUP(H32,'[1]Al - Master Data'!$B$3:$J$250,9,FALSE)</f>
        <v>Shaftesbury Barnet Harriers Athletics Club</v>
      </c>
    </row>
    <row r="33" spans="1:15" x14ac:dyDescent="0.3">
      <c r="A33" s="19">
        <v>30</v>
      </c>
      <c r="B33" s="32"/>
      <c r="C33" s="32"/>
      <c r="D33" s="22">
        <v>5</v>
      </c>
      <c r="E33" s="32"/>
      <c r="F33" s="32"/>
      <c r="G33" s="32"/>
      <c r="H33" s="14">
        <v>165</v>
      </c>
      <c r="I33" s="15" t="s">
        <v>110</v>
      </c>
      <c r="J33" s="22" t="str">
        <f>VLOOKUP(H33,'[1]Al - Master Data'!$B$3:$J$250,2,FALSE)</f>
        <v>Lauren</v>
      </c>
      <c r="K33" s="22" t="str">
        <f>VLOOKUP(H33,'[1]Al - Master Data'!$B$3:$J$250,3,FALSE)</f>
        <v>Hine</v>
      </c>
      <c r="L33" s="22" t="str">
        <f>VLOOKUP(H33,'[1]Al - Master Data'!$B$3:$J$250,4,FALSE)</f>
        <v>Under 12</v>
      </c>
      <c r="M33" s="22" t="str">
        <f>VLOOKUP(H33,'[1]Al - Master Data'!$B$3:$J$250,5,FALSE)</f>
        <v>Female</v>
      </c>
      <c r="N33" s="22" t="str">
        <f>VLOOKUP(H33,'[1]Al - Master Data'!$B$3:$J$250,8,FALSE)</f>
        <v>Sacred Heart Primary Bushey</v>
      </c>
      <c r="O33" s="22" t="str">
        <f>VLOOKUP(H33,'[1]Al - Master Data'!$B$3:$J$250,9,FALSE)</f>
        <v>Watford Harriers AC</v>
      </c>
    </row>
    <row r="34" spans="1:15" x14ac:dyDescent="0.3">
      <c r="A34" s="19">
        <v>31</v>
      </c>
      <c r="B34" s="32"/>
      <c r="C34" s="22">
        <v>11</v>
      </c>
      <c r="D34" s="32"/>
      <c r="E34" s="32"/>
      <c r="F34" s="32"/>
      <c r="G34" s="32"/>
      <c r="H34" s="14">
        <v>276</v>
      </c>
      <c r="I34" s="15" t="s">
        <v>147</v>
      </c>
      <c r="J34" s="22" t="str">
        <f>VLOOKUP(H34,'[1]Al - Master Data'!$B$3:$J$250,2,FALSE)</f>
        <v>Raphael</v>
      </c>
      <c r="K34" s="22" t="str">
        <f>VLOOKUP(H34,'[1]Al - Master Data'!$B$3:$J$250,3,FALSE)</f>
        <v>Robson</v>
      </c>
      <c r="L34" s="22" t="str">
        <f>VLOOKUP(H34,'[1]Al - Master Data'!$B$3:$J$250,4,FALSE)</f>
        <v>Under 10</v>
      </c>
      <c r="M34" s="22" t="str">
        <f>VLOOKUP(H34,'[1]Al - Master Data'!$B$3:$J$250,5,FALSE)</f>
        <v>Male</v>
      </c>
      <c r="N34" s="22" t="str">
        <f>VLOOKUP(H34,'[1]Al - Master Data'!$B$3:$J$250,8,FALSE)</f>
        <v>Lanchester</v>
      </c>
      <c r="O34" s="22" t="str">
        <f>VLOOKUP(H34,'[1]Al - Master Data'!$B$3:$J$250,9,FALSE)</f>
        <v>Watford Harriers AC</v>
      </c>
    </row>
    <row r="35" spans="1:15" x14ac:dyDescent="0.3">
      <c r="A35" s="19">
        <v>32</v>
      </c>
      <c r="B35" s="32"/>
      <c r="C35" s="32"/>
      <c r="D35" s="22">
        <v>6</v>
      </c>
      <c r="E35" s="32"/>
      <c r="F35" s="32"/>
      <c r="G35" s="32"/>
      <c r="H35" s="14">
        <v>310</v>
      </c>
      <c r="I35" s="15" t="s">
        <v>148</v>
      </c>
      <c r="J35" s="22" t="str">
        <f>VLOOKUP(H35,'[1]Al - Master Data'!$B$3:$J$250,2,FALSE)</f>
        <v>Anelise</v>
      </c>
      <c r="K35" s="22" t="str">
        <f>VLOOKUP(H35,'[1]Al - Master Data'!$B$3:$J$250,3,FALSE)</f>
        <v>Whitfield</v>
      </c>
      <c r="L35" s="22" t="str">
        <f>VLOOKUP(H35,'[1]Al - Master Data'!$B$3:$J$250,4,FALSE)</f>
        <v>Under 12</v>
      </c>
      <c r="M35" s="22" t="str">
        <f>VLOOKUP(H35,'[1]Al - Master Data'!$B$3:$J$250,5,FALSE)</f>
        <v>Female</v>
      </c>
      <c r="N35" s="22" t="str">
        <f>VLOOKUP(H35,'[1]Al - Master Data'!$B$3:$J$250,8,FALSE)</f>
        <v>RMS for Girls</v>
      </c>
      <c r="O35" s="22" t="str">
        <f>VLOOKUP(H35,'[1]Al - Master Data'!$B$3:$J$250,9,FALSE)</f>
        <v>Watford Harriers AC</v>
      </c>
    </row>
    <row r="36" spans="1:15" x14ac:dyDescent="0.3">
      <c r="A36" s="19">
        <v>33</v>
      </c>
      <c r="B36" s="32"/>
      <c r="C36" s="32"/>
      <c r="D36" s="32"/>
      <c r="E36" s="32"/>
      <c r="F36" s="22">
        <v>6</v>
      </c>
      <c r="G36" s="32"/>
      <c r="H36" s="14">
        <v>289</v>
      </c>
      <c r="I36" s="15" t="s">
        <v>114</v>
      </c>
      <c r="J36" s="22" t="str">
        <f>VLOOKUP(H36,'[1]Al - Master Data'!$B$3:$J$250,2,FALSE)</f>
        <v>Imogen</v>
      </c>
      <c r="K36" s="22" t="str">
        <f>VLOOKUP(H36,'[1]Al - Master Data'!$B$3:$J$250,3,FALSE)</f>
        <v>Smith</v>
      </c>
      <c r="L36" s="22" t="str">
        <f>VLOOKUP(H36,'[1]Al - Master Data'!$B$3:$J$250,4,FALSE)</f>
        <v>Under 14</v>
      </c>
      <c r="M36" s="22" t="str">
        <f>VLOOKUP(H36,'[1]Al - Master Data'!$B$3:$J$250,5,FALSE)</f>
        <v>Female</v>
      </c>
      <c r="N36" s="22" t="str">
        <f>VLOOKUP(H36,'[1]Al - Master Data'!$B$3:$J$250,8,FALSE)</f>
        <v>St Clement Danes</v>
      </c>
      <c r="O36" s="22" t="str">
        <f>VLOOKUP(H36,'[1]Al - Master Data'!$B$3:$J$250,9,FALSE)</f>
        <v>Dacorum &amp; Tring AC</v>
      </c>
    </row>
    <row r="37" spans="1:15" x14ac:dyDescent="0.3">
      <c r="A37" s="19">
        <v>34</v>
      </c>
      <c r="B37" s="32"/>
      <c r="C37" s="32"/>
      <c r="D37" s="32"/>
      <c r="E37" s="32"/>
      <c r="F37" s="32"/>
      <c r="G37" s="20">
        <v>3</v>
      </c>
      <c r="H37" s="14">
        <v>188</v>
      </c>
      <c r="I37" s="15" t="s">
        <v>115</v>
      </c>
      <c r="J37" s="22" t="str">
        <f>VLOOKUP(H37,'[1]Al - Master Data'!$B$3:$J$250,2,FALSE)</f>
        <v>Cian</v>
      </c>
      <c r="K37" s="22" t="str">
        <f>VLOOKUP(H37,'[1]Al - Master Data'!$B$3:$J$250,3,FALSE)</f>
        <v>Cunningham</v>
      </c>
      <c r="L37" s="22" t="str">
        <f>VLOOKUP(H37,'[1]Al - Master Data'!$B$3:$J$250,4,FALSE)</f>
        <v>Under 14</v>
      </c>
      <c r="M37" s="22" t="str">
        <f>VLOOKUP(H37,'[1]Al - Master Data'!$B$3:$J$250,5,FALSE)</f>
        <v>Male</v>
      </c>
      <c r="N37" s="22" t="str">
        <f>VLOOKUP(H37,'[1]Al - Master Data'!$B$3:$J$250,8,FALSE)</f>
        <v>Parmiters</v>
      </c>
      <c r="O37" s="22" t="str">
        <f>VLOOKUP(H37,'[1]Al - Master Data'!$B$3:$J$250,9,FALSE)</f>
        <v>Watford Harriers AC</v>
      </c>
    </row>
    <row r="38" spans="1:15" x14ac:dyDescent="0.3">
      <c r="A38" s="19">
        <v>35</v>
      </c>
      <c r="B38" s="32"/>
      <c r="C38" s="22">
        <v>12</v>
      </c>
      <c r="D38" s="32"/>
      <c r="E38" s="32"/>
      <c r="F38" s="32"/>
      <c r="G38" s="32"/>
      <c r="H38" s="14">
        <v>305</v>
      </c>
      <c r="I38" s="15" t="s">
        <v>149</v>
      </c>
      <c r="J38" s="22" t="str">
        <f>VLOOKUP(H38,'[1]Al - Master Data'!$B$3:$J$250,2,FALSE)</f>
        <v>James</v>
      </c>
      <c r="K38" s="22" t="str">
        <f>VLOOKUP(H38,'[1]Al - Master Data'!$B$3:$J$250,3,FALSE)</f>
        <v>Vertessy</v>
      </c>
      <c r="L38" s="22" t="str">
        <f>VLOOKUP(H38,'[1]Al - Master Data'!$B$3:$J$250,4,FALSE)</f>
        <v>Under 10</v>
      </c>
      <c r="M38" s="22" t="str">
        <f>VLOOKUP(H38,'[1]Al - Master Data'!$B$3:$J$250,5,FALSE)</f>
        <v>Male</v>
      </c>
      <c r="N38" s="22" t="str">
        <f>VLOOKUP(H38,'[1]Al - Master Data'!$B$3:$J$250,8,FALSE)</f>
        <v>Divine Saviour Catholic Primary School</v>
      </c>
      <c r="O38" s="22" t="str">
        <f>VLOOKUP(H38,'[1]Al - Master Data'!$B$3:$J$250,9,FALSE)</f>
        <v>Watford Harriers AC</v>
      </c>
    </row>
    <row r="39" spans="1:15" x14ac:dyDescent="0.3">
      <c r="A39" s="19">
        <v>36</v>
      </c>
      <c r="B39" s="32"/>
      <c r="C39" s="32"/>
      <c r="D39" s="22">
        <v>7</v>
      </c>
      <c r="E39" s="32"/>
      <c r="F39" s="32"/>
      <c r="G39" s="32"/>
      <c r="H39" s="14">
        <v>184</v>
      </c>
      <c r="I39" s="15" t="s">
        <v>150</v>
      </c>
      <c r="J39" s="22" t="str">
        <f>VLOOKUP(H39,'[1]Al - Master Data'!$B$3:$J$250,2,FALSE)</f>
        <v>Phoebe</v>
      </c>
      <c r="K39" s="22" t="str">
        <f>VLOOKUP(H39,'[1]Al - Master Data'!$B$3:$J$250,3,FALSE)</f>
        <v>Castleton</v>
      </c>
      <c r="L39" s="22" t="str">
        <f>VLOOKUP(H39,'[1]Al - Master Data'!$B$3:$J$250,4,FALSE)</f>
        <v>Under 12</v>
      </c>
      <c r="M39" s="22" t="str">
        <f>VLOOKUP(H39,'[1]Al - Master Data'!$B$3:$J$250,5,FALSE)</f>
        <v>Female</v>
      </c>
      <c r="N39" s="22" t="str">
        <f>VLOOKUP(H39,'[1]Al - Master Data'!$B$3:$J$250,8,FALSE)</f>
        <v>Brookmead</v>
      </c>
      <c r="O39" s="22" t="str">
        <f>VLOOKUP(H39,'[1]Al - Master Data'!$B$3:$J$250,9,FALSE)</f>
        <v>Watford Harriers AC</v>
      </c>
    </row>
    <row r="40" spans="1:15" x14ac:dyDescent="0.3">
      <c r="A40" s="19">
        <v>37</v>
      </c>
      <c r="B40" s="20">
        <v>3</v>
      </c>
      <c r="C40" s="32"/>
      <c r="D40" s="32"/>
      <c r="E40" s="32"/>
      <c r="F40" s="32"/>
      <c r="G40" s="32"/>
      <c r="H40" s="14">
        <v>185</v>
      </c>
      <c r="I40" s="15" t="s">
        <v>151</v>
      </c>
      <c r="J40" s="22" t="str">
        <f>VLOOKUP(H40,'[1]Al - Master Data'!$B$3:$J$250,2,FALSE)</f>
        <v>Maya</v>
      </c>
      <c r="K40" s="22" t="str">
        <f>VLOOKUP(H40,'[1]Al - Master Data'!$B$3:$J$250,3,FALSE)</f>
        <v>Constantinides</v>
      </c>
      <c r="L40" s="22" t="str">
        <f>VLOOKUP(H40,'[1]Al - Master Data'!$B$3:$J$250,4,FALSE)</f>
        <v>Under 10</v>
      </c>
      <c r="M40" s="22" t="str">
        <f>VLOOKUP(H40,'[1]Al - Master Data'!$B$3:$J$250,5,FALSE)</f>
        <v>Female</v>
      </c>
      <c r="N40" s="22" t="str">
        <f>VLOOKUP(H40,'[1]Al - Master Data'!$B$3:$J$250,8,FALSE)</f>
        <v>RMS for Girls</v>
      </c>
      <c r="O40" s="22" t="str">
        <f>VLOOKUP(H40,'[1]Al - Master Data'!$B$3:$J$250,9,FALSE)</f>
        <v>Watford Harriers AC</v>
      </c>
    </row>
    <row r="41" spans="1:15" x14ac:dyDescent="0.3">
      <c r="A41" s="19">
        <v>38</v>
      </c>
      <c r="B41" s="32"/>
      <c r="C41" s="22">
        <v>13</v>
      </c>
      <c r="D41" s="32"/>
      <c r="E41" s="32"/>
      <c r="F41" s="32"/>
      <c r="G41" s="32"/>
      <c r="H41" s="14">
        <v>287</v>
      </c>
      <c r="I41" s="15" t="s">
        <v>152</v>
      </c>
      <c r="J41" s="22" t="str">
        <f>VLOOKUP(H41,'[1]Al - Master Data'!$B$3:$J$250,2,FALSE)</f>
        <v>Harry</v>
      </c>
      <c r="K41" s="22" t="str">
        <f>VLOOKUP(H41,'[1]Al - Master Data'!$B$3:$J$250,3,FALSE)</f>
        <v>Sloman-Hughes</v>
      </c>
      <c r="L41" s="22" t="str">
        <f>VLOOKUP(H41,'[1]Al - Master Data'!$B$3:$J$250,4,FALSE)</f>
        <v>Under 10</v>
      </c>
      <c r="M41" s="22" t="str">
        <f>VLOOKUP(H41,'[1]Al - Master Data'!$B$3:$J$250,5,FALSE)</f>
        <v>Male</v>
      </c>
      <c r="N41" s="22" t="str">
        <f>VLOOKUP(H41,'[1]Al - Master Data'!$B$3:$J$250,8,FALSE)</f>
        <v>Tanners Wood</v>
      </c>
      <c r="O41" s="22" t="str">
        <f>VLOOKUP(H41,'[1]Al - Master Data'!$B$3:$J$250,9,FALSE)</f>
        <v>N/A</v>
      </c>
    </row>
    <row r="42" spans="1:15" x14ac:dyDescent="0.3">
      <c r="A42" s="19">
        <v>39</v>
      </c>
      <c r="B42" s="32"/>
      <c r="C42" s="22">
        <v>14</v>
      </c>
      <c r="D42" s="32"/>
      <c r="E42" s="32"/>
      <c r="F42" s="32"/>
      <c r="G42" s="32"/>
      <c r="H42" s="14">
        <v>187</v>
      </c>
      <c r="I42" s="15" t="s">
        <v>153</v>
      </c>
      <c r="J42" s="22" t="str">
        <f>VLOOKUP(H42,'[1]Al - Master Data'!$B$3:$J$250,2,FALSE)</f>
        <v>Finan</v>
      </c>
      <c r="K42" s="22" t="str">
        <f>VLOOKUP(H42,'[1]Al - Master Data'!$B$3:$J$250,3,FALSE)</f>
        <v>Cunningham</v>
      </c>
      <c r="L42" s="22" t="str">
        <f>VLOOKUP(H42,'[1]Al - Master Data'!$B$3:$J$250,4,FALSE)</f>
        <v>Under 10</v>
      </c>
      <c r="M42" s="22" t="str">
        <f>VLOOKUP(H42,'[1]Al - Master Data'!$B$3:$J$250,5,FALSE)</f>
        <v>Male</v>
      </c>
      <c r="N42" s="22" t="str">
        <f>VLOOKUP(H42,'[1]Al - Master Data'!$B$3:$J$250,8,FALSE)</f>
        <v>Holy Rood</v>
      </c>
      <c r="O42" s="22" t="str">
        <f>VLOOKUP(H42,'[1]Al - Master Data'!$B$3:$J$250,9,FALSE)</f>
        <v>Watford Harriers AC</v>
      </c>
    </row>
    <row r="43" spans="1:15" x14ac:dyDescent="0.3">
      <c r="A43" s="19">
        <v>40</v>
      </c>
      <c r="B43" s="32"/>
      <c r="C43" s="22">
        <v>15</v>
      </c>
      <c r="D43" s="32"/>
      <c r="E43" s="32"/>
      <c r="F43" s="32"/>
      <c r="G43" s="32"/>
      <c r="H43" s="14">
        <v>181</v>
      </c>
      <c r="I43" s="15" t="s">
        <v>153</v>
      </c>
      <c r="J43" s="22" t="str">
        <f>VLOOKUP(H43,'[1]Al - Master Data'!$B$3:$J$250,2,FALSE)</f>
        <v>Jason</v>
      </c>
      <c r="K43" s="22" t="str">
        <f>VLOOKUP(H43,'[1]Al - Master Data'!$B$3:$J$250,3,FALSE)</f>
        <v>Canepa-Anson</v>
      </c>
      <c r="L43" s="22" t="str">
        <f>VLOOKUP(H43,'[1]Al - Master Data'!$B$3:$J$250,4,FALSE)</f>
        <v>Under 10</v>
      </c>
      <c r="M43" s="22" t="str">
        <f>VLOOKUP(H43,'[1]Al - Master Data'!$B$3:$J$250,5,FALSE)</f>
        <v>Male</v>
      </c>
      <c r="N43" s="22" t="str">
        <f>VLOOKUP(H43,'[1]Al - Master Data'!$B$3:$J$250,8,FALSE)</f>
        <v>Nascot wood junior school</v>
      </c>
      <c r="O43" s="22" t="str">
        <f>VLOOKUP(H43,'[1]Al - Master Data'!$B$3:$J$250,9,FALSE)</f>
        <v>Nascot Wood Junior school</v>
      </c>
    </row>
    <row r="44" spans="1:15" x14ac:dyDescent="0.3">
      <c r="A44" s="19">
        <v>41</v>
      </c>
      <c r="B44" s="32"/>
      <c r="C44" s="32"/>
      <c r="D44" s="22">
        <v>8</v>
      </c>
      <c r="E44" s="32"/>
      <c r="F44" s="32"/>
      <c r="G44" s="32"/>
      <c r="H44" s="14">
        <v>208</v>
      </c>
      <c r="I44" s="15" t="s">
        <v>154</v>
      </c>
      <c r="J44" s="22" t="str">
        <f>VLOOKUP(H44,'[1]Al - Master Data'!$B$3:$J$250,2,FALSE)</f>
        <v>Evie</v>
      </c>
      <c r="K44" s="22" t="str">
        <f>VLOOKUP(H44,'[1]Al - Master Data'!$B$3:$J$250,3,FALSE)</f>
        <v>Humphreys</v>
      </c>
      <c r="L44" s="22" t="str">
        <f>VLOOKUP(H44,'[1]Al - Master Data'!$B$3:$J$250,4,FALSE)</f>
        <v>Under 12</v>
      </c>
      <c r="M44" s="22" t="str">
        <f>VLOOKUP(H44,'[1]Al - Master Data'!$B$3:$J$250,5,FALSE)</f>
        <v>Female</v>
      </c>
      <c r="N44" s="22" t="str">
        <f>VLOOKUP(H44,'[1]Al - Master Data'!$B$3:$J$250,8,FALSE)</f>
        <v>Croxley Danes</v>
      </c>
      <c r="O44" s="22" t="str">
        <f>VLOOKUP(H44,'[1]Al - Master Data'!$B$3:$J$250,9,FALSE)</f>
        <v>Watford Harriers AC</v>
      </c>
    </row>
    <row r="45" spans="1:15" x14ac:dyDescent="0.3">
      <c r="A45" s="19">
        <v>42</v>
      </c>
      <c r="B45" s="32"/>
      <c r="C45" s="22">
        <v>16</v>
      </c>
      <c r="D45" s="32"/>
      <c r="E45" s="32"/>
      <c r="F45" s="32"/>
      <c r="G45" s="32"/>
      <c r="H45" s="14">
        <v>251</v>
      </c>
      <c r="I45" s="15" t="s">
        <v>155</v>
      </c>
      <c r="J45" s="22" t="str">
        <f>VLOOKUP(H45,'[1]Al - Master Data'!$B$3:$J$250,2,FALSE)</f>
        <v>James</v>
      </c>
      <c r="K45" s="22" t="str">
        <f>VLOOKUP(H45,'[1]Al - Master Data'!$B$3:$J$250,3,FALSE)</f>
        <v>Mckinnon</v>
      </c>
      <c r="L45" s="22" t="str">
        <f>VLOOKUP(H45,'[1]Al - Master Data'!$B$3:$J$250,4,FALSE)</f>
        <v>Under 10</v>
      </c>
      <c r="M45" s="22" t="str">
        <f>VLOOKUP(H45,'[1]Al - Master Data'!$B$3:$J$250,5,FALSE)</f>
        <v>Male</v>
      </c>
      <c r="N45" s="22" t="str">
        <f>VLOOKUP(H45,'[1]Al - Master Data'!$B$3:$J$250,8,FALSE)</f>
        <v>Nascot Wood Junior School</v>
      </c>
      <c r="O45" s="22" t="str">
        <f>VLOOKUP(H45,'[1]Al - Master Data'!$B$3:$J$250,9,FALSE)</f>
        <v>N/A</v>
      </c>
    </row>
    <row r="46" spans="1:15" x14ac:dyDescent="0.3">
      <c r="A46" s="19">
        <v>43</v>
      </c>
      <c r="B46" s="32"/>
      <c r="C46" s="22">
        <v>17</v>
      </c>
      <c r="D46" s="32"/>
      <c r="E46" s="32"/>
      <c r="F46" s="32"/>
      <c r="G46" s="32"/>
      <c r="H46" s="14">
        <v>186</v>
      </c>
      <c r="I46" s="15" t="s">
        <v>156</v>
      </c>
      <c r="J46" s="22" t="str">
        <f>VLOOKUP(H46,'[1]Al - Master Data'!$B$3:$J$250,2,FALSE)</f>
        <v>Harry</v>
      </c>
      <c r="K46" s="22" t="str">
        <f>VLOOKUP(H46,'[1]Al - Master Data'!$B$3:$J$250,3,FALSE)</f>
        <v>Crouch</v>
      </c>
      <c r="L46" s="22" t="str">
        <f>VLOOKUP(H46,'[1]Al - Master Data'!$B$3:$J$250,4,FALSE)</f>
        <v>Under 10</v>
      </c>
      <c r="M46" s="22" t="str">
        <f>VLOOKUP(H46,'[1]Al - Master Data'!$B$3:$J$250,5,FALSE)</f>
        <v>Male</v>
      </c>
      <c r="N46" s="22" t="str">
        <f>VLOOKUP(H46,'[1]Al - Master Data'!$B$3:$J$250,8,FALSE)</f>
        <v>Chorleywood primary school</v>
      </c>
      <c r="O46" s="22" t="str">
        <f>VLOOKUP(H46,'[1]Al - Master Data'!$B$3:$J$250,9,FALSE)</f>
        <v>N/A</v>
      </c>
    </row>
    <row r="47" spans="1:15" x14ac:dyDescent="0.3">
      <c r="A47" s="19">
        <v>44</v>
      </c>
      <c r="B47" s="32"/>
      <c r="C47" s="32"/>
      <c r="D47" s="22">
        <v>9</v>
      </c>
      <c r="E47" s="32"/>
      <c r="F47" s="32"/>
      <c r="G47" s="32"/>
      <c r="H47" s="14">
        <v>298</v>
      </c>
      <c r="I47" s="15" t="s">
        <v>157</v>
      </c>
      <c r="J47" s="22" t="str">
        <f>VLOOKUP(H47,'[1]Al - Master Data'!$B$3:$J$250,2,FALSE)</f>
        <v>Eloise</v>
      </c>
      <c r="K47" s="22" t="str">
        <f>VLOOKUP(H47,'[1]Al - Master Data'!$B$3:$J$250,3,FALSE)</f>
        <v>Swinton</v>
      </c>
      <c r="L47" s="22" t="str">
        <f>VLOOKUP(H47,'[1]Al - Master Data'!$B$3:$J$250,4,FALSE)</f>
        <v>Under 12</v>
      </c>
      <c r="M47" s="22" t="str">
        <f>VLOOKUP(H47,'[1]Al - Master Data'!$B$3:$J$250,5,FALSE)</f>
        <v>Female</v>
      </c>
      <c r="N47" s="22" t="str">
        <f>VLOOKUP(H47,'[1]Al - Master Data'!$B$3:$J$250,8,FALSE)</f>
        <v>Abbots Langley</v>
      </c>
      <c r="O47" s="22" t="str">
        <f>VLOOKUP(H47,'[1]Al - Master Data'!$B$3:$J$250,9,FALSE)</f>
        <v>Watford Harriers AC</v>
      </c>
    </row>
    <row r="48" spans="1:15" x14ac:dyDescent="0.3">
      <c r="A48" s="19">
        <v>45</v>
      </c>
      <c r="B48" s="22">
        <v>4</v>
      </c>
      <c r="C48" s="32"/>
      <c r="D48" s="32"/>
      <c r="E48" s="32"/>
      <c r="F48" s="32"/>
      <c r="G48" s="32"/>
      <c r="H48" s="14">
        <v>309</v>
      </c>
      <c r="I48" s="15" t="s">
        <v>158</v>
      </c>
      <c r="J48" s="22" t="str">
        <f>VLOOKUP(H48,'[1]Al - Master Data'!$B$3:$J$250,2,FALSE)</f>
        <v>Emiko</v>
      </c>
      <c r="K48" s="22" t="str">
        <f>VLOOKUP(H48,'[1]Al - Master Data'!$B$3:$J$250,3,FALSE)</f>
        <v>Watts</v>
      </c>
      <c r="L48" s="22" t="str">
        <f>VLOOKUP(H48,'[1]Al - Master Data'!$B$3:$J$250,4,FALSE)</f>
        <v>Under 10</v>
      </c>
      <c r="M48" s="22" t="str">
        <f>VLOOKUP(H48,'[1]Al - Master Data'!$B$3:$J$250,5,FALSE)</f>
        <v>Female</v>
      </c>
      <c r="N48" s="22" t="str">
        <f>VLOOKUP(H48,'[1]Al - Master Data'!$B$3:$J$250,8,FALSE)</f>
        <v>Lanchester Primary School</v>
      </c>
      <c r="O48" s="22" t="str">
        <f>VLOOKUP(H48,'[1]Al - Master Data'!$B$3:$J$250,9,FALSE)</f>
        <v>N/A</v>
      </c>
    </row>
    <row r="49" spans="1:15" x14ac:dyDescent="0.3">
      <c r="A49" s="19">
        <v>46</v>
      </c>
      <c r="B49" s="32"/>
      <c r="C49" s="32"/>
      <c r="D49" s="32"/>
      <c r="E49" s="22">
        <v>7</v>
      </c>
      <c r="F49" s="32"/>
      <c r="G49" s="32"/>
      <c r="H49" s="14">
        <v>288</v>
      </c>
      <c r="I49" s="15" t="s">
        <v>159</v>
      </c>
      <c r="J49" s="22" t="str">
        <f>VLOOKUP(H49,'[1]Al - Master Data'!$B$3:$J$250,2,FALSE)</f>
        <v>Theodore</v>
      </c>
      <c r="K49" s="22" t="str">
        <f>VLOOKUP(H49,'[1]Al - Master Data'!$B$3:$J$250,3,FALSE)</f>
        <v>Smith</v>
      </c>
      <c r="L49" s="22" t="str">
        <f>VLOOKUP(H49,'[1]Al - Master Data'!$B$3:$J$250,4,FALSE)</f>
        <v>Under 12</v>
      </c>
      <c r="M49" s="22" t="str">
        <f>VLOOKUP(H49,'[1]Al - Master Data'!$B$3:$J$250,5,FALSE)</f>
        <v>Male</v>
      </c>
      <c r="N49" s="22" t="str">
        <f>VLOOKUP(H49,'[1]Al - Master Data'!$B$3:$J$250,8,FALSE)</f>
        <v>The RussellSchool</v>
      </c>
      <c r="O49" s="22" t="str">
        <f>VLOOKUP(H49,'[1]Al - Master Data'!$B$3:$J$250,9,FALSE)</f>
        <v>N/A</v>
      </c>
    </row>
    <row r="50" spans="1:15" x14ac:dyDescent="0.3">
      <c r="A50" s="19">
        <v>47</v>
      </c>
      <c r="B50" s="32"/>
      <c r="C50" s="22">
        <v>18</v>
      </c>
      <c r="D50" s="32"/>
      <c r="E50" s="32"/>
      <c r="F50" s="32"/>
      <c r="G50" s="32"/>
      <c r="H50" s="14">
        <v>264</v>
      </c>
      <c r="I50" s="15" t="s">
        <v>160</v>
      </c>
      <c r="J50" s="22" t="str">
        <f>VLOOKUP(H50,'[1]Al - Master Data'!$B$3:$J$250,2,FALSE)</f>
        <v>Grayson</v>
      </c>
      <c r="K50" s="22" t="str">
        <f>VLOOKUP(H50,'[1]Al - Master Data'!$B$3:$J$250,3,FALSE)</f>
        <v>Orosco</v>
      </c>
      <c r="L50" s="22" t="str">
        <f>VLOOKUP(H50,'[1]Al - Master Data'!$B$3:$J$250,4,FALSE)</f>
        <v>Under 10</v>
      </c>
      <c r="M50" s="22" t="str">
        <f>VLOOKUP(H50,'[1]Al - Master Data'!$B$3:$J$250,5,FALSE)</f>
        <v>Male</v>
      </c>
      <c r="N50" s="22" t="str">
        <f>VLOOKUP(H50,'[1]Al - Master Data'!$B$3:$J$250,8,FALSE)</f>
        <v>Central Primary School</v>
      </c>
      <c r="O50" s="22" t="str">
        <f>VLOOKUP(H50,'[1]Al - Master Data'!$B$3:$J$250,9,FALSE)</f>
        <v>Watford Harriers AC</v>
      </c>
    </row>
    <row r="51" spans="1:15" x14ac:dyDescent="0.3">
      <c r="A51" s="19">
        <v>48</v>
      </c>
      <c r="B51" s="22">
        <v>5</v>
      </c>
      <c r="C51" s="32"/>
      <c r="D51" s="32"/>
      <c r="E51" s="32"/>
      <c r="F51" s="32"/>
      <c r="G51" s="32"/>
      <c r="H51" s="14">
        <v>290</v>
      </c>
      <c r="I51" s="15" t="s">
        <v>161</v>
      </c>
      <c r="J51" s="22" t="str">
        <f>VLOOKUP(H51,'[1]Al - Master Data'!$B$3:$J$250,2,FALSE)</f>
        <v>Zyana</v>
      </c>
      <c r="K51" s="22" t="str">
        <f>VLOOKUP(H51,'[1]Al - Master Data'!$B$3:$J$250,3,FALSE)</f>
        <v>Smith</v>
      </c>
      <c r="L51" s="22" t="str">
        <f>VLOOKUP(H51,'[1]Al - Master Data'!$B$3:$J$250,4,FALSE)</f>
        <v>Under 10</v>
      </c>
      <c r="M51" s="22" t="str">
        <f>VLOOKUP(H51,'[1]Al - Master Data'!$B$3:$J$250,5,FALSE)</f>
        <v>Female</v>
      </c>
      <c r="N51" s="22" t="str">
        <f>VLOOKUP(H51,'[1]Al - Master Data'!$B$3:$J$250,8,FALSE)</f>
        <v>Hammomd Academy</v>
      </c>
      <c r="O51" s="22" t="str">
        <f>VLOOKUP(H51,'[1]Al - Master Data'!$B$3:$J$250,9,FALSE)</f>
        <v>Watford Harriers AC</v>
      </c>
    </row>
    <row r="52" spans="1:15" x14ac:dyDescent="0.3">
      <c r="A52" s="19">
        <v>49</v>
      </c>
      <c r="B52" s="32"/>
      <c r="C52" s="22">
        <v>19</v>
      </c>
      <c r="D52" s="32"/>
      <c r="E52" s="32"/>
      <c r="F52" s="32"/>
      <c r="G52" s="32"/>
      <c r="H52" s="14">
        <v>179</v>
      </c>
      <c r="I52" s="15" t="s">
        <v>162</v>
      </c>
      <c r="J52" s="22" t="str">
        <f>VLOOKUP(H52,'[1]Al - Master Data'!$B$3:$J$250,2,FALSE)</f>
        <v>Christopher</v>
      </c>
      <c r="K52" s="22" t="str">
        <f>VLOOKUP(H52,'[1]Al - Master Data'!$B$3:$J$250,3,FALSE)</f>
        <v>Buxton</v>
      </c>
      <c r="L52" s="22" t="str">
        <f>VLOOKUP(H52,'[1]Al - Master Data'!$B$3:$J$250,4,FALSE)</f>
        <v>Under 10</v>
      </c>
      <c r="M52" s="22" t="str">
        <f>VLOOKUP(H52,'[1]Al - Master Data'!$B$3:$J$250,5,FALSE)</f>
        <v>Male</v>
      </c>
      <c r="N52" s="22" t="str">
        <f>VLOOKUP(H52,'[1]Al - Master Data'!$B$3:$J$250,8,FALSE)</f>
        <v>The Russell School</v>
      </c>
      <c r="O52" s="22" t="str">
        <f>VLOOKUP(H52,'[1]Al - Master Data'!$B$3:$J$250,9,FALSE)</f>
        <v>N/A</v>
      </c>
    </row>
    <row r="53" spans="1:15" x14ac:dyDescent="0.3">
      <c r="A53" s="19">
        <v>50</v>
      </c>
      <c r="B53" s="32"/>
      <c r="C53" s="22">
        <v>20</v>
      </c>
      <c r="D53" s="32"/>
      <c r="E53" s="32"/>
      <c r="F53" s="32"/>
      <c r="G53" s="32"/>
      <c r="H53" s="14">
        <v>266</v>
      </c>
      <c r="I53" s="15" t="s">
        <v>163</v>
      </c>
      <c r="J53" s="22" t="str">
        <f>VLOOKUP(H53,'[1]Al - Master Data'!$B$3:$J$250,2,FALSE)</f>
        <v>Oliver</v>
      </c>
      <c r="K53" s="22" t="str">
        <f>VLOOKUP(H53,'[1]Al - Master Data'!$B$3:$J$250,3,FALSE)</f>
        <v>Pallant</v>
      </c>
      <c r="L53" s="22" t="str">
        <f>VLOOKUP(H53,'[1]Al - Master Data'!$B$3:$J$250,4,FALSE)</f>
        <v>Under 10</v>
      </c>
      <c r="M53" s="22" t="str">
        <f>VLOOKUP(H53,'[1]Al - Master Data'!$B$3:$J$250,5,FALSE)</f>
        <v>Male</v>
      </c>
      <c r="N53" s="22" t="str">
        <f>VLOOKUP(H53,'[1]Al - Master Data'!$B$3:$J$250,8,FALSE)</f>
        <v>Chorleywood Primary school</v>
      </c>
      <c r="O53" s="22" t="str">
        <f>VLOOKUP(H53,'[1]Al - Master Data'!$B$3:$J$250,9,FALSE)</f>
        <v>N/A</v>
      </c>
    </row>
    <row r="54" spans="1:15" x14ac:dyDescent="0.3">
      <c r="A54" s="19">
        <v>51</v>
      </c>
      <c r="B54" s="32"/>
      <c r="C54" s="32"/>
      <c r="D54" s="32"/>
      <c r="E54" s="22">
        <v>8</v>
      </c>
      <c r="F54" s="32"/>
      <c r="G54" s="32"/>
      <c r="H54" s="14">
        <v>262</v>
      </c>
      <c r="I54" s="15" t="s">
        <v>164</v>
      </c>
      <c r="J54" s="22" t="str">
        <f>VLOOKUP(H54,'[1]Al - Master Data'!$B$3:$J$250,2,FALSE)</f>
        <v>Lucio</v>
      </c>
      <c r="K54" s="22" t="str">
        <f>VLOOKUP(H54,'[1]Al - Master Data'!$B$3:$J$250,3,FALSE)</f>
        <v>Morales Da'costa</v>
      </c>
      <c r="L54" s="22" t="str">
        <f>VLOOKUP(H54,'[1]Al - Master Data'!$B$3:$J$250,4,FALSE)</f>
        <v>Under 12</v>
      </c>
      <c r="M54" s="22" t="str">
        <f>VLOOKUP(H54,'[1]Al - Master Data'!$B$3:$J$250,5,FALSE)</f>
        <v>Male</v>
      </c>
      <c r="N54" s="22" t="str">
        <f>VLOOKUP(H54,'[1]Al - Master Data'!$B$3:$J$250,8,FALSE)</f>
        <v>Ascot Road</v>
      </c>
      <c r="O54" s="22" t="str">
        <f>VLOOKUP(H54,'[1]Al - Master Data'!$B$3:$J$250,9,FALSE)</f>
        <v>Watford Harriers AC</v>
      </c>
    </row>
    <row r="55" spans="1:15" x14ac:dyDescent="0.3">
      <c r="A55" s="19">
        <v>52</v>
      </c>
      <c r="B55" s="22">
        <v>6</v>
      </c>
      <c r="C55" s="32"/>
      <c r="D55" s="32"/>
      <c r="E55" s="32"/>
      <c r="F55" s="32"/>
      <c r="G55" s="32"/>
      <c r="H55" s="14">
        <v>180</v>
      </c>
      <c r="I55" s="15" t="s">
        <v>165</v>
      </c>
      <c r="J55" s="22" t="str">
        <f>VLOOKUP(H55,'[1]Al - Master Data'!$B$3:$J$250,2,FALSE)</f>
        <v>Amelia</v>
      </c>
      <c r="K55" s="22" t="str">
        <f>VLOOKUP(H55,'[1]Al - Master Data'!$B$3:$J$250,3,FALSE)</f>
        <v>Calaby</v>
      </c>
      <c r="L55" s="22" t="str">
        <f>VLOOKUP(H55,'[1]Al - Master Data'!$B$3:$J$250,4,FALSE)</f>
        <v>Under 10</v>
      </c>
      <c r="M55" s="22" t="str">
        <f>VLOOKUP(H55,'[1]Al - Master Data'!$B$3:$J$250,5,FALSE)</f>
        <v>Female</v>
      </c>
      <c r="N55" s="22" t="str">
        <f>VLOOKUP(H55,'[1]Al - Master Data'!$B$3:$J$250,8,FALSE)</f>
        <v>St Joseph’s Catholic Primary School</v>
      </c>
      <c r="O55" s="22" t="str">
        <f>VLOOKUP(H55,'[1]Al - Master Data'!$B$3:$J$250,9,FALSE)</f>
        <v>Watford Harriers AC</v>
      </c>
    </row>
    <row r="56" spans="1:15" x14ac:dyDescent="0.3">
      <c r="A56" s="19">
        <v>53</v>
      </c>
      <c r="B56" s="32"/>
      <c r="C56" s="32"/>
      <c r="D56" s="32"/>
      <c r="E56" s="22">
        <v>9</v>
      </c>
      <c r="F56" s="32"/>
      <c r="G56" s="32"/>
      <c r="H56" s="14">
        <v>168</v>
      </c>
      <c r="I56" s="15" t="s">
        <v>166</v>
      </c>
      <c r="J56" s="22" t="str">
        <f>VLOOKUP(H56,'[1]Al - Master Data'!$B$3:$J$250,2,FALSE)</f>
        <v>Vihan</v>
      </c>
      <c r="K56" s="22" t="str">
        <f>VLOOKUP(H56,'[1]Al - Master Data'!$B$3:$J$250,3,FALSE)</f>
        <v>Agarwal</v>
      </c>
      <c r="L56" s="22" t="str">
        <f>VLOOKUP(H56,'[1]Al - Master Data'!$B$3:$J$250,4,FALSE)</f>
        <v>Under 12</v>
      </c>
      <c r="M56" s="22" t="str">
        <f>VLOOKUP(H56,'[1]Al - Master Data'!$B$3:$J$250,5,FALSE)</f>
        <v>Male</v>
      </c>
      <c r="N56" s="22" t="str">
        <f>VLOOKUP(H56,'[1]Al - Master Data'!$B$3:$J$250,8,FALSE)</f>
        <v>Wigmore Primary School</v>
      </c>
      <c r="O56" s="22" t="str">
        <f>VLOOKUP(H56,'[1]Al - Master Data'!$B$3:$J$250,9,FALSE)</f>
        <v>N/A</v>
      </c>
    </row>
    <row r="57" spans="1:15" x14ac:dyDescent="0.3">
      <c r="A57" s="19">
        <v>54</v>
      </c>
      <c r="B57" s="32"/>
      <c r="C57" s="32"/>
      <c r="D57" s="32"/>
      <c r="E57" s="22">
        <v>10</v>
      </c>
      <c r="F57" s="32"/>
      <c r="G57" s="32"/>
      <c r="H57" s="14">
        <v>248</v>
      </c>
      <c r="I57" s="15" t="s">
        <v>167</v>
      </c>
      <c r="J57" s="22" t="str">
        <f>VLOOKUP(H57,'[1]Al - Master Data'!$B$3:$J$250,2,FALSE)</f>
        <v>Filip</v>
      </c>
      <c r="K57" s="22" t="str">
        <f>VLOOKUP(H57,'[1]Al - Master Data'!$B$3:$J$250,3,FALSE)</f>
        <v>Mazur</v>
      </c>
      <c r="L57" s="22" t="str">
        <f>VLOOKUP(H57,'[1]Al - Master Data'!$B$3:$J$250,4,FALSE)</f>
        <v>Under 12</v>
      </c>
      <c r="M57" s="22" t="str">
        <f>VLOOKUP(H57,'[1]Al - Master Data'!$B$3:$J$250,5,FALSE)</f>
        <v>Male</v>
      </c>
      <c r="N57" s="22" t="str">
        <f>VLOOKUP(H57,'[1]Al - Master Data'!$B$3:$J$250,8,FALSE)</f>
        <v>Nascot Wood Junior School</v>
      </c>
      <c r="O57" s="22" t="str">
        <f>VLOOKUP(H57,'[1]Al - Master Data'!$B$3:$J$250,9,FALSE)</f>
        <v>Nascot Wood Junior school</v>
      </c>
    </row>
    <row r="58" spans="1:15" x14ac:dyDescent="0.3">
      <c r="A58" s="19">
        <v>55</v>
      </c>
      <c r="B58" s="32"/>
      <c r="C58" s="32"/>
      <c r="D58" s="22">
        <v>10</v>
      </c>
      <c r="E58" s="32"/>
      <c r="F58" s="32"/>
      <c r="G58" s="32"/>
      <c r="H58" s="14">
        <v>282</v>
      </c>
      <c r="I58" s="15" t="s">
        <v>168</v>
      </c>
      <c r="J58" s="22" t="str">
        <f>VLOOKUP(H58,'[1]Al - Master Data'!$B$3:$J$250,2,FALSE)</f>
        <v>Molly</v>
      </c>
      <c r="K58" s="22" t="str">
        <f>VLOOKUP(H58,'[1]Al - Master Data'!$B$3:$J$250,3,FALSE)</f>
        <v>Sear</v>
      </c>
      <c r="L58" s="22" t="str">
        <f>VLOOKUP(H58,'[1]Al - Master Data'!$B$3:$J$250,4,FALSE)</f>
        <v>Under 12</v>
      </c>
      <c r="M58" s="22" t="str">
        <f>VLOOKUP(H58,'[1]Al - Master Data'!$B$3:$J$250,5,FALSE)</f>
        <v>Female</v>
      </c>
      <c r="N58" s="22" t="str">
        <f>VLOOKUP(H58,'[1]Al - Master Data'!$B$3:$J$250,8,FALSE)</f>
        <v>Rickmansworth Park</v>
      </c>
      <c r="O58" s="22" t="str">
        <f>VLOOKUP(H58,'[1]Al - Master Data'!$B$3:$J$250,9,FALSE)</f>
        <v>N/A</v>
      </c>
    </row>
    <row r="59" spans="1:15" x14ac:dyDescent="0.3">
      <c r="A59" s="19">
        <v>56</v>
      </c>
      <c r="B59" s="32"/>
      <c r="C59" s="32"/>
      <c r="D59" s="22">
        <v>11</v>
      </c>
      <c r="E59" s="32"/>
      <c r="F59" s="32"/>
      <c r="G59" s="32"/>
      <c r="H59" s="14">
        <v>193</v>
      </c>
      <c r="I59" s="15" t="s">
        <v>169</v>
      </c>
      <c r="J59" s="22" t="str">
        <f>VLOOKUP(H59,'[1]Al - Master Data'!$B$3:$J$250,2,FALSE)</f>
        <v>Isabelle</v>
      </c>
      <c r="K59" s="22" t="str">
        <f>VLOOKUP(H59,'[1]Al - Master Data'!$B$3:$J$250,3,FALSE)</f>
        <v>Foord</v>
      </c>
      <c r="L59" s="22" t="str">
        <f>VLOOKUP(H59,'[1]Al - Master Data'!$B$3:$J$250,4,FALSE)</f>
        <v>Under 12</v>
      </c>
      <c r="M59" s="22" t="str">
        <f>VLOOKUP(H59,'[1]Al - Master Data'!$B$3:$J$250,5,FALSE)</f>
        <v>Female</v>
      </c>
      <c r="N59" s="22" t="str">
        <f>VLOOKUP(H59,'[1]Al - Master Data'!$B$3:$J$250,8,FALSE)</f>
        <v>Rickmansworth jmi school</v>
      </c>
      <c r="O59" s="22" t="str">
        <f>VLOOKUP(H59,'[1]Al - Master Data'!$B$3:$J$250,9,FALSE)</f>
        <v>Watford Harriers AC</v>
      </c>
    </row>
    <row r="60" spans="1:15" x14ac:dyDescent="0.3">
      <c r="A60" s="19">
        <v>57</v>
      </c>
      <c r="B60" s="32"/>
      <c r="C60" s="22">
        <v>21</v>
      </c>
      <c r="D60" s="32"/>
      <c r="E60" s="32"/>
      <c r="F60" s="32"/>
      <c r="G60" s="32"/>
      <c r="H60" s="14">
        <v>274</v>
      </c>
      <c r="I60" s="15" t="s">
        <v>170</v>
      </c>
      <c r="J60" s="22" t="str">
        <f>VLOOKUP(H60,'[1]Al - Master Data'!$B$3:$J$250,2,FALSE)</f>
        <v>Akarsh</v>
      </c>
      <c r="K60" s="22" t="str">
        <f>VLOOKUP(H60,'[1]Al - Master Data'!$B$3:$J$250,3,FALSE)</f>
        <v>Prabhu</v>
      </c>
      <c r="L60" s="22" t="str">
        <f>VLOOKUP(H60,'[1]Al - Master Data'!$B$3:$J$250,4,FALSE)</f>
        <v>Under 10</v>
      </c>
      <c r="M60" s="22" t="str">
        <f>VLOOKUP(H60,'[1]Al - Master Data'!$B$3:$J$250,5,FALSE)</f>
        <v>Male</v>
      </c>
      <c r="N60" s="22" t="str">
        <f>VLOOKUP(H60,'[1]Al - Master Data'!$B$3:$J$250,8,FALSE)</f>
        <v>OrchardPrimary school, Watford</v>
      </c>
      <c r="O60" s="22" t="str">
        <f>VLOOKUP(H60,'[1]Al - Master Data'!$B$3:$J$250,9,FALSE)</f>
        <v>Watford Harriers AC</v>
      </c>
    </row>
    <row r="61" spans="1:15" x14ac:dyDescent="0.3">
      <c r="A61" s="19">
        <v>58</v>
      </c>
      <c r="B61" s="32"/>
      <c r="C61" s="32"/>
      <c r="D61" s="32"/>
      <c r="E61" s="32"/>
      <c r="F61" s="32"/>
      <c r="G61" s="22">
        <v>4</v>
      </c>
      <c r="H61" s="14">
        <v>172</v>
      </c>
      <c r="I61" s="15" t="s">
        <v>171</v>
      </c>
      <c r="J61" s="22" t="str">
        <f>VLOOKUP(H61,'[1]Al - Master Data'!$B$3:$J$250,2,FALSE)</f>
        <v>Ashwin</v>
      </c>
      <c r="K61" s="22" t="str">
        <f>VLOOKUP(H61,'[1]Al - Master Data'!$B$3:$J$250,3,FALSE)</f>
        <v>Aryal</v>
      </c>
      <c r="L61" s="22" t="str">
        <f>VLOOKUP(H61,'[1]Al - Master Data'!$B$3:$J$250,4,FALSE)</f>
        <v>Under 14</v>
      </c>
      <c r="M61" s="22" t="str">
        <f>VLOOKUP(H61,'[1]Al - Master Data'!$B$3:$J$250,5,FALSE)</f>
        <v>Male</v>
      </c>
      <c r="N61" s="22" t="str">
        <f>VLOOKUP(H61,'[1]Al - Master Data'!$B$3:$J$250,8,FALSE)</f>
        <v>Watford Grammar School for Boys</v>
      </c>
      <c r="O61" s="22" t="str">
        <f>VLOOKUP(H61,'[1]Al - Master Data'!$B$3:$J$250,9,FALSE)</f>
        <v>N/A</v>
      </c>
    </row>
    <row r="62" spans="1:15" x14ac:dyDescent="0.3">
      <c r="A62" s="19">
        <v>59</v>
      </c>
      <c r="B62" s="32"/>
      <c r="C62" s="22">
        <v>22</v>
      </c>
      <c r="D62" s="32"/>
      <c r="E62" s="32"/>
      <c r="F62" s="32"/>
      <c r="G62" s="32"/>
      <c r="H62" s="14">
        <v>242</v>
      </c>
      <c r="I62" s="15" t="s">
        <v>172</v>
      </c>
      <c r="J62" s="22" t="str">
        <f>VLOOKUP(H62,'[1]Al - Master Data'!$B$3:$J$250,2,FALSE)</f>
        <v>Ralph</v>
      </c>
      <c r="K62" s="22" t="str">
        <f>VLOOKUP(H62,'[1]Al - Master Data'!$B$3:$J$250,3,FALSE)</f>
        <v>Manser</v>
      </c>
      <c r="L62" s="22" t="str">
        <f>VLOOKUP(H62,'[1]Al - Master Data'!$B$3:$J$250,4,FALSE)</f>
        <v>Under 10</v>
      </c>
      <c r="M62" s="22" t="str">
        <f>VLOOKUP(H62,'[1]Al - Master Data'!$B$3:$J$250,5,FALSE)</f>
        <v>Male</v>
      </c>
      <c r="N62" s="22" t="str">
        <f>VLOOKUP(H62,'[1]Al - Master Data'!$B$3:$J$250,8,FALSE)</f>
        <v>Cassiobury school</v>
      </c>
      <c r="O62" s="22" t="str">
        <f>VLOOKUP(H62,'[1]Al - Master Data'!$B$3:$J$250,9,FALSE)</f>
        <v>N/A</v>
      </c>
    </row>
    <row r="63" spans="1:15" x14ac:dyDescent="0.3">
      <c r="A63" s="19">
        <v>60</v>
      </c>
      <c r="B63" s="32"/>
      <c r="C63" s="22">
        <v>23</v>
      </c>
      <c r="D63" s="32"/>
      <c r="E63" s="32"/>
      <c r="F63" s="32"/>
      <c r="G63" s="32"/>
      <c r="H63" s="14">
        <v>176</v>
      </c>
      <c r="I63" s="15" t="s">
        <v>173</v>
      </c>
      <c r="J63" s="22" t="str">
        <f>VLOOKUP(H63,'[1]Al - Master Data'!$B$3:$J$250,2,FALSE)</f>
        <v>George</v>
      </c>
      <c r="K63" s="22" t="str">
        <f>VLOOKUP(H63,'[1]Al - Master Data'!$B$3:$J$250,3,FALSE)</f>
        <v>Berry</v>
      </c>
      <c r="L63" s="22" t="str">
        <f>VLOOKUP(H63,'[1]Al - Master Data'!$B$3:$J$250,4,FALSE)</f>
        <v>Under 10</v>
      </c>
      <c r="M63" s="22" t="str">
        <f>VLOOKUP(H63,'[1]Al - Master Data'!$B$3:$J$250,5,FALSE)</f>
        <v>Male</v>
      </c>
      <c r="N63" s="22" t="str">
        <f>VLOOKUP(H63,'[1]Al - Master Data'!$B$3:$J$250,8,FALSE)</f>
        <v>Nascot Wood Junior School</v>
      </c>
      <c r="O63" s="22" t="str">
        <f>VLOOKUP(H63,'[1]Al - Master Data'!$B$3:$J$250,9,FALSE)</f>
        <v>Nascot Wood Junior school</v>
      </c>
    </row>
    <row r="64" spans="1:15" x14ac:dyDescent="0.3">
      <c r="A64" s="19">
        <v>61</v>
      </c>
      <c r="B64" s="32"/>
      <c r="C64" s="22">
        <v>24</v>
      </c>
      <c r="D64" s="32"/>
      <c r="E64" s="32"/>
      <c r="F64" s="32"/>
      <c r="G64" s="32"/>
      <c r="H64" s="14">
        <v>201</v>
      </c>
      <c r="I64" s="15" t="s">
        <v>174</v>
      </c>
      <c r="J64" s="22" t="str">
        <f>VLOOKUP(H64,'[1]Al - Master Data'!$B$3:$J$250,2,FALSE)</f>
        <v>Harrison</v>
      </c>
      <c r="K64" s="22" t="str">
        <f>VLOOKUP(H64,'[1]Al - Master Data'!$B$3:$J$250,3,FALSE)</f>
        <v>Humble</v>
      </c>
      <c r="L64" s="22" t="str">
        <f>VLOOKUP(H64,'[1]Al - Master Data'!$B$3:$J$250,4,FALSE)</f>
        <v>Under 10</v>
      </c>
      <c r="M64" s="22" t="str">
        <f>VLOOKUP(H64,'[1]Al - Master Data'!$B$3:$J$250,5,FALSE)</f>
        <v>Male</v>
      </c>
      <c r="N64" s="22" t="str">
        <f>VLOOKUP(H64,'[1]Al - Master Data'!$B$3:$J$250,8,FALSE)</f>
        <v>Nascot Wood Junior School</v>
      </c>
      <c r="O64" s="22" t="str">
        <f>VLOOKUP(H64,'[1]Al - Master Data'!$B$3:$J$250,9,FALSE)</f>
        <v>Nascot Wood Junior school</v>
      </c>
    </row>
    <row r="65" spans="1:15" x14ac:dyDescent="0.3">
      <c r="A65" s="19">
        <v>62</v>
      </c>
      <c r="B65" s="22">
        <v>7</v>
      </c>
      <c r="C65" s="32"/>
      <c r="D65" s="32"/>
      <c r="E65" s="32"/>
      <c r="F65" s="32"/>
      <c r="G65" s="32"/>
      <c r="H65" s="14">
        <v>169</v>
      </c>
      <c r="I65" s="15" t="s">
        <v>175</v>
      </c>
      <c r="J65" s="22" t="str">
        <f>VLOOKUP(H65,'[1]Al - Master Data'!$B$3:$J$250,2,FALSE)</f>
        <v>Layah</v>
      </c>
      <c r="K65" s="22" t="str">
        <f>VLOOKUP(H65,'[1]Al - Master Data'!$B$3:$J$250,3,FALSE)</f>
        <v>Ahmad</v>
      </c>
      <c r="L65" s="22" t="str">
        <f>VLOOKUP(H65,'[1]Al - Master Data'!$B$3:$J$250,4,FALSE)</f>
        <v>Under 10</v>
      </c>
      <c r="M65" s="22" t="str">
        <f>VLOOKUP(H65,'[1]Al - Master Data'!$B$3:$J$250,5,FALSE)</f>
        <v>Female</v>
      </c>
      <c r="N65" s="22" t="str">
        <f>VLOOKUP(H65,'[1]Al - Master Data'!$B$3:$J$250,8,FALSE)</f>
        <v>York House</v>
      </c>
      <c r="O65" s="22" t="str">
        <f>VLOOKUP(H65,'[1]Al - Master Data'!$B$3:$J$250,9,FALSE)</f>
        <v>N/A</v>
      </c>
    </row>
    <row r="66" spans="1:15" x14ac:dyDescent="0.3">
      <c r="A66" s="19">
        <v>63</v>
      </c>
      <c r="B66" s="22">
        <v>8</v>
      </c>
      <c r="C66" s="32"/>
      <c r="D66" s="32"/>
      <c r="E66" s="32"/>
      <c r="F66" s="32"/>
      <c r="G66" s="32"/>
      <c r="H66" s="14">
        <v>303</v>
      </c>
      <c r="I66" s="15" t="s">
        <v>176</v>
      </c>
      <c r="J66" s="22" t="str">
        <f>VLOOKUP(H66,'[1]Al - Master Data'!$B$3:$J$250,2,FALSE)</f>
        <v>Coralie</v>
      </c>
      <c r="K66" s="22" t="str">
        <f>VLOOKUP(H66,'[1]Al - Master Data'!$B$3:$J$250,3,FALSE)</f>
        <v>Turmaine</v>
      </c>
      <c r="L66" s="22" t="str">
        <f>VLOOKUP(H66,'[1]Al - Master Data'!$B$3:$J$250,4,FALSE)</f>
        <v>Under 10</v>
      </c>
      <c r="M66" s="22" t="str">
        <f>VLOOKUP(H66,'[1]Al - Master Data'!$B$3:$J$250,5,FALSE)</f>
        <v>Female</v>
      </c>
      <c r="N66" s="22" t="str">
        <f>VLOOKUP(H66,'[1]Al - Master Data'!$B$3:$J$250,8,FALSE)</f>
        <v>Watford St John’s C of E Primary</v>
      </c>
      <c r="O66" s="22" t="str">
        <f>VLOOKUP(H66,'[1]Al - Master Data'!$B$3:$J$250,9,FALSE)</f>
        <v>N/A</v>
      </c>
    </row>
    <row r="67" spans="1:15" x14ac:dyDescent="0.3">
      <c r="A67" s="19">
        <v>64</v>
      </c>
      <c r="B67" s="32"/>
      <c r="C67" s="22">
        <v>25</v>
      </c>
      <c r="D67" s="32"/>
      <c r="E67" s="32"/>
      <c r="F67" s="32"/>
      <c r="G67" s="32"/>
      <c r="H67" s="14">
        <v>304</v>
      </c>
      <c r="I67" s="15" t="s">
        <v>177</v>
      </c>
      <c r="J67" s="22" t="str">
        <f>VLOOKUP(H67,'[1]Al - Master Data'!$B$3:$J$250,2,FALSE)</f>
        <v>Emin</v>
      </c>
      <c r="K67" s="22" t="str">
        <f>VLOOKUP(H67,'[1]Al - Master Data'!$B$3:$J$250,3,FALSE)</f>
        <v>Velia</v>
      </c>
      <c r="L67" s="22" t="str">
        <f>VLOOKUP(H67,'[1]Al - Master Data'!$B$3:$J$250,4,FALSE)</f>
        <v>Under 10</v>
      </c>
      <c r="M67" s="22" t="str">
        <f>VLOOKUP(H67,'[1]Al - Master Data'!$B$3:$J$250,5,FALSE)</f>
        <v>Male</v>
      </c>
      <c r="N67" s="22" t="str">
        <f>VLOOKUP(H67,'[1]Al - Master Data'!$B$3:$J$250,8,FALSE)</f>
        <v>Nascot Wood Junior</v>
      </c>
      <c r="O67" s="22" t="str">
        <f>VLOOKUP(H67,'[1]Al - Master Data'!$B$3:$J$250,9,FALSE)</f>
        <v>Juniper Class</v>
      </c>
    </row>
    <row r="68" spans="1:15" x14ac:dyDescent="0.3">
      <c r="A68" s="19">
        <v>65</v>
      </c>
      <c r="B68" s="32"/>
      <c r="C68" s="22">
        <v>26</v>
      </c>
      <c r="D68" s="32"/>
      <c r="E68" s="32"/>
      <c r="F68" s="32"/>
      <c r="G68" s="32"/>
      <c r="H68" s="14">
        <v>235</v>
      </c>
      <c r="I68" s="15" t="s">
        <v>178</v>
      </c>
      <c r="J68" s="22" t="str">
        <f>VLOOKUP(H68,'[1]Al - Master Data'!$B$3:$J$250,2,FALSE)</f>
        <v>Suzie</v>
      </c>
      <c r="K68" s="22" t="str">
        <f>VLOOKUP(H68,'[1]Al - Master Data'!$B$3:$J$250,3,FALSE)</f>
        <v>Kramer</v>
      </c>
      <c r="L68" s="22" t="str">
        <f>VLOOKUP(H68,'[1]Al - Master Data'!$B$3:$J$250,4,FALSE)</f>
        <v>Under 10</v>
      </c>
      <c r="M68" s="22" t="str">
        <f>VLOOKUP(H68,'[1]Al - Master Data'!$B$3:$J$250,5,FALSE)</f>
        <v>Male</v>
      </c>
      <c r="N68" s="22" t="str">
        <f>VLOOKUP(H68,'[1]Al - Master Data'!$B$3:$J$250,8,FALSE)</f>
        <v>Nascot wood junior school</v>
      </c>
      <c r="O68" s="22" t="str">
        <f>VLOOKUP(H68,'[1]Al - Master Data'!$B$3:$J$250,9,FALSE)</f>
        <v>N/A</v>
      </c>
    </row>
    <row r="69" spans="1:15" x14ac:dyDescent="0.3">
      <c r="A69" s="19">
        <v>66</v>
      </c>
      <c r="B69" s="32"/>
      <c r="C69" s="22">
        <v>27</v>
      </c>
      <c r="D69" s="32"/>
      <c r="E69" s="32"/>
      <c r="F69" s="32"/>
      <c r="G69" s="32"/>
      <c r="H69" s="14">
        <v>191</v>
      </c>
      <c r="I69" s="15" t="s">
        <v>179</v>
      </c>
      <c r="J69" s="22" t="str">
        <f>VLOOKUP(H69,'[1]Al - Master Data'!$B$3:$J$250,2,FALSE)</f>
        <v>Rayan</v>
      </c>
      <c r="K69" s="22" t="str">
        <f>VLOOKUP(H69,'[1]Al - Master Data'!$B$3:$J$250,3,FALSE)</f>
        <v>Dutta</v>
      </c>
      <c r="L69" s="22" t="str">
        <f>VLOOKUP(H69,'[1]Al - Master Data'!$B$3:$J$250,4,FALSE)</f>
        <v>Under 10</v>
      </c>
      <c r="M69" s="22" t="str">
        <f>VLOOKUP(H69,'[1]Al - Master Data'!$B$3:$J$250,5,FALSE)</f>
        <v>Male</v>
      </c>
      <c r="N69" s="22" t="str">
        <f>VLOOKUP(H69,'[1]Al - Master Data'!$B$3:$J$250,8,FALSE)</f>
        <v>Nascot Wood Junior School</v>
      </c>
      <c r="O69" s="22" t="str">
        <f>VLOOKUP(H69,'[1]Al - Master Data'!$B$3:$J$250,9,FALSE)</f>
        <v>N/A</v>
      </c>
    </row>
    <row r="70" spans="1:15" x14ac:dyDescent="0.3">
      <c r="A70" s="19">
        <v>67</v>
      </c>
      <c r="B70" s="22">
        <v>9</v>
      </c>
      <c r="C70" s="32"/>
      <c r="D70" s="32"/>
      <c r="E70" s="32"/>
      <c r="F70" s="32"/>
      <c r="G70" s="32"/>
      <c r="H70" s="14">
        <v>301</v>
      </c>
      <c r="I70" s="15" t="s">
        <v>180</v>
      </c>
      <c r="J70" s="22" t="str">
        <f>VLOOKUP(H70,'[1]Al - Master Data'!$B$3:$J$250,2,FALSE)</f>
        <v>Anson</v>
      </c>
      <c r="K70" s="22" t="str">
        <f>VLOOKUP(H70,'[1]Al - Master Data'!$B$3:$J$250,3,FALSE)</f>
        <v>Tsang</v>
      </c>
      <c r="L70" s="22" t="str">
        <f>VLOOKUP(H70,'[1]Al - Master Data'!$B$3:$J$250,4,FALSE)</f>
        <v>Under 10</v>
      </c>
      <c r="M70" s="22" t="str">
        <f>VLOOKUP(H70,'[1]Al - Master Data'!$B$3:$J$250,5,FALSE)</f>
        <v>Female</v>
      </c>
      <c r="N70" s="22" t="s">
        <v>182</v>
      </c>
      <c r="O70" s="22" t="str">
        <f>VLOOKUP(H70,'[1]Al - Master Data'!$B$3:$J$250,9,FALSE)</f>
        <v>N/A</v>
      </c>
    </row>
    <row r="71" spans="1:15" x14ac:dyDescent="0.3">
      <c r="A71" s="19">
        <v>68</v>
      </c>
      <c r="B71" s="22">
        <v>10</v>
      </c>
      <c r="C71" s="32"/>
      <c r="D71" s="32"/>
      <c r="E71" s="32"/>
      <c r="F71" s="32"/>
      <c r="G71" s="32"/>
      <c r="H71" s="14">
        <v>286</v>
      </c>
      <c r="I71" s="15" t="s">
        <v>181</v>
      </c>
      <c r="J71" s="22" t="str">
        <f>VLOOKUP(H71,'[1]Al - Master Data'!$B$3:$J$250,2,FALSE)</f>
        <v>Jia</v>
      </c>
      <c r="K71" s="22" t="str">
        <f>VLOOKUP(H71,'[1]Al - Master Data'!$B$3:$J$250,3,FALSE)</f>
        <v>Siyani</v>
      </c>
      <c r="L71" s="22" t="str">
        <f>VLOOKUP(H71,'[1]Al - Master Data'!$B$3:$J$250,4,FALSE)</f>
        <v>Under 10</v>
      </c>
      <c r="M71" s="22" t="str">
        <f>VLOOKUP(H71,'[1]Al - Master Data'!$B$3:$J$250,5,FALSE)</f>
        <v>Female</v>
      </c>
      <c r="N71" s="22" t="str">
        <f>VLOOKUP(H71,'[1]Al - Master Data'!$B$3:$J$250,8,FALSE)</f>
        <v>Knutsford Primary Academy</v>
      </c>
      <c r="O71" s="22" t="str">
        <f>VLOOKUP(H71,'[1]Al - Master Data'!$B$3:$J$250,9,FALSE)</f>
        <v>N/A</v>
      </c>
    </row>
  </sheetData>
  <mergeCells count="3">
    <mergeCell ref="A1:O1"/>
    <mergeCell ref="A2:G2"/>
    <mergeCell ref="H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1.2K Results </vt:lpstr>
      <vt:lpstr>2.5K Results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Mann</dc:creator>
  <cp:lastModifiedBy>Mona Mann</cp:lastModifiedBy>
  <dcterms:created xsi:type="dcterms:W3CDTF">2024-03-25T09:36:18Z</dcterms:created>
  <dcterms:modified xsi:type="dcterms:W3CDTF">2024-03-26T21:00:12Z</dcterms:modified>
</cp:coreProperties>
</file>