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nklaters-my.sharepoint.com/personal/alastair_mann_linklaters_com/Documents/Desktop/Alastair/Personal/Meets/Minors Meets/"/>
    </mc:Choice>
  </mc:AlternateContent>
  <xr:revisionPtr revIDLastSave="2257" documentId="8_{23C8EE5E-0E2D-496B-A1EC-4A545B04977B}" xr6:coauthVersionLast="47" xr6:coauthVersionMax="47" xr10:uidLastSave="{34C64549-295B-4862-BB1C-3FF91E29BCB9}"/>
  <bookViews>
    <workbookView xWindow="-75" yWindow="-16320" windowWidth="29040" windowHeight="15840" xr2:uid="{8C5B473B-1CC9-4A8C-A94C-9B940DA01DDE}"/>
  </bookViews>
  <sheets>
    <sheet name="Results " sheetId="1" r:id="rId1"/>
    <sheet name="Raw data" sheetId="2" state="hidden" r:id="rId2"/>
  </sheets>
  <definedNames>
    <definedName name="_xlnm._FilterDatabase" localSheetId="1" hidden="1">'Raw data'!$A$1:$E$177</definedName>
    <definedName name="_xlnm._FilterDatabase" localSheetId="0" hidden="1">'Results '!$A$2:$K$6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8" i="1" l="1"/>
  <c r="F478" i="1"/>
  <c r="E478" i="1"/>
  <c r="D478" i="1"/>
  <c r="G525" i="1"/>
  <c r="F525" i="1"/>
  <c r="E525" i="1"/>
  <c r="D525" i="1"/>
  <c r="G511" i="1"/>
  <c r="F511" i="1"/>
  <c r="E511" i="1"/>
  <c r="D511" i="1"/>
  <c r="G524" i="1"/>
  <c r="F524" i="1"/>
  <c r="E524" i="1"/>
  <c r="D524" i="1"/>
  <c r="G516" i="1"/>
  <c r="F516" i="1"/>
  <c r="E516" i="1"/>
  <c r="D516" i="1"/>
  <c r="G513" i="1"/>
  <c r="F513" i="1"/>
  <c r="E513" i="1"/>
  <c r="D513" i="1"/>
  <c r="G523" i="1"/>
  <c r="F523" i="1"/>
  <c r="E523" i="1"/>
  <c r="D523" i="1"/>
  <c r="G515" i="1"/>
  <c r="F515" i="1"/>
  <c r="E515" i="1"/>
  <c r="D515" i="1"/>
  <c r="G521" i="1"/>
  <c r="F521" i="1"/>
  <c r="E521" i="1"/>
  <c r="D521" i="1"/>
  <c r="G514" i="1"/>
  <c r="F514" i="1"/>
  <c r="E514" i="1"/>
  <c r="D514" i="1"/>
  <c r="G517" i="1"/>
  <c r="F517" i="1"/>
  <c r="E517" i="1"/>
  <c r="D517" i="1"/>
  <c r="G522" i="1"/>
  <c r="F522" i="1"/>
  <c r="E522" i="1"/>
  <c r="D522" i="1"/>
  <c r="G518" i="1"/>
  <c r="F518" i="1"/>
  <c r="E518" i="1"/>
  <c r="D518" i="1"/>
  <c r="G520" i="1"/>
  <c r="F520" i="1"/>
  <c r="E520" i="1"/>
  <c r="D520" i="1"/>
  <c r="G512" i="1"/>
  <c r="F512" i="1"/>
  <c r="E512" i="1"/>
  <c r="D512" i="1"/>
  <c r="G519" i="1"/>
  <c r="F519" i="1"/>
  <c r="E519" i="1"/>
  <c r="D519" i="1"/>
  <c r="G510" i="1"/>
  <c r="F510" i="1"/>
  <c r="E510" i="1"/>
  <c r="D510" i="1"/>
  <c r="G532" i="1"/>
  <c r="F532" i="1"/>
  <c r="E532" i="1"/>
  <c r="D532" i="1"/>
  <c r="G531" i="1"/>
  <c r="F531" i="1"/>
  <c r="E531" i="1"/>
  <c r="D531" i="1"/>
  <c r="G530" i="1"/>
  <c r="F530" i="1"/>
  <c r="E530" i="1"/>
  <c r="D530" i="1"/>
  <c r="G529" i="1"/>
  <c r="F529" i="1"/>
  <c r="E529" i="1"/>
  <c r="D529" i="1"/>
  <c r="G528" i="1"/>
  <c r="F528" i="1"/>
  <c r="E528" i="1"/>
  <c r="D528" i="1"/>
  <c r="G491" i="1"/>
  <c r="F491" i="1"/>
  <c r="E491" i="1"/>
  <c r="D491" i="1"/>
  <c r="G496" i="1"/>
  <c r="F496" i="1"/>
  <c r="E496" i="1"/>
  <c r="D496" i="1"/>
  <c r="G507" i="1"/>
  <c r="F507" i="1"/>
  <c r="E507" i="1"/>
  <c r="D507" i="1"/>
  <c r="G495" i="1"/>
  <c r="F495" i="1"/>
  <c r="E495" i="1"/>
  <c r="D495" i="1"/>
  <c r="G488" i="1"/>
  <c r="F488" i="1"/>
  <c r="E488" i="1"/>
  <c r="D488" i="1"/>
  <c r="G500" i="1"/>
  <c r="F500" i="1"/>
  <c r="E500" i="1"/>
  <c r="D500" i="1"/>
  <c r="G493" i="1"/>
  <c r="F493" i="1"/>
  <c r="E493" i="1"/>
  <c r="D493" i="1"/>
  <c r="G505" i="1"/>
  <c r="F505" i="1"/>
  <c r="E505" i="1"/>
  <c r="D505" i="1"/>
  <c r="G494" i="1"/>
  <c r="F494" i="1"/>
  <c r="E494" i="1"/>
  <c r="D494" i="1"/>
  <c r="G502" i="1"/>
  <c r="F502" i="1"/>
  <c r="E502" i="1"/>
  <c r="D502" i="1"/>
  <c r="G497" i="1"/>
  <c r="F497" i="1"/>
  <c r="E497" i="1"/>
  <c r="D497" i="1"/>
  <c r="G504" i="1"/>
  <c r="F504" i="1"/>
  <c r="E504" i="1"/>
  <c r="D504" i="1"/>
  <c r="G490" i="1"/>
  <c r="F490" i="1"/>
  <c r="E490" i="1"/>
  <c r="D490" i="1"/>
  <c r="G506" i="1"/>
  <c r="F506" i="1"/>
  <c r="E506" i="1"/>
  <c r="D506" i="1"/>
  <c r="G492" i="1"/>
  <c r="F492" i="1"/>
  <c r="E492" i="1"/>
  <c r="D492" i="1"/>
  <c r="G499" i="1"/>
  <c r="F499" i="1"/>
  <c r="E499" i="1"/>
  <c r="D499" i="1"/>
  <c r="G503" i="1"/>
  <c r="F503" i="1"/>
  <c r="E503" i="1"/>
  <c r="D503" i="1"/>
  <c r="G489" i="1"/>
  <c r="F489" i="1"/>
  <c r="E489" i="1"/>
  <c r="D489" i="1"/>
  <c r="G498" i="1"/>
  <c r="F498" i="1"/>
  <c r="E498" i="1"/>
  <c r="D498" i="1"/>
  <c r="G487" i="1"/>
  <c r="F487" i="1"/>
  <c r="E487" i="1"/>
  <c r="D487" i="1"/>
  <c r="G501" i="1"/>
  <c r="F501" i="1"/>
  <c r="E501" i="1"/>
  <c r="D501" i="1"/>
  <c r="G475" i="1"/>
  <c r="F475" i="1"/>
  <c r="E475" i="1"/>
  <c r="D475" i="1"/>
  <c r="G468" i="1"/>
  <c r="F468" i="1"/>
  <c r="E468" i="1"/>
  <c r="D468" i="1"/>
  <c r="G473" i="1"/>
  <c r="F473" i="1"/>
  <c r="E473" i="1"/>
  <c r="D473" i="1"/>
  <c r="G469" i="1"/>
  <c r="F469" i="1"/>
  <c r="E469" i="1"/>
  <c r="D469" i="1"/>
  <c r="G480" i="1"/>
  <c r="F480" i="1"/>
  <c r="E480" i="1"/>
  <c r="D480" i="1"/>
  <c r="G482" i="1"/>
  <c r="F482" i="1"/>
  <c r="E482" i="1"/>
  <c r="D482" i="1"/>
  <c r="G476" i="1"/>
  <c r="F476" i="1"/>
  <c r="E476" i="1"/>
  <c r="D476" i="1"/>
  <c r="G481" i="1"/>
  <c r="F481" i="1"/>
  <c r="E481" i="1"/>
  <c r="D481" i="1"/>
  <c r="G472" i="1"/>
  <c r="F472" i="1"/>
  <c r="E472" i="1"/>
  <c r="D472" i="1"/>
  <c r="G479" i="1"/>
  <c r="F479" i="1"/>
  <c r="E479" i="1"/>
  <c r="D479" i="1"/>
  <c r="G471" i="1"/>
  <c r="F471" i="1"/>
  <c r="E471" i="1"/>
  <c r="D471" i="1"/>
  <c r="G474" i="1"/>
  <c r="F474" i="1"/>
  <c r="E474" i="1"/>
  <c r="D474" i="1"/>
  <c r="G470" i="1"/>
  <c r="F470" i="1"/>
  <c r="E470" i="1"/>
  <c r="D470" i="1"/>
  <c r="G483" i="1"/>
  <c r="F483" i="1"/>
  <c r="E483" i="1"/>
  <c r="D483" i="1"/>
  <c r="G466" i="1"/>
  <c r="F466" i="1"/>
  <c r="E466" i="1"/>
  <c r="D466" i="1"/>
  <c r="G467" i="1"/>
  <c r="F467" i="1"/>
  <c r="E467" i="1"/>
  <c r="D467" i="1"/>
  <c r="G484" i="1"/>
  <c r="F484" i="1"/>
  <c r="E484" i="1"/>
  <c r="D484" i="1"/>
  <c r="G477" i="1"/>
  <c r="F477" i="1"/>
  <c r="E477" i="1"/>
  <c r="D477" i="1"/>
  <c r="G445" i="1"/>
  <c r="F445" i="1"/>
  <c r="E445" i="1"/>
  <c r="D445" i="1"/>
  <c r="G429" i="1"/>
  <c r="F429" i="1"/>
  <c r="E429" i="1"/>
  <c r="D429" i="1"/>
  <c r="G430" i="1"/>
  <c r="F430" i="1"/>
  <c r="E430" i="1"/>
  <c r="D430" i="1"/>
  <c r="G439" i="1"/>
  <c r="F439" i="1"/>
  <c r="E439" i="1"/>
  <c r="D439" i="1"/>
  <c r="G443" i="1"/>
  <c r="F443" i="1"/>
  <c r="E443" i="1"/>
  <c r="D443" i="1"/>
  <c r="G438" i="1"/>
  <c r="F438" i="1"/>
  <c r="E438" i="1"/>
  <c r="D438" i="1"/>
  <c r="G424" i="1"/>
  <c r="F424" i="1"/>
  <c r="E424" i="1"/>
  <c r="D424" i="1"/>
  <c r="G417" i="1"/>
  <c r="F417" i="1"/>
  <c r="E417" i="1"/>
  <c r="D417" i="1"/>
  <c r="G433" i="1"/>
  <c r="F433" i="1"/>
  <c r="E433" i="1"/>
  <c r="D433" i="1"/>
  <c r="G436" i="1"/>
  <c r="F436" i="1"/>
  <c r="E436" i="1"/>
  <c r="D436" i="1"/>
  <c r="G444" i="1"/>
  <c r="F444" i="1"/>
  <c r="E444" i="1"/>
  <c r="D444" i="1"/>
  <c r="G437" i="1"/>
  <c r="F437" i="1"/>
  <c r="E437" i="1"/>
  <c r="D437" i="1"/>
  <c r="G434" i="1"/>
  <c r="F434" i="1"/>
  <c r="E434" i="1"/>
  <c r="D434" i="1"/>
  <c r="G428" i="1"/>
  <c r="F428" i="1"/>
  <c r="E428" i="1"/>
  <c r="D428" i="1"/>
  <c r="G463" i="1"/>
  <c r="F463" i="1"/>
  <c r="E463" i="1"/>
  <c r="D463" i="1"/>
  <c r="G462" i="1"/>
  <c r="F462" i="1"/>
  <c r="E462" i="1"/>
  <c r="D462" i="1"/>
  <c r="G461" i="1"/>
  <c r="F461" i="1"/>
  <c r="E461" i="1"/>
  <c r="D461" i="1"/>
  <c r="G460" i="1"/>
  <c r="F460" i="1"/>
  <c r="E460" i="1"/>
  <c r="D460" i="1"/>
  <c r="G459" i="1"/>
  <c r="F459" i="1"/>
  <c r="E459" i="1"/>
  <c r="D459" i="1"/>
  <c r="G458" i="1"/>
  <c r="F458" i="1"/>
  <c r="E458" i="1"/>
  <c r="D458" i="1"/>
  <c r="G457" i="1"/>
  <c r="F457" i="1"/>
  <c r="E457" i="1"/>
  <c r="D457" i="1"/>
  <c r="G456" i="1"/>
  <c r="F456" i="1"/>
  <c r="E456" i="1"/>
  <c r="D456" i="1"/>
  <c r="G455" i="1"/>
  <c r="F455" i="1"/>
  <c r="E455" i="1"/>
  <c r="D455" i="1"/>
  <c r="G454" i="1"/>
  <c r="F454" i="1"/>
  <c r="E454" i="1"/>
  <c r="D454" i="1"/>
  <c r="G453" i="1"/>
  <c r="F453" i="1"/>
  <c r="E453" i="1"/>
  <c r="D453" i="1"/>
  <c r="G452" i="1"/>
  <c r="F452" i="1"/>
  <c r="E452" i="1"/>
  <c r="D452" i="1"/>
  <c r="G451" i="1"/>
  <c r="F451" i="1"/>
  <c r="E451" i="1"/>
  <c r="D451" i="1"/>
  <c r="G450" i="1"/>
  <c r="F450" i="1"/>
  <c r="E450" i="1"/>
  <c r="D450" i="1"/>
  <c r="G449" i="1"/>
  <c r="F449" i="1"/>
  <c r="E449" i="1"/>
  <c r="D449" i="1"/>
  <c r="G448" i="1"/>
  <c r="F448" i="1"/>
  <c r="E448" i="1"/>
  <c r="D448" i="1"/>
  <c r="G432" i="1"/>
  <c r="F432" i="1"/>
  <c r="E432" i="1"/>
  <c r="D432" i="1"/>
  <c r="G418" i="1"/>
  <c r="F418" i="1"/>
  <c r="E418" i="1"/>
  <c r="D418" i="1"/>
  <c r="G440" i="1"/>
  <c r="F440" i="1"/>
  <c r="E440" i="1"/>
  <c r="D440" i="1"/>
  <c r="G435" i="1"/>
  <c r="F435" i="1"/>
  <c r="E435" i="1"/>
  <c r="D435" i="1"/>
  <c r="G421" i="1"/>
  <c r="F421" i="1"/>
  <c r="E421" i="1"/>
  <c r="D421" i="1"/>
  <c r="G441" i="1"/>
  <c r="F441" i="1"/>
  <c r="E441" i="1"/>
  <c r="D441" i="1"/>
  <c r="G427" i="1"/>
  <c r="F427" i="1"/>
  <c r="E427" i="1"/>
  <c r="D427" i="1"/>
  <c r="G419" i="1"/>
  <c r="F419" i="1"/>
  <c r="E419" i="1"/>
  <c r="D419" i="1"/>
  <c r="G431" i="1"/>
  <c r="F431" i="1"/>
  <c r="E431" i="1"/>
  <c r="D431" i="1"/>
  <c r="G423" i="1"/>
  <c r="F423" i="1"/>
  <c r="E423" i="1"/>
  <c r="D423" i="1"/>
  <c r="G426" i="1"/>
  <c r="F426" i="1"/>
  <c r="E426" i="1"/>
  <c r="D426" i="1"/>
  <c r="G442" i="1"/>
  <c r="F442" i="1"/>
  <c r="E442" i="1"/>
  <c r="D442" i="1"/>
  <c r="G425" i="1"/>
  <c r="F425" i="1"/>
  <c r="E425" i="1"/>
  <c r="D425" i="1"/>
  <c r="G422" i="1"/>
  <c r="F422" i="1"/>
  <c r="E422" i="1"/>
  <c r="D422" i="1"/>
  <c r="G420" i="1"/>
  <c r="F420" i="1"/>
  <c r="E420" i="1"/>
  <c r="D420" i="1"/>
  <c r="G539" i="1"/>
  <c r="F539" i="1"/>
  <c r="E539" i="1"/>
  <c r="D539" i="1"/>
  <c r="G536" i="1"/>
  <c r="F536" i="1"/>
  <c r="E536" i="1"/>
  <c r="D536" i="1"/>
  <c r="G538" i="1"/>
  <c r="F538" i="1"/>
  <c r="E538" i="1"/>
  <c r="D538" i="1"/>
  <c r="G540" i="1"/>
  <c r="F540" i="1"/>
  <c r="E540" i="1"/>
  <c r="D540" i="1"/>
  <c r="G535" i="1"/>
  <c r="F535" i="1"/>
  <c r="E535" i="1"/>
  <c r="D535" i="1"/>
  <c r="G537" i="1"/>
  <c r="F537" i="1"/>
  <c r="E537" i="1"/>
  <c r="D537" i="1"/>
  <c r="G544" i="1"/>
  <c r="F544" i="1"/>
  <c r="E544" i="1"/>
  <c r="D544" i="1"/>
  <c r="G543" i="1"/>
  <c r="F543" i="1"/>
  <c r="E543" i="1"/>
  <c r="D543" i="1"/>
  <c r="G392" i="1"/>
  <c r="F392" i="1"/>
  <c r="E392" i="1"/>
  <c r="D392" i="1"/>
  <c r="G390" i="1"/>
  <c r="F390" i="1"/>
  <c r="E390" i="1"/>
  <c r="D390" i="1"/>
  <c r="G391" i="1"/>
  <c r="F391" i="1"/>
  <c r="E391" i="1"/>
  <c r="D391" i="1"/>
  <c r="G393" i="1"/>
  <c r="F393" i="1"/>
  <c r="E393" i="1"/>
  <c r="D393" i="1"/>
  <c r="G394" i="1"/>
  <c r="F394" i="1"/>
  <c r="E394" i="1"/>
  <c r="D394" i="1"/>
  <c r="G413" i="1"/>
  <c r="F413" i="1"/>
  <c r="E413" i="1"/>
  <c r="D413" i="1"/>
  <c r="G401" i="1"/>
  <c r="F401" i="1"/>
  <c r="E401" i="1"/>
  <c r="D401" i="1"/>
  <c r="G400" i="1"/>
  <c r="F400" i="1"/>
  <c r="E400" i="1"/>
  <c r="D400" i="1"/>
  <c r="G408" i="1"/>
  <c r="F408" i="1"/>
  <c r="E408" i="1"/>
  <c r="D408" i="1"/>
  <c r="G405" i="1"/>
  <c r="F405" i="1"/>
  <c r="E405" i="1"/>
  <c r="D405" i="1"/>
  <c r="G410" i="1"/>
  <c r="F410" i="1"/>
  <c r="E410" i="1"/>
  <c r="D410" i="1"/>
  <c r="G404" i="1"/>
  <c r="F404" i="1"/>
  <c r="E404" i="1"/>
  <c r="D404" i="1"/>
  <c r="G398" i="1"/>
  <c r="F398" i="1"/>
  <c r="E398" i="1"/>
  <c r="D398" i="1"/>
  <c r="G399" i="1"/>
  <c r="F399" i="1"/>
  <c r="E399" i="1"/>
  <c r="D399" i="1"/>
  <c r="G407" i="1"/>
  <c r="F407" i="1"/>
  <c r="E407" i="1"/>
  <c r="D407" i="1"/>
  <c r="G409" i="1"/>
  <c r="F409" i="1"/>
  <c r="E409" i="1"/>
  <c r="D409" i="1"/>
  <c r="G397" i="1"/>
  <c r="F397" i="1"/>
  <c r="E397" i="1"/>
  <c r="D397" i="1"/>
  <c r="G411" i="1"/>
  <c r="F411" i="1"/>
  <c r="E411" i="1"/>
  <c r="D411" i="1"/>
  <c r="G412" i="1"/>
  <c r="F412" i="1"/>
  <c r="E412" i="1"/>
  <c r="D412" i="1"/>
  <c r="G403" i="1"/>
  <c r="F403" i="1"/>
  <c r="E403" i="1"/>
  <c r="D403" i="1"/>
  <c r="G402" i="1"/>
  <c r="F402" i="1"/>
  <c r="E402" i="1"/>
  <c r="D402" i="1"/>
  <c r="G414" i="1"/>
  <c r="F414" i="1"/>
  <c r="E414" i="1"/>
  <c r="D414" i="1"/>
  <c r="G406" i="1"/>
  <c r="F406" i="1"/>
  <c r="E406" i="1"/>
  <c r="D406" i="1"/>
  <c r="G387" i="1"/>
  <c r="F387" i="1"/>
  <c r="E387" i="1"/>
  <c r="D387" i="1"/>
  <c r="G386" i="1"/>
  <c r="F386" i="1"/>
  <c r="E386" i="1"/>
  <c r="D386" i="1"/>
  <c r="G385" i="1"/>
  <c r="F385" i="1"/>
  <c r="E385" i="1"/>
  <c r="D385" i="1"/>
  <c r="G384" i="1"/>
  <c r="F384" i="1"/>
  <c r="E384" i="1"/>
  <c r="D384" i="1"/>
  <c r="G383" i="1"/>
  <c r="F383" i="1"/>
  <c r="E383" i="1"/>
  <c r="D383" i="1"/>
  <c r="G382" i="1"/>
  <c r="F382" i="1"/>
  <c r="E382" i="1"/>
  <c r="D382" i="1"/>
  <c r="G381" i="1"/>
  <c r="F381" i="1"/>
  <c r="E381" i="1"/>
  <c r="D381" i="1"/>
  <c r="G380" i="1"/>
  <c r="F380" i="1"/>
  <c r="E380" i="1"/>
  <c r="D380" i="1"/>
  <c r="G379" i="1"/>
  <c r="F379" i="1"/>
  <c r="E379" i="1"/>
  <c r="D379" i="1"/>
  <c r="G376" i="1"/>
  <c r="F376" i="1"/>
  <c r="E376" i="1"/>
  <c r="D376" i="1"/>
  <c r="G375" i="1"/>
  <c r="F375" i="1"/>
  <c r="E375" i="1"/>
  <c r="D375" i="1"/>
  <c r="G374" i="1"/>
  <c r="F374" i="1"/>
  <c r="E374" i="1"/>
  <c r="D374" i="1"/>
  <c r="G373" i="1"/>
  <c r="F373" i="1"/>
  <c r="E373" i="1"/>
  <c r="D373" i="1"/>
  <c r="G372" i="1"/>
  <c r="F372" i="1"/>
  <c r="E372" i="1"/>
  <c r="D372" i="1"/>
  <c r="G371" i="1"/>
  <c r="F371" i="1"/>
  <c r="E371" i="1"/>
  <c r="D371" i="1"/>
  <c r="G370" i="1"/>
  <c r="F370" i="1"/>
  <c r="E370" i="1"/>
  <c r="D370" i="1"/>
  <c r="G369" i="1"/>
  <c r="F369" i="1"/>
  <c r="E369" i="1"/>
  <c r="D369" i="1"/>
  <c r="G368" i="1"/>
  <c r="F368" i="1"/>
  <c r="E368" i="1"/>
  <c r="D368" i="1"/>
  <c r="G367" i="1"/>
  <c r="F367" i="1"/>
  <c r="E367" i="1"/>
  <c r="D367" i="1"/>
  <c r="G366" i="1"/>
  <c r="F366" i="1"/>
  <c r="E366" i="1"/>
  <c r="D366" i="1"/>
  <c r="G363" i="1"/>
  <c r="F363" i="1"/>
  <c r="E363" i="1"/>
  <c r="D363" i="1"/>
  <c r="G362" i="1"/>
  <c r="F362" i="1"/>
  <c r="E362" i="1"/>
  <c r="D362" i="1"/>
  <c r="G361" i="1"/>
  <c r="F361" i="1"/>
  <c r="E361" i="1"/>
  <c r="D361" i="1"/>
  <c r="G360" i="1"/>
  <c r="F360" i="1"/>
  <c r="E360" i="1"/>
  <c r="D360" i="1"/>
  <c r="G359" i="1"/>
  <c r="F359" i="1"/>
  <c r="E359" i="1"/>
  <c r="D359" i="1"/>
  <c r="G358" i="1"/>
  <c r="F358" i="1"/>
  <c r="E358" i="1"/>
  <c r="D358" i="1"/>
  <c r="G357" i="1"/>
  <c r="F357" i="1"/>
  <c r="E357" i="1"/>
  <c r="D357" i="1"/>
  <c r="G356" i="1"/>
  <c r="F356" i="1"/>
  <c r="E356" i="1"/>
  <c r="D356" i="1"/>
  <c r="G355" i="1"/>
  <c r="F355" i="1"/>
  <c r="E355" i="1"/>
  <c r="D355" i="1"/>
  <c r="G354" i="1"/>
  <c r="F354" i="1"/>
  <c r="E354" i="1"/>
  <c r="D354" i="1"/>
  <c r="G353" i="1"/>
  <c r="F353" i="1"/>
  <c r="E353" i="1"/>
  <c r="D353" i="1"/>
  <c r="G352" i="1"/>
  <c r="F352" i="1"/>
  <c r="E352" i="1"/>
  <c r="D352" i="1"/>
  <c r="G349" i="1"/>
  <c r="F349" i="1"/>
  <c r="E349" i="1"/>
  <c r="D349" i="1"/>
  <c r="G348" i="1"/>
  <c r="F348" i="1"/>
  <c r="E348" i="1"/>
  <c r="D348" i="1"/>
  <c r="G347" i="1"/>
  <c r="F347" i="1"/>
  <c r="E347" i="1"/>
  <c r="D347" i="1"/>
  <c r="G346" i="1"/>
  <c r="F346" i="1"/>
  <c r="E346" i="1"/>
  <c r="D346" i="1"/>
  <c r="G345" i="1"/>
  <c r="F345" i="1"/>
  <c r="E345" i="1"/>
  <c r="D345" i="1"/>
  <c r="G344" i="1"/>
  <c r="F344" i="1"/>
  <c r="E344" i="1"/>
  <c r="D344" i="1"/>
  <c r="G343" i="1"/>
  <c r="F343" i="1"/>
  <c r="E343" i="1"/>
  <c r="D343" i="1"/>
  <c r="G342" i="1"/>
  <c r="F342" i="1"/>
  <c r="E342" i="1"/>
  <c r="D342" i="1"/>
  <c r="G341" i="1"/>
  <c r="F341" i="1"/>
  <c r="E341" i="1"/>
  <c r="D341" i="1"/>
  <c r="G340" i="1"/>
  <c r="F340" i="1"/>
  <c r="E340" i="1"/>
  <c r="D340" i="1"/>
  <c r="G337" i="1"/>
  <c r="F337" i="1"/>
  <c r="E337" i="1"/>
  <c r="D337" i="1"/>
  <c r="G336" i="1"/>
  <c r="F336" i="1"/>
  <c r="E336" i="1"/>
  <c r="D336" i="1"/>
  <c r="G335" i="1"/>
  <c r="F335" i="1"/>
  <c r="E335" i="1"/>
  <c r="D335" i="1"/>
  <c r="G334" i="1"/>
  <c r="F334" i="1"/>
  <c r="E334" i="1"/>
  <c r="D334" i="1"/>
  <c r="G333" i="1"/>
  <c r="F333" i="1"/>
  <c r="E333" i="1"/>
  <c r="D333" i="1"/>
  <c r="G332" i="1"/>
  <c r="F332" i="1"/>
  <c r="E332" i="1"/>
  <c r="D332" i="1"/>
  <c r="G331" i="1"/>
  <c r="F331" i="1"/>
  <c r="E331" i="1"/>
  <c r="D331" i="1"/>
  <c r="G328" i="1"/>
  <c r="F328" i="1"/>
  <c r="E328" i="1"/>
  <c r="D328" i="1"/>
  <c r="G327" i="1"/>
  <c r="F327" i="1"/>
  <c r="E327" i="1"/>
  <c r="D327" i="1"/>
  <c r="G326" i="1"/>
  <c r="F326" i="1"/>
  <c r="E326" i="1"/>
  <c r="D326" i="1"/>
  <c r="G325" i="1"/>
  <c r="F325" i="1"/>
  <c r="E325" i="1"/>
  <c r="D325" i="1"/>
  <c r="G324" i="1"/>
  <c r="F324" i="1"/>
  <c r="E324" i="1"/>
  <c r="D324" i="1"/>
  <c r="G323" i="1"/>
  <c r="F323" i="1"/>
  <c r="E323" i="1"/>
  <c r="D323" i="1"/>
  <c r="G322" i="1"/>
  <c r="F322" i="1"/>
  <c r="E322" i="1"/>
  <c r="D322" i="1"/>
  <c r="G321" i="1"/>
  <c r="F321" i="1"/>
  <c r="E321" i="1"/>
  <c r="D321" i="1"/>
  <c r="G320" i="1"/>
  <c r="F320" i="1"/>
  <c r="E320" i="1"/>
  <c r="D320" i="1"/>
  <c r="G319" i="1"/>
  <c r="F319" i="1"/>
  <c r="E319" i="1"/>
  <c r="D319" i="1"/>
  <c r="G318" i="1"/>
  <c r="F318" i="1"/>
  <c r="E318" i="1"/>
  <c r="D318" i="1"/>
  <c r="G317" i="1"/>
  <c r="F317" i="1"/>
  <c r="E317" i="1"/>
  <c r="D317" i="1"/>
  <c r="G316" i="1"/>
  <c r="F316" i="1"/>
  <c r="E316" i="1"/>
  <c r="D316" i="1"/>
  <c r="G315" i="1"/>
  <c r="F315" i="1"/>
  <c r="E315" i="1"/>
  <c r="D315" i="1"/>
  <c r="G312" i="1"/>
  <c r="F312" i="1"/>
  <c r="E312" i="1"/>
  <c r="D312" i="1"/>
  <c r="G311" i="1"/>
  <c r="F311" i="1"/>
  <c r="E311" i="1"/>
  <c r="D311" i="1"/>
  <c r="G310" i="1"/>
  <c r="F310" i="1"/>
  <c r="E310" i="1"/>
  <c r="D310" i="1"/>
  <c r="G309" i="1"/>
  <c r="F309" i="1"/>
  <c r="E309" i="1"/>
  <c r="D309" i="1"/>
  <c r="G308" i="1"/>
  <c r="F308" i="1"/>
  <c r="E308" i="1"/>
  <c r="D308" i="1"/>
  <c r="G307" i="1"/>
  <c r="F307" i="1"/>
  <c r="E307" i="1"/>
  <c r="D307" i="1"/>
  <c r="G306" i="1"/>
  <c r="F306" i="1"/>
  <c r="E306" i="1"/>
  <c r="D306" i="1"/>
  <c r="G305" i="1"/>
  <c r="F305" i="1"/>
  <c r="E305" i="1"/>
  <c r="D305" i="1"/>
  <c r="G304" i="1"/>
  <c r="F304" i="1"/>
  <c r="E304" i="1"/>
  <c r="D304" i="1"/>
  <c r="G303" i="1"/>
  <c r="F303" i="1"/>
  <c r="E303" i="1"/>
  <c r="D303" i="1"/>
  <c r="G300" i="1"/>
  <c r="F300" i="1"/>
  <c r="E300" i="1"/>
  <c r="D300" i="1"/>
  <c r="G299" i="1"/>
  <c r="F299" i="1"/>
  <c r="E299" i="1"/>
  <c r="D299" i="1"/>
  <c r="G298" i="1"/>
  <c r="F298" i="1"/>
  <c r="E298" i="1"/>
  <c r="D298" i="1"/>
  <c r="G297" i="1"/>
  <c r="F297" i="1"/>
  <c r="E297" i="1"/>
  <c r="D297" i="1"/>
  <c r="G296" i="1"/>
  <c r="F296" i="1"/>
  <c r="E296" i="1"/>
  <c r="D296" i="1"/>
  <c r="G295" i="1"/>
  <c r="F295" i="1"/>
  <c r="E295" i="1"/>
  <c r="D295" i="1"/>
  <c r="G294" i="1"/>
  <c r="F294" i="1"/>
  <c r="E294" i="1"/>
  <c r="D294" i="1"/>
  <c r="G293" i="1"/>
  <c r="F293" i="1"/>
  <c r="E293" i="1"/>
  <c r="D293" i="1"/>
  <c r="G292" i="1"/>
  <c r="F292" i="1"/>
  <c r="E292" i="1"/>
  <c r="D292" i="1"/>
  <c r="G289" i="1"/>
  <c r="F289" i="1"/>
  <c r="E289" i="1"/>
  <c r="D289" i="1"/>
  <c r="G288" i="1"/>
  <c r="F288" i="1"/>
  <c r="E288" i="1"/>
  <c r="D288" i="1"/>
  <c r="G287" i="1"/>
  <c r="F287" i="1"/>
  <c r="E287" i="1"/>
  <c r="D287" i="1"/>
  <c r="G286" i="1"/>
  <c r="F286" i="1"/>
  <c r="E286" i="1"/>
  <c r="D286" i="1"/>
  <c r="G285" i="1"/>
  <c r="F285" i="1"/>
  <c r="E285" i="1"/>
  <c r="D285" i="1"/>
  <c r="G284" i="1"/>
  <c r="F284" i="1"/>
  <c r="E284" i="1"/>
  <c r="D284" i="1"/>
  <c r="G283" i="1"/>
  <c r="F283" i="1"/>
  <c r="E283" i="1"/>
  <c r="D283" i="1"/>
  <c r="G282" i="1"/>
  <c r="F282" i="1"/>
  <c r="E282" i="1"/>
  <c r="D282" i="1"/>
  <c r="G281" i="1"/>
  <c r="F281" i="1"/>
  <c r="E281" i="1"/>
  <c r="D281" i="1"/>
  <c r="G278" i="1"/>
  <c r="F278" i="1"/>
  <c r="E278" i="1"/>
  <c r="D278" i="1"/>
  <c r="G277" i="1"/>
  <c r="F277" i="1"/>
  <c r="E277" i="1"/>
  <c r="D277" i="1"/>
  <c r="G276" i="1"/>
  <c r="F276" i="1"/>
  <c r="E276" i="1"/>
  <c r="D276" i="1"/>
  <c r="G275" i="1"/>
  <c r="F275" i="1"/>
  <c r="E275" i="1"/>
  <c r="D275" i="1"/>
  <c r="G274" i="1"/>
  <c r="F274" i="1"/>
  <c r="E274" i="1"/>
  <c r="D274" i="1"/>
  <c r="G273" i="1"/>
  <c r="F273" i="1"/>
  <c r="E273" i="1"/>
  <c r="D273" i="1"/>
  <c r="G272" i="1"/>
  <c r="F272" i="1"/>
  <c r="E272" i="1"/>
  <c r="D272" i="1"/>
  <c r="G271" i="1"/>
  <c r="F271" i="1"/>
  <c r="E271" i="1"/>
  <c r="D271" i="1"/>
  <c r="G270" i="1"/>
  <c r="F270" i="1"/>
  <c r="E270" i="1"/>
  <c r="D270" i="1"/>
  <c r="G267" i="1"/>
  <c r="F267" i="1"/>
  <c r="E267" i="1"/>
  <c r="D267" i="1"/>
  <c r="G266" i="1"/>
  <c r="F266" i="1"/>
  <c r="E266" i="1"/>
  <c r="D266" i="1"/>
  <c r="G265" i="1"/>
  <c r="F265" i="1"/>
  <c r="E265" i="1"/>
  <c r="D265" i="1"/>
  <c r="G264" i="1"/>
  <c r="F264" i="1"/>
  <c r="E264" i="1"/>
  <c r="D264" i="1"/>
  <c r="G263" i="1"/>
  <c r="F263" i="1"/>
  <c r="E263" i="1"/>
  <c r="D263" i="1"/>
  <c r="G260" i="1"/>
  <c r="F260" i="1"/>
  <c r="E260" i="1"/>
  <c r="D260" i="1"/>
  <c r="G259" i="1"/>
  <c r="F259" i="1"/>
  <c r="E259" i="1"/>
  <c r="D259" i="1"/>
  <c r="G258" i="1"/>
  <c r="F258" i="1"/>
  <c r="E258" i="1"/>
  <c r="D258" i="1"/>
  <c r="G257" i="1"/>
  <c r="F257" i="1"/>
  <c r="E257" i="1"/>
  <c r="D257" i="1"/>
  <c r="G256" i="1"/>
  <c r="F256" i="1"/>
  <c r="E256" i="1"/>
  <c r="D256" i="1"/>
  <c r="G255" i="1"/>
  <c r="F255" i="1"/>
  <c r="E255" i="1"/>
  <c r="D255" i="1"/>
  <c r="G254" i="1"/>
  <c r="F254" i="1"/>
  <c r="E254" i="1"/>
  <c r="D254" i="1"/>
  <c r="G253" i="1"/>
  <c r="F253" i="1"/>
  <c r="E253" i="1"/>
  <c r="D253" i="1"/>
  <c r="G252" i="1"/>
  <c r="F252" i="1"/>
  <c r="E252" i="1"/>
  <c r="D252" i="1"/>
  <c r="G249" i="1"/>
  <c r="F249" i="1"/>
  <c r="E249" i="1"/>
  <c r="D249" i="1"/>
  <c r="G248" i="1"/>
  <c r="F248" i="1"/>
  <c r="E248" i="1"/>
  <c r="D248" i="1"/>
  <c r="G247" i="1"/>
  <c r="F247" i="1"/>
  <c r="E247" i="1"/>
  <c r="D247" i="1"/>
  <c r="G246" i="1"/>
  <c r="F246" i="1"/>
  <c r="E246" i="1"/>
  <c r="D246" i="1"/>
  <c r="G245" i="1"/>
  <c r="F245" i="1"/>
  <c r="E245" i="1"/>
  <c r="D245" i="1"/>
  <c r="G244" i="1"/>
  <c r="F244" i="1"/>
  <c r="E244" i="1"/>
  <c r="D244" i="1"/>
  <c r="G243" i="1"/>
  <c r="F243" i="1"/>
  <c r="E243" i="1"/>
  <c r="D243" i="1"/>
  <c r="G240" i="1"/>
  <c r="F240" i="1"/>
  <c r="E240" i="1"/>
  <c r="D240" i="1"/>
  <c r="G239" i="1"/>
  <c r="F239" i="1"/>
  <c r="E239" i="1"/>
  <c r="D239" i="1"/>
  <c r="G238" i="1"/>
  <c r="F238" i="1"/>
  <c r="E238" i="1"/>
  <c r="D238" i="1"/>
  <c r="G237" i="1"/>
  <c r="F237" i="1"/>
  <c r="E237" i="1"/>
  <c r="D237" i="1"/>
  <c r="G234" i="1"/>
  <c r="F234" i="1"/>
  <c r="E234" i="1"/>
  <c r="D234" i="1"/>
  <c r="G233" i="1"/>
  <c r="F233" i="1"/>
  <c r="E233" i="1"/>
  <c r="D233" i="1"/>
  <c r="G232" i="1"/>
  <c r="F232" i="1"/>
  <c r="E232" i="1"/>
  <c r="D232" i="1"/>
  <c r="G231" i="1"/>
  <c r="F231" i="1"/>
  <c r="E231" i="1"/>
  <c r="D231" i="1"/>
  <c r="G230" i="1"/>
  <c r="F230" i="1"/>
  <c r="E230" i="1"/>
  <c r="D230" i="1"/>
  <c r="G227" i="1"/>
  <c r="F227" i="1"/>
  <c r="E227" i="1"/>
  <c r="D227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3" i="1"/>
  <c r="F223" i="1"/>
  <c r="E223" i="1"/>
  <c r="D223" i="1"/>
  <c r="G222" i="1"/>
  <c r="F222" i="1"/>
  <c r="E222" i="1"/>
  <c r="D222" i="1"/>
  <c r="G221" i="1"/>
  <c r="F221" i="1"/>
  <c r="E221" i="1"/>
  <c r="D221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5" i="1"/>
  <c r="F215" i="1"/>
  <c r="E215" i="1"/>
  <c r="D215" i="1"/>
  <c r="G214" i="1"/>
  <c r="F214" i="1"/>
  <c r="E214" i="1"/>
  <c r="D214" i="1"/>
  <c r="G211" i="1"/>
  <c r="F211" i="1"/>
  <c r="E211" i="1"/>
  <c r="D211" i="1"/>
  <c r="G210" i="1"/>
  <c r="F210" i="1"/>
  <c r="E210" i="1"/>
  <c r="D210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G206" i="1"/>
  <c r="F206" i="1"/>
  <c r="E206" i="1"/>
  <c r="D206" i="1"/>
  <c r="G203" i="1"/>
  <c r="F203" i="1"/>
  <c r="E203" i="1"/>
  <c r="D203" i="1"/>
  <c r="G202" i="1"/>
  <c r="F202" i="1"/>
  <c r="E202" i="1"/>
  <c r="D202" i="1"/>
  <c r="G201" i="1"/>
  <c r="F201" i="1"/>
  <c r="E201" i="1"/>
  <c r="D201" i="1"/>
  <c r="G200" i="1"/>
  <c r="F200" i="1"/>
  <c r="E200" i="1"/>
  <c r="D200" i="1"/>
  <c r="G199" i="1"/>
  <c r="F199" i="1"/>
  <c r="E199" i="1"/>
  <c r="D199" i="1"/>
  <c r="G196" i="1"/>
  <c r="F196" i="1"/>
  <c r="E196" i="1"/>
  <c r="D196" i="1"/>
  <c r="G195" i="1"/>
  <c r="F195" i="1"/>
  <c r="E195" i="1"/>
  <c r="D195" i="1"/>
  <c r="G194" i="1"/>
  <c r="F194" i="1"/>
  <c r="E194" i="1"/>
  <c r="D194" i="1"/>
  <c r="G193" i="1"/>
  <c r="F193" i="1"/>
  <c r="E193" i="1"/>
  <c r="D193" i="1"/>
  <c r="G192" i="1"/>
  <c r="F192" i="1"/>
  <c r="E192" i="1"/>
  <c r="D192" i="1"/>
  <c r="G191" i="1"/>
  <c r="F191" i="1"/>
  <c r="E191" i="1"/>
  <c r="D191" i="1"/>
  <c r="G188" i="1"/>
  <c r="F188" i="1"/>
  <c r="E188" i="1"/>
  <c r="D188" i="1"/>
  <c r="G187" i="1"/>
  <c r="F187" i="1"/>
  <c r="E187" i="1"/>
  <c r="D187" i="1"/>
  <c r="G186" i="1"/>
  <c r="F186" i="1"/>
  <c r="E186" i="1"/>
  <c r="D186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G180" i="1"/>
  <c r="F180" i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74" i="1"/>
  <c r="F174" i="1"/>
  <c r="E174" i="1"/>
  <c r="D174" i="1"/>
  <c r="G173" i="1"/>
  <c r="F173" i="1"/>
  <c r="E173" i="1"/>
  <c r="D173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7" i="1"/>
  <c r="F167" i="1"/>
  <c r="E167" i="1"/>
  <c r="D167" i="1"/>
  <c r="G166" i="1"/>
  <c r="F166" i="1"/>
  <c r="E166" i="1"/>
  <c r="D166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9" i="1"/>
  <c r="F159" i="1"/>
  <c r="E159" i="1"/>
  <c r="D159" i="1"/>
  <c r="G156" i="1"/>
  <c r="F156" i="1"/>
  <c r="E156" i="1"/>
  <c r="D156" i="1"/>
  <c r="G155" i="1"/>
  <c r="F155" i="1"/>
  <c r="E155" i="1"/>
  <c r="D155" i="1"/>
  <c r="G154" i="1"/>
  <c r="F154" i="1"/>
  <c r="E154" i="1"/>
  <c r="D154" i="1"/>
  <c r="G153" i="1"/>
  <c r="F153" i="1"/>
  <c r="E153" i="1"/>
  <c r="D153" i="1"/>
  <c r="G152" i="1"/>
  <c r="F152" i="1"/>
  <c r="E152" i="1"/>
  <c r="D152" i="1"/>
  <c r="G151" i="1"/>
  <c r="F151" i="1"/>
  <c r="E151" i="1"/>
  <c r="D151" i="1"/>
  <c r="G150" i="1"/>
  <c r="F150" i="1"/>
  <c r="E150" i="1"/>
  <c r="D150" i="1"/>
  <c r="G147" i="1"/>
  <c r="F147" i="1"/>
  <c r="E147" i="1"/>
  <c r="D147" i="1"/>
  <c r="G146" i="1"/>
  <c r="F146" i="1"/>
  <c r="E146" i="1"/>
  <c r="D146" i="1"/>
  <c r="G145" i="1"/>
  <c r="F145" i="1"/>
  <c r="E145" i="1"/>
  <c r="D145" i="1"/>
  <c r="G144" i="1"/>
  <c r="F144" i="1"/>
  <c r="E144" i="1"/>
  <c r="D144" i="1"/>
  <c r="G143" i="1"/>
  <c r="F143" i="1"/>
  <c r="E143" i="1"/>
  <c r="D143" i="1"/>
  <c r="G142" i="1"/>
  <c r="F142" i="1"/>
  <c r="E142" i="1"/>
  <c r="D142" i="1"/>
  <c r="G139" i="1"/>
  <c r="F139" i="1"/>
  <c r="E139" i="1"/>
  <c r="D139" i="1"/>
  <c r="G138" i="1"/>
  <c r="F138" i="1"/>
  <c r="E138" i="1"/>
  <c r="D138" i="1"/>
  <c r="G137" i="1"/>
  <c r="F137" i="1"/>
  <c r="E137" i="1"/>
  <c r="D137" i="1"/>
  <c r="G136" i="1"/>
  <c r="F136" i="1"/>
  <c r="E136" i="1"/>
  <c r="D136" i="1"/>
  <c r="G135" i="1"/>
  <c r="F135" i="1"/>
  <c r="E135" i="1"/>
  <c r="D135" i="1"/>
  <c r="G134" i="1"/>
  <c r="F134" i="1"/>
  <c r="E134" i="1"/>
  <c r="D134" i="1"/>
  <c r="G133" i="1"/>
  <c r="F133" i="1"/>
  <c r="E133" i="1"/>
  <c r="D133" i="1"/>
  <c r="G130" i="1"/>
  <c r="F130" i="1"/>
  <c r="E130" i="1"/>
  <c r="D130" i="1"/>
  <c r="G129" i="1"/>
  <c r="F129" i="1"/>
  <c r="E129" i="1"/>
  <c r="D129" i="1"/>
  <c r="G128" i="1"/>
  <c r="F128" i="1"/>
  <c r="E128" i="1"/>
  <c r="D128" i="1"/>
  <c r="G127" i="1"/>
  <c r="F127" i="1"/>
  <c r="E127" i="1"/>
  <c r="D127" i="1"/>
  <c r="G126" i="1"/>
  <c r="F126" i="1"/>
  <c r="E126" i="1"/>
  <c r="D126" i="1"/>
  <c r="G125" i="1"/>
  <c r="F125" i="1"/>
  <c r="E125" i="1"/>
  <c r="D125" i="1"/>
  <c r="G124" i="1"/>
  <c r="F124" i="1"/>
  <c r="E124" i="1"/>
  <c r="D124" i="1"/>
  <c r="G121" i="1"/>
  <c r="F121" i="1"/>
  <c r="E121" i="1"/>
  <c r="D121" i="1"/>
  <c r="G120" i="1"/>
  <c r="F120" i="1"/>
  <c r="E120" i="1"/>
  <c r="D120" i="1"/>
  <c r="G119" i="1"/>
  <c r="F119" i="1"/>
  <c r="E119" i="1"/>
  <c r="D119" i="1"/>
  <c r="G118" i="1"/>
  <c r="F118" i="1"/>
  <c r="E118" i="1"/>
  <c r="D118" i="1"/>
  <c r="G117" i="1"/>
  <c r="F117" i="1"/>
  <c r="E117" i="1"/>
  <c r="D117" i="1"/>
  <c r="G114" i="1"/>
  <c r="F114" i="1"/>
  <c r="E114" i="1"/>
  <c r="D114" i="1"/>
  <c r="G113" i="1"/>
  <c r="F113" i="1"/>
  <c r="E113" i="1"/>
  <c r="D113" i="1"/>
  <c r="G112" i="1"/>
  <c r="F112" i="1"/>
  <c r="E112" i="1"/>
  <c r="D112" i="1"/>
  <c r="G111" i="1"/>
  <c r="F111" i="1"/>
  <c r="E111" i="1"/>
  <c r="D111" i="1"/>
  <c r="G110" i="1"/>
  <c r="F110" i="1"/>
  <c r="E110" i="1"/>
  <c r="D110" i="1"/>
  <c r="G109" i="1"/>
  <c r="F109" i="1"/>
  <c r="E109" i="1"/>
  <c r="D109" i="1"/>
  <c r="G106" i="1"/>
  <c r="F106" i="1"/>
  <c r="E106" i="1"/>
  <c r="D106" i="1"/>
  <c r="G105" i="1"/>
  <c r="F105" i="1"/>
  <c r="E105" i="1"/>
  <c r="D105" i="1"/>
  <c r="G104" i="1"/>
  <c r="F104" i="1"/>
  <c r="E104" i="1"/>
  <c r="D104" i="1"/>
  <c r="G103" i="1"/>
  <c r="F103" i="1"/>
  <c r="E103" i="1"/>
  <c r="D103" i="1"/>
  <c r="G102" i="1"/>
  <c r="F102" i="1"/>
  <c r="E102" i="1"/>
  <c r="D102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G94" i="1"/>
  <c r="F94" i="1"/>
  <c r="E94" i="1"/>
  <c r="D94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86" i="1"/>
  <c r="F86" i="1"/>
  <c r="E86" i="1"/>
  <c r="D86" i="1"/>
  <c r="G85" i="1"/>
  <c r="F85" i="1"/>
  <c r="E85" i="1"/>
  <c r="D85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G78" i="1"/>
  <c r="F78" i="1"/>
  <c r="E78" i="1"/>
  <c r="D78" i="1"/>
  <c r="G77" i="1"/>
  <c r="F77" i="1"/>
  <c r="E77" i="1"/>
  <c r="D77" i="1"/>
  <c r="G76" i="1"/>
  <c r="F76" i="1"/>
  <c r="E76" i="1"/>
  <c r="D76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3" i="1"/>
  <c r="F63" i="1"/>
  <c r="E63" i="1"/>
  <c r="D63" i="1"/>
  <c r="G62" i="1"/>
  <c r="F62" i="1"/>
  <c r="E62" i="1"/>
  <c r="D62" i="1"/>
  <c r="G61" i="1"/>
  <c r="F61" i="1"/>
  <c r="E61" i="1"/>
  <c r="D61" i="1"/>
  <c r="G60" i="1"/>
  <c r="F60" i="1"/>
  <c r="E60" i="1"/>
  <c r="D60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D35" i="1"/>
  <c r="E35" i="1"/>
  <c r="F35" i="1"/>
  <c r="G35" i="1"/>
  <c r="D22" i="1"/>
  <c r="E22" i="1"/>
  <c r="F22" i="1"/>
  <c r="G22" i="1"/>
  <c r="D23" i="1"/>
  <c r="E23" i="1"/>
  <c r="F23" i="1"/>
  <c r="G23" i="1"/>
  <c r="D3" i="1"/>
  <c r="G36" i="1"/>
  <c r="F36" i="1"/>
  <c r="E36" i="1"/>
  <c r="D36" i="1"/>
  <c r="G34" i="1"/>
  <c r="F34" i="1"/>
  <c r="E34" i="1"/>
  <c r="D34" i="1"/>
  <c r="G33" i="1"/>
  <c r="F33" i="1"/>
  <c r="E33" i="1"/>
  <c r="D33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4" i="1"/>
  <c r="F24" i="1"/>
  <c r="E24" i="1"/>
  <c r="D24" i="1"/>
  <c r="G21" i="1"/>
  <c r="F21" i="1"/>
  <c r="E21" i="1"/>
  <c r="D21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D4" i="1"/>
  <c r="E4" i="1"/>
  <c r="F4" i="1"/>
  <c r="G4" i="1"/>
  <c r="D5" i="1"/>
  <c r="E5" i="1"/>
  <c r="F5" i="1"/>
  <c r="G5" i="1"/>
  <c r="D6" i="1"/>
  <c r="E6" i="1"/>
  <c r="F6" i="1"/>
  <c r="G6" i="1"/>
  <c r="G3" i="1"/>
  <c r="F3" i="1"/>
  <c r="E3" i="1"/>
</calcChain>
</file>

<file path=xl/sharedStrings.xml><?xml version="1.0" encoding="utf-8"?>
<sst xmlns="http://schemas.openxmlformats.org/spreadsheetml/2006/main" count="717" uniqueCount="390">
  <si>
    <t>Competitor</t>
  </si>
  <si>
    <t>Position</t>
  </si>
  <si>
    <t>Club/School</t>
  </si>
  <si>
    <t>Performance</t>
  </si>
  <si>
    <t>No.</t>
  </si>
  <si>
    <t>WGEL</t>
  </si>
  <si>
    <t>Number</t>
  </si>
  <si>
    <t>Harlow AC</t>
  </si>
  <si>
    <t>School Year</t>
  </si>
  <si>
    <t>Watford Harriers</t>
  </si>
  <si>
    <t>Sex</t>
  </si>
  <si>
    <t>Scool Year</t>
  </si>
  <si>
    <t>Scarlett Finlay</t>
  </si>
  <si>
    <t>James Vertessy</t>
  </si>
  <si>
    <t>Vale of Aylesbury</t>
  </si>
  <si>
    <t>Sophie Osborn</t>
  </si>
  <si>
    <t xml:space="preserve">Lizzie Roberts </t>
  </si>
  <si>
    <t>Mila Bustamante</t>
  </si>
  <si>
    <t>Dacorum</t>
  </si>
  <si>
    <t>Javier Bustamante</t>
  </si>
  <si>
    <t>Anabelle Comploi</t>
  </si>
  <si>
    <t>Jack Tonge</t>
  </si>
  <si>
    <t>Jax Connor</t>
  </si>
  <si>
    <t xml:space="preserve">Charlotte Williams </t>
  </si>
  <si>
    <t>Anya Rochester</t>
  </si>
  <si>
    <t xml:space="preserve"> Long Jump - Year 1 / 2 / 3 Boys</t>
  </si>
  <si>
    <t xml:space="preserve"> Long Jump - Year 1 / 2 / 3 Girls</t>
  </si>
  <si>
    <t xml:space="preserve"> Long Jump - Year 4 / 5 Girls</t>
  </si>
  <si>
    <t xml:space="preserve"> Long Jump - Year 6 / 7 / 8 Girls</t>
  </si>
  <si>
    <t xml:space="preserve"> Long Jump - Year 4 / 5 Boys</t>
  </si>
  <si>
    <t>Gender</t>
  </si>
  <si>
    <t>F</t>
  </si>
  <si>
    <t>M</t>
  </si>
  <si>
    <t>Charlie Wilson</t>
  </si>
  <si>
    <t>Kristian Petrov</t>
  </si>
  <si>
    <t>Blake Mintah</t>
  </si>
  <si>
    <t>Aram Mintah</t>
  </si>
  <si>
    <t>Wycombe Phoenix harriers</t>
  </si>
  <si>
    <t>Harry McDonald</t>
  </si>
  <si>
    <t xml:space="preserve">Lucy Richards </t>
  </si>
  <si>
    <t>WSEH</t>
  </si>
  <si>
    <t>Jacob Osborne</t>
  </si>
  <si>
    <t>George Killick-Bates</t>
  </si>
  <si>
    <t>Yorke Mead Primary</t>
  </si>
  <si>
    <t>Luca Cook</t>
  </si>
  <si>
    <t>Olivia Morgan</t>
  </si>
  <si>
    <t>Liam Gosrani</t>
  </si>
  <si>
    <t>Lincoln McGowan</t>
  </si>
  <si>
    <t>Sylvie Williams</t>
  </si>
  <si>
    <t>Olivia Lagnado</t>
  </si>
  <si>
    <t xml:space="preserve">Jack Williams </t>
  </si>
  <si>
    <t>Adreanna Springer</t>
  </si>
  <si>
    <t>Oliver Tarbuck</t>
  </si>
  <si>
    <t>Lacey Kelshall</t>
  </si>
  <si>
    <t>Zachary Paktsun</t>
  </si>
  <si>
    <t>Kennedy Kelshall</t>
  </si>
  <si>
    <t>Highwood Primary School</t>
  </si>
  <si>
    <t>John Hempden school</t>
  </si>
  <si>
    <t>St Catherines's of Sienna</t>
  </si>
  <si>
    <t>Abbots Langley school</t>
  </si>
  <si>
    <t>WASPS - WG</t>
  </si>
  <si>
    <t>Thorne Grove school</t>
  </si>
  <si>
    <t>Harry Howard</t>
  </si>
  <si>
    <t>Amelia Calaby</t>
  </si>
  <si>
    <t>Laila Burgess-Chaffe</t>
  </si>
  <si>
    <t xml:space="preserve">Dylan Williams </t>
  </si>
  <si>
    <t>Darla Monk</t>
  </si>
  <si>
    <t>Theo Killick-Bates</t>
  </si>
  <si>
    <t>Karthik Sundaram</t>
  </si>
  <si>
    <t>Dulcie Quveshi</t>
  </si>
  <si>
    <t>Lula Quveshi</t>
  </si>
  <si>
    <t>Sylvie Cook</t>
  </si>
  <si>
    <t>Monty Lewis</t>
  </si>
  <si>
    <t>Elliott Walker</t>
  </si>
  <si>
    <t>Temilayo Fadahunsi</t>
  </si>
  <si>
    <t>Saskia Cole</t>
  </si>
  <si>
    <t>Arden Tam</t>
  </si>
  <si>
    <t>Evelyn Cain</t>
  </si>
  <si>
    <t>Emilia Monk</t>
  </si>
  <si>
    <t>Elon Lee</t>
  </si>
  <si>
    <t>Layla McMahon</t>
  </si>
  <si>
    <t>Finnlay Annetts</t>
  </si>
  <si>
    <t>Ethan Barry</t>
  </si>
  <si>
    <t>Isabella Springer</t>
  </si>
  <si>
    <t>Safia-Angel Mann</t>
  </si>
  <si>
    <t>Zac Williams</t>
  </si>
  <si>
    <t>Dina Bozorgi</t>
  </si>
  <si>
    <t>Maya Willis</t>
  </si>
  <si>
    <t>Race 6: 70mH - Y6 Girls</t>
  </si>
  <si>
    <t>Race 7: 70mH - Y7 Girls</t>
  </si>
  <si>
    <t>Race 13: 75m - Y3 Girls</t>
  </si>
  <si>
    <t>Race 18: 80m - Y4 Girls</t>
  </si>
  <si>
    <t>Race 24: 80m - Y5 Boys</t>
  </si>
  <si>
    <t>Race 21: 80m - Y5 Girls</t>
  </si>
  <si>
    <t>Minors Open Meeting Results 9th June 2024</t>
  </si>
  <si>
    <t>Iara Ochos Dos Santos</t>
  </si>
  <si>
    <t>Pipa Bindman</t>
  </si>
  <si>
    <t>VAC</t>
  </si>
  <si>
    <t>Miles Czeczotka</t>
  </si>
  <si>
    <t>Kehanique Lowe</t>
  </si>
  <si>
    <t>Max Cheetham</t>
  </si>
  <si>
    <t xml:space="preserve">Brentwood Beagles </t>
  </si>
  <si>
    <t>Idris Bernard</t>
  </si>
  <si>
    <t>Jacob Carty</t>
  </si>
  <si>
    <t>Caroline Chisholm School</t>
  </si>
  <si>
    <t>Evie Foley</t>
  </si>
  <si>
    <t>Leia Broadhurst</t>
  </si>
  <si>
    <t>Matilda Buckley</t>
  </si>
  <si>
    <t>Freya</t>
  </si>
  <si>
    <t>Rugby &amp; Northamption AC</t>
  </si>
  <si>
    <t>George Cowley</t>
  </si>
  <si>
    <t>West Hill Park School</t>
  </si>
  <si>
    <t>Yashini Thiralcalurny</t>
  </si>
  <si>
    <t>Jude Reading</t>
  </si>
  <si>
    <t>Herts Phoenix</t>
  </si>
  <si>
    <t>Lily Sexton</t>
  </si>
  <si>
    <t>Jessica Daza</t>
  </si>
  <si>
    <t>Finan Cunningham</t>
  </si>
  <si>
    <t>Chloe Comber</t>
  </si>
  <si>
    <t>Edge Grove</t>
  </si>
  <si>
    <t>Dominic Daza</t>
  </si>
  <si>
    <t>Nina Ritchie</t>
  </si>
  <si>
    <t>Epping Primary</t>
  </si>
  <si>
    <t>Lucia Kaikai</t>
  </si>
  <si>
    <t>Nola Glover-Hammond</t>
  </si>
  <si>
    <t>Simi Adetona</t>
  </si>
  <si>
    <t>Aurora Schendel</t>
  </si>
  <si>
    <t>Big Ridge Elementary</t>
  </si>
  <si>
    <t>Isla Foley</t>
  </si>
  <si>
    <t>Chloe Ward</t>
  </si>
  <si>
    <t>Henry Richards</t>
  </si>
  <si>
    <t>Peony Kingshott</t>
  </si>
  <si>
    <t>Albert Kingshott</t>
  </si>
  <si>
    <t>Jack Collier</t>
  </si>
  <si>
    <t>Noah Comploi</t>
  </si>
  <si>
    <t>Maia Lalani</t>
  </si>
  <si>
    <t>Grace Cherry</t>
  </si>
  <si>
    <t>Harrison Boyd</t>
  </si>
  <si>
    <t>Isla Lawson</t>
  </si>
  <si>
    <t>Rosie Anderson</t>
  </si>
  <si>
    <t>Max Whibley</t>
  </si>
  <si>
    <t xml:space="preserve">Kudos Athletics </t>
  </si>
  <si>
    <t>Theo Whibley</t>
  </si>
  <si>
    <t>Jemima Watson</t>
  </si>
  <si>
    <t>Emma Zoe Vyleta</t>
  </si>
  <si>
    <t>Megan Scott</t>
  </si>
  <si>
    <t>Barney Gray</t>
  </si>
  <si>
    <t>Eilidh Wilson</t>
  </si>
  <si>
    <t>Dami Adetona</t>
  </si>
  <si>
    <t>Harry Collier</t>
  </si>
  <si>
    <t>James Curtis</t>
  </si>
  <si>
    <t>Merchant Taylors</t>
  </si>
  <si>
    <t>Freya Brewington</t>
  </si>
  <si>
    <t>Itzel Ochoa Dos Santos</t>
  </si>
  <si>
    <t>Byron Davis</t>
  </si>
  <si>
    <t>Alwyn Infoant School</t>
  </si>
  <si>
    <t>Daniel Tibold</t>
  </si>
  <si>
    <t xml:space="preserve">Chorleywood Primary </t>
  </si>
  <si>
    <t>Mya Ngala</t>
  </si>
  <si>
    <t xml:space="preserve">Barnaby Williams </t>
  </si>
  <si>
    <t>Adam Armour</t>
  </si>
  <si>
    <t>Joey Ford</t>
  </si>
  <si>
    <t>Chloe Wilson</t>
  </si>
  <si>
    <t>Lianne Esterhuysen</t>
  </si>
  <si>
    <t>Paisley Robertson</t>
  </si>
  <si>
    <t>Alen Taplin</t>
  </si>
  <si>
    <t>Danel Esterhuysen</t>
  </si>
  <si>
    <t>Henry Thomas</t>
  </si>
  <si>
    <t>Holyrood School</t>
  </si>
  <si>
    <t>Emily Brewington</t>
  </si>
  <si>
    <t>Olive Hyde</t>
  </si>
  <si>
    <t>Emelia Herbert</t>
  </si>
  <si>
    <t>Eloise Wouters</t>
  </si>
  <si>
    <t>Aidee Trevellyan-Tucker</t>
  </si>
  <si>
    <t>Tom Hanbidge</t>
  </si>
  <si>
    <t>Austin Rowan</t>
  </si>
  <si>
    <t>Lotty Oates</t>
  </si>
  <si>
    <t>Jessica Dawkes</t>
  </si>
  <si>
    <t>Zakariya Khan</t>
  </si>
  <si>
    <t>Honey Trevellyan-Tucker</t>
  </si>
  <si>
    <t>Daisy Isham</t>
  </si>
  <si>
    <t>Lauren Clark</t>
  </si>
  <si>
    <t>William Fay</t>
  </si>
  <si>
    <t>Martha Stanley</t>
  </si>
  <si>
    <t>Eden Rowan</t>
  </si>
  <si>
    <t>Vivaan Rao</t>
  </si>
  <si>
    <t>Zarah Khan</t>
  </si>
  <si>
    <t>Rhys Gillo</t>
  </si>
  <si>
    <t>Alba Barron-Smith</t>
  </si>
  <si>
    <t>Watford Wasps</t>
  </si>
  <si>
    <t>Annie Roberts</t>
  </si>
  <si>
    <t>Nia Gillo</t>
  </si>
  <si>
    <t>Oscar Everiti</t>
  </si>
  <si>
    <t>Teddy Molnar</t>
  </si>
  <si>
    <t>William Curtis</t>
  </si>
  <si>
    <t>Amalie Twydell</t>
  </si>
  <si>
    <t>Isabella Lesters</t>
  </si>
  <si>
    <t>Lydia Attley</t>
  </si>
  <si>
    <t>Leah Dearmaley</t>
  </si>
  <si>
    <t>Amersham School</t>
  </si>
  <si>
    <t>Jaxon Kent</t>
  </si>
  <si>
    <t>Shredes</t>
  </si>
  <si>
    <t>Rose McGowan</t>
  </si>
  <si>
    <t>Matthias McCrabbe</t>
  </si>
  <si>
    <t>n/a</t>
  </si>
  <si>
    <t xml:space="preserve">Kai Patel </t>
  </si>
  <si>
    <t>Arlo Barron-Smith</t>
  </si>
  <si>
    <t>Ava Pugh</t>
  </si>
  <si>
    <t>Lucas Sawetz</t>
  </si>
  <si>
    <t>Heath Mount</t>
  </si>
  <si>
    <t>Lucy Nixon</t>
  </si>
  <si>
    <t>Adelyn Wilmot</t>
  </si>
  <si>
    <t>Phoebe Castleton</t>
  </si>
  <si>
    <t>Daisy Whelan</t>
  </si>
  <si>
    <t>Cian Casey-Bond</t>
  </si>
  <si>
    <t>Moley Haywood</t>
  </si>
  <si>
    <t>Leo Ciarlet</t>
  </si>
  <si>
    <t>Florence Kent</t>
  </si>
  <si>
    <t>Esme Cherry</t>
  </si>
  <si>
    <t>Nicholas Hinds</t>
  </si>
  <si>
    <t>Sophia Lalani</t>
  </si>
  <si>
    <t>Rhys William</t>
  </si>
  <si>
    <t>George Davies</t>
  </si>
  <si>
    <t>Jessie Geller</t>
  </si>
  <si>
    <t xml:space="preserve">David Savage </t>
  </si>
  <si>
    <t xml:space="preserve">Milton Keynes </t>
  </si>
  <si>
    <t>Polly Whelan</t>
  </si>
  <si>
    <t>Theydon Bois</t>
  </si>
  <si>
    <t>Imogen Castleton</t>
  </si>
  <si>
    <t>Molly Gunning</t>
  </si>
  <si>
    <t>Race 1: 60mH - Y4 Boys</t>
  </si>
  <si>
    <t>Race 2: 60mH - Y5 Boys</t>
  </si>
  <si>
    <t>Race 3: 60mH - Y4 / 5 Girls</t>
  </si>
  <si>
    <t>Race 4: 60mH - Y5 Girls</t>
  </si>
  <si>
    <t>Isla Griffith</t>
  </si>
  <si>
    <t>Race 5: 60mH - Y5 Girls</t>
  </si>
  <si>
    <t xml:space="preserve">Race 8: 75mH - Y6 Boys &amp; Y8 Girls </t>
  </si>
  <si>
    <t xml:space="preserve">Race 9: 75m - Y1 Girls </t>
  </si>
  <si>
    <t>Race 10: 75m - Y1 Boys</t>
  </si>
  <si>
    <t>Race 11: 75m - Y2 Girls</t>
  </si>
  <si>
    <t>Race 12: 75m - Y2 Mixed</t>
  </si>
  <si>
    <t>Race 14: 75m - Y3 Girls</t>
  </si>
  <si>
    <t>Race 15: 75m - Y3 Girls</t>
  </si>
  <si>
    <t>Race 16: 75m - Y3 Boys</t>
  </si>
  <si>
    <t>Race 17: 75m - Y3 Boys</t>
  </si>
  <si>
    <t>Race 19: 80m - Y4 Mixed</t>
  </si>
  <si>
    <t>Race 20: 80m - Y4 Boys</t>
  </si>
  <si>
    <t>Race 22: 80m - Y5 Girls</t>
  </si>
  <si>
    <t>Race 23: 80m - Y5 Girls</t>
  </si>
  <si>
    <t>Race 25: 80m - Y5 Boys</t>
  </si>
  <si>
    <t>Race 26: 80m - Y5 Boys</t>
  </si>
  <si>
    <t>Race 27: 80m - Y5 Boys</t>
  </si>
  <si>
    <t>Race 28: 100m - Y6 Girls</t>
  </si>
  <si>
    <t>Race 29: 100m - Y6 Girls</t>
  </si>
  <si>
    <t>Race 30: 100m - Y6 / 7 Boys</t>
  </si>
  <si>
    <t>Daniel McFarlane</t>
  </si>
  <si>
    <t>Race 31: 100m - Y7 Girls</t>
  </si>
  <si>
    <t>Race 32: 100m - Y8 Girls</t>
  </si>
  <si>
    <t>Race 33: 400m - Y1 Mixed</t>
  </si>
  <si>
    <t>01:48.3</t>
  </si>
  <si>
    <t>01:52.8</t>
  </si>
  <si>
    <t>01:53.9</t>
  </si>
  <si>
    <t>01:54.0</t>
  </si>
  <si>
    <t>02:00.9</t>
  </si>
  <si>
    <t>02:03.6</t>
  </si>
  <si>
    <t>02:02.8</t>
  </si>
  <si>
    <t>Race 34: 400m - Y2 Girls</t>
  </si>
  <si>
    <t>01:27.2</t>
  </si>
  <si>
    <t>01:30.0</t>
  </si>
  <si>
    <t>01:35.5</t>
  </si>
  <si>
    <t>01:37.2</t>
  </si>
  <si>
    <t>01:41.5</t>
  </si>
  <si>
    <t>01:44.5</t>
  </si>
  <si>
    <t>01:46.8</t>
  </si>
  <si>
    <t>01:49.5</t>
  </si>
  <si>
    <t>01:53.3</t>
  </si>
  <si>
    <t xml:space="preserve">Race 35: 400m - Y2 Boys </t>
  </si>
  <si>
    <t>01:32.1</t>
  </si>
  <si>
    <t>01:37.3</t>
  </si>
  <si>
    <t>01:39.9</t>
  </si>
  <si>
    <t>01:58.2</t>
  </si>
  <si>
    <t>Race 36: 400m - Y3 Girls</t>
  </si>
  <si>
    <t>01:25.1</t>
  </si>
  <si>
    <t>01:33.5</t>
  </si>
  <si>
    <t>01:36.6</t>
  </si>
  <si>
    <t>01:38.2</t>
  </si>
  <si>
    <t>01:40.0</t>
  </si>
  <si>
    <t>01:41.7</t>
  </si>
  <si>
    <t>01:44.3</t>
  </si>
  <si>
    <t>01:44.9</t>
  </si>
  <si>
    <t>02:01.1</t>
  </si>
  <si>
    <t>Race 37: 400m - Y3 Girls</t>
  </si>
  <si>
    <t>01:20.7</t>
  </si>
  <si>
    <t>01:23.3</t>
  </si>
  <si>
    <t>01:25.0</t>
  </si>
  <si>
    <t>01:27.3</t>
  </si>
  <si>
    <t>01:30.1</t>
  </si>
  <si>
    <t>01:31.4</t>
  </si>
  <si>
    <t>01:32.2</t>
  </si>
  <si>
    <t>01:40.7</t>
  </si>
  <si>
    <t>01:43.2</t>
  </si>
  <si>
    <t>Race 38: 400m - Y3 Boys</t>
  </si>
  <si>
    <t>Race 39: 800m - Y6 Girls</t>
  </si>
  <si>
    <t>02:45.3</t>
  </si>
  <si>
    <t>02:47.5</t>
  </si>
  <si>
    <t>02:48.2</t>
  </si>
  <si>
    <t>02:53.8</t>
  </si>
  <si>
    <t>02:58.4</t>
  </si>
  <si>
    <t>02:58.9</t>
  </si>
  <si>
    <t>03:00.6</t>
  </si>
  <si>
    <t>03:00.9</t>
  </si>
  <si>
    <t>03:01.2</t>
  </si>
  <si>
    <t>Race 40: 800m - Y6 / 7 Mixed</t>
  </si>
  <si>
    <t>02:31.4</t>
  </si>
  <si>
    <t>02:33.1</t>
  </si>
  <si>
    <t>02:34.0</t>
  </si>
  <si>
    <t>02:38.8</t>
  </si>
  <si>
    <t>02:49.3</t>
  </si>
  <si>
    <t>02:52.8</t>
  </si>
  <si>
    <t>02:53.4</t>
  </si>
  <si>
    <t>02:55.0</t>
  </si>
  <si>
    <t>02:57.4</t>
  </si>
  <si>
    <t>03:05.6</t>
  </si>
  <si>
    <t>03:08.8</t>
  </si>
  <si>
    <t>03:17.0</t>
  </si>
  <si>
    <t>03:27.8</t>
  </si>
  <si>
    <t>03:34.8</t>
  </si>
  <si>
    <t>Race 41: 600m - Y4 Girls</t>
  </si>
  <si>
    <t>02:03.0</t>
  </si>
  <si>
    <t>02:04.5</t>
  </si>
  <si>
    <t>02:05.2</t>
  </si>
  <si>
    <t>02:11.6</t>
  </si>
  <si>
    <t>02:11.9</t>
  </si>
  <si>
    <t>02:20.7</t>
  </si>
  <si>
    <t>02:39.9</t>
  </si>
  <si>
    <t>Race 42: 600m - Y4 Boys</t>
  </si>
  <si>
    <t>02:02.7</t>
  </si>
  <si>
    <t>02:02.0</t>
  </si>
  <si>
    <t>02:03.5</t>
  </si>
  <si>
    <t>02:07.9</t>
  </si>
  <si>
    <t>02:08.7</t>
  </si>
  <si>
    <t>02:12.8</t>
  </si>
  <si>
    <t>02:16.9</t>
  </si>
  <si>
    <t>02:22.1</t>
  </si>
  <si>
    <t>02:23.3</t>
  </si>
  <si>
    <t>02:27.6</t>
  </si>
  <si>
    <t>Race 44: 600m - Y5 Boys</t>
  </si>
  <si>
    <t>Race 43: 600m - Y5 Girls</t>
  </si>
  <si>
    <t>01:48.8</t>
  </si>
  <si>
    <t>01:57.9</t>
  </si>
  <si>
    <t>02:00.3</t>
  </si>
  <si>
    <t>02:04.0</t>
  </si>
  <si>
    <t>02:05.3</t>
  </si>
  <si>
    <t>02:06.4</t>
  </si>
  <si>
    <t>02:07.5</t>
  </si>
  <si>
    <t>02:11.1</t>
  </si>
  <si>
    <t>02:15.1</t>
  </si>
  <si>
    <t>02:18.2</t>
  </si>
  <si>
    <t>02:26.2</t>
  </si>
  <si>
    <t>01:56.4</t>
  </si>
  <si>
    <t>02:00.8</t>
  </si>
  <si>
    <t>02:04.2</t>
  </si>
  <si>
    <t>02:08.6</t>
  </si>
  <si>
    <t>02:14.0</t>
  </si>
  <si>
    <t>02:18.3</t>
  </si>
  <si>
    <t>02:21.4</t>
  </si>
  <si>
    <t>Race 45: 600m - Y5 Boys</t>
  </si>
  <si>
    <t>01:51.3</t>
  </si>
  <si>
    <t>01:56.0</t>
  </si>
  <si>
    <t>02:00.1</t>
  </si>
  <si>
    <t>02:08.2</t>
  </si>
  <si>
    <t>02:13.1</t>
  </si>
  <si>
    <t>02:17.4</t>
  </si>
  <si>
    <t>02:20.6</t>
  </si>
  <si>
    <t>Javelin Bullet - Y4 / 5 Boys</t>
  </si>
  <si>
    <t>Javelin Bullet - Y4 / 5 Girls</t>
  </si>
  <si>
    <t>Lucie-Precious Bosawa</t>
  </si>
  <si>
    <t>Delicia-Pearl Bosawa</t>
  </si>
  <si>
    <t>Shot Putt - Y6 / 7 / 8  Boys</t>
  </si>
  <si>
    <t>Shot Putt - Y6 / 7 / 8 Girls</t>
  </si>
  <si>
    <t xml:space="preserve"> Long Jump - Year 6 / 7 / 8 Boys</t>
  </si>
  <si>
    <t>01:26.1</t>
  </si>
  <si>
    <t>01:27.1</t>
  </si>
  <si>
    <t>01:28.4</t>
  </si>
  <si>
    <t>01:38.4</t>
  </si>
  <si>
    <t>01:41.0</t>
  </si>
  <si>
    <t>01:43.3</t>
  </si>
  <si>
    <t>01:43.9</t>
  </si>
  <si>
    <t>01:45.5</t>
  </si>
  <si>
    <t>01:57.7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</si>
</sst>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0" borderId="0" xfId="0" applyAlignment="1">
      <alignment horizontal="right"/>
    </xf>
    <xf numFmtId="0" fontId="0" fillId="4" borderId="0" xfId="0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2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2" fontId="0" fillId="2" borderId="0" xfId="0" applyNumberFormat="1" applyFill="1"/>
    <xf numFmtId="164" fontId="0" fillId="2" borderId="0" xfId="0" applyNumberFormat="1" applyFill="1"/>
    <xf numFmtId="164" fontId="0" fillId="2" borderId="0" xfId="0" applyNumberFormat="1" applyFill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F6FE-AB07-4B27-83CE-7DC41E08BE98}">
  <dimension ref="A1:K544"/>
  <sheetViews>
    <sheetView tabSelected="1" topLeftCell="A15" zoomScale="90" zoomScaleNormal="90" workbookViewId="0">
      <selection activeCell="J31" sqref="J31"/>
    </sheetView>
  </sheetViews>
  <sheetFormatPr defaultRowHeight="14.5" x14ac:dyDescent="0.35"/>
  <cols>
    <col min="1" max="1" width="30.08984375" customWidth="1"/>
    <col min="2" max="2" width="8.26953125" style="2" bestFit="1" customWidth="1"/>
    <col min="3" max="3" width="13.1796875" style="2" customWidth="1"/>
    <col min="4" max="4" width="20.26953125" customWidth="1"/>
    <col min="5" max="5" width="24.453125" bestFit="1" customWidth="1"/>
    <col min="6" max="6" width="13.6328125" style="12" bestFit="1" customWidth="1"/>
    <col min="7" max="7" width="9.54296875" style="12" customWidth="1"/>
    <col min="8" max="8" width="13.453125" customWidth="1"/>
    <col min="10" max="10" width="43.453125" customWidth="1"/>
    <col min="11" max="11" width="39.81640625" customWidth="1"/>
  </cols>
  <sheetData>
    <row r="1" spans="1:11" ht="36" customHeight="1" thickBot="1" x14ac:dyDescent="0.4">
      <c r="A1" s="21" t="s">
        <v>94</v>
      </c>
      <c r="B1" s="22"/>
      <c r="C1" s="22"/>
      <c r="D1" s="22"/>
      <c r="E1" s="22"/>
      <c r="F1" s="22"/>
      <c r="G1" s="22"/>
      <c r="H1" s="23"/>
    </row>
    <row r="2" spans="1:11" x14ac:dyDescent="0.35">
      <c r="B2" s="5" t="s">
        <v>1</v>
      </c>
      <c r="C2" s="5" t="s">
        <v>4</v>
      </c>
      <c r="D2" s="1" t="s">
        <v>0</v>
      </c>
      <c r="E2" s="1" t="s">
        <v>2</v>
      </c>
      <c r="F2" s="14" t="s">
        <v>11</v>
      </c>
      <c r="G2" s="14" t="s">
        <v>30</v>
      </c>
      <c r="H2" s="1" t="s">
        <v>3</v>
      </c>
    </row>
    <row r="3" spans="1:11" x14ac:dyDescent="0.35">
      <c r="A3" s="8" t="s">
        <v>230</v>
      </c>
      <c r="B3" s="6">
        <v>1</v>
      </c>
      <c r="C3" s="6">
        <v>181</v>
      </c>
      <c r="D3" s="4" t="str">
        <f>VLOOKUP(C3,'Raw data'!$A$2:$E$200,2,FALSE)</f>
        <v>William Curtis</v>
      </c>
      <c r="E3" s="4" t="str">
        <f>VLOOKUP(C3,'Raw data'!$A$2:$E$200,3,FALSE)</f>
        <v>Watford Harriers</v>
      </c>
      <c r="F3" s="13">
        <f>VLOOKUP(C3,'Raw data'!$A$2:$E$200,4,FALSE)</f>
        <v>4</v>
      </c>
      <c r="G3" s="13" t="str">
        <f>VLOOKUP(C3,'Raw data'!$A$2:$E$200,5,FALSE)</f>
        <v>M</v>
      </c>
      <c r="H3" s="4">
        <v>12.4</v>
      </c>
    </row>
    <row r="4" spans="1:11" x14ac:dyDescent="0.35">
      <c r="A4" s="3"/>
      <c r="B4" s="6">
        <v>2</v>
      </c>
      <c r="C4" s="6">
        <v>417</v>
      </c>
      <c r="D4" s="4" t="str">
        <f>VLOOKUP(C4,'Raw data'!$A$2:$E$200,2,FALSE)</f>
        <v>Temilayo Fadahunsi</v>
      </c>
      <c r="E4" s="4" t="str">
        <f>VLOOKUP(C4,'Raw data'!$A$2:$E$200,3,FALSE)</f>
        <v>WGEL</v>
      </c>
      <c r="F4" s="13">
        <f>VLOOKUP(C4,'Raw data'!$A$2:$E$200,4,FALSE)</f>
        <v>4</v>
      </c>
      <c r="G4" s="13" t="str">
        <f>VLOOKUP(C4,'Raw data'!$A$2:$E$200,5,FALSE)</f>
        <v>M</v>
      </c>
      <c r="H4" s="4">
        <v>12.6</v>
      </c>
      <c r="K4" s="1"/>
    </row>
    <row r="5" spans="1:11" x14ac:dyDescent="0.35">
      <c r="A5" s="3"/>
      <c r="B5" s="6">
        <v>3</v>
      </c>
      <c r="C5" s="6">
        <v>423</v>
      </c>
      <c r="D5" s="4" t="str">
        <f>VLOOKUP(C5,'Raw data'!$A$2:$E$200,2,FALSE)</f>
        <v>Dominic Daza</v>
      </c>
      <c r="E5" s="4" t="str">
        <f>VLOOKUP(C5,'Raw data'!$A$2:$E$200,3,FALSE)</f>
        <v>WGEL</v>
      </c>
      <c r="F5" s="13">
        <f>VLOOKUP(C5,'Raw data'!$A$2:$E$200,4,FALSE)</f>
        <v>4</v>
      </c>
      <c r="G5" s="13" t="str">
        <f>VLOOKUP(C5,'Raw data'!$A$2:$E$200,5,FALSE)</f>
        <v>M</v>
      </c>
      <c r="H5" s="19">
        <v>13</v>
      </c>
      <c r="K5" s="1"/>
    </row>
    <row r="6" spans="1:11" x14ac:dyDescent="0.35">
      <c r="A6" s="3"/>
      <c r="B6" s="6">
        <v>4</v>
      </c>
      <c r="C6" s="6">
        <v>284</v>
      </c>
      <c r="D6" s="4" t="str">
        <f>VLOOKUP(C6,'Raw data'!$A$2:$E$200,2,FALSE)</f>
        <v>Jessie Geller</v>
      </c>
      <c r="E6" s="4" t="str">
        <f>VLOOKUP(C6,'Raw data'!$A$2:$E$200,3,FALSE)</f>
        <v>WGEL</v>
      </c>
      <c r="F6" s="13">
        <f>VLOOKUP(C6,'Raw data'!$A$2:$E$200,4,FALSE)</f>
        <v>4</v>
      </c>
      <c r="G6" s="13" t="str">
        <f>VLOOKUP(C6,'Raw data'!$A$2:$E$200,5,FALSE)</f>
        <v>M</v>
      </c>
      <c r="H6" s="19">
        <v>13</v>
      </c>
      <c r="K6" s="1"/>
    </row>
    <row r="8" spans="1:11" x14ac:dyDescent="0.35">
      <c r="K8" s="1"/>
    </row>
    <row r="9" spans="1:11" x14ac:dyDescent="0.35">
      <c r="A9" s="8" t="s">
        <v>231</v>
      </c>
      <c r="B9" s="6">
        <v>1</v>
      </c>
      <c r="C9" s="6">
        <v>286</v>
      </c>
      <c r="D9" s="4" t="str">
        <f>VLOOKUP(C9,'Raw data'!$A$2:$E$200,2,FALSE)</f>
        <v>Lucas Sawetz</v>
      </c>
      <c r="E9" s="4" t="str">
        <f>VLOOKUP(C9,'Raw data'!$A$2:$E$200,3,FALSE)</f>
        <v>Heath Mount</v>
      </c>
      <c r="F9" s="13">
        <f>VLOOKUP(C9,'Raw data'!$A$2:$E$200,4,FALSE)</f>
        <v>5</v>
      </c>
      <c r="G9" s="13" t="str">
        <f>VLOOKUP(C9,'Raw data'!$A$2:$E$200,5,FALSE)</f>
        <v>M</v>
      </c>
      <c r="H9" s="4">
        <v>10.5</v>
      </c>
      <c r="K9" s="1"/>
    </row>
    <row r="10" spans="1:11" x14ac:dyDescent="0.35">
      <c r="A10" s="4"/>
      <c r="B10" s="6">
        <v>2</v>
      </c>
      <c r="C10" s="6">
        <v>140</v>
      </c>
      <c r="D10" s="4" t="str">
        <f>VLOOKUP(C10,'Raw data'!$A$2:$E$200,2,FALSE)</f>
        <v>Idris Bernard</v>
      </c>
      <c r="E10" s="4" t="str">
        <f>VLOOKUP(C10,'Raw data'!$A$2:$E$200,3,FALSE)</f>
        <v>WASPS - WG</v>
      </c>
      <c r="F10" s="13">
        <f>VLOOKUP(C10,'Raw data'!$A$2:$E$200,4,FALSE)</f>
        <v>5</v>
      </c>
      <c r="G10" s="13" t="str">
        <f>VLOOKUP(C10,'Raw data'!$A$2:$E$200,5,FALSE)</f>
        <v>M</v>
      </c>
      <c r="H10" s="4">
        <v>11.5</v>
      </c>
      <c r="K10" s="1"/>
    </row>
    <row r="11" spans="1:11" x14ac:dyDescent="0.35">
      <c r="A11" s="4"/>
      <c r="B11" s="6">
        <v>3</v>
      </c>
      <c r="C11" s="6">
        <v>439</v>
      </c>
      <c r="D11" s="4" t="str">
        <f>VLOOKUP(C11,'Raw data'!$A$2:$E$200,2,FALSE)</f>
        <v>Albert Kingshott</v>
      </c>
      <c r="E11" s="4" t="str">
        <f>VLOOKUP(C11,'Raw data'!$A$2:$E$200,3,FALSE)</f>
        <v>Herts Phoenix</v>
      </c>
      <c r="F11" s="13">
        <f>VLOOKUP(C11,'Raw data'!$A$2:$E$200,4,FALSE)</f>
        <v>5</v>
      </c>
      <c r="G11" s="13" t="str">
        <f>VLOOKUP(C11,'Raw data'!$A$2:$E$200,5,FALSE)</f>
        <v>M</v>
      </c>
      <c r="H11" s="4">
        <v>12.4</v>
      </c>
      <c r="K11" s="1"/>
    </row>
    <row r="12" spans="1:11" x14ac:dyDescent="0.35">
      <c r="A12" s="4"/>
      <c r="B12" s="6">
        <v>4</v>
      </c>
      <c r="C12" s="6">
        <v>492</v>
      </c>
      <c r="D12" s="4" t="str">
        <f>VLOOKUP(C12,'Raw data'!$A$2:$E$200,2,FALSE)</f>
        <v>Lincoln McGowan</v>
      </c>
      <c r="E12" s="4" t="str">
        <f>VLOOKUP(C12,'Raw data'!$A$2:$E$200,3,FALSE)</f>
        <v>Watford Harriers</v>
      </c>
      <c r="F12" s="13">
        <f>VLOOKUP(C12,'Raw data'!$A$2:$E$200,4,FALSE)</f>
        <v>5</v>
      </c>
      <c r="G12" s="13" t="str">
        <f>VLOOKUP(C12,'Raw data'!$A$2:$E$200,5,FALSE)</f>
        <v>M</v>
      </c>
      <c r="H12" s="4">
        <v>12.5</v>
      </c>
      <c r="K12" s="1"/>
    </row>
    <row r="13" spans="1:11" x14ac:dyDescent="0.35">
      <c r="K13" s="1"/>
    </row>
    <row r="14" spans="1:11" x14ac:dyDescent="0.35">
      <c r="K14" s="1"/>
    </row>
    <row r="15" spans="1:11" x14ac:dyDescent="0.35">
      <c r="A15" s="8" t="s">
        <v>232</v>
      </c>
      <c r="B15" s="6">
        <v>1</v>
      </c>
      <c r="C15" s="6">
        <v>273</v>
      </c>
      <c r="D15" s="4" t="str">
        <f>VLOOKUP(C15,'Raw data'!$A$2:$E$200,2,FALSE)</f>
        <v>Florence Kent</v>
      </c>
      <c r="E15" s="4" t="str">
        <f>VLOOKUP(C15,'Raw data'!$A$2:$E$200,3,FALSE)</f>
        <v>Herts Phoenix</v>
      </c>
      <c r="F15" s="13">
        <f>VLOOKUP(C15,'Raw data'!$A$2:$E$200,4,FALSE)</f>
        <v>5</v>
      </c>
      <c r="G15" s="13" t="str">
        <f>VLOOKUP(C15,'Raw data'!$A$2:$E$200,5,FALSE)</f>
        <v>F</v>
      </c>
      <c r="H15" s="4">
        <v>11.7</v>
      </c>
      <c r="K15" s="1"/>
    </row>
    <row r="16" spans="1:11" x14ac:dyDescent="0.35">
      <c r="A16" s="4"/>
      <c r="B16" s="6">
        <v>2</v>
      </c>
      <c r="C16" s="6">
        <v>419</v>
      </c>
      <c r="D16" s="4" t="str">
        <f>VLOOKUP(C16,'Raw data'!$A$2:$E$200,2,FALSE)</f>
        <v>Laila Burgess-Chaffe</v>
      </c>
      <c r="E16" s="4" t="str">
        <f>VLOOKUP(C16,'Raw data'!$A$2:$E$200,3,FALSE)</f>
        <v>Harlow AC</v>
      </c>
      <c r="F16" s="13">
        <f>VLOOKUP(C16,'Raw data'!$A$2:$E$200,4,FALSE)</f>
        <v>4</v>
      </c>
      <c r="G16" s="13" t="str">
        <f>VLOOKUP(C16,'Raw data'!$A$2:$E$200,5,FALSE)</f>
        <v>F</v>
      </c>
      <c r="H16" s="4">
        <v>12.1</v>
      </c>
      <c r="K16" s="1"/>
    </row>
    <row r="17" spans="1:11" x14ac:dyDescent="0.35">
      <c r="A17" s="4"/>
      <c r="B17" s="6">
        <v>3</v>
      </c>
      <c r="C17" s="6">
        <v>446</v>
      </c>
      <c r="D17" s="4" t="str">
        <f>VLOOKUP(C17,'Raw data'!$A$2:$E$200,2,FALSE)</f>
        <v>Emily Brewington</v>
      </c>
      <c r="E17" s="4" t="str">
        <f>VLOOKUP(C17,'Raw data'!$A$2:$E$200,3,FALSE)</f>
        <v xml:space="preserve">Brentwood Beagles </v>
      </c>
      <c r="F17" s="13">
        <f>VLOOKUP(C17,'Raw data'!$A$2:$E$200,4,FALSE)</f>
        <v>5</v>
      </c>
      <c r="G17" s="13" t="str">
        <f>VLOOKUP(C17,'Raw data'!$A$2:$E$200,5,FALSE)</f>
        <v>F</v>
      </c>
      <c r="H17" s="4">
        <v>13.1</v>
      </c>
      <c r="K17" s="1"/>
    </row>
    <row r="18" spans="1:11" x14ac:dyDescent="0.35">
      <c r="A18" s="4"/>
      <c r="B18" s="6">
        <v>4</v>
      </c>
      <c r="C18" s="6">
        <v>489</v>
      </c>
      <c r="D18" s="4" t="str">
        <f>VLOOKUP(C18,'Raw data'!$A$2:$E$200,2,FALSE)</f>
        <v>Eilidh Wilson</v>
      </c>
      <c r="E18" s="4" t="str">
        <f>VLOOKUP(C18,'Raw data'!$A$2:$E$200,3,FALSE)</f>
        <v>Wycombe Phoenix harriers</v>
      </c>
      <c r="F18" s="13">
        <f>VLOOKUP(C18,'Raw data'!$A$2:$E$200,4,FALSE)</f>
        <v>4</v>
      </c>
      <c r="G18" s="13" t="str">
        <f>VLOOKUP(C18,'Raw data'!$A$2:$E$200,5,FALSE)</f>
        <v>F</v>
      </c>
      <c r="H18" s="4">
        <v>15.2</v>
      </c>
      <c r="K18" s="1"/>
    </row>
    <row r="19" spans="1:11" x14ac:dyDescent="0.35">
      <c r="K19" s="1"/>
    </row>
    <row r="20" spans="1:11" x14ac:dyDescent="0.35">
      <c r="K20" s="1"/>
    </row>
    <row r="21" spans="1:11" x14ac:dyDescent="0.35">
      <c r="A21" s="8" t="s">
        <v>233</v>
      </c>
      <c r="B21" s="6">
        <v>1</v>
      </c>
      <c r="C21" s="6">
        <v>441</v>
      </c>
      <c r="D21" s="4" t="str">
        <f>VLOOKUP(C21,'Raw data'!$A$2:$E$200,2,FALSE)</f>
        <v>Isla Foley</v>
      </c>
      <c r="E21" s="4" t="str">
        <f>VLOOKUP(C21,'Raw data'!$A$2:$E$200,3,FALSE)</f>
        <v xml:space="preserve">Brentwood Beagles </v>
      </c>
      <c r="F21" s="13">
        <f>VLOOKUP(C21,'Raw data'!$A$2:$E$200,4,FALSE)</f>
        <v>5</v>
      </c>
      <c r="G21" s="13" t="str">
        <f>VLOOKUP(C21,'Raw data'!$A$2:$E$200,5,FALSE)</f>
        <v>F</v>
      </c>
      <c r="H21" s="4">
        <v>12.2</v>
      </c>
      <c r="K21" s="1"/>
    </row>
    <row r="22" spans="1:11" x14ac:dyDescent="0.35">
      <c r="A22" s="4"/>
      <c r="B22" s="6">
        <v>2</v>
      </c>
      <c r="C22" s="6">
        <v>438</v>
      </c>
      <c r="D22" s="4" t="str">
        <f>VLOOKUP(C22,'Raw data'!$A$2:$E$200,2,FALSE)</f>
        <v>Peony Kingshott</v>
      </c>
      <c r="E22" s="4" t="str">
        <f>VLOOKUP(C22,'Raw data'!$A$2:$E$200,3,FALSE)</f>
        <v>Herts Phoenix</v>
      </c>
      <c r="F22" s="13">
        <f>VLOOKUP(C22,'Raw data'!$A$2:$E$200,4,FALSE)</f>
        <v>5</v>
      </c>
      <c r="G22" s="13" t="str">
        <f>VLOOKUP(C22,'Raw data'!$A$2:$E$200,5,FALSE)</f>
        <v>F</v>
      </c>
      <c r="H22" s="4">
        <v>12.5</v>
      </c>
      <c r="K22" s="1"/>
    </row>
    <row r="23" spans="1:11" x14ac:dyDescent="0.35">
      <c r="A23" s="4"/>
      <c r="B23" s="6">
        <v>3</v>
      </c>
      <c r="C23" s="6">
        <v>476</v>
      </c>
      <c r="D23" s="4" t="str">
        <f>VLOOKUP(C23,'Raw data'!$A$2:$E$200,2,FALSE)</f>
        <v>Isla Griffith</v>
      </c>
      <c r="E23" s="4" t="str">
        <f>VLOOKUP(C23,'Raw data'!$A$2:$E$200,3,FALSE)</f>
        <v>Herts Phoenix</v>
      </c>
      <c r="F23" s="13">
        <f>VLOOKUP(C23,'Raw data'!$A$2:$E$200,4,FALSE)</f>
        <v>5</v>
      </c>
      <c r="G23" s="13" t="str">
        <f>VLOOKUP(C23,'Raw data'!$A$2:$E$200,5,FALSE)</f>
        <v>F</v>
      </c>
      <c r="H23" s="4">
        <v>13.5</v>
      </c>
      <c r="K23" s="1"/>
    </row>
    <row r="24" spans="1:11" x14ac:dyDescent="0.35">
      <c r="A24" s="4"/>
      <c r="B24" s="6">
        <v>4</v>
      </c>
      <c r="C24" s="6">
        <v>164</v>
      </c>
      <c r="D24" s="4" t="str">
        <f>VLOOKUP(C24,'Raw data'!$A$2:$E$200,2,FALSE)</f>
        <v>Aurora Schendel</v>
      </c>
      <c r="E24" s="4" t="str">
        <f>VLOOKUP(C24,'Raw data'!$A$2:$E$200,3,FALSE)</f>
        <v>Big Ridge Elementary</v>
      </c>
      <c r="F24" s="13">
        <f>VLOOKUP(C24,'Raw data'!$A$2:$E$200,4,FALSE)</f>
        <v>5</v>
      </c>
      <c r="G24" s="13" t="str">
        <f>VLOOKUP(C24,'Raw data'!$A$2:$E$200,5,FALSE)</f>
        <v>F</v>
      </c>
      <c r="H24" s="4">
        <v>13.6</v>
      </c>
      <c r="K24" s="1"/>
    </row>
    <row r="25" spans="1:11" x14ac:dyDescent="0.35">
      <c r="K25" s="1"/>
    </row>
    <row r="26" spans="1:11" x14ac:dyDescent="0.35">
      <c r="K26" s="1"/>
    </row>
    <row r="27" spans="1:11" x14ac:dyDescent="0.35">
      <c r="A27" s="8" t="s">
        <v>235</v>
      </c>
      <c r="B27" s="6">
        <v>1</v>
      </c>
      <c r="C27" s="6">
        <v>361</v>
      </c>
      <c r="D27" s="4" t="str">
        <f>VLOOKUP(C27,'Raw data'!$A$2:$E$200,2,FALSE)</f>
        <v>Anabelle Comploi</v>
      </c>
      <c r="E27" s="4" t="str">
        <f>VLOOKUP(C27,'Raw data'!$A$2:$E$200,3,FALSE)</f>
        <v>Watford Harriers</v>
      </c>
      <c r="F27" s="13">
        <f>VLOOKUP(C27,'Raw data'!$A$2:$E$200,4,FALSE)</f>
        <v>5</v>
      </c>
      <c r="G27" s="13" t="str">
        <f>VLOOKUP(C27,'Raw data'!$A$2:$E$200,5,FALSE)</f>
        <v>F</v>
      </c>
      <c r="H27" s="4">
        <v>11.3</v>
      </c>
      <c r="K27" s="1"/>
    </row>
    <row r="28" spans="1:11" x14ac:dyDescent="0.35">
      <c r="A28" s="3"/>
      <c r="B28" s="6">
        <v>2</v>
      </c>
      <c r="C28" s="6">
        <v>444</v>
      </c>
      <c r="D28" s="4" t="str">
        <f>VLOOKUP(C28,'Raw data'!$A$2:$E$200,2,FALSE)</f>
        <v>Lacey Kelshall</v>
      </c>
      <c r="E28" s="4" t="str">
        <f>VLOOKUP(C28,'Raw data'!$A$2:$E$200,3,FALSE)</f>
        <v>Watford Harriers</v>
      </c>
      <c r="F28" s="13">
        <f>VLOOKUP(C28,'Raw data'!$A$2:$E$200,4,FALSE)</f>
        <v>5</v>
      </c>
      <c r="G28" s="13" t="str">
        <f>VLOOKUP(C28,'Raw data'!$A$2:$E$200,5,FALSE)</f>
        <v>F</v>
      </c>
      <c r="H28" s="4">
        <v>11.4</v>
      </c>
      <c r="K28" s="1"/>
    </row>
    <row r="29" spans="1:11" x14ac:dyDescent="0.35">
      <c r="A29" s="3"/>
      <c r="B29" s="6">
        <v>3</v>
      </c>
      <c r="C29" s="6">
        <v>484</v>
      </c>
      <c r="D29" s="4" t="str">
        <f>VLOOKUP(C29,'Raw data'!$A$2:$E$200,2,FALSE)</f>
        <v>Olivia Morgan</v>
      </c>
      <c r="E29" s="4" t="str">
        <f>VLOOKUP(C29,'Raw data'!$A$2:$E$200,3,FALSE)</f>
        <v>Watford Harriers</v>
      </c>
      <c r="F29" s="13">
        <f>VLOOKUP(C29,'Raw data'!$A$2:$E$200,4,FALSE)</f>
        <v>5</v>
      </c>
      <c r="G29" s="13" t="str">
        <f>VLOOKUP(C29,'Raw data'!$A$2:$E$200,5,FALSE)</f>
        <v>F</v>
      </c>
      <c r="H29" s="4">
        <v>12.5</v>
      </c>
      <c r="K29" s="1"/>
    </row>
    <row r="30" spans="1:11" x14ac:dyDescent="0.35">
      <c r="A30" s="3"/>
      <c r="B30" s="6">
        <v>4</v>
      </c>
      <c r="C30" s="6">
        <v>491</v>
      </c>
      <c r="D30" s="4" t="str">
        <f>VLOOKUP(C30,'Raw data'!$A$2:$E$200,2,FALSE)</f>
        <v>Molly Gunning</v>
      </c>
      <c r="E30" s="4" t="str">
        <f>VLOOKUP(C30,'Raw data'!$A$2:$E$200,3,FALSE)</f>
        <v>Watford Harriers</v>
      </c>
      <c r="F30" s="13">
        <f>VLOOKUP(C30,'Raw data'!$A$2:$E$200,4,FALSE)</f>
        <v>5</v>
      </c>
      <c r="G30" s="13" t="str">
        <f>VLOOKUP(C30,'Raw data'!$A$2:$E$200,5,FALSE)</f>
        <v>F</v>
      </c>
      <c r="H30" s="4">
        <v>15.3</v>
      </c>
      <c r="K30" s="1"/>
    </row>
    <row r="31" spans="1:11" x14ac:dyDescent="0.35">
      <c r="K31" s="1"/>
    </row>
    <row r="32" spans="1:11" x14ac:dyDescent="0.35">
      <c r="K32" s="1"/>
    </row>
    <row r="33" spans="1:11" x14ac:dyDescent="0.35">
      <c r="A33" s="8" t="s">
        <v>88</v>
      </c>
      <c r="B33" s="6">
        <v>1</v>
      </c>
      <c r="C33" s="6">
        <v>483</v>
      </c>
      <c r="D33" s="4" t="str">
        <f>VLOOKUP(C33,'Raw data'!$A$2:$E$200,2,FALSE)</f>
        <v>Rosie Anderson</v>
      </c>
      <c r="E33" s="4" t="str">
        <f>VLOOKUP(C33,'Raw data'!$A$2:$E$200,3,FALSE)</f>
        <v>WGEL</v>
      </c>
      <c r="F33" s="13">
        <f>VLOOKUP(C33,'Raw data'!$A$2:$E$200,4,FALSE)</f>
        <v>6</v>
      </c>
      <c r="G33" s="13" t="str">
        <f>VLOOKUP(C33,'Raw data'!$A$2:$E$200,5,FALSE)</f>
        <v>F</v>
      </c>
      <c r="H33" s="4">
        <v>16.399999999999999</v>
      </c>
      <c r="K33" s="1"/>
    </row>
    <row r="34" spans="1:11" x14ac:dyDescent="0.35">
      <c r="A34" s="4"/>
      <c r="B34" s="6">
        <v>2</v>
      </c>
      <c r="C34" s="6">
        <v>151</v>
      </c>
      <c r="D34" s="4" t="str">
        <f>VLOOKUP(C34,'Raw data'!$A$2:$E$200,2,FALSE)</f>
        <v>Kehanique Lowe</v>
      </c>
      <c r="E34" s="4" t="str">
        <f>VLOOKUP(C34,'Raw data'!$A$2:$E$200,3,FALSE)</f>
        <v>WGEL</v>
      </c>
      <c r="F34" s="13">
        <f>VLOOKUP(C34,'Raw data'!$A$2:$E$200,4,FALSE)</f>
        <v>6</v>
      </c>
      <c r="G34" s="13" t="str">
        <f>VLOOKUP(C34,'Raw data'!$A$2:$E$200,5,FALSE)</f>
        <v>F</v>
      </c>
      <c r="H34" s="4">
        <v>17.3</v>
      </c>
      <c r="K34" s="1"/>
    </row>
    <row r="35" spans="1:11" x14ac:dyDescent="0.35">
      <c r="A35" s="4"/>
      <c r="B35" s="6">
        <v>3</v>
      </c>
      <c r="C35" s="6">
        <v>296</v>
      </c>
      <c r="D35" s="4" t="str">
        <f>VLOOKUP(C35,'Raw data'!$A$2:$E$200,2,FALSE)</f>
        <v>Maia Lalani</v>
      </c>
      <c r="E35" s="4" t="str">
        <f>VLOOKUP(C35,'Raw data'!$A$2:$E$200,3,FALSE)</f>
        <v>WGEL</v>
      </c>
      <c r="F35" s="13">
        <f>VLOOKUP(C35,'Raw data'!$A$2:$E$200,4,FALSE)</f>
        <v>6</v>
      </c>
      <c r="G35" s="13" t="str">
        <f>VLOOKUP(C35,'Raw data'!$A$2:$E$200,5,FALSE)</f>
        <v>F</v>
      </c>
      <c r="H35" s="4">
        <v>18.899999999999999</v>
      </c>
      <c r="K35" s="1"/>
    </row>
    <row r="36" spans="1:11" x14ac:dyDescent="0.35">
      <c r="A36" s="4"/>
      <c r="B36" s="6">
        <v>4</v>
      </c>
      <c r="C36" s="6">
        <v>469</v>
      </c>
      <c r="D36" s="4" t="str">
        <f>VLOOKUP(C36,'Raw data'!$A$2:$E$200,2,FALSE)</f>
        <v>Phoebe Castleton</v>
      </c>
      <c r="E36" s="4" t="str">
        <f>VLOOKUP(C36,'Raw data'!$A$2:$E$200,3,FALSE)</f>
        <v>Watford Harriers</v>
      </c>
      <c r="F36" s="13">
        <f>VLOOKUP(C36,'Raw data'!$A$2:$E$200,4,FALSE)</f>
        <v>6</v>
      </c>
      <c r="G36" s="13" t="str">
        <f>VLOOKUP(C36,'Raw data'!$A$2:$E$200,5,FALSE)</f>
        <v>F</v>
      </c>
      <c r="H36" s="4">
        <v>19.399999999999999</v>
      </c>
      <c r="K36" s="1"/>
    </row>
    <row r="37" spans="1:11" x14ac:dyDescent="0.35">
      <c r="K37" s="1"/>
    </row>
    <row r="38" spans="1:11" x14ac:dyDescent="0.35">
      <c r="K38" s="1"/>
    </row>
    <row r="39" spans="1:11" x14ac:dyDescent="0.35">
      <c r="A39" s="8" t="s">
        <v>89</v>
      </c>
      <c r="B39" s="6">
        <v>1</v>
      </c>
      <c r="C39" s="6">
        <v>452</v>
      </c>
      <c r="D39" s="4" t="str">
        <f>VLOOKUP(C39,'Raw data'!$A$2:$E$200,2,FALSE)</f>
        <v>Safia-Angel Mann</v>
      </c>
      <c r="E39" s="4" t="str">
        <f>VLOOKUP(C39,'Raw data'!$A$2:$E$200,3,FALSE)</f>
        <v>Watford Harriers</v>
      </c>
      <c r="F39" s="13">
        <f>VLOOKUP(C39,'Raw data'!$A$2:$E$200,4,FALSE)</f>
        <v>7</v>
      </c>
      <c r="G39" s="13" t="str">
        <f>VLOOKUP(C39,'Raw data'!$A$2:$E$200,5,FALSE)</f>
        <v>F</v>
      </c>
      <c r="H39" s="19">
        <v>14</v>
      </c>
      <c r="K39" s="1"/>
    </row>
    <row r="40" spans="1:11" x14ac:dyDescent="0.35">
      <c r="A40" s="4"/>
      <c r="B40" s="6">
        <v>2</v>
      </c>
      <c r="C40" s="6">
        <v>178</v>
      </c>
      <c r="D40" s="4" t="str">
        <f>VLOOKUP(C40,'Raw data'!$A$2:$E$200,2,FALSE)</f>
        <v>Lydia Attley</v>
      </c>
      <c r="E40" s="4" t="str">
        <f>VLOOKUP(C40,'Raw data'!$A$2:$E$200,3,FALSE)</f>
        <v xml:space="preserve">Kudos Athletics </v>
      </c>
      <c r="F40" s="13">
        <f>VLOOKUP(C40,'Raw data'!$A$2:$E$200,4,FALSE)</f>
        <v>7</v>
      </c>
      <c r="G40" s="13" t="str">
        <f>VLOOKUP(C40,'Raw data'!$A$2:$E$200,5,FALSE)</f>
        <v>F</v>
      </c>
      <c r="H40" s="4">
        <v>14.7</v>
      </c>
      <c r="K40" s="1"/>
    </row>
    <row r="41" spans="1:11" x14ac:dyDescent="0.35">
      <c r="A41" s="4"/>
      <c r="B41" s="6">
        <v>3</v>
      </c>
      <c r="C41" s="6">
        <v>177</v>
      </c>
      <c r="D41" s="4" t="str">
        <f>VLOOKUP(C41,'Raw data'!$A$2:$E$200,2,FALSE)</f>
        <v>Leah Dearmaley</v>
      </c>
      <c r="E41" s="4" t="str">
        <f>VLOOKUP(C41,'Raw data'!$A$2:$E$200,3,FALSE)</f>
        <v>Amersham School</v>
      </c>
      <c r="F41" s="13">
        <f>VLOOKUP(C41,'Raw data'!$A$2:$E$200,4,FALSE)</f>
        <v>7</v>
      </c>
      <c r="G41" s="13" t="str">
        <f>VLOOKUP(C41,'Raw data'!$A$2:$E$200,5,FALSE)</f>
        <v>F</v>
      </c>
      <c r="H41" s="4">
        <v>15.6</v>
      </c>
      <c r="K41" s="1"/>
    </row>
    <row r="42" spans="1:11" x14ac:dyDescent="0.35">
      <c r="A42" s="4"/>
      <c r="B42" s="6">
        <v>4</v>
      </c>
      <c r="C42" s="6">
        <v>437</v>
      </c>
      <c r="D42" s="4" t="str">
        <f>VLOOKUP(C42,'Raw data'!$A$2:$E$200,2,FALSE)</f>
        <v>Simi Adetona</v>
      </c>
      <c r="E42" s="4" t="str">
        <f>VLOOKUP(C42,'Raw data'!$A$2:$E$200,3,FALSE)</f>
        <v>WGEL</v>
      </c>
      <c r="F42" s="13">
        <f>VLOOKUP(C42,'Raw data'!$A$2:$E$200,4,FALSE)</f>
        <v>7</v>
      </c>
      <c r="G42" s="13" t="str">
        <f>VLOOKUP(C42,'Raw data'!$A$2:$E$200,5,FALSE)</f>
        <v>F</v>
      </c>
      <c r="H42" s="4">
        <v>17.7</v>
      </c>
      <c r="K42" s="1"/>
    </row>
    <row r="43" spans="1:11" x14ac:dyDescent="0.35">
      <c r="K43" s="1"/>
    </row>
    <row r="44" spans="1:11" x14ac:dyDescent="0.35">
      <c r="K44" s="1"/>
    </row>
    <row r="45" spans="1:11" x14ac:dyDescent="0.35">
      <c r="A45" s="8" t="s">
        <v>236</v>
      </c>
      <c r="B45" s="6">
        <v>1</v>
      </c>
      <c r="C45" s="6">
        <v>360</v>
      </c>
      <c r="D45" s="4" t="str">
        <f>VLOOKUP(C45,'Raw data'!$A$2:$E$200,2,FALSE)</f>
        <v>Noah Comploi</v>
      </c>
      <c r="E45" s="4" t="str">
        <f>VLOOKUP(C45,'Raw data'!$A$2:$E$200,3,FALSE)</f>
        <v>Holyrood School</v>
      </c>
      <c r="F45" s="13">
        <f>VLOOKUP(C45,'Raw data'!$A$2:$E$200,4,FALSE)</f>
        <v>6</v>
      </c>
      <c r="G45" s="13" t="str">
        <f>VLOOKUP(C45,'Raw data'!$A$2:$E$200,5,FALSE)</f>
        <v>M</v>
      </c>
      <c r="H45" s="4">
        <v>16.100000000000001</v>
      </c>
      <c r="K45" s="1"/>
    </row>
    <row r="46" spans="1:11" x14ac:dyDescent="0.35">
      <c r="A46" s="6"/>
      <c r="B46" s="6">
        <v>2</v>
      </c>
      <c r="C46" s="6">
        <v>454</v>
      </c>
      <c r="D46" s="4" t="str">
        <f>VLOOKUP(C46,'Raw data'!$A$2:$E$200,2,FALSE)</f>
        <v>Honey Trevellyan-Tucker</v>
      </c>
      <c r="E46" s="4" t="str">
        <f>VLOOKUP(C46,'Raw data'!$A$2:$E$200,3,FALSE)</f>
        <v>Harlow AC</v>
      </c>
      <c r="F46" s="13">
        <f>VLOOKUP(C46,'Raw data'!$A$2:$E$200,4,FALSE)</f>
        <v>8</v>
      </c>
      <c r="G46" s="13" t="str">
        <f>VLOOKUP(C46,'Raw data'!$A$2:$E$200,5,FALSE)</f>
        <v>F</v>
      </c>
      <c r="H46" s="4">
        <v>16.100000000000001</v>
      </c>
      <c r="K46" s="1"/>
    </row>
    <row r="47" spans="1:11" x14ac:dyDescent="0.35">
      <c r="A47" s="6"/>
      <c r="B47" s="6">
        <v>3</v>
      </c>
      <c r="C47" s="6">
        <v>487</v>
      </c>
      <c r="D47" s="4" t="str">
        <f>VLOOKUP(C47,'Raw data'!$A$2:$E$200,2,FALSE)</f>
        <v>Harrison Boyd</v>
      </c>
      <c r="E47" s="4" t="str">
        <f>VLOOKUP(C47,'Raw data'!$A$2:$E$200,3,FALSE)</f>
        <v>Watford Harriers</v>
      </c>
      <c r="F47" s="13">
        <f>VLOOKUP(C47,'Raw data'!$A$2:$E$200,4,FALSE)</f>
        <v>6</v>
      </c>
      <c r="G47" s="13" t="str">
        <f>VLOOKUP(C47,'Raw data'!$A$2:$E$200,5,FALSE)</f>
        <v>M</v>
      </c>
      <c r="H47" s="4">
        <v>16.7</v>
      </c>
      <c r="K47" s="1"/>
    </row>
    <row r="48" spans="1:11" x14ac:dyDescent="0.35">
      <c r="A48" s="6"/>
      <c r="B48" s="6">
        <v>4</v>
      </c>
      <c r="C48" s="6">
        <v>127</v>
      </c>
      <c r="D48" s="4" t="str">
        <f>VLOOKUP(C48,'Raw data'!$A$2:$E$200,2,FALSE)</f>
        <v>George Cowley</v>
      </c>
      <c r="E48" s="4" t="str">
        <f>VLOOKUP(C48,'Raw data'!$A$2:$E$200,3,FALSE)</f>
        <v>West Hill Park School</v>
      </c>
      <c r="F48" s="13">
        <f>VLOOKUP(C48,'Raw data'!$A$2:$E$200,4,FALSE)</f>
        <v>6</v>
      </c>
      <c r="G48" s="13" t="str">
        <f>VLOOKUP(C48,'Raw data'!$A$2:$E$200,5,FALSE)</f>
        <v>M</v>
      </c>
      <c r="H48" s="19">
        <v>17</v>
      </c>
      <c r="K48" s="1"/>
    </row>
    <row r="49" spans="1:11" x14ac:dyDescent="0.35">
      <c r="A49" s="6"/>
      <c r="B49" s="6">
        <v>5</v>
      </c>
      <c r="C49" s="6">
        <v>274</v>
      </c>
      <c r="D49" s="4" t="str">
        <f>VLOOKUP(C49,'Raw data'!$A$2:$E$200,2,FALSE)</f>
        <v>Saskia Cole</v>
      </c>
      <c r="E49" s="4" t="str">
        <f>VLOOKUP(C49,'Raw data'!$A$2:$E$200,3,FALSE)</f>
        <v>Watford Harriers</v>
      </c>
      <c r="F49" s="13">
        <f>VLOOKUP(C49,'Raw data'!$A$2:$E$200,4,FALSE)</f>
        <v>8</v>
      </c>
      <c r="G49" s="13" t="str">
        <f>VLOOKUP(C49,'Raw data'!$A$2:$E$200,5,FALSE)</f>
        <v>F</v>
      </c>
      <c r="H49" s="4">
        <v>18.5</v>
      </c>
      <c r="K49" s="1"/>
    </row>
    <row r="50" spans="1:11" x14ac:dyDescent="0.35">
      <c r="A50" s="6"/>
      <c r="B50" s="6">
        <v>6</v>
      </c>
      <c r="C50" s="6">
        <v>192</v>
      </c>
      <c r="D50" s="4" t="str">
        <f>VLOOKUP(C50,'Raw data'!$A$2:$E$200,2,FALSE)</f>
        <v>Daisy Isham</v>
      </c>
      <c r="E50" s="4" t="str">
        <f>VLOOKUP(C50,'Raw data'!$A$2:$E$200,3,FALSE)</f>
        <v>Watford Harriers</v>
      </c>
      <c r="F50" s="13">
        <f>VLOOKUP(C50,'Raw data'!$A$2:$E$200,4,FALSE)</f>
        <v>8</v>
      </c>
      <c r="G50" s="13" t="str">
        <f>VLOOKUP(C50,'Raw data'!$A$2:$E$200,5,FALSE)</f>
        <v>F</v>
      </c>
      <c r="H50" s="4">
        <v>18.7</v>
      </c>
      <c r="K50" s="1"/>
    </row>
    <row r="51" spans="1:11" x14ac:dyDescent="0.35">
      <c r="K51" s="1"/>
    </row>
    <row r="52" spans="1:11" x14ac:dyDescent="0.35">
      <c r="K52" s="1"/>
    </row>
    <row r="53" spans="1:11" x14ac:dyDescent="0.35">
      <c r="A53" s="8" t="s">
        <v>237</v>
      </c>
      <c r="B53" s="6">
        <v>1</v>
      </c>
      <c r="C53" s="6">
        <v>447</v>
      </c>
      <c r="D53" s="4" t="str">
        <f>VLOOKUP(C53,'Raw data'!$A$2:$E$200,2,FALSE)</f>
        <v>Freya Brewington</v>
      </c>
      <c r="E53" s="4" t="str">
        <f>VLOOKUP(C53,'Raw data'!$A$2:$E$200,3,FALSE)</f>
        <v xml:space="preserve">Brentwood Beagles </v>
      </c>
      <c r="F53" s="13">
        <f>VLOOKUP(C53,'Raw data'!$A$2:$E$200,4,FALSE)</f>
        <v>1</v>
      </c>
      <c r="G53" s="13" t="str">
        <f>VLOOKUP(C53,'Raw data'!$A$2:$E$200,5,FALSE)</f>
        <v>F</v>
      </c>
      <c r="H53" s="4">
        <v>15.6</v>
      </c>
      <c r="K53" s="1"/>
    </row>
    <row r="54" spans="1:11" x14ac:dyDescent="0.35">
      <c r="A54" s="4"/>
      <c r="B54" s="6">
        <v>2</v>
      </c>
      <c r="C54" s="6">
        <v>472</v>
      </c>
      <c r="D54" s="4" t="str">
        <f>VLOOKUP(C54,'Raw data'!$A$2:$E$200,2,FALSE)</f>
        <v>Alba Barron-Smith</v>
      </c>
      <c r="E54" s="4" t="str">
        <f>VLOOKUP(C54,'Raw data'!$A$2:$E$200,3,FALSE)</f>
        <v>Watford Wasps</v>
      </c>
      <c r="F54" s="13">
        <f>VLOOKUP(C54,'Raw data'!$A$2:$E$200,4,FALSE)</f>
        <v>1</v>
      </c>
      <c r="G54" s="13" t="str">
        <f>VLOOKUP(C54,'Raw data'!$A$2:$E$200,5,FALSE)</f>
        <v>F</v>
      </c>
      <c r="H54" s="4">
        <v>16.100000000000001</v>
      </c>
      <c r="K54" s="1"/>
    </row>
    <row r="55" spans="1:11" x14ac:dyDescent="0.35">
      <c r="A55" s="4"/>
      <c r="B55" s="6">
        <v>3</v>
      </c>
      <c r="C55" s="6">
        <v>155</v>
      </c>
      <c r="D55" s="4" t="str">
        <f>VLOOKUP(C55,'Raw data'!$A$2:$E$200,2,FALSE)</f>
        <v>Itzel Ochoa Dos Santos</v>
      </c>
      <c r="E55" s="4" t="str">
        <f>VLOOKUP(C55,'Raw data'!$A$2:$E$200,3,FALSE)</f>
        <v>St Catherines's of Sienna</v>
      </c>
      <c r="F55" s="13">
        <f>VLOOKUP(C55,'Raw data'!$A$2:$E$200,4,FALSE)</f>
        <v>1</v>
      </c>
      <c r="G55" s="13" t="str">
        <f>VLOOKUP(C55,'Raw data'!$A$2:$E$200,5,FALSE)</f>
        <v>F</v>
      </c>
      <c r="H55" s="4">
        <v>16.899999999999999</v>
      </c>
      <c r="K55" s="1"/>
    </row>
    <row r="56" spans="1:11" x14ac:dyDescent="0.35">
      <c r="A56" s="4"/>
      <c r="B56" s="6">
        <v>4</v>
      </c>
      <c r="C56" s="6">
        <v>299</v>
      </c>
      <c r="D56" s="4" t="str">
        <f>VLOOKUP(C56,'Raw data'!$A$2:$E$200,2,FALSE)</f>
        <v>Darla Monk</v>
      </c>
      <c r="E56" s="4" t="str">
        <f>VLOOKUP(C56,'Raw data'!$A$2:$E$200,3,FALSE)</f>
        <v>Abbots Langley school</v>
      </c>
      <c r="F56" s="13">
        <f>VLOOKUP(C56,'Raw data'!$A$2:$E$200,4,FALSE)</f>
        <v>1</v>
      </c>
      <c r="G56" s="13" t="str">
        <f>VLOOKUP(C56,'Raw data'!$A$2:$E$200,5,FALSE)</f>
        <v>F</v>
      </c>
      <c r="H56" s="19">
        <v>18</v>
      </c>
      <c r="K56" s="1"/>
    </row>
    <row r="57" spans="1:11" x14ac:dyDescent="0.35">
      <c r="A57" s="4"/>
      <c r="B57" s="6">
        <v>5</v>
      </c>
      <c r="C57" s="6">
        <v>290</v>
      </c>
      <c r="D57" s="4" t="str">
        <f>VLOOKUP(C57,'Raw data'!$A$2:$E$200,2,FALSE)</f>
        <v>Annie Roberts</v>
      </c>
      <c r="E57" s="4" t="str">
        <f>VLOOKUP(C57,'Raw data'!$A$2:$E$200,3,FALSE)</f>
        <v>n/a</v>
      </c>
      <c r="F57" s="13">
        <f>VLOOKUP(C57,'Raw data'!$A$2:$E$200,4,FALSE)</f>
        <v>1</v>
      </c>
      <c r="G57" s="13" t="str">
        <f>VLOOKUP(C57,'Raw data'!$A$2:$E$200,5,FALSE)</f>
        <v>F</v>
      </c>
      <c r="H57" s="4">
        <v>18.3</v>
      </c>
    </row>
    <row r="60" spans="1:11" x14ac:dyDescent="0.35">
      <c r="A60" s="8" t="s">
        <v>238</v>
      </c>
      <c r="B60" s="6">
        <v>1</v>
      </c>
      <c r="C60" s="6">
        <v>179</v>
      </c>
      <c r="D60" s="4" t="str">
        <f>VLOOKUP(C60,'Raw data'!$A$2:$E$200,2,FALSE)</f>
        <v>James Curtis</v>
      </c>
      <c r="E60" s="4" t="str">
        <f>VLOOKUP(C60,'Raw data'!$A$2:$E$200,3,FALSE)</f>
        <v>Merchant Taylors</v>
      </c>
      <c r="F60" s="13">
        <f>VLOOKUP(C60,'Raw data'!$A$2:$E$200,4,FALSE)</f>
        <v>1</v>
      </c>
      <c r="G60" s="13" t="str">
        <f>VLOOKUP(C60,'Raw data'!$A$2:$E$200,5,FALSE)</f>
        <v>M</v>
      </c>
      <c r="H60" s="4">
        <v>14.9</v>
      </c>
    </row>
    <row r="61" spans="1:11" x14ac:dyDescent="0.35">
      <c r="A61" s="4"/>
      <c r="B61" s="6">
        <v>2</v>
      </c>
      <c r="C61" s="6">
        <v>289</v>
      </c>
      <c r="D61" s="4" t="str">
        <f>VLOOKUP(C61,'Raw data'!$A$2:$E$200,2,FALSE)</f>
        <v>Theo Killick-Bates</v>
      </c>
      <c r="E61" s="4" t="str">
        <f>VLOOKUP(C61,'Raw data'!$A$2:$E$200,3,FALSE)</f>
        <v>Yorke Mead Primary</v>
      </c>
      <c r="F61" s="13">
        <f>VLOOKUP(C61,'Raw data'!$A$2:$E$200,4,FALSE)</f>
        <v>1</v>
      </c>
      <c r="G61" s="13" t="str">
        <f>VLOOKUP(C61,'Raw data'!$A$2:$E$200,5,FALSE)</f>
        <v>M</v>
      </c>
      <c r="H61" s="4">
        <v>15.3</v>
      </c>
    </row>
    <row r="62" spans="1:11" x14ac:dyDescent="0.35">
      <c r="A62" s="4"/>
      <c r="B62" s="6">
        <v>3</v>
      </c>
      <c r="C62" s="6">
        <v>468</v>
      </c>
      <c r="D62" s="4" t="str">
        <f>VLOOKUP(C62,'Raw data'!$A$2:$E$200,2,FALSE)</f>
        <v>Rhys Gillo</v>
      </c>
      <c r="E62" s="4" t="str">
        <f>VLOOKUP(C62,'Raw data'!$A$2:$E$200,3,FALSE)</f>
        <v>Abbots Langley school</v>
      </c>
      <c r="F62" s="13">
        <f>VLOOKUP(C62,'Raw data'!$A$2:$E$200,4,FALSE)</f>
        <v>1</v>
      </c>
      <c r="G62" s="13" t="str">
        <f>VLOOKUP(C62,'Raw data'!$A$2:$E$200,5,FALSE)</f>
        <v>M</v>
      </c>
      <c r="H62" s="4">
        <v>15.7</v>
      </c>
    </row>
    <row r="63" spans="1:11" x14ac:dyDescent="0.35">
      <c r="A63" s="4"/>
      <c r="B63" s="6">
        <v>4</v>
      </c>
      <c r="C63" s="6">
        <v>144</v>
      </c>
      <c r="D63" s="4" t="str">
        <f>VLOOKUP(C63,'Raw data'!$A$2:$E$200,2,FALSE)</f>
        <v>Byron Davis</v>
      </c>
      <c r="E63" s="4" t="str">
        <f>VLOOKUP(C63,'Raw data'!$A$2:$E$200,3,FALSE)</f>
        <v>Alwyn Infoant School</v>
      </c>
      <c r="F63" s="13">
        <f>VLOOKUP(C63,'Raw data'!$A$2:$E$200,4,FALSE)</f>
        <v>1</v>
      </c>
      <c r="G63" s="13" t="str">
        <f>VLOOKUP(C63,'Raw data'!$A$2:$E$200,5,FALSE)</f>
        <v>M</v>
      </c>
      <c r="H63" s="4">
        <v>18.399999999999999</v>
      </c>
    </row>
    <row r="66" spans="1:8" x14ac:dyDescent="0.35">
      <c r="A66" s="9" t="s">
        <v>239</v>
      </c>
      <c r="B66" s="6">
        <v>1</v>
      </c>
      <c r="C66" s="6">
        <v>435</v>
      </c>
      <c r="D66" s="4" t="str">
        <f>VLOOKUP(C66,'Raw data'!$A$2:$E$200,2,FALSE)</f>
        <v>Mya Ngala</v>
      </c>
      <c r="E66" s="4" t="str">
        <f>VLOOKUP(C66,'Raw data'!$A$2:$E$200,3,FALSE)</f>
        <v xml:space="preserve">Brentwood Beagles </v>
      </c>
      <c r="F66" s="13">
        <f>VLOOKUP(C66,'Raw data'!$A$2:$E$200,4,FALSE)</f>
        <v>2</v>
      </c>
      <c r="G66" s="13" t="str">
        <f>VLOOKUP(C66,'Raw data'!$A$2:$E$200,5,FALSE)</f>
        <v>F</v>
      </c>
      <c r="H66" s="4">
        <v>12.7</v>
      </c>
    </row>
    <row r="67" spans="1:8" x14ac:dyDescent="0.35">
      <c r="A67" s="4"/>
      <c r="B67" s="6">
        <v>2</v>
      </c>
      <c r="C67" s="6">
        <v>456</v>
      </c>
      <c r="D67" s="4" t="str">
        <f>VLOOKUP(C67,'Raw data'!$A$2:$E$200,2,FALSE)</f>
        <v>Rose McGowan</v>
      </c>
      <c r="E67" s="4" t="str">
        <f>VLOOKUP(C67,'Raw data'!$A$2:$E$200,3,FALSE)</f>
        <v>Abbots Langley school</v>
      </c>
      <c r="F67" s="13">
        <f>VLOOKUP(C67,'Raw data'!$A$2:$E$200,4,FALSE)</f>
        <v>2</v>
      </c>
      <c r="G67" s="13" t="str">
        <f>VLOOKUP(C67,'Raw data'!$A$2:$E$200,5,FALSE)</f>
        <v>F</v>
      </c>
      <c r="H67" s="4">
        <v>13.5</v>
      </c>
    </row>
    <row r="68" spans="1:8" x14ac:dyDescent="0.35">
      <c r="A68" s="4"/>
      <c r="B68" s="6">
        <v>3</v>
      </c>
      <c r="C68" s="6">
        <v>358</v>
      </c>
      <c r="D68" s="4" t="str">
        <f>VLOOKUP(C68,'Raw data'!$A$2:$E$200,2,FALSE)</f>
        <v xml:space="preserve">Charlotte Williams </v>
      </c>
      <c r="E68" s="4" t="str">
        <f>VLOOKUP(C68,'Raw data'!$A$2:$E$200,3,FALSE)</f>
        <v>Abbots Langley school</v>
      </c>
      <c r="F68" s="13">
        <f>VLOOKUP(C68,'Raw data'!$A$2:$E$200,4,FALSE)</f>
        <v>2</v>
      </c>
      <c r="G68" s="13" t="str">
        <f>VLOOKUP(C68,'Raw data'!$A$2:$E$200,5,FALSE)</f>
        <v>F</v>
      </c>
      <c r="H68" s="4">
        <v>13.6</v>
      </c>
    </row>
    <row r="69" spans="1:8" x14ac:dyDescent="0.35">
      <c r="A69" s="4"/>
      <c r="B69" s="6">
        <v>4</v>
      </c>
      <c r="C69" s="6">
        <v>424</v>
      </c>
      <c r="D69" s="4" t="str">
        <f>VLOOKUP(C69,'Raw data'!$A$2:$E$200,2,FALSE)</f>
        <v>Olivia Lagnado</v>
      </c>
      <c r="E69" s="4" t="str">
        <f>VLOOKUP(C69,'Raw data'!$A$2:$E$200,3,FALSE)</f>
        <v>Abbots Langley school</v>
      </c>
      <c r="F69" s="13">
        <f>VLOOKUP(C69,'Raw data'!$A$2:$E$200,4,FALSE)</f>
        <v>2</v>
      </c>
      <c r="G69" s="13" t="str">
        <f>VLOOKUP(C69,'Raw data'!$A$2:$E$200,5,FALSE)</f>
        <v>F</v>
      </c>
      <c r="H69" s="4">
        <v>14.4</v>
      </c>
    </row>
    <row r="70" spans="1:8" x14ac:dyDescent="0.35">
      <c r="A70" s="4"/>
      <c r="B70" s="6">
        <v>5</v>
      </c>
      <c r="C70" s="6">
        <v>408</v>
      </c>
      <c r="D70" s="4" t="str">
        <f>VLOOKUP(C70,'Raw data'!$A$2:$E$200,2,FALSE)</f>
        <v>Danel Esterhuysen</v>
      </c>
      <c r="E70" s="4" t="str">
        <f>VLOOKUP(C70,'Raw data'!$A$2:$E$200,3,FALSE)</f>
        <v xml:space="preserve">Brentwood Beagles </v>
      </c>
      <c r="F70" s="13">
        <f>VLOOKUP(C70,'Raw data'!$A$2:$E$200,4,FALSE)</f>
        <v>2</v>
      </c>
      <c r="G70" s="13" t="str">
        <f>VLOOKUP(C70,'Raw data'!$A$2:$E$200,5,FALSE)</f>
        <v>F</v>
      </c>
      <c r="H70" s="4">
        <v>14.6</v>
      </c>
    </row>
    <row r="71" spans="1:8" x14ac:dyDescent="0.35">
      <c r="A71" s="4"/>
      <c r="B71" s="6">
        <v>6</v>
      </c>
      <c r="C71" s="6">
        <v>185</v>
      </c>
      <c r="D71" s="4" t="str">
        <f>VLOOKUP(C71,'Raw data'!$A$2:$E$200,2,FALSE)</f>
        <v>Dulcie Quveshi</v>
      </c>
      <c r="E71" s="4" t="str">
        <f>VLOOKUP(C71,'Raw data'!$A$2:$E$200,3,FALSE)</f>
        <v>WGEL</v>
      </c>
      <c r="F71" s="13">
        <f>VLOOKUP(C71,'Raw data'!$A$2:$E$200,4,FALSE)</f>
        <v>2</v>
      </c>
      <c r="G71" s="13" t="str">
        <f>VLOOKUP(C71,'Raw data'!$A$2:$E$200,5,FALSE)</f>
        <v>F</v>
      </c>
      <c r="H71" s="4">
        <v>15.4</v>
      </c>
    </row>
    <row r="72" spans="1:8" x14ac:dyDescent="0.35">
      <c r="A72" s="4"/>
      <c r="B72" s="6">
        <v>7</v>
      </c>
      <c r="C72" s="6">
        <v>187</v>
      </c>
      <c r="D72" s="4" t="str">
        <f>VLOOKUP(C72,'Raw data'!$A$2:$E$200,2,FALSE)</f>
        <v>Lula Quveshi</v>
      </c>
      <c r="E72" s="4" t="str">
        <f>VLOOKUP(C72,'Raw data'!$A$2:$E$200,3,FALSE)</f>
        <v>WGEL</v>
      </c>
      <c r="F72" s="13">
        <f>VLOOKUP(C72,'Raw data'!$A$2:$E$200,4,FALSE)</f>
        <v>2</v>
      </c>
      <c r="G72" s="13" t="str">
        <f>VLOOKUP(C72,'Raw data'!$A$2:$E$200,5,FALSE)</f>
        <v>F</v>
      </c>
      <c r="H72" s="4">
        <v>15.7</v>
      </c>
    </row>
    <row r="73" spans="1:8" x14ac:dyDescent="0.35">
      <c r="A73" s="4"/>
      <c r="B73" s="6">
        <v>8</v>
      </c>
      <c r="C73" s="6">
        <v>467</v>
      </c>
      <c r="D73" s="4" t="str">
        <f>VLOOKUP(C73,'Raw data'!$A$2:$E$200,2,FALSE)</f>
        <v>Nia Gillo</v>
      </c>
      <c r="E73" s="4" t="str">
        <f>VLOOKUP(C73,'Raw data'!$A$2:$E$200,3,FALSE)</f>
        <v>Abbots Langley school</v>
      </c>
      <c r="F73" s="13">
        <f>VLOOKUP(C73,'Raw data'!$A$2:$E$200,4,FALSE)</f>
        <v>2</v>
      </c>
      <c r="G73" s="13" t="str">
        <f>VLOOKUP(C73,'Raw data'!$A$2:$E$200,5,FALSE)</f>
        <v>F</v>
      </c>
      <c r="H73" s="4">
        <v>15.7</v>
      </c>
    </row>
    <row r="76" spans="1:8" x14ac:dyDescent="0.35">
      <c r="A76" s="9" t="s">
        <v>240</v>
      </c>
      <c r="B76" s="6">
        <v>1</v>
      </c>
      <c r="C76" s="6">
        <v>445</v>
      </c>
      <c r="D76" s="4" t="str">
        <f>VLOOKUP(C76,'Raw data'!$A$2:$E$200,2,FALSE)</f>
        <v>Kennedy Kelshall</v>
      </c>
      <c r="E76" s="4" t="str">
        <f>VLOOKUP(C76,'Raw data'!$A$2:$E$200,3,FALSE)</f>
        <v>Highwood Primary School</v>
      </c>
      <c r="F76" s="13">
        <f>VLOOKUP(C76,'Raw data'!$A$2:$E$200,4,FALSE)</f>
        <v>2</v>
      </c>
      <c r="G76" s="13" t="str">
        <f>VLOOKUP(C76,'Raw data'!$A$2:$E$200,5,FALSE)</f>
        <v>F</v>
      </c>
      <c r="H76" s="4">
        <v>13.1</v>
      </c>
    </row>
    <row r="77" spans="1:8" x14ac:dyDescent="0.35">
      <c r="A77" s="4"/>
      <c r="B77" s="6">
        <v>2</v>
      </c>
      <c r="C77" s="6">
        <v>418</v>
      </c>
      <c r="D77" s="4" t="str">
        <f>VLOOKUP(C77,'Raw data'!$A$2:$E$200,2,FALSE)</f>
        <v>Lucia Kaikai</v>
      </c>
      <c r="E77" s="4" t="str">
        <f>VLOOKUP(C77,'Raw data'!$A$2:$E$200,3,FALSE)</f>
        <v>Epping Primary</v>
      </c>
      <c r="F77" s="13">
        <f>VLOOKUP(C77,'Raw data'!$A$2:$E$200,4,FALSE)</f>
        <v>2</v>
      </c>
      <c r="G77" s="13" t="str">
        <f>VLOOKUP(C77,'Raw data'!$A$2:$E$200,5,FALSE)</f>
        <v>F</v>
      </c>
      <c r="H77" s="4">
        <v>13.7</v>
      </c>
    </row>
    <row r="78" spans="1:8" x14ac:dyDescent="0.35">
      <c r="A78" s="4"/>
      <c r="B78" s="6">
        <v>3</v>
      </c>
      <c r="C78" s="6">
        <v>432</v>
      </c>
      <c r="D78" s="4" t="str">
        <f>VLOOKUP(C78,'Raw data'!$A$2:$E$200,2,FALSE)</f>
        <v>Jacob Carty</v>
      </c>
      <c r="E78" s="4" t="str">
        <f>VLOOKUP(C78,'Raw data'!$A$2:$E$200,3,FALSE)</f>
        <v>Caroline Chisholm School</v>
      </c>
      <c r="F78" s="13">
        <f>VLOOKUP(C78,'Raw data'!$A$2:$E$200,4,FALSE)</f>
        <v>2</v>
      </c>
      <c r="G78" s="13" t="str">
        <f>VLOOKUP(C78,'Raw data'!$A$2:$E$200,5,FALSE)</f>
        <v>M</v>
      </c>
      <c r="H78" s="19">
        <v>14</v>
      </c>
    </row>
    <row r="79" spans="1:8" x14ac:dyDescent="0.35">
      <c r="A79" s="4"/>
      <c r="B79" s="6">
        <v>4</v>
      </c>
      <c r="C79" s="6">
        <v>480</v>
      </c>
      <c r="D79" s="4" t="str">
        <f>VLOOKUP(C79,'Raw data'!$A$2:$E$200,2,FALSE)</f>
        <v>Sylvie Williams</v>
      </c>
      <c r="E79" s="4" t="str">
        <f>VLOOKUP(C79,'Raw data'!$A$2:$E$200,3,FALSE)</f>
        <v>John Hempden school</v>
      </c>
      <c r="F79" s="13">
        <f>VLOOKUP(C79,'Raw data'!$A$2:$E$200,4,FALSE)</f>
        <v>2</v>
      </c>
      <c r="G79" s="13" t="str">
        <f>VLOOKUP(C79,'Raw data'!$A$2:$E$200,5,FALSE)</f>
        <v>F</v>
      </c>
      <c r="H79" s="4">
        <v>14.5</v>
      </c>
    </row>
    <row r="80" spans="1:8" x14ac:dyDescent="0.35">
      <c r="A80" s="4"/>
      <c r="B80" s="6">
        <v>5</v>
      </c>
      <c r="C80" s="6">
        <v>272</v>
      </c>
      <c r="D80" s="4" t="str">
        <f>VLOOKUP(C80,'Raw data'!$A$2:$E$200,2,FALSE)</f>
        <v>Jaxon Kent</v>
      </c>
      <c r="E80" s="4" t="str">
        <f>VLOOKUP(C80,'Raw data'!$A$2:$E$200,3,FALSE)</f>
        <v>Shredes</v>
      </c>
      <c r="F80" s="13">
        <f>VLOOKUP(C80,'Raw data'!$A$2:$E$200,4,FALSE)</f>
        <v>2</v>
      </c>
      <c r="G80" s="13" t="str">
        <f>VLOOKUP(C80,'Raw data'!$A$2:$E$200,5,FALSE)</f>
        <v>M</v>
      </c>
      <c r="H80" s="4">
        <v>14.6</v>
      </c>
    </row>
    <row r="81" spans="1:8" x14ac:dyDescent="0.35">
      <c r="A81" s="4"/>
      <c r="B81" s="6">
        <v>6</v>
      </c>
      <c r="C81" s="6">
        <v>405</v>
      </c>
      <c r="D81" s="4" t="str">
        <f>VLOOKUP(C81,'Raw data'!$A$2:$E$200,2,FALSE)</f>
        <v>Henry Thomas</v>
      </c>
      <c r="E81" s="4" t="str">
        <f>VLOOKUP(C81,'Raw data'!$A$2:$E$200,3,FALSE)</f>
        <v>Holyrood School</v>
      </c>
      <c r="F81" s="13">
        <f>VLOOKUP(C81,'Raw data'!$A$2:$E$200,4,FALSE)</f>
        <v>2</v>
      </c>
      <c r="G81" s="13" t="str">
        <f>VLOOKUP(C81,'Raw data'!$A$2:$E$200,5,FALSE)</f>
        <v>M</v>
      </c>
      <c r="H81" s="4">
        <v>15.2</v>
      </c>
    </row>
    <row r="82" spans="1:8" x14ac:dyDescent="0.35">
      <c r="A82" s="4"/>
      <c r="B82" s="6">
        <v>7</v>
      </c>
      <c r="C82" s="6">
        <v>152</v>
      </c>
      <c r="D82" s="4" t="str">
        <f>VLOOKUP(C82,'Raw data'!$A$2:$E$200,2,FALSE)</f>
        <v>Daniel Tibold</v>
      </c>
      <c r="E82" s="4" t="str">
        <f>VLOOKUP(C82,'Raw data'!$A$2:$E$200,3,FALSE)</f>
        <v xml:space="preserve">Chorleywood Primary </v>
      </c>
      <c r="F82" s="13">
        <f>VLOOKUP(C82,'Raw data'!$A$2:$E$200,4,FALSE)</f>
        <v>2</v>
      </c>
      <c r="G82" s="13" t="str">
        <f>VLOOKUP(C82,'Raw data'!$A$2:$E$200,5,FALSE)</f>
        <v>M</v>
      </c>
      <c r="H82" s="4">
        <v>15.3</v>
      </c>
    </row>
    <row r="85" spans="1:8" x14ac:dyDescent="0.35">
      <c r="A85" s="9" t="s">
        <v>90</v>
      </c>
      <c r="B85" s="6">
        <v>1</v>
      </c>
      <c r="C85" s="6">
        <v>421</v>
      </c>
      <c r="D85" s="4" t="str">
        <f>VLOOKUP(C85,'Raw data'!$A$2:$E$200,2,FALSE)</f>
        <v>Nina Ritchie</v>
      </c>
      <c r="E85" s="4" t="str">
        <f>VLOOKUP(C85,'Raw data'!$A$2:$E$200,3,FALSE)</f>
        <v>Watford Harriers</v>
      </c>
      <c r="F85" s="13">
        <f>VLOOKUP(C85,'Raw data'!$A$2:$E$200,4,FALSE)</f>
        <v>3</v>
      </c>
      <c r="G85" s="13" t="str">
        <f>VLOOKUP(C85,'Raw data'!$A$2:$E$200,5,FALSE)</f>
        <v>F</v>
      </c>
      <c r="H85" s="4">
        <v>12.8</v>
      </c>
    </row>
    <row r="86" spans="1:8" x14ac:dyDescent="0.35">
      <c r="A86" s="4"/>
      <c r="B86" s="6">
        <v>2</v>
      </c>
      <c r="C86" s="6">
        <v>477</v>
      </c>
      <c r="D86" s="4" t="str">
        <f>VLOOKUP(C86,'Raw data'!$A$2:$E$200,2,FALSE)</f>
        <v>Sophie Osborn</v>
      </c>
      <c r="E86" s="4" t="str">
        <f>VLOOKUP(C86,'Raw data'!$A$2:$E$200,3,FALSE)</f>
        <v>Watford Harriers</v>
      </c>
      <c r="F86" s="13">
        <f>VLOOKUP(C86,'Raw data'!$A$2:$E$200,4,FALSE)</f>
        <v>3</v>
      </c>
      <c r="G86" s="13" t="str">
        <f>VLOOKUP(C86,'Raw data'!$A$2:$E$200,5,FALSE)</f>
        <v>F</v>
      </c>
      <c r="H86" s="4">
        <v>13.1</v>
      </c>
    </row>
    <row r="87" spans="1:8" x14ac:dyDescent="0.35">
      <c r="A87" s="4"/>
      <c r="B87" s="6">
        <v>3</v>
      </c>
      <c r="C87" s="6">
        <v>359</v>
      </c>
      <c r="D87" s="4" t="str">
        <f>VLOOKUP(C87,'Raw data'!$A$2:$E$200,2,FALSE)</f>
        <v>Emma Zoe Vyleta</v>
      </c>
      <c r="E87" s="4" t="str">
        <f>VLOOKUP(C87,'Raw data'!$A$2:$E$200,3,FALSE)</f>
        <v>WASPS - WG</v>
      </c>
      <c r="F87" s="13">
        <f>VLOOKUP(C87,'Raw data'!$A$2:$E$200,4,FALSE)</f>
        <v>3</v>
      </c>
      <c r="G87" s="13" t="str">
        <f>VLOOKUP(C87,'Raw data'!$A$2:$E$200,5,FALSE)</f>
        <v>F</v>
      </c>
      <c r="H87" s="4">
        <v>14.6</v>
      </c>
    </row>
    <row r="88" spans="1:8" x14ac:dyDescent="0.35">
      <c r="A88" s="4"/>
      <c r="B88" s="6">
        <v>4</v>
      </c>
      <c r="C88" s="6">
        <v>174</v>
      </c>
      <c r="D88" s="4" t="str">
        <f>VLOOKUP(C88,'Raw data'!$A$2:$E$200,2,FALSE)</f>
        <v>Mila Bustamante</v>
      </c>
      <c r="E88" s="4" t="str">
        <f>VLOOKUP(C88,'Raw data'!$A$2:$E$200,3,FALSE)</f>
        <v>Watford Harriers</v>
      </c>
      <c r="F88" s="13">
        <f>VLOOKUP(C88,'Raw data'!$A$2:$E$200,4,FALSE)</f>
        <v>3</v>
      </c>
      <c r="G88" s="13" t="str">
        <f>VLOOKUP(C88,'Raw data'!$A$2:$E$200,5,FALSE)</f>
        <v>F</v>
      </c>
      <c r="H88" s="4">
        <v>15.2</v>
      </c>
    </row>
    <row r="89" spans="1:8" x14ac:dyDescent="0.35">
      <c r="A89" s="4"/>
      <c r="B89" s="6">
        <v>5</v>
      </c>
      <c r="C89" s="6">
        <v>412</v>
      </c>
      <c r="D89" s="4" t="str">
        <f>VLOOKUP(C89,'Raw data'!$A$2:$E$200,2,FALSE)</f>
        <v>Paisley Robertson</v>
      </c>
      <c r="E89" s="4" t="str">
        <f>VLOOKUP(C89,'Raw data'!$A$2:$E$200,3,FALSE)</f>
        <v>Watford Harriers</v>
      </c>
      <c r="F89" s="13">
        <f>VLOOKUP(C89,'Raw data'!$A$2:$E$200,4,FALSE)</f>
        <v>3</v>
      </c>
      <c r="G89" s="13" t="str">
        <f>VLOOKUP(C89,'Raw data'!$A$2:$E$200,5,FALSE)</f>
        <v>F</v>
      </c>
      <c r="H89" s="4">
        <v>15.6</v>
      </c>
    </row>
    <row r="90" spans="1:8" x14ac:dyDescent="0.35">
      <c r="A90" s="4"/>
      <c r="B90" s="6">
        <v>6</v>
      </c>
      <c r="C90" s="6">
        <v>298</v>
      </c>
      <c r="D90" s="4" t="str">
        <f>VLOOKUP(C90,'Raw data'!$A$2:$E$200,2,FALSE)</f>
        <v>Emilia Monk</v>
      </c>
      <c r="E90" s="4" t="str">
        <f>VLOOKUP(C90,'Raw data'!$A$2:$E$200,3,FALSE)</f>
        <v>Abbots Langley school</v>
      </c>
      <c r="F90" s="13">
        <f>VLOOKUP(C90,'Raw data'!$A$2:$E$200,4,FALSE)</f>
        <v>3</v>
      </c>
      <c r="G90" s="13" t="str">
        <f>VLOOKUP(C90,'Raw data'!$A$2:$E$200,5,FALSE)</f>
        <v>F</v>
      </c>
      <c r="H90" s="4">
        <v>16.100000000000001</v>
      </c>
    </row>
    <row r="91" spans="1:8" x14ac:dyDescent="0.35">
      <c r="A91" s="4"/>
      <c r="B91" s="6">
        <v>7</v>
      </c>
      <c r="C91" s="6">
        <v>291</v>
      </c>
      <c r="D91" s="4" t="str">
        <f>VLOOKUP(C91,'Raw data'!$A$2:$E$200,2,FALSE)</f>
        <v xml:space="preserve">Lizzie Roberts </v>
      </c>
      <c r="E91" s="4" t="str">
        <f>VLOOKUP(C91,'Raw data'!$A$2:$E$200,3,FALSE)</f>
        <v>Watford Harriers</v>
      </c>
      <c r="F91" s="13">
        <f>VLOOKUP(C91,'Raw data'!$A$2:$E$200,4,FALSE)</f>
        <v>3</v>
      </c>
      <c r="G91" s="13" t="str">
        <f>VLOOKUP(C91,'Raw data'!$A$2:$E$200,5,FALSE)</f>
        <v>F</v>
      </c>
      <c r="H91" s="4">
        <v>16.3</v>
      </c>
    </row>
    <row r="94" spans="1:8" x14ac:dyDescent="0.35">
      <c r="A94" s="9" t="s">
        <v>241</v>
      </c>
      <c r="B94" s="6">
        <v>1</v>
      </c>
      <c r="C94" s="6">
        <v>486</v>
      </c>
      <c r="D94" s="4" t="str">
        <f>VLOOKUP(C94,'Raw data'!$A$2:$E$200,2,FALSE)</f>
        <v>Esme Cherry</v>
      </c>
      <c r="E94" s="4" t="str">
        <f>VLOOKUP(C94,'Raw data'!$A$2:$E$200,3,FALSE)</f>
        <v>WGEL</v>
      </c>
      <c r="F94" s="13">
        <f>VLOOKUP(C94,'Raw data'!$A$2:$E$200,4,FALSE)</f>
        <v>3</v>
      </c>
      <c r="G94" s="13" t="str">
        <f>VLOOKUP(C94,'Raw data'!$A$2:$E$200,5,FALSE)</f>
        <v>F</v>
      </c>
      <c r="H94" s="4">
        <v>12.6</v>
      </c>
    </row>
    <row r="95" spans="1:8" x14ac:dyDescent="0.35">
      <c r="A95" s="4"/>
      <c r="B95" s="6">
        <v>2</v>
      </c>
      <c r="C95" s="6">
        <v>300</v>
      </c>
      <c r="D95" s="4" t="str">
        <f>VLOOKUP(C95,'Raw data'!$A$2:$E$200,2,FALSE)</f>
        <v>Megan Scott</v>
      </c>
      <c r="E95" s="4" t="str">
        <f>VLOOKUP(C95,'Raw data'!$A$2:$E$200,3,FALSE)</f>
        <v>Vale of Aylesbury</v>
      </c>
      <c r="F95" s="13">
        <f>VLOOKUP(C95,'Raw data'!$A$2:$E$200,4,FALSE)</f>
        <v>3</v>
      </c>
      <c r="G95" s="13" t="str">
        <f>VLOOKUP(C95,'Raw data'!$A$2:$E$200,5,FALSE)</f>
        <v>F</v>
      </c>
      <c r="H95" s="4">
        <v>13.4</v>
      </c>
    </row>
    <row r="96" spans="1:8" x14ac:dyDescent="0.35">
      <c r="A96" s="4"/>
      <c r="B96" s="6">
        <v>3</v>
      </c>
      <c r="C96" s="6">
        <v>448</v>
      </c>
      <c r="D96" s="4" t="str">
        <f>VLOOKUP(C96,'Raw data'!$A$2:$E$200,2,FALSE)</f>
        <v>Zarah Khan</v>
      </c>
      <c r="E96" s="4" t="str">
        <f>VLOOKUP(C96,'Raw data'!$A$2:$E$200,3,FALSE)</f>
        <v xml:space="preserve">Chorleywood Primary </v>
      </c>
      <c r="F96" s="13">
        <f>VLOOKUP(C96,'Raw data'!$A$2:$E$200,4,FALSE)</f>
        <v>3</v>
      </c>
      <c r="G96" s="13" t="str">
        <f>VLOOKUP(C96,'Raw data'!$A$2:$E$200,5,FALSE)</f>
        <v>F</v>
      </c>
      <c r="H96" s="4">
        <v>13.5</v>
      </c>
    </row>
    <row r="97" spans="1:8" x14ac:dyDescent="0.35">
      <c r="A97" s="4"/>
      <c r="B97" s="6">
        <v>4</v>
      </c>
      <c r="C97" s="6">
        <v>275</v>
      </c>
      <c r="D97" s="4" t="str">
        <f>VLOOKUP(C97,'Raw data'!$A$2:$E$200,2,FALSE)</f>
        <v>Lauren Clark</v>
      </c>
      <c r="E97" s="4" t="str">
        <f>VLOOKUP(C97,'Raw data'!$A$2:$E$200,3,FALSE)</f>
        <v>Watford Harriers</v>
      </c>
      <c r="F97" s="13">
        <f>VLOOKUP(C97,'Raw data'!$A$2:$E$200,4,FALSE)</f>
        <v>3</v>
      </c>
      <c r="G97" s="13" t="str">
        <f>VLOOKUP(C97,'Raw data'!$A$2:$E$200,5,FALSE)</f>
        <v>F</v>
      </c>
      <c r="H97" s="4">
        <v>13.7</v>
      </c>
    </row>
    <row r="98" spans="1:8" x14ac:dyDescent="0.35">
      <c r="A98" s="4"/>
      <c r="B98" s="6">
        <v>5</v>
      </c>
      <c r="C98" s="6">
        <v>278</v>
      </c>
      <c r="D98" s="4" t="str">
        <f>VLOOKUP(C98,'Raw data'!$A$2:$E$200,2,FALSE)</f>
        <v>Polly Whelan</v>
      </c>
      <c r="E98" s="4" t="str">
        <f>VLOOKUP(C98,'Raw data'!$A$2:$E$200,3,FALSE)</f>
        <v>Theydon Bois</v>
      </c>
      <c r="F98" s="13">
        <f>VLOOKUP(C98,'Raw data'!$A$2:$E$200,4,FALSE)</f>
        <v>3</v>
      </c>
      <c r="G98" s="13" t="str">
        <f>VLOOKUP(C98,'Raw data'!$A$2:$E$200,5,FALSE)</f>
        <v>F</v>
      </c>
      <c r="H98" s="19">
        <v>14</v>
      </c>
    </row>
    <row r="99" spans="1:8" x14ac:dyDescent="0.35">
      <c r="A99" s="4"/>
      <c r="B99" s="6">
        <v>6</v>
      </c>
      <c r="C99" s="6">
        <v>459</v>
      </c>
      <c r="D99" s="4" t="str">
        <f>VLOOKUP(C99,'Raw data'!$A$2:$E$200,2,FALSE)</f>
        <v>Layla McMahon</v>
      </c>
      <c r="E99" s="4" t="str">
        <f>VLOOKUP(C99,'Raw data'!$A$2:$E$200,3,FALSE)</f>
        <v>Watford Harriers</v>
      </c>
      <c r="F99" s="13">
        <f>VLOOKUP(C99,'Raw data'!$A$2:$E$200,4,FALSE)</f>
        <v>3</v>
      </c>
      <c r="G99" s="13" t="str">
        <f>VLOOKUP(C99,'Raw data'!$A$2:$E$200,5,FALSE)</f>
        <v>F</v>
      </c>
      <c r="H99" s="4">
        <v>14.8</v>
      </c>
    </row>
    <row r="102" spans="1:8" x14ac:dyDescent="0.35">
      <c r="A102" s="9" t="s">
        <v>242</v>
      </c>
      <c r="B102" s="6">
        <v>1</v>
      </c>
      <c r="C102" s="6">
        <v>270</v>
      </c>
      <c r="D102" s="4" t="str">
        <f>VLOOKUP(C102,'Raw data'!$A$2:$E$200,2,FALSE)</f>
        <v>Adreanna Springer</v>
      </c>
      <c r="E102" s="4" t="str">
        <f>VLOOKUP(C102,'Raw data'!$A$2:$E$200,3,FALSE)</f>
        <v>Harlow AC</v>
      </c>
      <c r="F102" s="13">
        <f>VLOOKUP(C102,'Raw data'!$A$2:$E$200,4,FALSE)</f>
        <v>3</v>
      </c>
      <c r="G102" s="13" t="str">
        <f>VLOOKUP(C102,'Raw data'!$A$2:$E$200,5,FALSE)</f>
        <v>F</v>
      </c>
      <c r="H102" s="4">
        <v>13.7</v>
      </c>
    </row>
    <row r="103" spans="1:8" x14ac:dyDescent="0.35">
      <c r="A103" s="4"/>
      <c r="B103" s="6">
        <v>2</v>
      </c>
      <c r="C103" s="6">
        <v>195</v>
      </c>
      <c r="D103" s="4" t="str">
        <f>VLOOKUP(C103,'Raw data'!$A$2:$E$200,2,FALSE)</f>
        <v>Eden Rowan</v>
      </c>
      <c r="E103" s="4" t="str">
        <f>VLOOKUP(C103,'Raw data'!$A$2:$E$200,3,FALSE)</f>
        <v xml:space="preserve">Kudos Athletics </v>
      </c>
      <c r="F103" s="13">
        <f>VLOOKUP(C103,'Raw data'!$A$2:$E$200,4,FALSE)</f>
        <v>3</v>
      </c>
      <c r="G103" s="13" t="str">
        <f>VLOOKUP(C103,'Raw data'!$A$2:$E$200,5,FALSE)</f>
        <v>F</v>
      </c>
      <c r="H103" s="4">
        <v>13.7</v>
      </c>
    </row>
    <row r="104" spans="1:8" x14ac:dyDescent="0.35">
      <c r="A104" s="4"/>
      <c r="B104" s="6">
        <v>3</v>
      </c>
      <c r="C104" s="6">
        <v>457</v>
      </c>
      <c r="D104" s="4" t="str">
        <f>VLOOKUP(C104,'Raw data'!$A$2:$E$200,2,FALSE)</f>
        <v>Martha Stanley</v>
      </c>
      <c r="E104" s="4" t="str">
        <f>VLOOKUP(C104,'Raw data'!$A$2:$E$200,3,FALSE)</f>
        <v xml:space="preserve">Kudos Athletics </v>
      </c>
      <c r="F104" s="13">
        <f>VLOOKUP(C104,'Raw data'!$A$2:$E$200,4,FALSE)</f>
        <v>3</v>
      </c>
      <c r="G104" s="13" t="str">
        <f>VLOOKUP(C104,'Raw data'!$A$2:$E$200,5,FALSE)</f>
        <v>F</v>
      </c>
      <c r="H104" s="4">
        <v>13.9</v>
      </c>
    </row>
    <row r="105" spans="1:8" x14ac:dyDescent="0.35">
      <c r="A105" s="4"/>
      <c r="B105" s="6">
        <v>4</v>
      </c>
      <c r="C105" s="6">
        <v>107</v>
      </c>
      <c r="D105" s="4" t="str">
        <f>VLOOKUP(C105,'Raw data'!$A$2:$E$200,2,FALSE)</f>
        <v>Evelyn Cain</v>
      </c>
      <c r="E105" s="4" t="str">
        <f>VLOOKUP(C105,'Raw data'!$A$2:$E$200,3,FALSE)</f>
        <v>Watford Harriers</v>
      </c>
      <c r="F105" s="13">
        <f>VLOOKUP(C105,'Raw data'!$A$2:$E$200,4,FALSE)</f>
        <v>3</v>
      </c>
      <c r="G105" s="13" t="str">
        <f>VLOOKUP(C105,'Raw data'!$A$2:$E$200,5,FALSE)</f>
        <v>F</v>
      </c>
      <c r="H105" s="4">
        <v>14.3</v>
      </c>
    </row>
    <row r="106" spans="1:8" x14ac:dyDescent="0.35">
      <c r="A106" s="4"/>
      <c r="B106" s="6">
        <v>5</v>
      </c>
      <c r="C106" s="6">
        <v>294</v>
      </c>
      <c r="D106" s="4" t="str">
        <f>VLOOKUP(C106,'Raw data'!$A$2:$E$200,2,FALSE)</f>
        <v>Sophia Lalani</v>
      </c>
      <c r="E106" s="4" t="str">
        <f>VLOOKUP(C106,'Raw data'!$A$2:$E$200,3,FALSE)</f>
        <v>WGEL</v>
      </c>
      <c r="F106" s="13">
        <f>VLOOKUP(C106,'Raw data'!$A$2:$E$200,4,FALSE)</f>
        <v>3</v>
      </c>
      <c r="G106" s="13" t="str">
        <f>VLOOKUP(C106,'Raw data'!$A$2:$E$200,5,FALSE)</f>
        <v>F</v>
      </c>
      <c r="H106" s="19">
        <v>16</v>
      </c>
    </row>
    <row r="109" spans="1:8" x14ac:dyDescent="0.35">
      <c r="A109" s="9" t="s">
        <v>243</v>
      </c>
      <c r="B109" s="6">
        <v>1</v>
      </c>
      <c r="C109" s="6">
        <v>414</v>
      </c>
      <c r="D109" s="4" t="str">
        <f>VLOOKUP(C109,'Raw data'!$A$2:$E$200,2,FALSE)</f>
        <v>Kristian Petrov</v>
      </c>
      <c r="E109" s="4" t="str">
        <f>VLOOKUP(C109,'Raw data'!$A$2:$E$200,3,FALSE)</f>
        <v>Watford Harriers</v>
      </c>
      <c r="F109" s="13">
        <f>VLOOKUP(C109,'Raw data'!$A$2:$E$200,4,FALSE)</f>
        <v>3</v>
      </c>
      <c r="G109" s="13" t="str">
        <f>VLOOKUP(C109,'Raw data'!$A$2:$E$200,5,FALSE)</f>
        <v>M</v>
      </c>
      <c r="H109" s="20">
        <v>12</v>
      </c>
    </row>
    <row r="110" spans="1:8" x14ac:dyDescent="0.35">
      <c r="A110" s="4"/>
      <c r="B110" s="6">
        <v>2</v>
      </c>
      <c r="C110" s="6">
        <v>461</v>
      </c>
      <c r="D110" s="4" t="str">
        <f>VLOOKUP(C110,'Raw data'!$A$2:$E$200,2,FALSE)</f>
        <v>Karthik Sundaram</v>
      </c>
      <c r="E110" s="4" t="str">
        <f>VLOOKUP(C110,'Raw data'!$A$2:$E$200,3,FALSE)</f>
        <v>Watford Harriers</v>
      </c>
      <c r="F110" s="13">
        <f>VLOOKUP(C110,'Raw data'!$A$2:$E$200,4,FALSE)</f>
        <v>3</v>
      </c>
      <c r="G110" s="13" t="str">
        <f>VLOOKUP(C110,'Raw data'!$A$2:$E$200,5,FALSE)</f>
        <v>M</v>
      </c>
      <c r="H110" s="7">
        <v>12.1</v>
      </c>
    </row>
    <row r="111" spans="1:8" x14ac:dyDescent="0.35">
      <c r="A111" s="4"/>
      <c r="B111" s="6">
        <v>3</v>
      </c>
      <c r="C111" s="6">
        <v>101</v>
      </c>
      <c r="D111" s="4" t="str">
        <f>VLOOKUP(C111,'Raw data'!$A$2:$E$200,2,FALSE)</f>
        <v>Alen Taplin</v>
      </c>
      <c r="E111" s="4" t="str">
        <f>VLOOKUP(C111,'Raw data'!$A$2:$E$200,3,FALSE)</f>
        <v>Harlow AC</v>
      </c>
      <c r="F111" s="13">
        <f>VLOOKUP(C111,'Raw data'!$A$2:$E$200,4,FALSE)</f>
        <v>3</v>
      </c>
      <c r="G111" s="13" t="str">
        <f>VLOOKUP(C111,'Raw data'!$A$2:$E$200,5,FALSE)</f>
        <v>M</v>
      </c>
      <c r="H111" s="7">
        <v>12.4</v>
      </c>
    </row>
    <row r="112" spans="1:8" x14ac:dyDescent="0.35">
      <c r="A112" s="4"/>
      <c r="B112" s="6">
        <v>4</v>
      </c>
      <c r="C112" s="6">
        <v>354</v>
      </c>
      <c r="D112" s="4" t="str">
        <f>VLOOKUP(C112,'Raw data'!$A$2:$E$200,2,FALSE)</f>
        <v>Jacob Osborne</v>
      </c>
      <c r="E112" s="4" t="str">
        <f>VLOOKUP(C112,'Raw data'!$A$2:$E$200,3,FALSE)</f>
        <v>Watford Harriers</v>
      </c>
      <c r="F112" s="13">
        <f>VLOOKUP(C112,'Raw data'!$A$2:$E$200,4,FALSE)</f>
        <v>3</v>
      </c>
      <c r="G112" s="13" t="str">
        <f>VLOOKUP(C112,'Raw data'!$A$2:$E$200,5,FALSE)</f>
        <v>M</v>
      </c>
      <c r="H112" s="7">
        <v>12.9</v>
      </c>
    </row>
    <row r="113" spans="1:8" x14ac:dyDescent="0.35">
      <c r="A113" s="4"/>
      <c r="B113" s="6">
        <v>5</v>
      </c>
      <c r="C113" s="6">
        <v>453</v>
      </c>
      <c r="D113" s="4" t="str">
        <f>VLOOKUP(C113,'Raw data'!$A$2:$E$200,2,FALSE)</f>
        <v>Vivaan Rao</v>
      </c>
      <c r="E113" s="4" t="str">
        <f>VLOOKUP(C113,'Raw data'!$A$2:$E$200,3,FALSE)</f>
        <v>Watford Harriers</v>
      </c>
      <c r="F113" s="13">
        <f>VLOOKUP(C113,'Raw data'!$A$2:$E$200,4,FALSE)</f>
        <v>3</v>
      </c>
      <c r="G113" s="13" t="str">
        <f>VLOOKUP(C113,'Raw data'!$A$2:$E$200,5,FALSE)</f>
        <v>M</v>
      </c>
      <c r="H113" s="20">
        <v>13</v>
      </c>
    </row>
    <row r="114" spans="1:8" x14ac:dyDescent="0.35">
      <c r="A114" s="4"/>
      <c r="B114" s="6">
        <v>6</v>
      </c>
      <c r="C114" s="6">
        <v>443</v>
      </c>
      <c r="D114" s="4" t="str">
        <f>VLOOKUP(C114,'Raw data'!$A$2:$E$200,2,FALSE)</f>
        <v>Harry Collier</v>
      </c>
      <c r="E114" s="4" t="str">
        <f>VLOOKUP(C114,'Raw data'!$A$2:$E$200,3,FALSE)</f>
        <v xml:space="preserve">Brentwood Beagles </v>
      </c>
      <c r="F114" s="13">
        <f>VLOOKUP(C114,'Raw data'!$A$2:$E$200,4,FALSE)</f>
        <v>3</v>
      </c>
      <c r="G114" s="13" t="str">
        <f>VLOOKUP(C114,'Raw data'!$A$2:$E$200,5,FALSE)</f>
        <v>M</v>
      </c>
      <c r="H114" s="7">
        <v>14.2</v>
      </c>
    </row>
    <row r="115" spans="1:8" x14ac:dyDescent="0.35">
      <c r="H115" s="10"/>
    </row>
    <row r="117" spans="1:8" x14ac:dyDescent="0.35">
      <c r="A117" s="9" t="s">
        <v>244</v>
      </c>
      <c r="B117" s="6">
        <v>1</v>
      </c>
      <c r="C117" s="6">
        <v>495</v>
      </c>
      <c r="D117" s="4" t="str">
        <f>VLOOKUP(C117,'Raw data'!$A$2:$E$200,2,FALSE)</f>
        <v>Arden Tam</v>
      </c>
      <c r="E117" s="4" t="str">
        <f>VLOOKUP(C117,'Raw data'!$A$2:$E$200,3,FALSE)</f>
        <v>Thorne Grove school</v>
      </c>
      <c r="F117" s="13">
        <f>VLOOKUP(C117,'Raw data'!$A$2:$E$200,4,FALSE)</f>
        <v>3</v>
      </c>
      <c r="G117" s="13" t="str">
        <f>VLOOKUP(C117,'Raw data'!$A$2:$E$200,5,FALSE)</f>
        <v>M</v>
      </c>
      <c r="H117" s="4">
        <v>12.4</v>
      </c>
    </row>
    <row r="118" spans="1:8" x14ac:dyDescent="0.35">
      <c r="A118" s="4"/>
      <c r="B118" s="6">
        <v>2</v>
      </c>
      <c r="C118" s="6">
        <v>143</v>
      </c>
      <c r="D118" s="4" t="str">
        <f>VLOOKUP(C118,'Raw data'!$A$2:$E$200,2,FALSE)</f>
        <v>Miles Czeczotka</v>
      </c>
      <c r="E118" s="4" t="str">
        <f>VLOOKUP(C118,'Raw data'!$A$2:$E$200,3,FALSE)</f>
        <v>WGEL</v>
      </c>
      <c r="F118" s="13">
        <f>VLOOKUP(C118,'Raw data'!$A$2:$E$200,4,FALSE)</f>
        <v>3</v>
      </c>
      <c r="G118" s="13" t="str">
        <f>VLOOKUP(C118,'Raw data'!$A$2:$E$200,5,FALSE)</f>
        <v>M</v>
      </c>
      <c r="H118" s="4">
        <v>13.1</v>
      </c>
    </row>
    <row r="119" spans="1:8" x14ac:dyDescent="0.35">
      <c r="A119" s="4"/>
      <c r="B119" s="6">
        <v>3</v>
      </c>
      <c r="C119" s="6">
        <v>297</v>
      </c>
      <c r="D119" s="4" t="str">
        <f>VLOOKUP(C119,'Raw data'!$A$2:$E$200,2,FALSE)</f>
        <v>Elon Lee</v>
      </c>
      <c r="E119" s="4" t="str">
        <f>VLOOKUP(C119,'Raw data'!$A$2:$E$200,3,FALSE)</f>
        <v>WGEL</v>
      </c>
      <c r="F119" s="13">
        <f>VLOOKUP(C119,'Raw data'!$A$2:$E$200,4,FALSE)</f>
        <v>3</v>
      </c>
      <c r="G119" s="13" t="str">
        <f>VLOOKUP(C119,'Raw data'!$A$2:$E$200,5,FALSE)</f>
        <v>M</v>
      </c>
      <c r="H119" s="4">
        <v>13.5</v>
      </c>
    </row>
    <row r="120" spans="1:8" x14ac:dyDescent="0.35">
      <c r="A120" s="4"/>
      <c r="B120" s="6">
        <v>4</v>
      </c>
      <c r="C120" s="6">
        <v>292</v>
      </c>
      <c r="D120" s="4" t="str">
        <f>VLOOKUP(C120,'Raw data'!$A$2:$E$200,2,FALSE)</f>
        <v>Nicholas Hinds</v>
      </c>
      <c r="E120" s="4" t="str">
        <f>VLOOKUP(C120,'Raw data'!$A$2:$E$200,3,FALSE)</f>
        <v>Watford Harriers</v>
      </c>
      <c r="F120" s="13">
        <f>VLOOKUP(C120,'Raw data'!$A$2:$E$200,4,FALSE)</f>
        <v>3</v>
      </c>
      <c r="G120" s="13" t="str">
        <f>VLOOKUP(C120,'Raw data'!$A$2:$E$200,5,FALSE)</f>
        <v>M</v>
      </c>
      <c r="H120" s="4">
        <v>13.6</v>
      </c>
    </row>
    <row r="121" spans="1:8" x14ac:dyDescent="0.35">
      <c r="A121" s="4"/>
      <c r="B121" s="6">
        <v>5</v>
      </c>
      <c r="C121" s="6">
        <v>451</v>
      </c>
      <c r="D121" s="4" t="str">
        <f>VLOOKUP(C121,'Raw data'!$A$2:$E$200,2,FALSE)</f>
        <v>Oscar Everiti</v>
      </c>
      <c r="E121" s="4" t="str">
        <f>VLOOKUP(C121,'Raw data'!$A$2:$E$200,3,FALSE)</f>
        <v>WGEL</v>
      </c>
      <c r="F121" s="13">
        <f>VLOOKUP(C121,'Raw data'!$A$2:$E$200,4,FALSE)</f>
        <v>3</v>
      </c>
      <c r="G121" s="13" t="str">
        <f>VLOOKUP(C121,'Raw data'!$A$2:$E$200,5,FALSE)</f>
        <v>M</v>
      </c>
      <c r="H121" s="4">
        <v>15.4</v>
      </c>
    </row>
    <row r="124" spans="1:8" x14ac:dyDescent="0.35">
      <c r="A124" s="9" t="s">
        <v>91</v>
      </c>
      <c r="B124" s="6">
        <v>1</v>
      </c>
      <c r="C124" s="6">
        <v>419</v>
      </c>
      <c r="D124" s="4" t="str">
        <f>VLOOKUP(C124,'Raw data'!$A$2:$E$200,2,FALSE)</f>
        <v>Laila Burgess-Chaffe</v>
      </c>
      <c r="E124" s="4" t="str">
        <f>VLOOKUP(C124,'Raw data'!$A$2:$E$200,3,FALSE)</f>
        <v>Harlow AC</v>
      </c>
      <c r="F124" s="13">
        <f>VLOOKUP(C124,'Raw data'!$A$2:$E$200,4,FALSE)</f>
        <v>4</v>
      </c>
      <c r="G124" s="13" t="str">
        <f>VLOOKUP(C124,'Raw data'!$A$2:$E$200,5,FALSE)</f>
        <v>F</v>
      </c>
      <c r="H124" s="4">
        <v>12.7</v>
      </c>
    </row>
    <row r="125" spans="1:8" x14ac:dyDescent="0.35">
      <c r="A125" s="4"/>
      <c r="B125" s="6">
        <v>2</v>
      </c>
      <c r="C125" s="6">
        <v>431</v>
      </c>
      <c r="D125" s="4" t="str">
        <f>VLOOKUP(C125,'Raw data'!$A$2:$E$200,2,FALSE)</f>
        <v>Evie Foley</v>
      </c>
      <c r="E125" s="4" t="str">
        <f>VLOOKUP(C125,'Raw data'!$A$2:$E$200,3,FALSE)</f>
        <v xml:space="preserve">Brentwood Beagles </v>
      </c>
      <c r="F125" s="13">
        <f>VLOOKUP(C125,'Raw data'!$A$2:$E$200,4,FALSE)</f>
        <v>4</v>
      </c>
      <c r="G125" s="13" t="str">
        <f>VLOOKUP(C125,'Raw data'!$A$2:$E$200,5,FALSE)</f>
        <v>F</v>
      </c>
      <c r="H125" s="4">
        <v>12.9</v>
      </c>
    </row>
    <row r="126" spans="1:8" x14ac:dyDescent="0.35">
      <c r="A126" s="4"/>
      <c r="B126" s="6">
        <v>3</v>
      </c>
      <c r="C126" s="6">
        <v>436</v>
      </c>
      <c r="D126" s="4" t="str">
        <f>VLOOKUP(C126,'Raw data'!$A$2:$E$200,2,FALSE)</f>
        <v>Dami Adetona</v>
      </c>
      <c r="E126" s="4" t="str">
        <f>VLOOKUP(C126,'Raw data'!$A$2:$E$200,3,FALSE)</f>
        <v>WGEL</v>
      </c>
      <c r="F126" s="13">
        <f>VLOOKUP(C126,'Raw data'!$A$2:$E$200,4,FALSE)</f>
        <v>4</v>
      </c>
      <c r="G126" s="13" t="str">
        <f>VLOOKUP(C126,'Raw data'!$A$2:$E$200,5,FALSE)</f>
        <v>F</v>
      </c>
      <c r="H126" s="19">
        <v>13</v>
      </c>
    </row>
    <row r="127" spans="1:8" x14ac:dyDescent="0.35">
      <c r="A127" s="4"/>
      <c r="B127" s="6">
        <v>4</v>
      </c>
      <c r="C127" s="6">
        <v>157</v>
      </c>
      <c r="D127" s="4" t="str">
        <f>VLOOKUP(C127,'Raw data'!$A$2:$E$200,2,FALSE)</f>
        <v>Iara Ochos Dos Santos</v>
      </c>
      <c r="E127" s="4" t="str">
        <f>VLOOKUP(C127,'Raw data'!$A$2:$E$200,3,FALSE)</f>
        <v>Watford Harriers</v>
      </c>
      <c r="F127" s="13">
        <f>VLOOKUP(C127,'Raw data'!$A$2:$E$200,4,FALSE)</f>
        <v>4</v>
      </c>
      <c r="G127" s="13" t="str">
        <f>VLOOKUP(C127,'Raw data'!$A$2:$E$200,5,FALSE)</f>
        <v>F</v>
      </c>
      <c r="H127" s="4">
        <v>13.6</v>
      </c>
    </row>
    <row r="128" spans="1:8" x14ac:dyDescent="0.35">
      <c r="A128" s="4"/>
      <c r="B128" s="6">
        <v>5</v>
      </c>
      <c r="C128" s="6">
        <v>450</v>
      </c>
      <c r="D128" s="4" t="str">
        <f>VLOOKUP(C128,'Raw data'!$A$2:$E$200,2,FALSE)</f>
        <v>Teddy Molnar</v>
      </c>
      <c r="E128" s="4" t="str">
        <f>VLOOKUP(C128,'Raw data'!$A$2:$E$200,3,FALSE)</f>
        <v>WSEH</v>
      </c>
      <c r="F128" s="13">
        <f>VLOOKUP(C128,'Raw data'!$A$2:$E$200,4,FALSE)</f>
        <v>4</v>
      </c>
      <c r="G128" s="13" t="str">
        <f>VLOOKUP(C128,'Raw data'!$A$2:$E$200,5,FALSE)</f>
        <v>F</v>
      </c>
      <c r="H128" s="4">
        <v>13.7</v>
      </c>
    </row>
    <row r="129" spans="1:8" x14ac:dyDescent="0.35">
      <c r="A129" s="4"/>
      <c r="B129" s="6">
        <v>6</v>
      </c>
      <c r="C129" s="6">
        <v>131</v>
      </c>
      <c r="D129" s="4" t="str">
        <f>VLOOKUP(C129,'Raw data'!$A$2:$E$200,2,FALSE)</f>
        <v>Pipa Bindman</v>
      </c>
      <c r="E129" s="4" t="str">
        <f>VLOOKUP(C129,'Raw data'!$A$2:$E$200,3,FALSE)</f>
        <v>VAC</v>
      </c>
      <c r="F129" s="13">
        <f>VLOOKUP(C129,'Raw data'!$A$2:$E$200,4,FALSE)</f>
        <v>4</v>
      </c>
      <c r="G129" s="13" t="str">
        <f>VLOOKUP(C129,'Raw data'!$A$2:$E$200,5,FALSE)</f>
        <v>F</v>
      </c>
      <c r="H129" s="4">
        <v>14.6</v>
      </c>
    </row>
    <row r="130" spans="1:8" x14ac:dyDescent="0.35">
      <c r="A130" s="4"/>
      <c r="B130" s="6">
        <v>7</v>
      </c>
      <c r="C130" s="6">
        <v>489</v>
      </c>
      <c r="D130" s="4" t="str">
        <f>VLOOKUP(C130,'Raw data'!$A$2:$E$200,2,FALSE)</f>
        <v>Eilidh Wilson</v>
      </c>
      <c r="E130" s="4" t="str">
        <f>VLOOKUP(C130,'Raw data'!$A$2:$E$200,3,FALSE)</f>
        <v>Wycombe Phoenix harriers</v>
      </c>
      <c r="F130" s="13">
        <f>VLOOKUP(C130,'Raw data'!$A$2:$E$200,4,FALSE)</f>
        <v>4</v>
      </c>
      <c r="G130" s="13" t="str">
        <f>VLOOKUP(C130,'Raw data'!$A$2:$E$200,5,FALSE)</f>
        <v>F</v>
      </c>
      <c r="H130" s="4">
        <v>14.8</v>
      </c>
    </row>
    <row r="133" spans="1:8" x14ac:dyDescent="0.35">
      <c r="A133" s="9" t="s">
        <v>245</v>
      </c>
      <c r="B133" s="6">
        <v>1</v>
      </c>
      <c r="C133" s="6">
        <v>181</v>
      </c>
      <c r="D133" s="4" t="str">
        <f>VLOOKUP(C133,'Raw data'!$A$2:$E$200,2,FALSE)</f>
        <v>William Curtis</v>
      </c>
      <c r="E133" s="4" t="str">
        <f>VLOOKUP(C133,'Raw data'!$A$2:$E$200,3,FALSE)</f>
        <v>Watford Harriers</v>
      </c>
      <c r="F133" s="13">
        <f>VLOOKUP(C133,'Raw data'!$A$2:$E$200,4,FALSE)</f>
        <v>4</v>
      </c>
      <c r="G133" s="13" t="str">
        <f>VLOOKUP(C133,'Raw data'!$A$2:$E$200,5,FALSE)</f>
        <v>M</v>
      </c>
      <c r="H133" s="4">
        <v>12.7</v>
      </c>
    </row>
    <row r="134" spans="1:8" x14ac:dyDescent="0.35">
      <c r="A134" s="4"/>
      <c r="B134" s="6">
        <v>2</v>
      </c>
      <c r="C134" s="6">
        <v>288</v>
      </c>
      <c r="D134" s="4" t="str">
        <f>VLOOKUP(C134,'Raw data'!$A$2:$E$200,2,FALSE)</f>
        <v>George Killick-Bates</v>
      </c>
      <c r="E134" s="4" t="str">
        <f>VLOOKUP(C134,'Raw data'!$A$2:$E$200,3,FALSE)</f>
        <v>Watford Harriers</v>
      </c>
      <c r="F134" s="13">
        <f>VLOOKUP(C134,'Raw data'!$A$2:$E$200,4,FALSE)</f>
        <v>4</v>
      </c>
      <c r="G134" s="13" t="str">
        <f>VLOOKUP(C134,'Raw data'!$A$2:$E$200,5,FALSE)</f>
        <v>M</v>
      </c>
      <c r="H134" s="4">
        <v>12.8</v>
      </c>
    </row>
    <row r="135" spans="1:8" x14ac:dyDescent="0.35">
      <c r="A135" s="4"/>
      <c r="B135" s="6">
        <v>3</v>
      </c>
      <c r="C135" s="6">
        <v>478</v>
      </c>
      <c r="D135" s="4" t="str">
        <f>VLOOKUP(C135,'Raw data'!$A$2:$E$200,2,FALSE)</f>
        <v>Rhys William</v>
      </c>
      <c r="E135" s="4" t="str">
        <f>VLOOKUP(C135,'Raw data'!$A$2:$E$200,3,FALSE)</f>
        <v>John Hempden school</v>
      </c>
      <c r="F135" s="13">
        <f>VLOOKUP(C135,'Raw data'!$A$2:$E$200,4,FALSE)</f>
        <v>4</v>
      </c>
      <c r="G135" s="13" t="str">
        <f>VLOOKUP(C135,'Raw data'!$A$2:$E$200,5,FALSE)</f>
        <v>M</v>
      </c>
      <c r="H135" s="4">
        <v>13.1</v>
      </c>
    </row>
    <row r="136" spans="1:8" x14ac:dyDescent="0.35">
      <c r="A136" s="4"/>
      <c r="B136" s="6">
        <v>4</v>
      </c>
      <c r="C136" s="6">
        <v>464</v>
      </c>
      <c r="D136" s="4" t="str">
        <f>VLOOKUP(C136,'Raw data'!$A$2:$E$200,2,FALSE)</f>
        <v>William Fay</v>
      </c>
      <c r="E136" s="4" t="str">
        <f>VLOOKUP(C136,'Raw data'!$A$2:$E$200,3,FALSE)</f>
        <v>WSEH</v>
      </c>
      <c r="F136" s="13">
        <f>VLOOKUP(C136,'Raw data'!$A$2:$E$200,4,FALSE)</f>
        <v>4</v>
      </c>
      <c r="G136" s="13" t="str">
        <f>VLOOKUP(C136,'Raw data'!$A$2:$E$200,5,FALSE)</f>
        <v>M</v>
      </c>
      <c r="H136" s="4">
        <v>13.2</v>
      </c>
    </row>
    <row r="137" spans="1:8" x14ac:dyDescent="0.35">
      <c r="A137" s="4"/>
      <c r="B137" s="6">
        <v>5</v>
      </c>
      <c r="C137" s="6">
        <v>415</v>
      </c>
      <c r="D137" s="4" t="str">
        <f>VLOOKUP(C137,'Raw data'!$A$2:$E$200,2,FALSE)</f>
        <v>Nola Glover-Hammond</v>
      </c>
      <c r="E137" s="4" t="str">
        <f>VLOOKUP(C137,'Raw data'!$A$2:$E$200,3,FALSE)</f>
        <v>WASPS - WG</v>
      </c>
      <c r="F137" s="13">
        <f>VLOOKUP(C137,'Raw data'!$A$2:$E$200,4,FALSE)</f>
        <v>4</v>
      </c>
      <c r="G137" s="13" t="str">
        <f>VLOOKUP(C137,'Raw data'!$A$2:$E$200,5,FALSE)</f>
        <v>F</v>
      </c>
      <c r="H137" s="4">
        <v>13.8</v>
      </c>
    </row>
    <row r="138" spans="1:8" x14ac:dyDescent="0.35">
      <c r="A138" s="4"/>
      <c r="B138" s="6">
        <v>6</v>
      </c>
      <c r="C138" s="6">
        <v>283</v>
      </c>
      <c r="D138" s="4" t="str">
        <f>VLOOKUP(C138,'Raw data'!$A$2:$E$200,2,FALSE)</f>
        <v xml:space="preserve">David Savage </v>
      </c>
      <c r="E138" s="4" t="str">
        <f>VLOOKUP(C138,'Raw data'!$A$2:$E$200,3,FALSE)</f>
        <v xml:space="preserve">Milton Keynes </v>
      </c>
      <c r="F138" s="13">
        <f>VLOOKUP(C138,'Raw data'!$A$2:$E$200,4,FALSE)</f>
        <v>4</v>
      </c>
      <c r="G138" s="13" t="str">
        <f>VLOOKUP(C138,'Raw data'!$A$2:$E$200,5,FALSE)</f>
        <v>M</v>
      </c>
      <c r="H138" s="4">
        <v>13.8</v>
      </c>
    </row>
    <row r="139" spans="1:8" x14ac:dyDescent="0.35">
      <c r="A139" s="4"/>
      <c r="B139" s="6">
        <v>7</v>
      </c>
      <c r="C139" s="6">
        <v>442</v>
      </c>
      <c r="D139" s="4" t="str">
        <f>VLOOKUP(C139,'Raw data'!$A$2:$E$200,2,FALSE)</f>
        <v>Jack Collier</v>
      </c>
      <c r="E139" s="4" t="str">
        <f>VLOOKUP(C139,'Raw data'!$A$2:$E$200,3,FALSE)</f>
        <v xml:space="preserve">Brentwood Beagles </v>
      </c>
      <c r="F139" s="13">
        <f>VLOOKUP(C139,'Raw data'!$A$2:$E$200,4,FALSE)</f>
        <v>4</v>
      </c>
      <c r="G139" s="13" t="str">
        <f>VLOOKUP(C139,'Raw data'!$A$2:$E$200,5,FALSE)</f>
        <v>M</v>
      </c>
      <c r="H139" s="4">
        <v>14.7</v>
      </c>
    </row>
    <row r="142" spans="1:8" x14ac:dyDescent="0.35">
      <c r="A142" s="9" t="s">
        <v>246</v>
      </c>
      <c r="B142" s="6">
        <v>1</v>
      </c>
      <c r="C142" s="6">
        <v>417</v>
      </c>
      <c r="D142" s="4" t="str">
        <f>VLOOKUP(C142,'Raw data'!$A$2:$E$200,2,FALSE)</f>
        <v>Temilayo Fadahunsi</v>
      </c>
      <c r="E142" s="4" t="str">
        <f>VLOOKUP(C142,'Raw data'!$A$2:$E$200,3,FALSE)</f>
        <v>WGEL</v>
      </c>
      <c r="F142" s="13">
        <f>VLOOKUP(C142,'Raw data'!$A$2:$E$200,4,FALSE)</f>
        <v>4</v>
      </c>
      <c r="G142" s="13" t="str">
        <f>VLOOKUP(C142,'Raw data'!$A$2:$E$200,5,FALSE)</f>
        <v>M</v>
      </c>
      <c r="H142" s="4">
        <v>12.7</v>
      </c>
    </row>
    <row r="143" spans="1:8" x14ac:dyDescent="0.35">
      <c r="A143" s="4"/>
      <c r="B143" s="6">
        <v>2</v>
      </c>
      <c r="C143" s="6">
        <v>362</v>
      </c>
      <c r="D143" s="4" t="str">
        <f>VLOOKUP(C143,'Raw data'!$A$2:$E$200,2,FALSE)</f>
        <v>Zachary Paktsun</v>
      </c>
      <c r="E143" s="4" t="str">
        <f>VLOOKUP(C143,'Raw data'!$A$2:$E$200,3,FALSE)</f>
        <v>WGEL</v>
      </c>
      <c r="F143" s="13">
        <f>VLOOKUP(C143,'Raw data'!$A$2:$E$200,4,FALSE)</f>
        <v>4</v>
      </c>
      <c r="G143" s="13" t="str">
        <f>VLOOKUP(C143,'Raw data'!$A$2:$E$200,5,FALSE)</f>
        <v>M</v>
      </c>
      <c r="H143" s="19">
        <v>13</v>
      </c>
    </row>
    <row r="144" spans="1:8" x14ac:dyDescent="0.35">
      <c r="A144" s="4"/>
      <c r="B144" s="6">
        <v>3</v>
      </c>
      <c r="C144" s="6">
        <v>481</v>
      </c>
      <c r="D144" s="4" t="str">
        <f>VLOOKUP(C144,'Raw data'!$A$2:$E$200,2,FALSE)</f>
        <v>George Davies</v>
      </c>
      <c r="E144" s="4" t="str">
        <f>VLOOKUP(C144,'Raw data'!$A$2:$E$200,3,FALSE)</f>
        <v>WGEL</v>
      </c>
      <c r="F144" s="13">
        <f>VLOOKUP(C144,'Raw data'!$A$2:$E$200,4,FALSE)</f>
        <v>4</v>
      </c>
      <c r="G144" s="13" t="str">
        <f>VLOOKUP(C144,'Raw data'!$A$2:$E$200,5,FALSE)</f>
        <v>M</v>
      </c>
      <c r="H144" s="4">
        <v>13.2</v>
      </c>
    </row>
    <row r="145" spans="1:8" x14ac:dyDescent="0.35">
      <c r="A145" s="4"/>
      <c r="B145" s="6">
        <v>4</v>
      </c>
      <c r="C145" s="6">
        <v>284</v>
      </c>
      <c r="D145" s="4" t="str">
        <f>VLOOKUP(C145,'Raw data'!$A$2:$E$200,2,FALSE)</f>
        <v>Jessie Geller</v>
      </c>
      <c r="E145" s="4" t="str">
        <f>VLOOKUP(C145,'Raw data'!$A$2:$E$200,3,FALSE)</f>
        <v>WGEL</v>
      </c>
      <c r="F145" s="13">
        <f>VLOOKUP(C145,'Raw data'!$A$2:$E$200,4,FALSE)</f>
        <v>4</v>
      </c>
      <c r="G145" s="13" t="str">
        <f>VLOOKUP(C145,'Raw data'!$A$2:$E$200,5,FALSE)</f>
        <v>M</v>
      </c>
      <c r="H145" s="4">
        <v>13.7</v>
      </c>
    </row>
    <row r="146" spans="1:8" x14ac:dyDescent="0.35">
      <c r="A146" s="4"/>
      <c r="B146" s="6">
        <v>5</v>
      </c>
      <c r="C146" s="6">
        <v>423</v>
      </c>
      <c r="D146" s="4" t="str">
        <f>VLOOKUP(C146,'Raw data'!$A$2:$E$200,2,FALSE)</f>
        <v>Dominic Daza</v>
      </c>
      <c r="E146" s="4" t="str">
        <f>VLOOKUP(C146,'Raw data'!$A$2:$E$200,3,FALSE)</f>
        <v>WGEL</v>
      </c>
      <c r="F146" s="13">
        <f>VLOOKUP(C146,'Raw data'!$A$2:$E$200,4,FALSE)</f>
        <v>4</v>
      </c>
      <c r="G146" s="13" t="str">
        <f>VLOOKUP(C146,'Raw data'!$A$2:$E$200,5,FALSE)</f>
        <v>M</v>
      </c>
      <c r="H146" s="19">
        <v>14</v>
      </c>
    </row>
    <row r="147" spans="1:8" x14ac:dyDescent="0.35">
      <c r="A147" s="4"/>
      <c r="B147" s="6">
        <v>6</v>
      </c>
      <c r="C147" s="6">
        <v>430</v>
      </c>
      <c r="D147" s="4" t="str">
        <f>VLOOKUP(C147,'Raw data'!$A$2:$E$200,2,FALSE)</f>
        <v>James Vertessy</v>
      </c>
      <c r="E147" s="4" t="str">
        <f>VLOOKUP(C147,'Raw data'!$A$2:$E$200,3,FALSE)</f>
        <v>Watford Harriers</v>
      </c>
      <c r="F147" s="13">
        <f>VLOOKUP(C147,'Raw data'!$A$2:$E$200,4,FALSE)</f>
        <v>4</v>
      </c>
      <c r="G147" s="13" t="str">
        <f>VLOOKUP(C147,'Raw data'!$A$2:$E$200,5,FALSE)</f>
        <v>M</v>
      </c>
      <c r="H147" s="4">
        <v>14.8</v>
      </c>
    </row>
    <row r="150" spans="1:8" x14ac:dyDescent="0.35">
      <c r="A150" s="9" t="s">
        <v>93</v>
      </c>
      <c r="B150" s="6">
        <v>1</v>
      </c>
      <c r="C150" s="6">
        <v>122</v>
      </c>
      <c r="D150" s="4" t="str">
        <f>VLOOKUP(C150,'Raw data'!$A$2:$E$200,2,FALSE)</f>
        <v>Matilda Buckley</v>
      </c>
      <c r="E150" s="4" t="str">
        <f>VLOOKUP(C150,'Raw data'!$A$2:$E$200,3,FALSE)</f>
        <v>WSEH</v>
      </c>
      <c r="F150" s="13">
        <f>VLOOKUP(C150,'Raw data'!$A$2:$E$200,4,FALSE)</f>
        <v>5</v>
      </c>
      <c r="G150" s="13" t="str">
        <f>VLOOKUP(C150,'Raw data'!$A$2:$E$200,5,FALSE)</f>
        <v>F</v>
      </c>
      <c r="H150" s="4">
        <v>12.4</v>
      </c>
    </row>
    <row r="151" spans="1:8" x14ac:dyDescent="0.35">
      <c r="A151" s="4"/>
      <c r="B151" s="6">
        <v>2</v>
      </c>
      <c r="C151" s="6">
        <v>462</v>
      </c>
      <c r="D151" s="4" t="str">
        <f>VLOOKUP(C151,'Raw data'!$A$2:$E$200,2,FALSE)</f>
        <v>Olive Hyde</v>
      </c>
      <c r="E151" s="4" t="str">
        <f>VLOOKUP(C151,'Raw data'!$A$2:$E$200,3,FALSE)</f>
        <v>Wycombe Phoenix harriers</v>
      </c>
      <c r="F151" s="13">
        <f>VLOOKUP(C151,'Raw data'!$A$2:$E$200,4,FALSE)</f>
        <v>5</v>
      </c>
      <c r="G151" s="13" t="str">
        <f>VLOOKUP(C151,'Raw data'!$A$2:$E$200,5,FALSE)</f>
        <v>F</v>
      </c>
      <c r="H151" s="4">
        <v>12.8</v>
      </c>
    </row>
    <row r="152" spans="1:8" x14ac:dyDescent="0.35">
      <c r="A152" s="4"/>
      <c r="B152" s="6">
        <v>3</v>
      </c>
      <c r="C152" s="6">
        <v>441</v>
      </c>
      <c r="D152" s="4" t="str">
        <f>VLOOKUP(C152,'Raw data'!$A$2:$E$200,2,FALSE)</f>
        <v>Isla Foley</v>
      </c>
      <c r="E152" s="4" t="str">
        <f>VLOOKUP(C152,'Raw data'!$A$2:$E$200,3,FALSE)</f>
        <v xml:space="preserve">Brentwood Beagles </v>
      </c>
      <c r="F152" s="13">
        <f>VLOOKUP(C152,'Raw data'!$A$2:$E$200,4,FALSE)</f>
        <v>5</v>
      </c>
      <c r="G152" s="13" t="str">
        <f>VLOOKUP(C152,'Raw data'!$A$2:$E$200,5,FALSE)</f>
        <v>F</v>
      </c>
      <c r="H152" s="4">
        <v>13.3</v>
      </c>
    </row>
    <row r="153" spans="1:8" x14ac:dyDescent="0.35">
      <c r="A153" s="4"/>
      <c r="B153" s="6">
        <v>4</v>
      </c>
      <c r="C153" s="6">
        <v>407</v>
      </c>
      <c r="D153" s="4" t="str">
        <f>VLOOKUP(C153,'Raw data'!$A$2:$E$200,2,FALSE)</f>
        <v>Lianne Esterhuysen</v>
      </c>
      <c r="E153" s="4" t="str">
        <f>VLOOKUP(C153,'Raw data'!$A$2:$E$200,3,FALSE)</f>
        <v xml:space="preserve">Brentwood Beagles </v>
      </c>
      <c r="F153" s="13">
        <f>VLOOKUP(C153,'Raw data'!$A$2:$E$200,4,FALSE)</f>
        <v>5</v>
      </c>
      <c r="G153" s="13" t="str">
        <f>VLOOKUP(C153,'Raw data'!$A$2:$E$200,5,FALSE)</f>
        <v>F</v>
      </c>
      <c r="H153" s="4">
        <v>13.8</v>
      </c>
    </row>
    <row r="154" spans="1:8" x14ac:dyDescent="0.35">
      <c r="A154" s="4"/>
      <c r="B154" s="6">
        <v>5</v>
      </c>
      <c r="C154" s="6">
        <v>438</v>
      </c>
      <c r="D154" s="4" t="str">
        <f>VLOOKUP(C154,'Raw data'!$A$2:$E$200,2,FALSE)</f>
        <v>Peony Kingshott</v>
      </c>
      <c r="E154" s="4" t="str">
        <f>VLOOKUP(C154,'Raw data'!$A$2:$E$200,3,FALSE)</f>
        <v>Herts Phoenix</v>
      </c>
      <c r="F154" s="13">
        <f>VLOOKUP(C154,'Raw data'!$A$2:$E$200,4,FALSE)</f>
        <v>5</v>
      </c>
      <c r="G154" s="13" t="str">
        <f>VLOOKUP(C154,'Raw data'!$A$2:$E$200,5,FALSE)</f>
        <v>F</v>
      </c>
      <c r="H154" s="4">
        <v>14.1</v>
      </c>
    </row>
    <row r="155" spans="1:8" x14ac:dyDescent="0.35">
      <c r="A155" s="4"/>
      <c r="B155" s="6">
        <v>6</v>
      </c>
      <c r="C155" s="6">
        <v>466</v>
      </c>
      <c r="D155" s="4" t="str">
        <f>VLOOKUP(C155,'Raw data'!$A$2:$E$200,2,FALSE)</f>
        <v>Moley Haywood</v>
      </c>
      <c r="E155" s="4" t="str">
        <f>VLOOKUP(C155,'Raw data'!$A$2:$E$200,3,FALSE)</f>
        <v>Wycombe Phoenix harriers</v>
      </c>
      <c r="F155" s="13">
        <f>VLOOKUP(C155,'Raw data'!$A$2:$E$200,4,FALSE)</f>
        <v>5</v>
      </c>
      <c r="G155" s="13" t="str">
        <f>VLOOKUP(C155,'Raw data'!$A$2:$E$200,5,FALSE)</f>
        <v>F</v>
      </c>
      <c r="H155" s="4">
        <v>14.3</v>
      </c>
    </row>
    <row r="156" spans="1:8" x14ac:dyDescent="0.35">
      <c r="A156" s="4"/>
      <c r="B156" s="6">
        <v>7</v>
      </c>
      <c r="C156" s="6">
        <v>164</v>
      </c>
      <c r="D156" s="4" t="str">
        <f>VLOOKUP(C156,'Raw data'!$A$2:$E$200,2,FALSE)</f>
        <v>Aurora Schendel</v>
      </c>
      <c r="E156" s="4" t="str">
        <f>VLOOKUP(C156,'Raw data'!$A$2:$E$200,3,FALSE)</f>
        <v>Big Ridge Elementary</v>
      </c>
      <c r="F156" s="13">
        <f>VLOOKUP(C156,'Raw data'!$A$2:$E$200,4,FALSE)</f>
        <v>5</v>
      </c>
      <c r="G156" s="13" t="str">
        <f>VLOOKUP(C156,'Raw data'!$A$2:$E$200,5,FALSE)</f>
        <v>F</v>
      </c>
      <c r="H156" s="19">
        <v>16</v>
      </c>
    </row>
    <row r="159" spans="1:8" x14ac:dyDescent="0.35">
      <c r="A159" s="9" t="s">
        <v>247</v>
      </c>
      <c r="B159" s="6">
        <v>1</v>
      </c>
      <c r="C159" s="6">
        <v>444</v>
      </c>
      <c r="D159" s="4" t="str">
        <f>VLOOKUP(C159,'Raw data'!$A$2:$E$200,2,FALSE)</f>
        <v>Lacey Kelshall</v>
      </c>
      <c r="E159" s="4" t="str">
        <f>VLOOKUP(C159,'Raw data'!$A$2:$E$200,3,FALSE)</f>
        <v>Watford Harriers</v>
      </c>
      <c r="F159" s="13">
        <f>VLOOKUP(C159,'Raw data'!$A$2:$E$200,4,FALSE)</f>
        <v>5</v>
      </c>
      <c r="G159" s="13" t="str">
        <f>VLOOKUP(C159,'Raw data'!$A$2:$E$200,5,FALSE)</f>
        <v>F</v>
      </c>
      <c r="H159" s="4">
        <v>11.9</v>
      </c>
    </row>
    <row r="160" spans="1:8" x14ac:dyDescent="0.35">
      <c r="A160" s="4"/>
      <c r="B160" s="6">
        <v>2</v>
      </c>
      <c r="C160" s="6">
        <v>361</v>
      </c>
      <c r="D160" s="4" t="str">
        <f>VLOOKUP(C160,'Raw data'!$A$2:$E$200,2,FALSE)</f>
        <v>Anabelle Comploi</v>
      </c>
      <c r="E160" s="4" t="str">
        <f>VLOOKUP(C160,'Raw data'!$A$2:$E$200,3,FALSE)</f>
        <v>Watford Harriers</v>
      </c>
      <c r="F160" s="13">
        <f>VLOOKUP(C160,'Raw data'!$A$2:$E$200,4,FALSE)</f>
        <v>5</v>
      </c>
      <c r="G160" s="13" t="str">
        <f>VLOOKUP(C160,'Raw data'!$A$2:$E$200,5,FALSE)</f>
        <v>F</v>
      </c>
      <c r="H160" s="19">
        <v>12</v>
      </c>
    </row>
    <row r="161" spans="1:8" x14ac:dyDescent="0.35">
      <c r="A161" s="4"/>
      <c r="B161" s="6">
        <v>3</v>
      </c>
      <c r="C161" s="6">
        <v>273</v>
      </c>
      <c r="D161" s="4" t="str">
        <f>VLOOKUP(C161,'Raw data'!$A$2:$E$200,2,FALSE)</f>
        <v>Florence Kent</v>
      </c>
      <c r="E161" s="4" t="str">
        <f>VLOOKUP(C161,'Raw data'!$A$2:$E$200,3,FALSE)</f>
        <v>Herts Phoenix</v>
      </c>
      <c r="F161" s="13">
        <f>VLOOKUP(C161,'Raw data'!$A$2:$E$200,4,FALSE)</f>
        <v>5</v>
      </c>
      <c r="G161" s="13" t="str">
        <f>VLOOKUP(C161,'Raw data'!$A$2:$E$200,5,FALSE)</f>
        <v>F</v>
      </c>
      <c r="H161" s="4">
        <v>12.5</v>
      </c>
    </row>
    <row r="162" spans="1:8" x14ac:dyDescent="0.35">
      <c r="A162" s="4"/>
      <c r="B162" s="6">
        <v>4</v>
      </c>
      <c r="C162" s="6">
        <v>484</v>
      </c>
      <c r="D162" s="4" t="str">
        <f>VLOOKUP(C162,'Raw data'!$A$2:$E$200,2,FALSE)</f>
        <v>Olivia Morgan</v>
      </c>
      <c r="E162" s="4" t="str">
        <f>VLOOKUP(C162,'Raw data'!$A$2:$E$200,3,FALSE)</f>
        <v>Watford Harriers</v>
      </c>
      <c r="F162" s="13">
        <f>VLOOKUP(C162,'Raw data'!$A$2:$E$200,4,FALSE)</f>
        <v>5</v>
      </c>
      <c r="G162" s="13" t="str">
        <f>VLOOKUP(C162,'Raw data'!$A$2:$E$200,5,FALSE)</f>
        <v>F</v>
      </c>
      <c r="H162" s="19">
        <v>13</v>
      </c>
    </row>
    <row r="163" spans="1:8" x14ac:dyDescent="0.35">
      <c r="A163" s="4"/>
      <c r="B163" s="6">
        <v>5</v>
      </c>
      <c r="C163" s="6">
        <v>476</v>
      </c>
      <c r="D163" s="4" t="str">
        <f>VLOOKUP(C163,'Raw data'!$A$2:$E$200,2,FALSE)</f>
        <v>Isla Griffith</v>
      </c>
      <c r="E163" s="4" t="str">
        <f>VLOOKUP(C163,'Raw data'!$A$2:$E$200,3,FALSE)</f>
        <v>Herts Phoenix</v>
      </c>
      <c r="F163" s="13">
        <f>VLOOKUP(C163,'Raw data'!$A$2:$E$200,4,FALSE)</f>
        <v>5</v>
      </c>
      <c r="G163" s="13" t="str">
        <f>VLOOKUP(C163,'Raw data'!$A$2:$E$200,5,FALSE)</f>
        <v>F</v>
      </c>
      <c r="H163" s="4">
        <v>14.2</v>
      </c>
    </row>
    <row r="166" spans="1:8" x14ac:dyDescent="0.35">
      <c r="A166" s="9" t="s">
        <v>248</v>
      </c>
      <c r="B166" s="6">
        <v>1</v>
      </c>
      <c r="C166" s="6">
        <v>440</v>
      </c>
      <c r="D166" s="4" t="str">
        <f>VLOOKUP(C166,'Raw data'!$A$2:$E$200,2,FALSE)</f>
        <v>Chloe Ward</v>
      </c>
      <c r="E166" s="4" t="str">
        <f>VLOOKUP(C166,'Raw data'!$A$2:$E$200,3,FALSE)</f>
        <v>WGEL</v>
      </c>
      <c r="F166" s="13">
        <f>VLOOKUP(C166,'Raw data'!$A$2:$E$200,4,FALSE)</f>
        <v>5</v>
      </c>
      <c r="G166" s="13" t="str">
        <f>VLOOKUP(C166,'Raw data'!$A$2:$E$200,5,FALSE)</f>
        <v>F</v>
      </c>
      <c r="H166" s="4">
        <v>12.9</v>
      </c>
    </row>
    <row r="167" spans="1:8" x14ac:dyDescent="0.35">
      <c r="A167" s="4"/>
      <c r="B167" s="6">
        <v>2</v>
      </c>
      <c r="C167" s="6">
        <v>280</v>
      </c>
      <c r="D167" s="4" t="str">
        <f>VLOOKUP(C167,'Raw data'!$A$2:$E$200,2,FALSE)</f>
        <v>Daisy Whelan</v>
      </c>
      <c r="E167" s="4" t="str">
        <f>VLOOKUP(C167,'Raw data'!$A$2:$E$200,3,FALSE)</f>
        <v>WGEL</v>
      </c>
      <c r="F167" s="13">
        <f>VLOOKUP(C167,'Raw data'!$A$2:$E$200,4,FALSE)</f>
        <v>5</v>
      </c>
      <c r="G167" s="13" t="str">
        <f>VLOOKUP(C167,'Raw data'!$A$2:$E$200,5,FALSE)</f>
        <v>F</v>
      </c>
      <c r="H167" s="19">
        <v>13</v>
      </c>
    </row>
    <row r="168" spans="1:8" x14ac:dyDescent="0.35">
      <c r="A168" s="4"/>
      <c r="B168" s="6">
        <v>3</v>
      </c>
      <c r="C168" s="6">
        <v>425</v>
      </c>
      <c r="D168" s="4" t="str">
        <f>VLOOKUP(C168,'Raw data'!$A$2:$E$200,2,FALSE)</f>
        <v>Lily Sexton</v>
      </c>
      <c r="E168" s="4" t="str">
        <f>VLOOKUP(C168,'Raw data'!$A$2:$E$200,3,FALSE)</f>
        <v>Vale of Aylesbury</v>
      </c>
      <c r="F168" s="13">
        <f>VLOOKUP(C168,'Raw data'!$A$2:$E$200,4,FALSE)</f>
        <v>5</v>
      </c>
      <c r="G168" s="13" t="str">
        <f>VLOOKUP(C168,'Raw data'!$A$2:$E$200,5,FALSE)</f>
        <v>F</v>
      </c>
      <c r="H168" s="4">
        <v>13.6</v>
      </c>
    </row>
    <row r="169" spans="1:8" x14ac:dyDescent="0.35">
      <c r="A169" s="4"/>
      <c r="B169" s="6">
        <v>4</v>
      </c>
      <c r="C169" s="6">
        <v>460</v>
      </c>
      <c r="D169" s="4" t="str">
        <f>VLOOKUP(C169,'Raw data'!$A$2:$E$200,2,FALSE)</f>
        <v>Emelia Herbert</v>
      </c>
      <c r="E169" s="4" t="str">
        <f>VLOOKUP(C169,'Raw data'!$A$2:$E$200,3,FALSE)</f>
        <v>WGEL</v>
      </c>
      <c r="F169" s="13">
        <f>VLOOKUP(C169,'Raw data'!$A$2:$E$200,4,FALSE)</f>
        <v>5</v>
      </c>
      <c r="G169" s="13" t="str">
        <f>VLOOKUP(C169,'Raw data'!$A$2:$E$200,5,FALSE)</f>
        <v>F</v>
      </c>
      <c r="H169" s="4">
        <v>13.6</v>
      </c>
    </row>
    <row r="170" spans="1:8" x14ac:dyDescent="0.35">
      <c r="A170" s="4"/>
      <c r="B170" s="6">
        <v>5</v>
      </c>
      <c r="C170" s="6">
        <v>473</v>
      </c>
      <c r="D170" s="4" t="str">
        <f>VLOOKUP(C170,'Raw data'!$A$2:$E$200,2,FALSE)</f>
        <v>Ava Pugh</v>
      </c>
      <c r="E170" s="4" t="str">
        <f>VLOOKUP(C170,'Raw data'!$A$2:$E$200,3,FALSE)</f>
        <v>WGEL</v>
      </c>
      <c r="F170" s="13">
        <f>VLOOKUP(C170,'Raw data'!$A$2:$E$200,4,FALSE)</f>
        <v>5</v>
      </c>
      <c r="G170" s="13" t="str">
        <f>VLOOKUP(C170,'Raw data'!$A$2:$E$200,5,FALSE)</f>
        <v>F</v>
      </c>
      <c r="H170" s="4">
        <v>13.9</v>
      </c>
    </row>
    <row r="173" spans="1:8" x14ac:dyDescent="0.35">
      <c r="A173" s="9" t="s">
        <v>92</v>
      </c>
      <c r="B173" s="6">
        <v>1</v>
      </c>
      <c r="C173" s="6">
        <v>108</v>
      </c>
      <c r="D173" s="4" t="str">
        <f>VLOOKUP(C173,'Raw data'!$A$2:$E$200,2,FALSE)</f>
        <v>Jude Reading</v>
      </c>
      <c r="E173" s="4" t="str">
        <f>VLOOKUP(C173,'Raw data'!$A$2:$E$200,3,FALSE)</f>
        <v>Herts Phoenix</v>
      </c>
      <c r="F173" s="13">
        <f>VLOOKUP(C173,'Raw data'!$A$2:$E$200,4,FALSE)</f>
        <v>5</v>
      </c>
      <c r="G173" s="13" t="str">
        <f>VLOOKUP(C173,'Raw data'!$A$2:$E$200,5,FALSE)</f>
        <v>M</v>
      </c>
      <c r="H173" s="4">
        <v>11.9</v>
      </c>
    </row>
    <row r="174" spans="1:8" x14ac:dyDescent="0.35">
      <c r="A174" s="4"/>
      <c r="B174" s="6">
        <v>2</v>
      </c>
      <c r="C174" s="6">
        <v>271</v>
      </c>
      <c r="D174" s="4" t="str">
        <f>VLOOKUP(C174,'Raw data'!$A$2:$E$200,2,FALSE)</f>
        <v>Tom Hanbidge</v>
      </c>
      <c r="E174" s="4" t="str">
        <f>VLOOKUP(C174,'Raw data'!$A$2:$E$200,3,FALSE)</f>
        <v>Vale of Aylesbury</v>
      </c>
      <c r="F174" s="13">
        <f>VLOOKUP(C174,'Raw data'!$A$2:$E$200,4,FALSE)</f>
        <v>5</v>
      </c>
      <c r="G174" s="13" t="str">
        <f>VLOOKUP(C174,'Raw data'!$A$2:$E$200,5,FALSE)</f>
        <v>M</v>
      </c>
      <c r="H174" s="4">
        <v>12.4</v>
      </c>
    </row>
    <row r="175" spans="1:8" x14ac:dyDescent="0.35">
      <c r="A175" s="4"/>
      <c r="B175" s="6">
        <v>3</v>
      </c>
      <c r="C175" s="6">
        <v>488</v>
      </c>
      <c r="D175" s="4" t="str">
        <f>VLOOKUP(C175,'Raw data'!$A$2:$E$200,2,FALSE)</f>
        <v>Jax Connor</v>
      </c>
      <c r="E175" s="4" t="str">
        <f>VLOOKUP(C175,'Raw data'!$A$2:$E$200,3,FALSE)</f>
        <v>WGEL</v>
      </c>
      <c r="F175" s="13">
        <f>VLOOKUP(C175,'Raw data'!$A$2:$E$200,4,FALSE)</f>
        <v>5</v>
      </c>
      <c r="G175" s="13" t="str">
        <f>VLOOKUP(C175,'Raw data'!$A$2:$E$200,5,FALSE)</f>
        <v>M</v>
      </c>
      <c r="H175" s="4">
        <v>12.5</v>
      </c>
    </row>
    <row r="176" spans="1:8" x14ac:dyDescent="0.35">
      <c r="A176" s="4"/>
      <c r="B176" s="6">
        <v>4</v>
      </c>
      <c r="C176" s="6">
        <v>140</v>
      </c>
      <c r="D176" s="4" t="str">
        <f>VLOOKUP(C176,'Raw data'!$A$2:$E$200,2,FALSE)</f>
        <v>Idris Bernard</v>
      </c>
      <c r="E176" s="4" t="str">
        <f>VLOOKUP(C176,'Raw data'!$A$2:$E$200,3,FALSE)</f>
        <v>WASPS - WG</v>
      </c>
      <c r="F176" s="13">
        <f>VLOOKUP(C176,'Raw data'!$A$2:$E$200,4,FALSE)</f>
        <v>5</v>
      </c>
      <c r="G176" s="13" t="str">
        <f>VLOOKUP(C176,'Raw data'!$A$2:$E$200,5,FALSE)</f>
        <v>M</v>
      </c>
      <c r="H176" s="4">
        <v>12.7</v>
      </c>
    </row>
    <row r="177" spans="1:8" x14ac:dyDescent="0.35">
      <c r="A177" s="4"/>
      <c r="B177" s="6">
        <v>5</v>
      </c>
      <c r="C177" s="6">
        <v>295</v>
      </c>
      <c r="D177" s="4" t="str">
        <f>VLOOKUP(C177,'Raw data'!$A$2:$E$200,2,FALSE)</f>
        <v>Jack Tonge</v>
      </c>
      <c r="E177" s="4" t="str">
        <f>VLOOKUP(C177,'Raw data'!$A$2:$E$200,3,FALSE)</f>
        <v>WGEL</v>
      </c>
      <c r="F177" s="13">
        <f>VLOOKUP(C177,'Raw data'!$A$2:$E$200,4,FALSE)</f>
        <v>5</v>
      </c>
      <c r="G177" s="13" t="str">
        <f>VLOOKUP(C177,'Raw data'!$A$2:$E$200,5,FALSE)</f>
        <v>M</v>
      </c>
      <c r="H177" s="4">
        <v>12.7</v>
      </c>
    </row>
    <row r="178" spans="1:8" x14ac:dyDescent="0.35">
      <c r="A178" s="4"/>
      <c r="B178" s="6">
        <v>6</v>
      </c>
      <c r="C178" s="6">
        <v>475</v>
      </c>
      <c r="D178" s="4" t="str">
        <f>VLOOKUP(C178,'Raw data'!$A$2:$E$200,2,FALSE)</f>
        <v xml:space="preserve">Kai Patel </v>
      </c>
      <c r="E178" s="4" t="str">
        <f>VLOOKUP(C178,'Raw data'!$A$2:$E$200,3,FALSE)</f>
        <v>WASPS - WG</v>
      </c>
      <c r="F178" s="13">
        <f>VLOOKUP(C178,'Raw data'!$A$2:$E$200,4,FALSE)</f>
        <v>5</v>
      </c>
      <c r="G178" s="13" t="str">
        <f>VLOOKUP(C178,'Raw data'!$A$2:$E$200,5,FALSE)</f>
        <v>M</v>
      </c>
      <c r="H178" s="4">
        <v>12.8</v>
      </c>
    </row>
    <row r="179" spans="1:8" x14ac:dyDescent="0.35">
      <c r="A179" s="4"/>
      <c r="B179" s="6">
        <v>7</v>
      </c>
      <c r="C179" s="6">
        <v>357</v>
      </c>
      <c r="D179" s="4" t="str">
        <f>VLOOKUP(C179,'Raw data'!$A$2:$E$200,2,FALSE)</f>
        <v>Luca Cook</v>
      </c>
      <c r="E179" s="4" t="str">
        <f>VLOOKUP(C179,'Raw data'!$A$2:$E$200,3,FALSE)</f>
        <v>WGEL</v>
      </c>
      <c r="F179" s="13">
        <f>VLOOKUP(C179,'Raw data'!$A$2:$E$200,4,FALSE)</f>
        <v>5</v>
      </c>
      <c r="G179" s="13" t="str">
        <f>VLOOKUP(C179,'Raw data'!$A$2:$E$200,5,FALSE)</f>
        <v>M</v>
      </c>
      <c r="H179" s="4">
        <v>13.8</v>
      </c>
    </row>
    <row r="180" spans="1:8" x14ac:dyDescent="0.35">
      <c r="A180" s="4"/>
      <c r="B180" s="6">
        <v>8</v>
      </c>
      <c r="C180" s="6">
        <v>474</v>
      </c>
      <c r="D180" s="4" t="str">
        <f>VLOOKUP(C180,'Raw data'!$A$2:$E$200,2,FALSE)</f>
        <v>Arlo Barron-Smith</v>
      </c>
      <c r="E180" s="4" t="str">
        <f>VLOOKUP(C180,'Raw data'!$A$2:$E$200,3,FALSE)</f>
        <v>WASPS - WG</v>
      </c>
      <c r="F180" s="13">
        <f>VLOOKUP(C180,'Raw data'!$A$2:$E$200,4,FALSE)</f>
        <v>5</v>
      </c>
      <c r="G180" s="13" t="str">
        <f>VLOOKUP(C180,'Raw data'!$A$2:$E$200,5,FALSE)</f>
        <v>M</v>
      </c>
      <c r="H180" s="4">
        <v>13.8</v>
      </c>
    </row>
    <row r="183" spans="1:8" x14ac:dyDescent="0.35">
      <c r="A183" s="9" t="s">
        <v>249</v>
      </c>
      <c r="B183" s="6">
        <v>1</v>
      </c>
      <c r="C183" s="6">
        <v>286</v>
      </c>
      <c r="D183" s="4" t="str">
        <f>VLOOKUP(C183,'Raw data'!$A$2:$E$200,2,FALSE)</f>
        <v>Lucas Sawetz</v>
      </c>
      <c r="E183" s="4" t="str">
        <f>VLOOKUP(C183,'Raw data'!$A$2:$E$200,3,FALSE)</f>
        <v>Heath Mount</v>
      </c>
      <c r="F183" s="13">
        <f>VLOOKUP(C183,'Raw data'!$A$2:$E$200,4,FALSE)</f>
        <v>5</v>
      </c>
      <c r="G183" s="13" t="str">
        <f>VLOOKUP(C183,'Raw data'!$A$2:$E$200,5,FALSE)</f>
        <v>M</v>
      </c>
      <c r="H183" s="4">
        <v>12.2</v>
      </c>
    </row>
    <row r="184" spans="1:8" x14ac:dyDescent="0.35">
      <c r="A184" s="4"/>
      <c r="B184" s="6">
        <v>2</v>
      </c>
      <c r="C184" s="6">
        <v>496</v>
      </c>
      <c r="D184" s="4" t="str">
        <f>VLOOKUP(C184,'Raw data'!$A$2:$E$200,2,FALSE)</f>
        <v>Liam Gosrani</v>
      </c>
      <c r="E184" s="4" t="str">
        <f>VLOOKUP(C184,'Raw data'!$A$2:$E$200,3,FALSE)</f>
        <v>Watford Harriers</v>
      </c>
      <c r="F184" s="13">
        <f>VLOOKUP(C184,'Raw data'!$A$2:$E$200,4,FALSE)</f>
        <v>5</v>
      </c>
      <c r="G184" s="13" t="str">
        <f>VLOOKUP(C184,'Raw data'!$A$2:$E$200,5,FALSE)</f>
        <v>M</v>
      </c>
      <c r="H184" s="4">
        <v>12.5</v>
      </c>
    </row>
    <row r="185" spans="1:8" x14ac:dyDescent="0.35">
      <c r="A185" s="4"/>
      <c r="B185" s="6">
        <v>3</v>
      </c>
      <c r="C185" s="6">
        <v>455</v>
      </c>
      <c r="D185" s="4" t="str">
        <f>VLOOKUP(C185,'Raw data'!$A$2:$E$200,2,FALSE)</f>
        <v>Aidee Trevellyan-Tucker</v>
      </c>
      <c r="E185" s="4" t="str">
        <f>VLOOKUP(C185,'Raw data'!$A$2:$E$200,3,FALSE)</f>
        <v>Harlow AC</v>
      </c>
      <c r="F185" s="13">
        <f>VLOOKUP(C185,'Raw data'!$A$2:$E$200,4,FALSE)</f>
        <v>5</v>
      </c>
      <c r="G185" s="13" t="str">
        <f>VLOOKUP(C185,'Raw data'!$A$2:$E$200,5,FALSE)</f>
        <v>M</v>
      </c>
      <c r="H185" s="19">
        <v>13</v>
      </c>
    </row>
    <row r="186" spans="1:8" x14ac:dyDescent="0.35">
      <c r="A186" s="4"/>
      <c r="B186" s="6">
        <v>4</v>
      </c>
      <c r="C186" s="6">
        <v>465</v>
      </c>
      <c r="D186" s="4" t="str">
        <f>VLOOKUP(C186,'Raw data'!$A$2:$E$200,2,FALSE)</f>
        <v>Elliott Walker</v>
      </c>
      <c r="E186" s="4" t="str">
        <f>VLOOKUP(C186,'Raw data'!$A$2:$E$200,3,FALSE)</f>
        <v>Watford Harriers</v>
      </c>
      <c r="F186" s="13">
        <f>VLOOKUP(C186,'Raw data'!$A$2:$E$200,4,FALSE)</f>
        <v>5</v>
      </c>
      <c r="G186" s="13" t="str">
        <f>VLOOKUP(C186,'Raw data'!$A$2:$E$200,5,FALSE)</f>
        <v>M</v>
      </c>
      <c r="H186" s="19">
        <v>13</v>
      </c>
    </row>
    <row r="187" spans="1:8" x14ac:dyDescent="0.35">
      <c r="A187" s="4"/>
      <c r="B187" s="6">
        <v>5</v>
      </c>
      <c r="C187" s="6">
        <v>353</v>
      </c>
      <c r="D187" s="4" t="str">
        <f>VLOOKUP(C187,'Raw data'!$A$2:$E$200,2,FALSE)</f>
        <v>Theo Whibley</v>
      </c>
      <c r="E187" s="4" t="str">
        <f>VLOOKUP(C187,'Raw data'!$A$2:$E$200,3,FALSE)</f>
        <v xml:space="preserve">Kudos Athletics </v>
      </c>
      <c r="F187" s="13">
        <f>VLOOKUP(C187,'Raw data'!$A$2:$E$200,4,FALSE)</f>
        <v>5</v>
      </c>
      <c r="G187" s="13" t="str">
        <f>VLOOKUP(C187,'Raw data'!$A$2:$E$200,5,FALSE)</f>
        <v>M</v>
      </c>
      <c r="H187" s="4">
        <v>13.9</v>
      </c>
    </row>
    <row r="188" spans="1:8" x14ac:dyDescent="0.35">
      <c r="A188" s="4"/>
      <c r="B188" s="6">
        <v>6</v>
      </c>
      <c r="C188" s="6">
        <v>352</v>
      </c>
      <c r="D188" s="4" t="str">
        <f>VLOOKUP(C188,'Raw data'!$A$2:$E$200,2,FALSE)</f>
        <v>Max Whibley</v>
      </c>
      <c r="E188" s="4" t="str">
        <f>VLOOKUP(C188,'Raw data'!$A$2:$E$200,3,FALSE)</f>
        <v xml:space="preserve">Kudos Athletics </v>
      </c>
      <c r="F188" s="13">
        <f>VLOOKUP(C188,'Raw data'!$A$2:$E$200,4,FALSE)</f>
        <v>5</v>
      </c>
      <c r="G188" s="13" t="str">
        <f>VLOOKUP(C188,'Raw data'!$A$2:$E$200,5,FALSE)</f>
        <v>M</v>
      </c>
      <c r="H188" s="4">
        <v>14.1</v>
      </c>
    </row>
    <row r="191" spans="1:8" x14ac:dyDescent="0.35">
      <c r="A191" s="9" t="s">
        <v>250</v>
      </c>
      <c r="B191" s="6">
        <v>1</v>
      </c>
      <c r="C191" s="6">
        <v>293</v>
      </c>
      <c r="D191" s="4" t="str">
        <f>VLOOKUP(C191,'Raw data'!$A$2:$E$200,2,FALSE)</f>
        <v>Oliver Tarbuck</v>
      </c>
      <c r="E191" s="4" t="str">
        <f>VLOOKUP(C191,'Raw data'!$A$2:$E$200,3,FALSE)</f>
        <v>WSEH</v>
      </c>
      <c r="F191" s="13">
        <f>VLOOKUP(C191,'Raw data'!$A$2:$E$200,4,FALSE)</f>
        <v>5</v>
      </c>
      <c r="G191" s="13" t="str">
        <f>VLOOKUP(C191,'Raw data'!$A$2:$E$200,5,FALSE)</f>
        <v>M</v>
      </c>
      <c r="H191" s="4">
        <v>11.9</v>
      </c>
    </row>
    <row r="192" spans="1:8" x14ac:dyDescent="0.35">
      <c r="A192" s="4"/>
      <c r="B192" s="6">
        <v>2</v>
      </c>
      <c r="C192" s="6">
        <v>410</v>
      </c>
      <c r="D192" s="4" t="str">
        <f>VLOOKUP(C192,'Raw data'!$A$2:$E$200,2,FALSE)</f>
        <v>Joey Ford</v>
      </c>
      <c r="E192" s="4" t="str">
        <f>VLOOKUP(C192,'Raw data'!$A$2:$E$200,3,FALSE)</f>
        <v>Watford Harriers</v>
      </c>
      <c r="F192" s="13">
        <f>VLOOKUP(C192,'Raw data'!$A$2:$E$200,4,FALSE)</f>
        <v>5</v>
      </c>
      <c r="G192" s="13" t="str">
        <f>VLOOKUP(C192,'Raw data'!$A$2:$E$200,5,FALSE)</f>
        <v>M</v>
      </c>
      <c r="H192" s="4">
        <v>12.1</v>
      </c>
    </row>
    <row r="193" spans="1:8" x14ac:dyDescent="0.35">
      <c r="A193" s="4"/>
      <c r="B193" s="6">
        <v>3</v>
      </c>
      <c r="C193" s="6">
        <v>281</v>
      </c>
      <c r="D193" s="4" t="str">
        <f>VLOOKUP(C193,'Raw data'!$A$2:$E$200,2,FALSE)</f>
        <v>Cian Casey-Bond</v>
      </c>
      <c r="E193" s="4" t="str">
        <f>VLOOKUP(C193,'Raw data'!$A$2:$E$200,3,FALSE)</f>
        <v>Harlow AC</v>
      </c>
      <c r="F193" s="13">
        <f>VLOOKUP(C193,'Raw data'!$A$2:$E$200,4,FALSE)</f>
        <v>5</v>
      </c>
      <c r="G193" s="13" t="str">
        <f>VLOOKUP(C193,'Raw data'!$A$2:$E$200,5,FALSE)</f>
        <v>M</v>
      </c>
      <c r="H193" s="4">
        <v>12.4</v>
      </c>
    </row>
    <row r="194" spans="1:8" x14ac:dyDescent="0.35">
      <c r="A194" s="4"/>
      <c r="B194" s="6">
        <v>4</v>
      </c>
      <c r="C194" s="6">
        <v>492</v>
      </c>
      <c r="D194" s="4" t="str">
        <f>VLOOKUP(C194,'Raw data'!$A$2:$E$200,2,FALSE)</f>
        <v>Lincoln McGowan</v>
      </c>
      <c r="E194" s="4" t="str">
        <f>VLOOKUP(C194,'Raw data'!$A$2:$E$200,3,FALSE)</f>
        <v>Watford Harriers</v>
      </c>
      <c r="F194" s="13">
        <f>VLOOKUP(C194,'Raw data'!$A$2:$E$200,4,FALSE)</f>
        <v>5</v>
      </c>
      <c r="G194" s="13" t="str">
        <f>VLOOKUP(C194,'Raw data'!$A$2:$E$200,5,FALSE)</f>
        <v>M</v>
      </c>
      <c r="H194" s="4">
        <v>12.7</v>
      </c>
    </row>
    <row r="195" spans="1:8" x14ac:dyDescent="0.35">
      <c r="A195" s="4"/>
      <c r="B195" s="6">
        <v>5</v>
      </c>
      <c r="C195" s="6">
        <v>129</v>
      </c>
      <c r="D195" s="4" t="str">
        <f>VLOOKUP(C195,'Raw data'!$A$2:$E$200,2,FALSE)</f>
        <v>Harry Howard</v>
      </c>
      <c r="E195" s="4" t="str">
        <f>VLOOKUP(C195,'Raw data'!$A$2:$E$200,3,FALSE)</f>
        <v>WSEH</v>
      </c>
      <c r="F195" s="13">
        <f>VLOOKUP(C195,'Raw data'!$A$2:$E$200,4,FALSE)</f>
        <v>5</v>
      </c>
      <c r="G195" s="13" t="str">
        <f>VLOOKUP(C195,'Raw data'!$A$2:$E$200,5,FALSE)</f>
        <v>M</v>
      </c>
      <c r="H195" s="4">
        <v>12.8</v>
      </c>
    </row>
    <row r="196" spans="1:8" x14ac:dyDescent="0.35">
      <c r="A196" s="4"/>
      <c r="B196" s="6">
        <v>6</v>
      </c>
      <c r="C196" s="6">
        <v>287</v>
      </c>
      <c r="D196" s="4" t="str">
        <f>VLOOKUP(C196,'Raw data'!$A$2:$E$200,2,FALSE)</f>
        <v>Matthias McCrabbe</v>
      </c>
      <c r="E196" s="4" t="str">
        <f>VLOOKUP(C196,'Raw data'!$A$2:$E$200,3,FALSE)</f>
        <v>n/a</v>
      </c>
      <c r="F196" s="13">
        <f>VLOOKUP(C196,'Raw data'!$A$2:$E$200,4,FALSE)</f>
        <v>5</v>
      </c>
      <c r="G196" s="13" t="str">
        <f>VLOOKUP(C196,'Raw data'!$A$2:$E$200,5,FALSE)</f>
        <v>M</v>
      </c>
      <c r="H196" s="4">
        <v>13.7</v>
      </c>
    </row>
    <row r="199" spans="1:8" x14ac:dyDescent="0.35">
      <c r="A199" s="9" t="s">
        <v>251</v>
      </c>
      <c r="B199" s="6">
        <v>1</v>
      </c>
      <c r="C199" s="6">
        <v>168</v>
      </c>
      <c r="D199" s="4" t="str">
        <f>VLOOKUP(C199,'Raw data'!$A$2:$E$200,2,FALSE)</f>
        <v>Javier Bustamante</v>
      </c>
      <c r="E199" s="4" t="str">
        <f>VLOOKUP(C199,'Raw data'!$A$2:$E$200,3,FALSE)</f>
        <v>Watford Harriers</v>
      </c>
      <c r="F199" s="13">
        <f>VLOOKUP(C199,'Raw data'!$A$2:$E$200,4,FALSE)</f>
        <v>5</v>
      </c>
      <c r="G199" s="13" t="str">
        <f>VLOOKUP(C199,'Raw data'!$A$2:$E$200,5,FALSE)</f>
        <v>M</v>
      </c>
      <c r="H199" s="4">
        <v>11.6</v>
      </c>
    </row>
    <row r="200" spans="1:8" x14ac:dyDescent="0.35">
      <c r="A200" s="4"/>
      <c r="B200" s="6">
        <v>2</v>
      </c>
      <c r="C200" s="6">
        <v>191</v>
      </c>
      <c r="D200" s="4" t="str">
        <f>VLOOKUP(C200,'Raw data'!$A$2:$E$200,2,FALSE)</f>
        <v>Aram Mintah</v>
      </c>
      <c r="E200" s="4" t="str">
        <f>VLOOKUP(C200,'Raw data'!$A$2:$E$200,3,FALSE)</f>
        <v>Watford Harriers</v>
      </c>
      <c r="F200" s="13">
        <f>VLOOKUP(C200,'Raw data'!$A$2:$E$200,4,FALSE)</f>
        <v>5</v>
      </c>
      <c r="G200" s="13" t="str">
        <f>VLOOKUP(C200,'Raw data'!$A$2:$E$200,5,FALSE)</f>
        <v>M</v>
      </c>
      <c r="H200" s="4">
        <v>11.8</v>
      </c>
    </row>
    <row r="201" spans="1:8" x14ac:dyDescent="0.35">
      <c r="A201" s="4"/>
      <c r="B201" s="6">
        <v>3</v>
      </c>
      <c r="C201" s="6">
        <v>188</v>
      </c>
      <c r="D201" s="4" t="str">
        <f>VLOOKUP(C201,'Raw data'!$A$2:$E$200,2,FALSE)</f>
        <v>Blake Mintah</v>
      </c>
      <c r="E201" s="4" t="str">
        <f>VLOOKUP(C201,'Raw data'!$A$2:$E$200,3,FALSE)</f>
        <v>Watford Harriers</v>
      </c>
      <c r="F201" s="13">
        <f>VLOOKUP(C201,'Raw data'!$A$2:$E$200,4,FALSE)</f>
        <v>5</v>
      </c>
      <c r="G201" s="13" t="str">
        <f>VLOOKUP(C201,'Raw data'!$A$2:$E$200,5,FALSE)</f>
        <v>M</v>
      </c>
      <c r="H201" s="4">
        <v>12.1</v>
      </c>
    </row>
    <row r="202" spans="1:8" x14ac:dyDescent="0.35">
      <c r="A202" s="4"/>
      <c r="B202" s="6">
        <v>4</v>
      </c>
      <c r="C202" s="6">
        <v>114</v>
      </c>
      <c r="D202" s="4" t="str">
        <f>VLOOKUP(C202,'Raw data'!$A$2:$E$200,2,FALSE)</f>
        <v>Monty Lewis</v>
      </c>
      <c r="E202" s="4" t="str">
        <f>VLOOKUP(C202,'Raw data'!$A$2:$E$200,3,FALSE)</f>
        <v>Watford Harriers</v>
      </c>
      <c r="F202" s="13">
        <f>VLOOKUP(C202,'Raw data'!$A$2:$E$200,4,FALSE)</f>
        <v>5</v>
      </c>
      <c r="G202" s="13" t="str">
        <f>VLOOKUP(C202,'Raw data'!$A$2:$E$200,5,FALSE)</f>
        <v>M</v>
      </c>
      <c r="H202" s="4">
        <v>12.3</v>
      </c>
    </row>
    <row r="203" spans="1:8" x14ac:dyDescent="0.35">
      <c r="A203" s="4"/>
      <c r="B203" s="6">
        <v>5</v>
      </c>
      <c r="C203" s="6">
        <v>449</v>
      </c>
      <c r="D203" s="4" t="str">
        <f>VLOOKUP(C203,'Raw data'!$A$2:$E$200,2,FALSE)</f>
        <v>Zakariya Khan</v>
      </c>
      <c r="E203" s="4" t="str">
        <f>VLOOKUP(C203,'Raw data'!$A$2:$E$200,3,FALSE)</f>
        <v xml:space="preserve">Chorleywood Primary </v>
      </c>
      <c r="F203" s="13">
        <f>VLOOKUP(C203,'Raw data'!$A$2:$E$200,4,FALSE)</f>
        <v>5</v>
      </c>
      <c r="G203" s="13" t="str">
        <f>VLOOKUP(C203,'Raw data'!$A$2:$E$200,5,FALSE)</f>
        <v>M</v>
      </c>
      <c r="H203" s="4">
        <v>13.2</v>
      </c>
    </row>
    <row r="206" spans="1:8" x14ac:dyDescent="0.35">
      <c r="A206" s="9" t="s">
        <v>252</v>
      </c>
      <c r="B206" s="6">
        <v>1</v>
      </c>
      <c r="C206" s="6">
        <v>483</v>
      </c>
      <c r="D206" s="4" t="str">
        <f>VLOOKUP(C206,'Raw data'!$A$2:$E$200,2,FALSE)</f>
        <v>Rosie Anderson</v>
      </c>
      <c r="E206" s="4" t="str">
        <f>VLOOKUP(C206,'Raw data'!$A$2:$E$200,3,FALSE)</f>
        <v>WGEL</v>
      </c>
      <c r="F206" s="13">
        <f>VLOOKUP(C206,'Raw data'!$A$2:$E$200,4,FALSE)</f>
        <v>6</v>
      </c>
      <c r="G206" s="13" t="str">
        <f>VLOOKUP(C206,'Raw data'!$A$2:$E$200,5,FALSE)</f>
        <v>F</v>
      </c>
      <c r="H206" s="4">
        <v>14.8</v>
      </c>
    </row>
    <row r="207" spans="1:8" x14ac:dyDescent="0.35">
      <c r="A207" s="4"/>
      <c r="B207" s="6">
        <v>2</v>
      </c>
      <c r="C207" s="6">
        <v>166</v>
      </c>
      <c r="D207" s="4" t="str">
        <f>VLOOKUP(C207,'Raw data'!$A$2:$E$200,2,FALSE)</f>
        <v>Lotty Oates</v>
      </c>
      <c r="E207" s="4" t="str">
        <f>VLOOKUP(C207,'Raw data'!$A$2:$E$200,3,FALSE)</f>
        <v>WGEL</v>
      </c>
      <c r="F207" s="13">
        <f>VLOOKUP(C207,'Raw data'!$A$2:$E$200,4,FALSE)</f>
        <v>6</v>
      </c>
      <c r="G207" s="13" t="str">
        <f>VLOOKUP(C207,'Raw data'!$A$2:$E$200,5,FALSE)</f>
        <v>F</v>
      </c>
      <c r="H207" s="4">
        <v>15.9</v>
      </c>
    </row>
    <row r="208" spans="1:8" x14ac:dyDescent="0.35">
      <c r="A208" s="4"/>
      <c r="B208" s="6">
        <v>3</v>
      </c>
      <c r="C208" s="6">
        <v>422</v>
      </c>
      <c r="D208" s="4" t="str">
        <f>VLOOKUP(C208,'Raw data'!$A$2:$E$200,2,FALSE)</f>
        <v>Jessica Daza</v>
      </c>
      <c r="E208" s="4" t="str">
        <f>VLOOKUP(C208,'Raw data'!$A$2:$E$200,3,FALSE)</f>
        <v>WGEL</v>
      </c>
      <c r="F208" s="13">
        <f>VLOOKUP(C208,'Raw data'!$A$2:$E$200,4,FALSE)</f>
        <v>6</v>
      </c>
      <c r="G208" s="13" t="str">
        <f>VLOOKUP(C208,'Raw data'!$A$2:$E$200,5,FALSE)</f>
        <v>F</v>
      </c>
      <c r="H208" s="7">
        <v>16.100000000000001</v>
      </c>
    </row>
    <row r="209" spans="1:8" x14ac:dyDescent="0.35">
      <c r="A209" s="4"/>
      <c r="B209" s="6">
        <v>4</v>
      </c>
      <c r="C209" s="6">
        <v>167</v>
      </c>
      <c r="D209" s="4" t="str">
        <f>VLOOKUP(C209,'Raw data'!$A$2:$E$200,2,FALSE)</f>
        <v>Jessica Dawkes</v>
      </c>
      <c r="E209" s="4" t="str">
        <f>VLOOKUP(C209,'Raw data'!$A$2:$E$200,3,FALSE)</f>
        <v>WGEL</v>
      </c>
      <c r="F209" s="13">
        <f>VLOOKUP(C209,'Raw data'!$A$2:$E$200,4,FALSE)</f>
        <v>6</v>
      </c>
      <c r="G209" s="13" t="str">
        <f>VLOOKUP(C209,'Raw data'!$A$2:$E$200,5,FALSE)</f>
        <v>F</v>
      </c>
      <c r="H209" s="7">
        <v>16.600000000000001</v>
      </c>
    </row>
    <row r="210" spans="1:8" x14ac:dyDescent="0.35">
      <c r="A210" s="4"/>
      <c r="B210" s="6">
        <v>5</v>
      </c>
      <c r="C210" s="6">
        <v>296</v>
      </c>
      <c r="D210" s="4" t="str">
        <f>VLOOKUP(C210,'Raw data'!$A$2:$E$200,2,FALSE)</f>
        <v>Maia Lalani</v>
      </c>
      <c r="E210" s="4" t="str">
        <f>VLOOKUP(C210,'Raw data'!$A$2:$E$200,3,FALSE)</f>
        <v>WGEL</v>
      </c>
      <c r="F210" s="13">
        <f>VLOOKUP(C210,'Raw data'!$A$2:$E$200,4,FALSE)</f>
        <v>6</v>
      </c>
      <c r="G210" s="13" t="str">
        <f>VLOOKUP(C210,'Raw data'!$A$2:$E$200,5,FALSE)</f>
        <v>F</v>
      </c>
      <c r="H210" s="7">
        <v>16.7</v>
      </c>
    </row>
    <row r="211" spans="1:8" x14ac:dyDescent="0.35">
      <c r="A211" s="4"/>
      <c r="B211" s="6">
        <v>6</v>
      </c>
      <c r="C211" s="6">
        <v>277</v>
      </c>
      <c r="D211" s="4" t="str">
        <f>VLOOKUP(C211,'Raw data'!$A$2:$E$200,2,FALSE)</f>
        <v>Adelyn Wilmot</v>
      </c>
      <c r="E211" s="4" t="str">
        <f>VLOOKUP(C211,'Raw data'!$A$2:$E$200,3,FALSE)</f>
        <v>WGEL</v>
      </c>
      <c r="F211" s="13">
        <f>VLOOKUP(C211,'Raw data'!$A$2:$E$200,4,FALSE)</f>
        <v>6</v>
      </c>
      <c r="G211" s="13" t="str">
        <f>VLOOKUP(C211,'Raw data'!$A$2:$E$200,5,FALSE)</f>
        <v>F</v>
      </c>
      <c r="H211" s="7">
        <v>16.899999999999999</v>
      </c>
    </row>
    <row r="214" spans="1:8" x14ac:dyDescent="0.35">
      <c r="A214" s="9" t="s">
        <v>253</v>
      </c>
      <c r="B214" s="6">
        <v>1</v>
      </c>
      <c r="C214" s="6">
        <v>106</v>
      </c>
      <c r="D214" s="4" t="str">
        <f>VLOOKUP(C214,'Raw data'!$A$2:$E$200,2,FALSE)</f>
        <v>Chloe Comber</v>
      </c>
      <c r="E214" s="4" t="str">
        <f>VLOOKUP(C214,'Raw data'!$A$2:$E$200,3,FALSE)</f>
        <v>Edge Grove</v>
      </c>
      <c r="F214" s="13">
        <f>VLOOKUP(C214,'Raw data'!$A$2:$E$200,4,FALSE)</f>
        <v>6</v>
      </c>
      <c r="G214" s="13" t="str">
        <f>VLOOKUP(C214,'Raw data'!$A$2:$E$200,5,FALSE)</f>
        <v>F</v>
      </c>
      <c r="H214" s="4">
        <v>14.9</v>
      </c>
    </row>
    <row r="215" spans="1:8" x14ac:dyDescent="0.35">
      <c r="A215" s="4"/>
      <c r="B215" s="6">
        <v>2</v>
      </c>
      <c r="C215" s="6">
        <v>433</v>
      </c>
      <c r="D215" s="4" t="str">
        <f>VLOOKUP(C215,'Raw data'!$A$2:$E$200,2,FALSE)</f>
        <v>Freya</v>
      </c>
      <c r="E215" s="4" t="str">
        <f>VLOOKUP(C215,'Raw data'!$A$2:$E$200,3,FALSE)</f>
        <v>Rugby &amp; Northamption AC</v>
      </c>
      <c r="F215" s="13">
        <f>VLOOKUP(C215,'Raw data'!$A$2:$E$200,4,FALSE)</f>
        <v>6</v>
      </c>
      <c r="G215" s="13" t="str">
        <f>VLOOKUP(C215,'Raw data'!$A$2:$E$200,5,FALSE)</f>
        <v>F</v>
      </c>
      <c r="H215" s="4">
        <v>15.9</v>
      </c>
    </row>
    <row r="216" spans="1:8" x14ac:dyDescent="0.35">
      <c r="A216" s="4"/>
      <c r="B216" s="6">
        <v>3</v>
      </c>
      <c r="C216" s="6">
        <v>109</v>
      </c>
      <c r="D216" s="4" t="str">
        <f>VLOOKUP(C216,'Raw data'!$A$2:$E$200,2,FALSE)</f>
        <v>Yashini Thiralcalurny</v>
      </c>
      <c r="E216" s="4" t="str">
        <f>VLOOKUP(C216,'Raw data'!$A$2:$E$200,3,FALSE)</f>
        <v>WSEH</v>
      </c>
      <c r="F216" s="13">
        <f>VLOOKUP(C216,'Raw data'!$A$2:$E$200,4,FALSE)</f>
        <v>6</v>
      </c>
      <c r="G216" s="13" t="str">
        <f>VLOOKUP(C216,'Raw data'!$A$2:$E$200,5,FALSE)</f>
        <v>F</v>
      </c>
      <c r="H216" s="7">
        <v>16.5</v>
      </c>
    </row>
    <row r="217" spans="1:8" x14ac:dyDescent="0.35">
      <c r="A217" s="4"/>
      <c r="B217" s="6">
        <v>4</v>
      </c>
      <c r="C217" s="6">
        <v>490</v>
      </c>
      <c r="D217" s="4" t="str">
        <f>VLOOKUP(C217,'Raw data'!$A$2:$E$200,2,FALSE)</f>
        <v>Isla Lawson</v>
      </c>
      <c r="E217" s="4" t="str">
        <f>VLOOKUP(C217,'Raw data'!$A$2:$E$200,3,FALSE)</f>
        <v>Wycombe Phoenix harriers</v>
      </c>
      <c r="F217" s="13">
        <f>VLOOKUP(C217,'Raw data'!$A$2:$E$200,4,FALSE)</f>
        <v>6</v>
      </c>
      <c r="G217" s="13" t="str">
        <f>VLOOKUP(C217,'Raw data'!$A$2:$E$200,5,FALSE)</f>
        <v>F</v>
      </c>
      <c r="H217" s="7">
        <v>16.7</v>
      </c>
    </row>
    <row r="218" spans="1:8" x14ac:dyDescent="0.35">
      <c r="A218" s="4"/>
      <c r="B218" s="6">
        <v>5</v>
      </c>
      <c r="C218" s="6">
        <v>268</v>
      </c>
      <c r="D218" s="4" t="str">
        <f>VLOOKUP(C218,'Raw data'!$A$2:$E$200,2,FALSE)</f>
        <v>Isabella Springer</v>
      </c>
      <c r="E218" s="4" t="str">
        <f>VLOOKUP(C218,'Raw data'!$A$2:$E$200,3,FALSE)</f>
        <v>Harlow AC</v>
      </c>
      <c r="F218" s="13">
        <f>VLOOKUP(C218,'Raw data'!$A$2:$E$200,4,FALSE)</f>
        <v>6</v>
      </c>
      <c r="G218" s="13" t="str">
        <f>VLOOKUP(C218,'Raw data'!$A$2:$E$200,5,FALSE)</f>
        <v>F</v>
      </c>
      <c r="H218" s="20">
        <v>17</v>
      </c>
    </row>
    <row r="219" spans="1:8" x14ac:dyDescent="0.35">
      <c r="H219" s="10"/>
    </row>
    <row r="220" spans="1:8" x14ac:dyDescent="0.35">
      <c r="H220" s="10"/>
    </row>
    <row r="221" spans="1:8" x14ac:dyDescent="0.35">
      <c r="A221" s="9" t="s">
        <v>254</v>
      </c>
      <c r="B221" s="6">
        <v>1</v>
      </c>
      <c r="C221" s="6">
        <v>434</v>
      </c>
      <c r="D221" s="4" t="str">
        <f>VLOOKUP(C221,'Raw data'!$A$2:$E$200,2,FALSE)</f>
        <v>Max Cheetham</v>
      </c>
      <c r="E221" s="4" t="str">
        <f>VLOOKUP(C221,'Raw data'!$A$2:$E$200,3,FALSE)</f>
        <v xml:space="preserve">Brentwood Beagles </v>
      </c>
      <c r="F221" s="13">
        <f>VLOOKUP(C221,'Raw data'!$A$2:$E$200,4,FALSE)</f>
        <v>6</v>
      </c>
      <c r="G221" s="13" t="str">
        <f>VLOOKUP(C221,'Raw data'!$A$2:$E$200,5,FALSE)</f>
        <v>M</v>
      </c>
      <c r="H221" s="7">
        <v>14.3</v>
      </c>
    </row>
    <row r="222" spans="1:8" x14ac:dyDescent="0.35">
      <c r="A222" s="4"/>
      <c r="B222" s="6">
        <v>2</v>
      </c>
      <c r="C222" s="6">
        <v>416</v>
      </c>
      <c r="D222" s="4" t="str">
        <f>VLOOKUP(C222,'Raw data'!$A$2:$E$200,2,FALSE)</f>
        <v xml:space="preserve">Barnaby Williams </v>
      </c>
      <c r="E222" s="4" t="str">
        <f>VLOOKUP(C222,'Raw data'!$A$2:$E$200,3,FALSE)</f>
        <v xml:space="preserve">Kudos Athletics </v>
      </c>
      <c r="F222" s="13">
        <f>VLOOKUP(C222,'Raw data'!$A$2:$E$200,4,FALSE)</f>
        <v>6</v>
      </c>
      <c r="G222" s="13" t="str">
        <f>VLOOKUP(C222,'Raw data'!$A$2:$E$200,5,FALSE)</f>
        <v>M</v>
      </c>
      <c r="H222" s="7">
        <v>14.9</v>
      </c>
    </row>
    <row r="223" spans="1:8" x14ac:dyDescent="0.35">
      <c r="A223" s="4"/>
      <c r="B223" s="6">
        <v>3</v>
      </c>
      <c r="C223" s="6">
        <v>479</v>
      </c>
      <c r="D223" s="4" t="str">
        <f>VLOOKUP(C223,'Raw data'!$A$2:$E$200,2,FALSE)</f>
        <v>Zac Williams</v>
      </c>
      <c r="E223" s="4" t="str">
        <f>VLOOKUP(C223,'Raw data'!$A$2:$E$200,3,FALSE)</f>
        <v>Vale of Aylesbury</v>
      </c>
      <c r="F223" s="13">
        <f>VLOOKUP(C223,'Raw data'!$A$2:$E$200,4,FALSE)</f>
        <v>7</v>
      </c>
      <c r="G223" s="13" t="str">
        <f>VLOOKUP(C223,'Raw data'!$A$2:$E$200,5,FALSE)</f>
        <v>M</v>
      </c>
      <c r="H223" s="7">
        <v>14.9</v>
      </c>
    </row>
    <row r="224" spans="1:8" x14ac:dyDescent="0.35">
      <c r="A224" s="4"/>
      <c r="B224" s="6">
        <v>4</v>
      </c>
      <c r="C224" s="6">
        <v>463</v>
      </c>
      <c r="D224" s="4" t="str">
        <f>VLOOKUP(C224,'Raw data'!$A$2:$E$200,2,FALSE)</f>
        <v>Daniel McFarlane</v>
      </c>
      <c r="E224" s="4" t="str">
        <f>VLOOKUP(C224,'Raw data'!$A$2:$E$200,3,FALSE)</f>
        <v>Watford Harriers</v>
      </c>
      <c r="F224" s="13">
        <f>VLOOKUP(C224,'Raw data'!$A$2:$E$200,4,FALSE)</f>
        <v>6</v>
      </c>
      <c r="G224" s="13" t="str">
        <f>VLOOKUP(C224,'Raw data'!$A$2:$E$200,5,FALSE)</f>
        <v>M</v>
      </c>
      <c r="H224" s="7">
        <v>15.2</v>
      </c>
    </row>
    <row r="225" spans="1:10" x14ac:dyDescent="0.35">
      <c r="A225" s="4"/>
      <c r="B225" s="6">
        <v>5</v>
      </c>
      <c r="C225" s="6">
        <v>360</v>
      </c>
      <c r="D225" s="4" t="str">
        <f>VLOOKUP(C225,'Raw data'!$A$2:$E$200,2,FALSE)</f>
        <v>Noah Comploi</v>
      </c>
      <c r="E225" s="4" t="str">
        <f>VLOOKUP(C225,'Raw data'!$A$2:$E$200,3,FALSE)</f>
        <v>Holyrood School</v>
      </c>
      <c r="F225" s="13">
        <f>VLOOKUP(C225,'Raw data'!$A$2:$E$200,4,FALSE)</f>
        <v>6</v>
      </c>
      <c r="G225" s="13" t="str">
        <f>VLOOKUP(C225,'Raw data'!$A$2:$E$200,5,FALSE)</f>
        <v>M</v>
      </c>
      <c r="H225" s="7">
        <v>15.5</v>
      </c>
    </row>
    <row r="226" spans="1:10" x14ac:dyDescent="0.35">
      <c r="A226" s="4"/>
      <c r="B226" s="6">
        <v>6</v>
      </c>
      <c r="C226" s="6">
        <v>487</v>
      </c>
      <c r="D226" s="4" t="str">
        <f>VLOOKUP(C226,'Raw data'!$A$2:$E$200,2,FALSE)</f>
        <v>Harrison Boyd</v>
      </c>
      <c r="E226" s="4" t="str">
        <f>VLOOKUP(C226,'Raw data'!$A$2:$E$200,3,FALSE)</f>
        <v>Watford Harriers</v>
      </c>
      <c r="F226" s="13">
        <f>VLOOKUP(C226,'Raw data'!$A$2:$E$200,4,FALSE)</f>
        <v>6</v>
      </c>
      <c r="G226" s="13" t="str">
        <f>VLOOKUP(C226,'Raw data'!$A$2:$E$200,5,FALSE)</f>
        <v>M</v>
      </c>
      <c r="H226" s="20">
        <v>15.6</v>
      </c>
    </row>
    <row r="227" spans="1:10" x14ac:dyDescent="0.35">
      <c r="A227" s="4"/>
      <c r="B227" s="6">
        <v>7</v>
      </c>
      <c r="C227" s="6">
        <v>267</v>
      </c>
      <c r="D227" s="4" t="str">
        <f>VLOOKUP(C227,'Raw data'!$A$2:$E$200,2,FALSE)</f>
        <v>Austin Rowan</v>
      </c>
      <c r="E227" s="4" t="str">
        <f>VLOOKUP(C227,'Raw data'!$A$2:$E$200,3,FALSE)</f>
        <v xml:space="preserve">Kudos Athletics </v>
      </c>
      <c r="F227" s="13">
        <f>VLOOKUP(C227,'Raw data'!$A$2:$E$200,4,FALSE)</f>
        <v>6</v>
      </c>
      <c r="G227" s="13" t="str">
        <f>VLOOKUP(C227,'Raw data'!$A$2:$E$200,5,FALSE)</f>
        <v>M</v>
      </c>
      <c r="H227" s="20">
        <v>16</v>
      </c>
    </row>
    <row r="228" spans="1:10" x14ac:dyDescent="0.35">
      <c r="H228" s="10"/>
    </row>
    <row r="229" spans="1:10" x14ac:dyDescent="0.35">
      <c r="H229" s="10"/>
    </row>
    <row r="230" spans="1:10" x14ac:dyDescent="0.35">
      <c r="A230" s="9" t="s">
        <v>256</v>
      </c>
      <c r="B230" s="6">
        <v>1</v>
      </c>
      <c r="C230" s="6">
        <v>133</v>
      </c>
      <c r="D230" s="4" t="str">
        <f>VLOOKUP(C230,'Raw data'!$A$2:$E$200,2,FALSE)</f>
        <v>Anya Rochester</v>
      </c>
      <c r="E230" s="4" t="str">
        <f>VLOOKUP(C230,'Raw data'!$A$2:$E$200,3,FALSE)</f>
        <v>Watford Harriers</v>
      </c>
      <c r="F230" s="13">
        <f>VLOOKUP(C230,'Raw data'!$A$2:$E$200,4,FALSE)</f>
        <v>7</v>
      </c>
      <c r="G230" s="13" t="str">
        <f>VLOOKUP(C230,'Raw data'!$A$2:$E$200,5,FALSE)</f>
        <v>F</v>
      </c>
      <c r="H230" s="7">
        <v>14.3</v>
      </c>
      <c r="J230" s="11"/>
    </row>
    <row r="231" spans="1:10" x14ac:dyDescent="0.35">
      <c r="A231" s="4"/>
      <c r="B231" s="6">
        <v>2</v>
      </c>
      <c r="C231" s="6">
        <v>404</v>
      </c>
      <c r="D231" s="4" t="str">
        <f>VLOOKUP(C231,'Raw data'!$A$2:$E$200,2,FALSE)</f>
        <v>Dina Bozorgi</v>
      </c>
      <c r="E231" s="4" t="str">
        <f>VLOOKUP(C231,'Raw data'!$A$2:$E$200,3,FALSE)</f>
        <v>Watford Harriers</v>
      </c>
      <c r="F231" s="13">
        <f>VLOOKUP(C231,'Raw data'!$A$2:$E$200,4,FALSE)</f>
        <v>7</v>
      </c>
      <c r="G231" s="13" t="str">
        <f>VLOOKUP(C231,'Raw data'!$A$2:$E$200,5,FALSE)</f>
        <v>F</v>
      </c>
      <c r="H231" s="7">
        <v>14.3</v>
      </c>
    </row>
    <row r="232" spans="1:10" x14ac:dyDescent="0.35">
      <c r="A232" s="4"/>
      <c r="B232" s="6">
        <v>3</v>
      </c>
      <c r="C232" s="6">
        <v>177</v>
      </c>
      <c r="D232" s="4" t="str">
        <f>VLOOKUP(C232,'Raw data'!$A$2:$E$200,2,FALSE)</f>
        <v>Leah Dearmaley</v>
      </c>
      <c r="E232" s="4" t="str">
        <f>VLOOKUP(C232,'Raw data'!$A$2:$E$200,3,FALSE)</f>
        <v>Amersham School</v>
      </c>
      <c r="F232" s="13">
        <f>VLOOKUP(C232,'Raw data'!$A$2:$E$200,4,FALSE)</f>
        <v>7</v>
      </c>
      <c r="G232" s="13" t="str">
        <f>VLOOKUP(C232,'Raw data'!$A$2:$E$200,5,FALSE)</f>
        <v>F</v>
      </c>
      <c r="H232" s="7">
        <v>15.1</v>
      </c>
    </row>
    <row r="233" spans="1:10" x14ac:dyDescent="0.35">
      <c r="A233" s="4"/>
      <c r="B233" s="6">
        <v>4</v>
      </c>
      <c r="C233" s="6">
        <v>178</v>
      </c>
      <c r="D233" s="4" t="str">
        <f>VLOOKUP(C233,'Raw data'!$A$2:$E$200,2,FALSE)</f>
        <v>Lydia Attley</v>
      </c>
      <c r="E233" s="4" t="str">
        <f>VLOOKUP(C233,'Raw data'!$A$2:$E$200,3,FALSE)</f>
        <v xml:space="preserve">Kudos Athletics </v>
      </c>
      <c r="F233" s="13">
        <f>VLOOKUP(C233,'Raw data'!$A$2:$E$200,4,FALSE)</f>
        <v>7</v>
      </c>
      <c r="G233" s="13" t="str">
        <f>VLOOKUP(C233,'Raw data'!$A$2:$E$200,5,FALSE)</f>
        <v>F</v>
      </c>
      <c r="H233" s="7">
        <v>15.4</v>
      </c>
    </row>
    <row r="234" spans="1:10" x14ac:dyDescent="0.35">
      <c r="A234" s="4"/>
      <c r="B234" s="6">
        <v>5</v>
      </c>
      <c r="C234" s="6">
        <v>282</v>
      </c>
      <c r="D234" s="4" t="str">
        <f>VLOOKUP(C234,'Raw data'!$A$2:$E$200,2,FALSE)</f>
        <v>Isabella Lesters</v>
      </c>
      <c r="E234" s="4" t="str">
        <f>VLOOKUP(C234,'Raw data'!$A$2:$E$200,3,FALSE)</f>
        <v>WGEL</v>
      </c>
      <c r="F234" s="13">
        <f>VLOOKUP(C234,'Raw data'!$A$2:$E$200,4,FALSE)</f>
        <v>7</v>
      </c>
      <c r="G234" s="13" t="str">
        <f>VLOOKUP(C234,'Raw data'!$A$2:$E$200,5,FALSE)</f>
        <v>F</v>
      </c>
      <c r="H234" s="7">
        <v>15.6</v>
      </c>
    </row>
    <row r="237" spans="1:10" x14ac:dyDescent="0.35">
      <c r="A237" s="9" t="s">
        <v>257</v>
      </c>
      <c r="B237" s="6">
        <v>1</v>
      </c>
      <c r="C237" s="6">
        <v>454</v>
      </c>
      <c r="D237" s="4" t="str">
        <f>VLOOKUP(C237,'Raw data'!$A$2:$E$200,2,FALSE)</f>
        <v>Honey Trevellyan-Tucker</v>
      </c>
      <c r="E237" s="4" t="str">
        <f>VLOOKUP(C237,'Raw data'!$A$2:$E$200,3,FALSE)</f>
        <v>Harlow AC</v>
      </c>
      <c r="F237" s="13">
        <f>VLOOKUP(C237,'Raw data'!$A$2:$E$200,4,FALSE)</f>
        <v>8</v>
      </c>
      <c r="G237" s="13" t="str">
        <f>VLOOKUP(C237,'Raw data'!$A$2:$E$200,5,FALSE)</f>
        <v>F</v>
      </c>
      <c r="H237" s="7">
        <v>14.6</v>
      </c>
    </row>
    <row r="238" spans="1:10" x14ac:dyDescent="0.35">
      <c r="A238" s="4"/>
      <c r="B238" s="6">
        <v>2</v>
      </c>
      <c r="C238" s="6">
        <v>274</v>
      </c>
      <c r="D238" s="4" t="str">
        <f>VLOOKUP(C238,'Raw data'!$A$2:$E$200,2,FALSE)</f>
        <v>Saskia Cole</v>
      </c>
      <c r="E238" s="4" t="str">
        <f>VLOOKUP(C238,'Raw data'!$A$2:$E$200,3,FALSE)</f>
        <v>Watford Harriers</v>
      </c>
      <c r="F238" s="13">
        <f>VLOOKUP(C238,'Raw data'!$A$2:$E$200,4,FALSE)</f>
        <v>8</v>
      </c>
      <c r="G238" s="13" t="str">
        <f>VLOOKUP(C238,'Raw data'!$A$2:$E$200,5,FALSE)</f>
        <v>F</v>
      </c>
      <c r="H238" s="7">
        <v>15.1</v>
      </c>
    </row>
    <row r="239" spans="1:10" x14ac:dyDescent="0.35">
      <c r="A239" s="4"/>
      <c r="B239" s="6">
        <v>3</v>
      </c>
      <c r="C239" s="6">
        <v>120</v>
      </c>
      <c r="D239" s="4" t="str">
        <f>VLOOKUP(C239,'Raw data'!$A$2:$E$200,2,FALSE)</f>
        <v>Maya Willis</v>
      </c>
      <c r="E239" s="4" t="str">
        <f>VLOOKUP(C239,'Raw data'!$A$2:$E$200,3,FALSE)</f>
        <v>Harlow AC</v>
      </c>
      <c r="F239" s="13">
        <f>VLOOKUP(C239,'Raw data'!$A$2:$E$200,4,FALSE)</f>
        <v>8</v>
      </c>
      <c r="G239" s="13" t="str">
        <f>VLOOKUP(C239,'Raw data'!$A$2:$E$200,5,FALSE)</f>
        <v>F</v>
      </c>
      <c r="H239" s="7">
        <v>15.8</v>
      </c>
    </row>
    <row r="240" spans="1:10" x14ac:dyDescent="0.35">
      <c r="A240" s="4"/>
      <c r="B240" s="6">
        <v>4</v>
      </c>
      <c r="C240" s="6">
        <v>192</v>
      </c>
      <c r="D240" s="4" t="str">
        <f>VLOOKUP(C240,'Raw data'!$A$2:$E$200,2,FALSE)</f>
        <v>Daisy Isham</v>
      </c>
      <c r="E240" s="4" t="str">
        <f>VLOOKUP(C240,'Raw data'!$A$2:$E$200,3,FALSE)</f>
        <v>Watford Harriers</v>
      </c>
      <c r="F240" s="13">
        <f>VLOOKUP(C240,'Raw data'!$A$2:$E$200,4,FALSE)</f>
        <v>8</v>
      </c>
      <c r="G240" s="13" t="str">
        <f>VLOOKUP(C240,'Raw data'!$A$2:$E$200,5,FALSE)</f>
        <v>F</v>
      </c>
      <c r="H240" s="7">
        <v>17.7</v>
      </c>
    </row>
    <row r="243" spans="1:8" x14ac:dyDescent="0.35">
      <c r="A243" s="9" t="s">
        <v>258</v>
      </c>
      <c r="B243" s="6">
        <v>1</v>
      </c>
      <c r="C243" s="6">
        <v>447</v>
      </c>
      <c r="D243" s="4" t="str">
        <f>VLOOKUP(C243,'Raw data'!$A$2:$E$200,2,FALSE)</f>
        <v>Freya Brewington</v>
      </c>
      <c r="E243" s="4" t="str">
        <f>VLOOKUP(C243,'Raw data'!$A$2:$E$200,3,FALSE)</f>
        <v xml:space="preserve">Brentwood Beagles </v>
      </c>
      <c r="F243" s="13">
        <f>VLOOKUP(C243,'Raw data'!$A$2:$E$200,4,FALSE)</f>
        <v>1</v>
      </c>
      <c r="G243" s="13" t="str">
        <f>VLOOKUP(C243,'Raw data'!$A$2:$E$200,5,FALSE)</f>
        <v>F</v>
      </c>
      <c r="H243" s="15" t="s">
        <v>259</v>
      </c>
    </row>
    <row r="244" spans="1:8" x14ac:dyDescent="0.35">
      <c r="A244" s="4"/>
      <c r="B244" s="6">
        <v>2</v>
      </c>
      <c r="C244" s="6">
        <v>468</v>
      </c>
      <c r="D244" s="4" t="str">
        <f>VLOOKUP(C244,'Raw data'!$A$2:$E$200,2,FALSE)</f>
        <v>Rhys Gillo</v>
      </c>
      <c r="E244" s="4" t="str">
        <f>VLOOKUP(C244,'Raw data'!$A$2:$E$200,3,FALSE)</f>
        <v>Abbots Langley school</v>
      </c>
      <c r="F244" s="13">
        <f>VLOOKUP(C244,'Raw data'!$A$2:$E$200,4,FALSE)</f>
        <v>1</v>
      </c>
      <c r="G244" s="13" t="str">
        <f>VLOOKUP(C244,'Raw data'!$A$2:$E$200,5,FALSE)</f>
        <v>M</v>
      </c>
      <c r="H244" s="15" t="s">
        <v>260</v>
      </c>
    </row>
    <row r="245" spans="1:8" x14ac:dyDescent="0.35">
      <c r="A245" s="4"/>
      <c r="B245" s="6">
        <v>3</v>
      </c>
      <c r="C245" s="6">
        <v>155</v>
      </c>
      <c r="D245" s="4" t="str">
        <f>VLOOKUP(C245,'Raw data'!$A$2:$E$200,2,FALSE)</f>
        <v>Itzel Ochoa Dos Santos</v>
      </c>
      <c r="E245" s="4" t="str">
        <f>VLOOKUP(C245,'Raw data'!$A$2:$E$200,3,FALSE)</f>
        <v>St Catherines's of Sienna</v>
      </c>
      <c r="F245" s="13">
        <f>VLOOKUP(C245,'Raw data'!$A$2:$E$200,4,FALSE)</f>
        <v>1</v>
      </c>
      <c r="G245" s="13" t="str">
        <f>VLOOKUP(C245,'Raw data'!$A$2:$E$200,5,FALSE)</f>
        <v>F</v>
      </c>
      <c r="H245" s="15" t="s">
        <v>261</v>
      </c>
    </row>
    <row r="246" spans="1:8" x14ac:dyDescent="0.35">
      <c r="A246" s="4"/>
      <c r="B246" s="6">
        <v>4</v>
      </c>
      <c r="C246" s="6">
        <v>299</v>
      </c>
      <c r="D246" s="4" t="str">
        <f>VLOOKUP(C246,'Raw data'!$A$2:$E$200,2,FALSE)</f>
        <v>Darla Monk</v>
      </c>
      <c r="E246" s="4" t="str">
        <f>VLOOKUP(C246,'Raw data'!$A$2:$E$200,3,FALSE)</f>
        <v>Abbots Langley school</v>
      </c>
      <c r="F246" s="13">
        <f>VLOOKUP(C246,'Raw data'!$A$2:$E$200,4,FALSE)</f>
        <v>1</v>
      </c>
      <c r="G246" s="13" t="str">
        <f>VLOOKUP(C246,'Raw data'!$A$2:$E$200,5,FALSE)</f>
        <v>F</v>
      </c>
      <c r="H246" s="15" t="s">
        <v>262</v>
      </c>
    </row>
    <row r="247" spans="1:8" x14ac:dyDescent="0.35">
      <c r="A247" s="4"/>
      <c r="B247" s="6">
        <v>5</v>
      </c>
      <c r="C247" s="6">
        <v>290</v>
      </c>
      <c r="D247" s="4" t="str">
        <f>VLOOKUP(C247,'Raw data'!$A$2:$E$200,2,FALSE)</f>
        <v>Annie Roberts</v>
      </c>
      <c r="E247" s="4" t="str">
        <f>VLOOKUP(C247,'Raw data'!$A$2:$E$200,3,FALSE)</f>
        <v>n/a</v>
      </c>
      <c r="F247" s="13">
        <f>VLOOKUP(C247,'Raw data'!$A$2:$E$200,4,FALSE)</f>
        <v>1</v>
      </c>
      <c r="G247" s="13" t="str">
        <f>VLOOKUP(C247,'Raw data'!$A$2:$E$200,5,FALSE)</f>
        <v>F</v>
      </c>
      <c r="H247" s="15" t="s">
        <v>263</v>
      </c>
    </row>
    <row r="248" spans="1:8" x14ac:dyDescent="0.35">
      <c r="A248" s="4"/>
      <c r="B248" s="6">
        <v>6</v>
      </c>
      <c r="C248" s="6">
        <v>144</v>
      </c>
      <c r="D248" s="4" t="str">
        <f>VLOOKUP(C248,'Raw data'!$A$2:$E$200,2,FALSE)</f>
        <v>Byron Davis</v>
      </c>
      <c r="E248" s="4" t="str">
        <f>VLOOKUP(C248,'Raw data'!$A$2:$E$200,3,FALSE)</f>
        <v>Alwyn Infoant School</v>
      </c>
      <c r="F248" s="13">
        <f>VLOOKUP(C248,'Raw data'!$A$2:$E$200,4,FALSE)</f>
        <v>1</v>
      </c>
      <c r="G248" s="13" t="str">
        <f>VLOOKUP(C248,'Raw data'!$A$2:$E$200,5,FALSE)</f>
        <v>M</v>
      </c>
      <c r="H248" s="15" t="s">
        <v>265</v>
      </c>
    </row>
    <row r="249" spans="1:8" x14ac:dyDescent="0.35">
      <c r="A249" s="4"/>
      <c r="B249" s="6">
        <v>7</v>
      </c>
      <c r="C249" s="6">
        <v>472</v>
      </c>
      <c r="D249" s="4" t="str">
        <f>VLOOKUP(C249,'Raw data'!$A$2:$E$200,2,FALSE)</f>
        <v>Alba Barron-Smith</v>
      </c>
      <c r="E249" s="4" t="str">
        <f>VLOOKUP(C249,'Raw data'!$A$2:$E$200,3,FALSE)</f>
        <v>Watford Wasps</v>
      </c>
      <c r="F249" s="13">
        <f>VLOOKUP(C249,'Raw data'!$A$2:$E$200,4,FALSE)</f>
        <v>1</v>
      </c>
      <c r="G249" s="13" t="str">
        <f>VLOOKUP(C249,'Raw data'!$A$2:$E$200,5,FALSE)</f>
        <v>F</v>
      </c>
      <c r="H249" s="15" t="s">
        <v>264</v>
      </c>
    </row>
    <row r="250" spans="1:8" x14ac:dyDescent="0.35">
      <c r="H250" s="10"/>
    </row>
    <row r="251" spans="1:8" x14ac:dyDescent="0.35">
      <c r="H251" s="10"/>
    </row>
    <row r="252" spans="1:8" x14ac:dyDescent="0.35">
      <c r="A252" s="9" t="s">
        <v>266</v>
      </c>
      <c r="B252" s="6">
        <v>1</v>
      </c>
      <c r="C252" s="6">
        <v>358</v>
      </c>
      <c r="D252" s="4" t="str">
        <f>VLOOKUP(C252,'Raw data'!$A$2:$E$200,2,FALSE)</f>
        <v xml:space="preserve">Charlotte Williams </v>
      </c>
      <c r="E252" s="4" t="str">
        <f>VLOOKUP(C252,'Raw data'!$A$2:$E$200,3,FALSE)</f>
        <v>Abbots Langley school</v>
      </c>
      <c r="F252" s="13">
        <f>VLOOKUP(C252,'Raw data'!$A$2:$E$200,4,FALSE)</f>
        <v>2</v>
      </c>
      <c r="G252" s="13" t="str">
        <f>VLOOKUP(C252,'Raw data'!$A$2:$E$200,5,FALSE)</f>
        <v>F</v>
      </c>
      <c r="H252" s="15" t="s">
        <v>267</v>
      </c>
    </row>
    <row r="253" spans="1:8" x14ac:dyDescent="0.35">
      <c r="A253" s="4"/>
      <c r="B253" s="6">
        <v>2</v>
      </c>
      <c r="C253" s="6">
        <v>408</v>
      </c>
      <c r="D253" s="4" t="str">
        <f>VLOOKUP(C253,'Raw data'!$A$2:$E$200,2,FALSE)</f>
        <v>Danel Esterhuysen</v>
      </c>
      <c r="E253" s="4" t="str">
        <f>VLOOKUP(C253,'Raw data'!$A$2:$E$200,3,FALSE)</f>
        <v xml:space="preserve">Brentwood Beagles </v>
      </c>
      <c r="F253" s="13">
        <f>VLOOKUP(C253,'Raw data'!$A$2:$E$200,4,FALSE)</f>
        <v>2</v>
      </c>
      <c r="G253" s="13" t="str">
        <f>VLOOKUP(C253,'Raw data'!$A$2:$E$200,5,FALSE)</f>
        <v>F</v>
      </c>
      <c r="H253" s="15" t="s">
        <v>268</v>
      </c>
    </row>
    <row r="254" spans="1:8" x14ac:dyDescent="0.35">
      <c r="A254" s="4"/>
      <c r="B254" s="6">
        <v>3</v>
      </c>
      <c r="C254" s="6">
        <v>185</v>
      </c>
      <c r="D254" s="4" t="str">
        <f>VLOOKUP(C254,'Raw data'!$A$2:$E$200,2,FALSE)</f>
        <v>Dulcie Quveshi</v>
      </c>
      <c r="E254" s="4" t="str">
        <f>VLOOKUP(C254,'Raw data'!$A$2:$E$200,3,FALSE)</f>
        <v>WGEL</v>
      </c>
      <c r="F254" s="13">
        <f>VLOOKUP(C254,'Raw data'!$A$2:$E$200,4,FALSE)</f>
        <v>2</v>
      </c>
      <c r="G254" s="13" t="str">
        <f>VLOOKUP(C254,'Raw data'!$A$2:$E$200,5,FALSE)</f>
        <v>F</v>
      </c>
      <c r="H254" s="15" t="s">
        <v>269</v>
      </c>
    </row>
    <row r="255" spans="1:8" x14ac:dyDescent="0.35">
      <c r="A255" s="4"/>
      <c r="B255" s="6">
        <v>4</v>
      </c>
      <c r="C255" s="6">
        <v>418</v>
      </c>
      <c r="D255" s="4" t="str">
        <f>VLOOKUP(C255,'Raw data'!$A$2:$E$200,2,FALSE)</f>
        <v>Lucia Kaikai</v>
      </c>
      <c r="E255" s="4" t="str">
        <f>VLOOKUP(C255,'Raw data'!$A$2:$E$200,3,FALSE)</f>
        <v>Epping Primary</v>
      </c>
      <c r="F255" s="13">
        <f>VLOOKUP(C255,'Raw data'!$A$2:$E$200,4,FALSE)</f>
        <v>2</v>
      </c>
      <c r="G255" s="13" t="str">
        <f>VLOOKUP(C255,'Raw data'!$A$2:$E$200,5,FALSE)</f>
        <v>F</v>
      </c>
      <c r="H255" s="15" t="s">
        <v>270</v>
      </c>
    </row>
    <row r="256" spans="1:8" x14ac:dyDescent="0.35">
      <c r="A256" s="4"/>
      <c r="B256" s="6">
        <v>5</v>
      </c>
      <c r="C256" s="6">
        <v>480</v>
      </c>
      <c r="D256" s="4" t="str">
        <f>VLOOKUP(C256,'Raw data'!$A$2:$E$200,2,FALSE)</f>
        <v>Sylvie Williams</v>
      </c>
      <c r="E256" s="4" t="str">
        <f>VLOOKUP(C256,'Raw data'!$A$2:$E$200,3,FALSE)</f>
        <v>John Hempden school</v>
      </c>
      <c r="F256" s="13">
        <f>VLOOKUP(C256,'Raw data'!$A$2:$E$200,4,FALSE)</f>
        <v>2</v>
      </c>
      <c r="G256" s="13" t="str">
        <f>VLOOKUP(C256,'Raw data'!$A$2:$E$200,5,FALSE)</f>
        <v>F</v>
      </c>
      <c r="H256" s="15" t="s">
        <v>271</v>
      </c>
    </row>
    <row r="257" spans="1:8" x14ac:dyDescent="0.35">
      <c r="A257" s="4"/>
      <c r="B257" s="6">
        <v>6</v>
      </c>
      <c r="C257" s="6">
        <v>456</v>
      </c>
      <c r="D257" s="4" t="str">
        <f>VLOOKUP(C257,'Raw data'!$A$2:$E$200,2,FALSE)</f>
        <v>Rose McGowan</v>
      </c>
      <c r="E257" s="4" t="str">
        <f>VLOOKUP(C257,'Raw data'!$A$2:$E$200,3,FALSE)</f>
        <v>Abbots Langley school</v>
      </c>
      <c r="F257" s="13">
        <f>VLOOKUP(C257,'Raw data'!$A$2:$E$200,4,FALSE)</f>
        <v>2</v>
      </c>
      <c r="G257" s="13" t="str">
        <f>VLOOKUP(C257,'Raw data'!$A$2:$E$200,5,FALSE)</f>
        <v>F</v>
      </c>
      <c r="H257" s="15" t="s">
        <v>272</v>
      </c>
    </row>
    <row r="258" spans="1:8" x14ac:dyDescent="0.35">
      <c r="A258" s="4"/>
      <c r="B258" s="6">
        <v>7</v>
      </c>
      <c r="C258" s="6">
        <v>187</v>
      </c>
      <c r="D258" s="4" t="str">
        <f>VLOOKUP(C258,'Raw data'!$A$2:$E$200,2,FALSE)</f>
        <v>Lula Quveshi</v>
      </c>
      <c r="E258" s="4" t="str">
        <f>VLOOKUP(C258,'Raw data'!$A$2:$E$200,3,FALSE)</f>
        <v>WGEL</v>
      </c>
      <c r="F258" s="13">
        <f>VLOOKUP(C258,'Raw data'!$A$2:$E$200,4,FALSE)</f>
        <v>2</v>
      </c>
      <c r="G258" s="13" t="str">
        <f>VLOOKUP(C258,'Raw data'!$A$2:$E$200,5,FALSE)</f>
        <v>F</v>
      </c>
      <c r="H258" s="15" t="s">
        <v>273</v>
      </c>
    </row>
    <row r="259" spans="1:8" x14ac:dyDescent="0.35">
      <c r="A259" s="4"/>
      <c r="B259" s="6">
        <v>8</v>
      </c>
      <c r="C259" s="6">
        <v>424</v>
      </c>
      <c r="D259" s="4" t="str">
        <f>VLOOKUP(C259,'Raw data'!$A$2:$E$200,2,FALSE)</f>
        <v>Olivia Lagnado</v>
      </c>
      <c r="E259" s="4" t="str">
        <f>VLOOKUP(C259,'Raw data'!$A$2:$E$200,3,FALSE)</f>
        <v>Abbots Langley school</v>
      </c>
      <c r="F259" s="13">
        <f>VLOOKUP(C259,'Raw data'!$A$2:$E$200,4,FALSE)</f>
        <v>2</v>
      </c>
      <c r="G259" s="13" t="str">
        <f>VLOOKUP(C259,'Raw data'!$A$2:$E$200,5,FALSE)</f>
        <v>F</v>
      </c>
      <c r="H259" s="15" t="s">
        <v>274</v>
      </c>
    </row>
    <row r="260" spans="1:8" x14ac:dyDescent="0.35">
      <c r="A260" s="4"/>
      <c r="B260" s="6">
        <v>9</v>
      </c>
      <c r="C260" s="6">
        <v>467</v>
      </c>
      <c r="D260" s="4" t="str">
        <f>VLOOKUP(C260,'Raw data'!$A$2:$E$200,2,FALSE)</f>
        <v>Nia Gillo</v>
      </c>
      <c r="E260" s="4" t="str">
        <f>VLOOKUP(C260,'Raw data'!$A$2:$E$200,3,FALSE)</f>
        <v>Abbots Langley school</v>
      </c>
      <c r="F260" s="13">
        <f>VLOOKUP(C260,'Raw data'!$A$2:$E$200,4,FALSE)</f>
        <v>2</v>
      </c>
      <c r="G260" s="13" t="str">
        <f>VLOOKUP(C260,'Raw data'!$A$2:$E$200,5,FALSE)</f>
        <v>F</v>
      </c>
      <c r="H260" s="15" t="s">
        <v>275</v>
      </c>
    </row>
    <row r="261" spans="1:8" x14ac:dyDescent="0.35">
      <c r="H261" s="10"/>
    </row>
    <row r="262" spans="1:8" x14ac:dyDescent="0.35">
      <c r="H262" s="10"/>
    </row>
    <row r="263" spans="1:8" x14ac:dyDescent="0.35">
      <c r="A263" s="9" t="s">
        <v>276</v>
      </c>
      <c r="B263" s="6">
        <v>1</v>
      </c>
      <c r="C263" s="6">
        <v>432</v>
      </c>
      <c r="D263" s="4" t="str">
        <f>VLOOKUP(C263,'Raw data'!$A$2:$E$200,2,FALSE)</f>
        <v>Jacob Carty</v>
      </c>
      <c r="E263" s="4" t="str">
        <f>VLOOKUP(C263,'Raw data'!$A$2:$E$200,3,FALSE)</f>
        <v>Caroline Chisholm School</v>
      </c>
      <c r="F263" s="13">
        <f>VLOOKUP(C263,'Raw data'!$A$2:$E$200,4,FALSE)</f>
        <v>2</v>
      </c>
      <c r="G263" s="13" t="str">
        <f>VLOOKUP(C263,'Raw data'!$A$2:$E$200,5,FALSE)</f>
        <v>M</v>
      </c>
      <c r="H263" s="15" t="s">
        <v>277</v>
      </c>
    </row>
    <row r="264" spans="1:8" x14ac:dyDescent="0.35">
      <c r="A264" s="4"/>
      <c r="B264" s="6">
        <v>2</v>
      </c>
      <c r="C264" s="6">
        <v>426</v>
      </c>
      <c r="D264" s="4" t="str">
        <f>VLOOKUP(C264,'Raw data'!$A$2:$E$200,2,FALSE)</f>
        <v xml:space="preserve">Jack Williams </v>
      </c>
      <c r="E264" s="4" t="str">
        <f>VLOOKUP(C264,'Raw data'!$A$2:$E$200,3,FALSE)</f>
        <v>WGEL</v>
      </c>
      <c r="F264" s="13">
        <f>VLOOKUP(C264,'Raw data'!$A$2:$E$200,4,FALSE)</f>
        <v>2</v>
      </c>
      <c r="G264" s="13" t="str">
        <f>VLOOKUP(C264,'Raw data'!$A$2:$E$200,5,FALSE)</f>
        <v>M</v>
      </c>
      <c r="H264" s="15" t="s">
        <v>278</v>
      </c>
    </row>
    <row r="265" spans="1:8" x14ac:dyDescent="0.35">
      <c r="A265" s="4"/>
      <c r="B265" s="6">
        <v>3</v>
      </c>
      <c r="C265" s="6">
        <v>405</v>
      </c>
      <c r="D265" s="4" t="str">
        <f>VLOOKUP(C265,'Raw data'!$A$2:$E$200,2,FALSE)</f>
        <v>Henry Thomas</v>
      </c>
      <c r="E265" s="4" t="str">
        <f>VLOOKUP(C265,'Raw data'!$A$2:$E$200,3,FALSE)</f>
        <v>Holyrood School</v>
      </c>
      <c r="F265" s="13">
        <f>VLOOKUP(C265,'Raw data'!$A$2:$E$200,4,FALSE)</f>
        <v>2</v>
      </c>
      <c r="G265" s="13" t="str">
        <f>VLOOKUP(C265,'Raw data'!$A$2:$E$200,5,FALSE)</f>
        <v>M</v>
      </c>
      <c r="H265" s="15" t="s">
        <v>279</v>
      </c>
    </row>
    <row r="266" spans="1:8" x14ac:dyDescent="0.35">
      <c r="A266" s="4"/>
      <c r="B266" s="6">
        <v>4</v>
      </c>
      <c r="C266" s="6">
        <v>152</v>
      </c>
      <c r="D266" s="4" t="str">
        <f>VLOOKUP(C266,'Raw data'!$A$2:$E$200,2,FALSE)</f>
        <v>Daniel Tibold</v>
      </c>
      <c r="E266" s="4" t="str">
        <f>VLOOKUP(C266,'Raw data'!$A$2:$E$200,3,FALSE)</f>
        <v xml:space="preserve">Chorleywood Primary </v>
      </c>
      <c r="F266" s="13">
        <f>VLOOKUP(C266,'Raw data'!$A$2:$E$200,4,FALSE)</f>
        <v>2</v>
      </c>
      <c r="G266" s="13" t="str">
        <f>VLOOKUP(C266,'Raw data'!$A$2:$E$200,5,FALSE)</f>
        <v>M</v>
      </c>
      <c r="H266" s="15" t="s">
        <v>279</v>
      </c>
    </row>
    <row r="267" spans="1:8" x14ac:dyDescent="0.35">
      <c r="A267" s="4"/>
      <c r="B267" s="6">
        <v>5</v>
      </c>
      <c r="C267" s="6">
        <v>272</v>
      </c>
      <c r="D267" s="4" t="str">
        <f>VLOOKUP(C267,'Raw data'!$A$2:$E$200,2,FALSE)</f>
        <v>Jaxon Kent</v>
      </c>
      <c r="E267" s="4" t="str">
        <f>VLOOKUP(C267,'Raw data'!$A$2:$E$200,3,FALSE)</f>
        <v>Shredes</v>
      </c>
      <c r="F267" s="13">
        <f>VLOOKUP(C267,'Raw data'!$A$2:$E$200,4,FALSE)</f>
        <v>2</v>
      </c>
      <c r="G267" s="13" t="str">
        <f>VLOOKUP(C267,'Raw data'!$A$2:$E$200,5,FALSE)</f>
        <v>M</v>
      </c>
      <c r="H267" s="15" t="s">
        <v>280</v>
      </c>
    </row>
    <row r="268" spans="1:8" x14ac:dyDescent="0.35">
      <c r="H268" s="10"/>
    </row>
    <row r="269" spans="1:8" x14ac:dyDescent="0.35">
      <c r="H269" s="10"/>
    </row>
    <row r="270" spans="1:8" x14ac:dyDescent="0.35">
      <c r="A270" s="9" t="s">
        <v>281</v>
      </c>
      <c r="B270" s="6">
        <v>1</v>
      </c>
      <c r="C270" s="6">
        <v>486</v>
      </c>
      <c r="D270" s="4" t="str">
        <f>VLOOKUP(C270,'Raw data'!$A$2:$E$200,2,FALSE)</f>
        <v>Esme Cherry</v>
      </c>
      <c r="E270" s="4" t="str">
        <f>VLOOKUP(C270,'Raw data'!$A$2:$E$200,3,FALSE)</f>
        <v>WGEL</v>
      </c>
      <c r="F270" s="13">
        <f>VLOOKUP(C270,'Raw data'!$A$2:$E$200,4,FALSE)</f>
        <v>3</v>
      </c>
      <c r="G270" s="13" t="str">
        <f>VLOOKUP(C270,'Raw data'!$A$2:$E$200,5,FALSE)</f>
        <v>F</v>
      </c>
      <c r="H270" s="15" t="s">
        <v>282</v>
      </c>
    </row>
    <row r="271" spans="1:8" x14ac:dyDescent="0.35">
      <c r="A271" s="4"/>
      <c r="B271" s="6">
        <v>2</v>
      </c>
      <c r="C271" s="6">
        <v>457</v>
      </c>
      <c r="D271" s="4" t="str">
        <f>VLOOKUP(C271,'Raw data'!$A$2:$E$200,2,FALSE)</f>
        <v>Martha Stanley</v>
      </c>
      <c r="E271" s="4" t="str">
        <f>VLOOKUP(C271,'Raw data'!$A$2:$E$200,3,FALSE)</f>
        <v xml:space="preserve">Kudos Athletics </v>
      </c>
      <c r="F271" s="13">
        <f>VLOOKUP(C271,'Raw data'!$A$2:$E$200,4,FALSE)</f>
        <v>3</v>
      </c>
      <c r="G271" s="13" t="str">
        <f>VLOOKUP(C271,'Raw data'!$A$2:$E$200,5,FALSE)</f>
        <v>F</v>
      </c>
      <c r="H271" s="15" t="s">
        <v>283</v>
      </c>
    </row>
    <row r="272" spans="1:8" x14ac:dyDescent="0.35">
      <c r="A272" s="4"/>
      <c r="B272" s="6">
        <v>3</v>
      </c>
      <c r="C272" s="6">
        <v>300</v>
      </c>
      <c r="D272" s="4" t="str">
        <f>VLOOKUP(C272,'Raw data'!$A$2:$E$200,2,FALSE)</f>
        <v>Megan Scott</v>
      </c>
      <c r="E272" s="4" t="str">
        <f>VLOOKUP(C272,'Raw data'!$A$2:$E$200,3,FALSE)</f>
        <v>Vale of Aylesbury</v>
      </c>
      <c r="F272" s="13">
        <f>VLOOKUP(C272,'Raw data'!$A$2:$E$200,4,FALSE)</f>
        <v>3</v>
      </c>
      <c r="G272" s="13" t="str">
        <f>VLOOKUP(C272,'Raw data'!$A$2:$E$200,5,FALSE)</f>
        <v>F</v>
      </c>
      <c r="H272" s="15" t="s">
        <v>284</v>
      </c>
    </row>
    <row r="273" spans="1:8" x14ac:dyDescent="0.35">
      <c r="A273" s="4"/>
      <c r="B273" s="6">
        <v>4</v>
      </c>
      <c r="C273" s="6">
        <v>270</v>
      </c>
      <c r="D273" s="4" t="str">
        <f>VLOOKUP(C273,'Raw data'!$A$2:$E$200,2,FALSE)</f>
        <v>Adreanna Springer</v>
      </c>
      <c r="E273" s="4" t="str">
        <f>VLOOKUP(C273,'Raw data'!$A$2:$E$200,3,FALSE)</f>
        <v>Harlow AC</v>
      </c>
      <c r="F273" s="13">
        <f>VLOOKUP(C273,'Raw data'!$A$2:$E$200,4,FALSE)</f>
        <v>3</v>
      </c>
      <c r="G273" s="13" t="str">
        <f>VLOOKUP(C273,'Raw data'!$A$2:$E$200,5,FALSE)</f>
        <v>F</v>
      </c>
      <c r="H273" s="15" t="s">
        <v>285</v>
      </c>
    </row>
    <row r="274" spans="1:8" x14ac:dyDescent="0.35">
      <c r="A274" s="4"/>
      <c r="B274" s="6">
        <v>5</v>
      </c>
      <c r="C274" s="6">
        <v>195</v>
      </c>
      <c r="D274" s="4" t="str">
        <f>VLOOKUP(C274,'Raw data'!$A$2:$E$200,2,FALSE)</f>
        <v>Eden Rowan</v>
      </c>
      <c r="E274" s="4" t="str">
        <f>VLOOKUP(C274,'Raw data'!$A$2:$E$200,3,FALSE)</f>
        <v xml:space="preserve">Kudos Athletics </v>
      </c>
      <c r="F274" s="13">
        <f>VLOOKUP(C274,'Raw data'!$A$2:$E$200,4,FALSE)</f>
        <v>3</v>
      </c>
      <c r="G274" s="13" t="str">
        <f>VLOOKUP(C274,'Raw data'!$A$2:$E$200,5,FALSE)</f>
        <v>F</v>
      </c>
      <c r="H274" s="15" t="s">
        <v>286</v>
      </c>
    </row>
    <row r="275" spans="1:8" x14ac:dyDescent="0.35">
      <c r="A275" s="4"/>
      <c r="B275" s="6">
        <v>6</v>
      </c>
      <c r="C275" s="6">
        <v>107</v>
      </c>
      <c r="D275" s="4" t="str">
        <f>VLOOKUP(C275,'Raw data'!$A$2:$E$200,2,FALSE)</f>
        <v>Evelyn Cain</v>
      </c>
      <c r="E275" s="4" t="str">
        <f>VLOOKUP(C275,'Raw data'!$A$2:$E$200,3,FALSE)</f>
        <v>Watford Harriers</v>
      </c>
      <c r="F275" s="13">
        <f>VLOOKUP(C275,'Raw data'!$A$2:$E$200,4,FALSE)</f>
        <v>3</v>
      </c>
      <c r="G275" s="13" t="str">
        <f>VLOOKUP(C275,'Raw data'!$A$2:$E$200,5,FALSE)</f>
        <v>F</v>
      </c>
      <c r="H275" s="15" t="s">
        <v>287</v>
      </c>
    </row>
    <row r="276" spans="1:8" x14ac:dyDescent="0.35">
      <c r="A276" s="4"/>
      <c r="B276" s="6">
        <v>7</v>
      </c>
      <c r="C276" s="6">
        <v>278</v>
      </c>
      <c r="D276" s="4" t="str">
        <f>VLOOKUP(C276,'Raw data'!$A$2:$E$200,2,FALSE)</f>
        <v>Polly Whelan</v>
      </c>
      <c r="E276" s="4" t="str">
        <f>VLOOKUP(C276,'Raw data'!$A$2:$E$200,3,FALSE)</f>
        <v>Theydon Bois</v>
      </c>
      <c r="F276" s="13">
        <f>VLOOKUP(C276,'Raw data'!$A$2:$E$200,4,FALSE)</f>
        <v>3</v>
      </c>
      <c r="G276" s="13" t="str">
        <f>VLOOKUP(C276,'Raw data'!$A$2:$E$200,5,FALSE)</f>
        <v>F</v>
      </c>
      <c r="H276" s="15" t="s">
        <v>288</v>
      </c>
    </row>
    <row r="277" spans="1:8" x14ac:dyDescent="0.35">
      <c r="A277" s="4"/>
      <c r="B277" s="6">
        <v>8</v>
      </c>
      <c r="C277" s="6">
        <v>448</v>
      </c>
      <c r="D277" s="4" t="str">
        <f>VLOOKUP(C277,'Raw data'!$A$2:$E$200,2,FALSE)</f>
        <v>Zarah Khan</v>
      </c>
      <c r="E277" s="4" t="str">
        <f>VLOOKUP(C277,'Raw data'!$A$2:$E$200,3,FALSE)</f>
        <v xml:space="preserve">Chorleywood Primary </v>
      </c>
      <c r="F277" s="13">
        <f>VLOOKUP(C277,'Raw data'!$A$2:$E$200,4,FALSE)</f>
        <v>3</v>
      </c>
      <c r="G277" s="13" t="str">
        <f>VLOOKUP(C277,'Raw data'!$A$2:$E$200,5,FALSE)</f>
        <v>F</v>
      </c>
      <c r="H277" s="15" t="s">
        <v>289</v>
      </c>
    </row>
    <row r="278" spans="1:8" x14ac:dyDescent="0.35">
      <c r="A278" s="4"/>
      <c r="B278" s="6">
        <v>9</v>
      </c>
      <c r="C278" s="6">
        <v>294</v>
      </c>
      <c r="D278" s="4" t="str">
        <f>VLOOKUP(C278,'Raw data'!$A$2:$E$200,2,FALSE)</f>
        <v>Sophia Lalani</v>
      </c>
      <c r="E278" s="4" t="str">
        <f>VLOOKUP(C278,'Raw data'!$A$2:$E$200,3,FALSE)</f>
        <v>WGEL</v>
      </c>
      <c r="F278" s="13">
        <f>VLOOKUP(C278,'Raw data'!$A$2:$E$200,4,FALSE)</f>
        <v>3</v>
      </c>
      <c r="G278" s="13" t="str">
        <f>VLOOKUP(C278,'Raw data'!$A$2:$E$200,5,FALSE)</f>
        <v>F</v>
      </c>
      <c r="H278" s="15" t="s">
        <v>290</v>
      </c>
    </row>
    <row r="279" spans="1:8" x14ac:dyDescent="0.35">
      <c r="H279" s="10"/>
    </row>
    <row r="280" spans="1:8" x14ac:dyDescent="0.35">
      <c r="H280" s="10"/>
    </row>
    <row r="281" spans="1:8" x14ac:dyDescent="0.35">
      <c r="A281" s="9" t="s">
        <v>291</v>
      </c>
      <c r="B281" s="6">
        <v>1</v>
      </c>
      <c r="C281" s="6">
        <v>421</v>
      </c>
      <c r="D281" s="4" t="str">
        <f>VLOOKUP(C281,'Raw data'!$A$2:$E$200,2,FALSE)</f>
        <v>Nina Ritchie</v>
      </c>
      <c r="E281" s="4" t="str">
        <f>VLOOKUP(C281,'Raw data'!$A$2:$E$200,3,FALSE)</f>
        <v>Watford Harriers</v>
      </c>
      <c r="F281" s="13">
        <f>VLOOKUP(C281,'Raw data'!$A$2:$E$200,4,FALSE)</f>
        <v>3</v>
      </c>
      <c r="G281" s="13" t="str">
        <f>VLOOKUP(C281,'Raw data'!$A$2:$E$200,5,FALSE)</f>
        <v>F</v>
      </c>
      <c r="H281" s="15" t="s">
        <v>381</v>
      </c>
    </row>
    <row r="282" spans="1:8" x14ac:dyDescent="0.35">
      <c r="A282" s="4"/>
      <c r="B282" s="6">
        <v>2</v>
      </c>
      <c r="C282" s="6">
        <v>477</v>
      </c>
      <c r="D282" s="4" t="str">
        <f>VLOOKUP(C282,'Raw data'!$A$2:$E$200,2,FALSE)</f>
        <v>Sophie Osborn</v>
      </c>
      <c r="E282" s="4" t="str">
        <f>VLOOKUP(C282,'Raw data'!$A$2:$E$200,3,FALSE)</f>
        <v>Watford Harriers</v>
      </c>
      <c r="F282" s="13">
        <f>VLOOKUP(C282,'Raw data'!$A$2:$E$200,4,FALSE)</f>
        <v>3</v>
      </c>
      <c r="G282" s="13" t="str">
        <f>VLOOKUP(C282,'Raw data'!$A$2:$E$200,5,FALSE)</f>
        <v>F</v>
      </c>
      <c r="H282" s="15" t="s">
        <v>382</v>
      </c>
    </row>
    <row r="283" spans="1:8" x14ac:dyDescent="0.35">
      <c r="A283" s="4"/>
      <c r="B283" s="6">
        <v>3</v>
      </c>
      <c r="C283" s="6">
        <v>117</v>
      </c>
      <c r="D283" s="4" t="str">
        <f>VLOOKUP(C283,'Raw data'!$A$2:$E$200,2,FALSE)</f>
        <v>Leia Broadhurst</v>
      </c>
      <c r="E283" s="4" t="str">
        <f>VLOOKUP(C283,'Raw data'!$A$2:$E$200,3,FALSE)</f>
        <v xml:space="preserve">Brentwood Beagles </v>
      </c>
      <c r="F283" s="13">
        <f>VLOOKUP(C283,'Raw data'!$A$2:$E$200,4,FALSE)</f>
        <v>3</v>
      </c>
      <c r="G283" s="13" t="str">
        <f>VLOOKUP(C283,'Raw data'!$A$2:$E$200,5,FALSE)</f>
        <v>F</v>
      </c>
      <c r="H283" s="15" t="s">
        <v>383</v>
      </c>
    </row>
    <row r="284" spans="1:8" x14ac:dyDescent="0.35">
      <c r="A284" s="4"/>
      <c r="B284" s="6">
        <v>4</v>
      </c>
      <c r="C284" s="6">
        <v>275</v>
      </c>
      <c r="D284" s="4" t="str">
        <f>VLOOKUP(C284,'Raw data'!$A$2:$E$200,2,FALSE)</f>
        <v>Lauren Clark</v>
      </c>
      <c r="E284" s="4" t="str">
        <f>VLOOKUP(C284,'Raw data'!$A$2:$E$200,3,FALSE)</f>
        <v>Watford Harriers</v>
      </c>
      <c r="F284" s="13">
        <f>VLOOKUP(C284,'Raw data'!$A$2:$E$200,4,FALSE)</f>
        <v>3</v>
      </c>
      <c r="G284" s="13" t="str">
        <f>VLOOKUP(C284,'Raw data'!$A$2:$E$200,5,FALSE)</f>
        <v>F</v>
      </c>
      <c r="H284" s="15" t="s">
        <v>384</v>
      </c>
    </row>
    <row r="285" spans="1:8" x14ac:dyDescent="0.35">
      <c r="A285" s="4"/>
      <c r="B285" s="6">
        <v>5</v>
      </c>
      <c r="C285" s="6">
        <v>359</v>
      </c>
      <c r="D285" s="4" t="str">
        <f>VLOOKUP(C285,'Raw data'!$A$2:$E$200,2,FALSE)</f>
        <v>Emma Zoe Vyleta</v>
      </c>
      <c r="E285" s="4" t="str">
        <f>VLOOKUP(C285,'Raw data'!$A$2:$E$200,3,FALSE)</f>
        <v>WASPS - WG</v>
      </c>
      <c r="F285" s="13">
        <f>VLOOKUP(C285,'Raw data'!$A$2:$E$200,4,FALSE)</f>
        <v>3</v>
      </c>
      <c r="G285" s="13" t="str">
        <f>VLOOKUP(C285,'Raw data'!$A$2:$E$200,5,FALSE)</f>
        <v>F</v>
      </c>
      <c r="H285" s="15" t="s">
        <v>385</v>
      </c>
    </row>
    <row r="286" spans="1:8" x14ac:dyDescent="0.35">
      <c r="A286" s="4"/>
      <c r="B286" s="6">
        <v>6</v>
      </c>
      <c r="C286" s="6">
        <v>291</v>
      </c>
      <c r="D286" s="4" t="str">
        <f>VLOOKUP(C286,'Raw data'!$A$2:$E$200,2,FALSE)</f>
        <v xml:space="preserve">Lizzie Roberts </v>
      </c>
      <c r="E286" s="4" t="str">
        <f>VLOOKUP(C286,'Raw data'!$A$2:$E$200,3,FALSE)</f>
        <v>Watford Harriers</v>
      </c>
      <c r="F286" s="13">
        <f>VLOOKUP(C286,'Raw data'!$A$2:$E$200,4,FALSE)</f>
        <v>3</v>
      </c>
      <c r="G286" s="13" t="str">
        <f>VLOOKUP(C286,'Raw data'!$A$2:$E$200,5,FALSE)</f>
        <v>F</v>
      </c>
      <c r="H286" s="15" t="s">
        <v>386</v>
      </c>
    </row>
    <row r="287" spans="1:8" x14ac:dyDescent="0.35">
      <c r="A287" s="4"/>
      <c r="B287" s="6">
        <v>7</v>
      </c>
      <c r="C287" s="6">
        <v>459</v>
      </c>
      <c r="D287" s="4" t="str">
        <f>VLOOKUP(C287,'Raw data'!$A$2:$E$200,2,FALSE)</f>
        <v>Layla McMahon</v>
      </c>
      <c r="E287" s="4" t="str">
        <f>VLOOKUP(C287,'Raw data'!$A$2:$E$200,3,FALSE)</f>
        <v>Watford Harriers</v>
      </c>
      <c r="F287" s="13">
        <f>VLOOKUP(C287,'Raw data'!$A$2:$E$200,4,FALSE)</f>
        <v>3</v>
      </c>
      <c r="G287" s="13" t="str">
        <f>VLOOKUP(C287,'Raw data'!$A$2:$E$200,5,FALSE)</f>
        <v>F</v>
      </c>
      <c r="H287" s="15" t="s">
        <v>387</v>
      </c>
    </row>
    <row r="288" spans="1:8" x14ac:dyDescent="0.35">
      <c r="A288" s="4"/>
      <c r="B288" s="6">
        <v>8</v>
      </c>
      <c r="C288" s="6">
        <v>298</v>
      </c>
      <c r="D288" s="4" t="str">
        <f>VLOOKUP(C288,'Raw data'!$A$2:$E$200,2,FALSE)</f>
        <v>Emilia Monk</v>
      </c>
      <c r="E288" s="4" t="str">
        <f>VLOOKUP(C288,'Raw data'!$A$2:$E$200,3,FALSE)</f>
        <v>Abbots Langley school</v>
      </c>
      <c r="F288" s="13">
        <f>VLOOKUP(C288,'Raw data'!$A$2:$E$200,4,FALSE)</f>
        <v>3</v>
      </c>
      <c r="G288" s="13" t="str">
        <f>VLOOKUP(C288,'Raw data'!$A$2:$E$200,5,FALSE)</f>
        <v>F</v>
      </c>
      <c r="H288" s="15" t="s">
        <v>388</v>
      </c>
    </row>
    <row r="289" spans="1:8" x14ac:dyDescent="0.35">
      <c r="A289" s="4"/>
      <c r="B289" s="6">
        <v>9</v>
      </c>
      <c r="C289" s="6">
        <v>412</v>
      </c>
      <c r="D289" s="4" t="str">
        <f>VLOOKUP(C289,'Raw data'!$A$2:$E$200,2,FALSE)</f>
        <v>Paisley Robertson</v>
      </c>
      <c r="E289" s="4" t="str">
        <f>VLOOKUP(C289,'Raw data'!$A$2:$E$200,3,FALSE)</f>
        <v>Watford Harriers</v>
      </c>
      <c r="F289" s="13">
        <f>VLOOKUP(C289,'Raw data'!$A$2:$E$200,4,FALSE)</f>
        <v>3</v>
      </c>
      <c r="G289" s="13" t="str">
        <f>VLOOKUP(C289,'Raw data'!$A$2:$E$200,5,FALSE)</f>
        <v>F</v>
      </c>
      <c r="H289" s="15" t="s">
        <v>389</v>
      </c>
    </row>
    <row r="290" spans="1:8" x14ac:dyDescent="0.35">
      <c r="H290" s="16"/>
    </row>
    <row r="291" spans="1:8" x14ac:dyDescent="0.35">
      <c r="H291" s="10"/>
    </row>
    <row r="292" spans="1:8" x14ac:dyDescent="0.35">
      <c r="A292" s="9" t="s">
        <v>301</v>
      </c>
      <c r="B292" s="6">
        <v>1</v>
      </c>
      <c r="C292" s="6">
        <v>461</v>
      </c>
      <c r="D292" s="4" t="str">
        <f>VLOOKUP(C292,'Raw data'!$A$2:$E$200,2,FALSE)</f>
        <v>Karthik Sundaram</v>
      </c>
      <c r="E292" s="4" t="str">
        <f>VLOOKUP(C292,'Raw data'!$A$2:$E$200,3,FALSE)</f>
        <v>Watford Harriers</v>
      </c>
      <c r="F292" s="13">
        <f>VLOOKUP(C292,'Raw data'!$A$2:$E$200,4,FALSE)</f>
        <v>3</v>
      </c>
      <c r="G292" s="13" t="str">
        <f>VLOOKUP(C292,'Raw data'!$A$2:$E$200,5,FALSE)</f>
        <v>M</v>
      </c>
      <c r="H292" s="15" t="s">
        <v>292</v>
      </c>
    </row>
    <row r="293" spans="1:8" x14ac:dyDescent="0.35">
      <c r="A293" s="4"/>
      <c r="B293" s="6">
        <v>2</v>
      </c>
      <c r="C293" s="6">
        <v>495</v>
      </c>
      <c r="D293" s="4" t="str">
        <f>VLOOKUP(C293,'Raw data'!$A$2:$E$200,2,FALSE)</f>
        <v>Arden Tam</v>
      </c>
      <c r="E293" s="4" t="str">
        <f>VLOOKUP(C293,'Raw data'!$A$2:$E$200,3,FALSE)</f>
        <v>Thorne Grove school</v>
      </c>
      <c r="F293" s="13">
        <f>VLOOKUP(C293,'Raw data'!$A$2:$E$200,4,FALSE)</f>
        <v>3</v>
      </c>
      <c r="G293" s="13" t="str">
        <f>VLOOKUP(C293,'Raw data'!$A$2:$E$200,5,FALSE)</f>
        <v>M</v>
      </c>
      <c r="H293" s="15" t="s">
        <v>293</v>
      </c>
    </row>
    <row r="294" spans="1:8" x14ac:dyDescent="0.35">
      <c r="A294" s="4"/>
      <c r="B294" s="6">
        <v>3</v>
      </c>
      <c r="C294" s="6">
        <v>292</v>
      </c>
      <c r="D294" s="4" t="str">
        <f>VLOOKUP(C294,'Raw data'!$A$2:$E$200,2,FALSE)</f>
        <v>Nicholas Hinds</v>
      </c>
      <c r="E294" s="4" t="str">
        <f>VLOOKUP(C294,'Raw data'!$A$2:$E$200,3,FALSE)</f>
        <v>Watford Harriers</v>
      </c>
      <c r="F294" s="13">
        <f>VLOOKUP(C294,'Raw data'!$A$2:$E$200,4,FALSE)</f>
        <v>3</v>
      </c>
      <c r="G294" s="13" t="str">
        <f>VLOOKUP(C294,'Raw data'!$A$2:$E$200,5,FALSE)</f>
        <v>M</v>
      </c>
      <c r="H294" s="15" t="s">
        <v>294</v>
      </c>
    </row>
    <row r="295" spans="1:8" x14ac:dyDescent="0.35">
      <c r="A295" s="4"/>
      <c r="B295" s="6">
        <v>4</v>
      </c>
      <c r="C295" s="6">
        <v>354</v>
      </c>
      <c r="D295" s="4" t="str">
        <f>VLOOKUP(C295,'Raw data'!$A$2:$E$200,2,FALSE)</f>
        <v>Jacob Osborne</v>
      </c>
      <c r="E295" s="4" t="str">
        <f>VLOOKUP(C295,'Raw data'!$A$2:$E$200,3,FALSE)</f>
        <v>Watford Harriers</v>
      </c>
      <c r="F295" s="13">
        <f>VLOOKUP(C295,'Raw data'!$A$2:$E$200,4,FALSE)</f>
        <v>3</v>
      </c>
      <c r="G295" s="13" t="str">
        <f>VLOOKUP(C295,'Raw data'!$A$2:$E$200,5,FALSE)</f>
        <v>M</v>
      </c>
      <c r="H295" s="15" t="s">
        <v>295</v>
      </c>
    </row>
    <row r="296" spans="1:8" x14ac:dyDescent="0.35">
      <c r="A296" s="4"/>
      <c r="B296" s="6">
        <v>5</v>
      </c>
      <c r="C296" s="6">
        <v>297</v>
      </c>
      <c r="D296" s="4" t="str">
        <f>VLOOKUP(C296,'Raw data'!$A$2:$E$200,2,FALSE)</f>
        <v>Elon Lee</v>
      </c>
      <c r="E296" s="4" t="str">
        <f>VLOOKUP(C296,'Raw data'!$A$2:$E$200,3,FALSE)</f>
        <v>WGEL</v>
      </c>
      <c r="F296" s="13">
        <f>VLOOKUP(C296,'Raw data'!$A$2:$E$200,4,FALSE)</f>
        <v>3</v>
      </c>
      <c r="G296" s="13" t="str">
        <f>VLOOKUP(C296,'Raw data'!$A$2:$E$200,5,FALSE)</f>
        <v>M</v>
      </c>
      <c r="H296" s="15" t="s">
        <v>296</v>
      </c>
    </row>
    <row r="297" spans="1:8" x14ac:dyDescent="0.35">
      <c r="A297" s="4"/>
      <c r="B297" s="6">
        <v>6</v>
      </c>
      <c r="C297" s="6">
        <v>453</v>
      </c>
      <c r="D297" s="4" t="str">
        <f>VLOOKUP(C297,'Raw data'!$A$2:$E$200,2,FALSE)</f>
        <v>Vivaan Rao</v>
      </c>
      <c r="E297" s="4" t="str">
        <f>VLOOKUP(C297,'Raw data'!$A$2:$E$200,3,FALSE)</f>
        <v>Watford Harriers</v>
      </c>
      <c r="F297" s="13">
        <f>VLOOKUP(C297,'Raw data'!$A$2:$E$200,4,FALSE)</f>
        <v>3</v>
      </c>
      <c r="G297" s="13" t="str">
        <f>VLOOKUP(C297,'Raw data'!$A$2:$E$200,5,FALSE)</f>
        <v>M</v>
      </c>
      <c r="H297" s="15" t="s">
        <v>297</v>
      </c>
    </row>
    <row r="298" spans="1:8" x14ac:dyDescent="0.35">
      <c r="A298" s="4"/>
      <c r="B298" s="6">
        <v>7</v>
      </c>
      <c r="C298" s="6">
        <v>143</v>
      </c>
      <c r="D298" s="4" t="str">
        <f>VLOOKUP(C298,'Raw data'!$A$2:$E$200,2,FALSE)</f>
        <v>Miles Czeczotka</v>
      </c>
      <c r="E298" s="4" t="str">
        <f>VLOOKUP(C298,'Raw data'!$A$2:$E$200,3,FALSE)</f>
        <v>WGEL</v>
      </c>
      <c r="F298" s="13">
        <f>VLOOKUP(C298,'Raw data'!$A$2:$E$200,4,FALSE)</f>
        <v>3</v>
      </c>
      <c r="G298" s="13" t="str">
        <f>VLOOKUP(C298,'Raw data'!$A$2:$E$200,5,FALSE)</f>
        <v>M</v>
      </c>
      <c r="H298" s="15" t="s">
        <v>298</v>
      </c>
    </row>
    <row r="299" spans="1:8" x14ac:dyDescent="0.35">
      <c r="A299" s="4"/>
      <c r="B299" s="6">
        <v>8</v>
      </c>
      <c r="C299" s="6">
        <v>443</v>
      </c>
      <c r="D299" s="4" t="str">
        <f>VLOOKUP(C299,'Raw data'!$A$2:$E$200,2,FALSE)</f>
        <v>Harry Collier</v>
      </c>
      <c r="E299" s="4" t="str">
        <f>VLOOKUP(C299,'Raw data'!$A$2:$E$200,3,FALSE)</f>
        <v xml:space="preserve">Brentwood Beagles </v>
      </c>
      <c r="F299" s="13">
        <f>VLOOKUP(C299,'Raw data'!$A$2:$E$200,4,FALSE)</f>
        <v>3</v>
      </c>
      <c r="G299" s="13" t="str">
        <f>VLOOKUP(C299,'Raw data'!$A$2:$E$200,5,FALSE)</f>
        <v>M</v>
      </c>
      <c r="H299" s="15" t="s">
        <v>299</v>
      </c>
    </row>
    <row r="300" spans="1:8" x14ac:dyDescent="0.35">
      <c r="A300" s="4"/>
      <c r="B300" s="6">
        <v>9</v>
      </c>
      <c r="C300" s="6">
        <v>451</v>
      </c>
      <c r="D300" s="4" t="str">
        <f>VLOOKUP(C300,'Raw data'!$A$2:$E$200,2,FALSE)</f>
        <v>Oscar Everiti</v>
      </c>
      <c r="E300" s="4" t="str">
        <f>VLOOKUP(C300,'Raw data'!$A$2:$E$200,3,FALSE)</f>
        <v>WGEL</v>
      </c>
      <c r="F300" s="13">
        <f>VLOOKUP(C300,'Raw data'!$A$2:$E$200,4,FALSE)</f>
        <v>3</v>
      </c>
      <c r="G300" s="13" t="str">
        <f>VLOOKUP(C300,'Raw data'!$A$2:$E$200,5,FALSE)</f>
        <v>M</v>
      </c>
      <c r="H300" s="15" t="s">
        <v>300</v>
      </c>
    </row>
    <row r="301" spans="1:8" x14ac:dyDescent="0.35">
      <c r="H301" s="10"/>
    </row>
    <row r="302" spans="1:8" x14ac:dyDescent="0.35">
      <c r="H302" s="10"/>
    </row>
    <row r="303" spans="1:8" x14ac:dyDescent="0.35">
      <c r="A303" s="9" t="s">
        <v>302</v>
      </c>
      <c r="B303" s="6">
        <v>1</v>
      </c>
      <c r="C303" s="6">
        <v>166</v>
      </c>
      <c r="D303" s="4" t="str">
        <f>VLOOKUP(C303,'Raw data'!$A$2:$E$200,2,FALSE)</f>
        <v>Lotty Oates</v>
      </c>
      <c r="E303" s="4" t="str">
        <f>VLOOKUP(C303,'Raw data'!$A$2:$E$200,3,FALSE)</f>
        <v>WGEL</v>
      </c>
      <c r="F303" s="13">
        <f>VLOOKUP(C303,'Raw data'!$A$2:$E$200,4,FALSE)</f>
        <v>6</v>
      </c>
      <c r="G303" s="13" t="str">
        <f>VLOOKUP(C303,'Raw data'!$A$2:$E$200,5,FALSE)</f>
        <v>F</v>
      </c>
      <c r="H303" s="15" t="s">
        <v>303</v>
      </c>
    </row>
    <row r="304" spans="1:8" x14ac:dyDescent="0.35">
      <c r="A304" s="4"/>
      <c r="B304" s="6">
        <v>2</v>
      </c>
      <c r="C304" s="6">
        <v>458</v>
      </c>
      <c r="D304" s="4" t="str">
        <f>VLOOKUP(C304,'Raw data'!$A$2:$E$200,2,FALSE)</f>
        <v>Scarlett Finlay</v>
      </c>
      <c r="E304" s="4" t="str">
        <f>VLOOKUP(C304,'Raw data'!$A$2:$E$200,3,FALSE)</f>
        <v>Watford Harriers</v>
      </c>
      <c r="F304" s="13">
        <f>VLOOKUP(C304,'Raw data'!$A$2:$E$200,4,FALSE)</f>
        <v>6</v>
      </c>
      <c r="G304" s="13" t="str">
        <f>VLOOKUP(C304,'Raw data'!$A$2:$E$200,5,FALSE)</f>
        <v>F</v>
      </c>
      <c r="H304" s="15" t="s">
        <v>304</v>
      </c>
    </row>
    <row r="305" spans="1:8" x14ac:dyDescent="0.35">
      <c r="A305" s="4"/>
      <c r="B305" s="6">
        <v>3</v>
      </c>
      <c r="C305" s="6">
        <v>485</v>
      </c>
      <c r="D305" s="4" t="str">
        <f>VLOOKUP(C305,'Raw data'!$A$2:$E$200,2,FALSE)</f>
        <v>Grace Cherry</v>
      </c>
      <c r="E305" s="4" t="str">
        <f>VLOOKUP(C305,'Raw data'!$A$2:$E$200,3,FALSE)</f>
        <v>WGEL</v>
      </c>
      <c r="F305" s="13">
        <f>VLOOKUP(C305,'Raw data'!$A$2:$E$200,4,FALSE)</f>
        <v>6</v>
      </c>
      <c r="G305" s="13" t="str">
        <f>VLOOKUP(C305,'Raw data'!$A$2:$E$200,5,FALSE)</f>
        <v>F</v>
      </c>
      <c r="H305" s="15" t="s">
        <v>305</v>
      </c>
    </row>
    <row r="306" spans="1:8" x14ac:dyDescent="0.35">
      <c r="A306" s="4"/>
      <c r="B306" s="6">
        <v>4</v>
      </c>
      <c r="C306" s="6">
        <v>433</v>
      </c>
      <c r="D306" s="4" t="str">
        <f>VLOOKUP(C306,'Raw data'!$A$2:$E$200,2,FALSE)</f>
        <v>Freya</v>
      </c>
      <c r="E306" s="4" t="str">
        <f>VLOOKUP(C306,'Raw data'!$A$2:$E$200,3,FALSE)</f>
        <v>Rugby &amp; Northamption AC</v>
      </c>
      <c r="F306" s="13">
        <f>VLOOKUP(C306,'Raw data'!$A$2:$E$200,4,FALSE)</f>
        <v>6</v>
      </c>
      <c r="G306" s="13" t="str">
        <f>VLOOKUP(C306,'Raw data'!$A$2:$E$200,5,FALSE)</f>
        <v>F</v>
      </c>
      <c r="H306" s="15" t="s">
        <v>305</v>
      </c>
    </row>
    <row r="307" spans="1:8" x14ac:dyDescent="0.35">
      <c r="A307" s="4"/>
      <c r="B307" s="6">
        <v>5</v>
      </c>
      <c r="C307" s="6">
        <v>151</v>
      </c>
      <c r="D307" s="4" t="str">
        <f>VLOOKUP(C307,'Raw data'!$A$2:$E$200,2,FALSE)</f>
        <v>Kehanique Lowe</v>
      </c>
      <c r="E307" s="4" t="str">
        <f>VLOOKUP(C307,'Raw data'!$A$2:$E$200,3,FALSE)</f>
        <v>WGEL</v>
      </c>
      <c r="F307" s="13">
        <f>VLOOKUP(C307,'Raw data'!$A$2:$E$200,4,FALSE)</f>
        <v>6</v>
      </c>
      <c r="G307" s="13" t="str">
        <f>VLOOKUP(C307,'Raw data'!$A$2:$E$200,5,FALSE)</f>
        <v>F</v>
      </c>
      <c r="H307" s="15" t="s">
        <v>306</v>
      </c>
    </row>
    <row r="308" spans="1:8" x14ac:dyDescent="0.35">
      <c r="A308" s="4"/>
      <c r="B308" s="6">
        <v>6</v>
      </c>
      <c r="C308" s="6">
        <v>471</v>
      </c>
      <c r="D308" s="4" t="str">
        <f>VLOOKUP(C308,'Raw data'!$A$2:$E$200,2,FALSE)</f>
        <v>Lucy Nixon</v>
      </c>
      <c r="E308" s="4" t="str">
        <f>VLOOKUP(C308,'Raw data'!$A$2:$E$200,3,FALSE)</f>
        <v>WGEL</v>
      </c>
      <c r="F308" s="13">
        <f>VLOOKUP(C308,'Raw data'!$A$2:$E$200,4,FALSE)</f>
        <v>6</v>
      </c>
      <c r="G308" s="13" t="str">
        <f>VLOOKUP(C308,'Raw data'!$A$2:$E$200,5,FALSE)</f>
        <v>F</v>
      </c>
      <c r="H308" s="15" t="s">
        <v>307</v>
      </c>
    </row>
    <row r="309" spans="1:8" x14ac:dyDescent="0.35">
      <c r="A309" s="4"/>
      <c r="B309" s="6">
        <v>7</v>
      </c>
      <c r="C309" s="6">
        <v>490</v>
      </c>
      <c r="D309" s="4" t="str">
        <f>VLOOKUP(C309,'Raw data'!$A$2:$E$200,2,FALSE)</f>
        <v>Isla Lawson</v>
      </c>
      <c r="E309" s="4" t="str">
        <f>VLOOKUP(C309,'Raw data'!$A$2:$E$200,3,FALSE)</f>
        <v>Wycombe Phoenix harriers</v>
      </c>
      <c r="F309" s="13">
        <f>VLOOKUP(C309,'Raw data'!$A$2:$E$200,4,FALSE)</f>
        <v>6</v>
      </c>
      <c r="G309" s="13" t="str">
        <f>VLOOKUP(C309,'Raw data'!$A$2:$E$200,5,FALSE)</f>
        <v>F</v>
      </c>
      <c r="H309" s="15" t="s">
        <v>308</v>
      </c>
    </row>
    <row r="310" spans="1:8" x14ac:dyDescent="0.35">
      <c r="A310" s="4"/>
      <c r="B310" s="6">
        <v>8</v>
      </c>
      <c r="C310" s="6">
        <v>109</v>
      </c>
      <c r="D310" s="4" t="str">
        <f>VLOOKUP(C310,'Raw data'!$A$2:$E$200,2,FALSE)</f>
        <v>Yashini Thiralcalurny</v>
      </c>
      <c r="E310" s="4" t="str">
        <f>VLOOKUP(C310,'Raw data'!$A$2:$E$200,3,FALSE)</f>
        <v>WSEH</v>
      </c>
      <c r="F310" s="13">
        <f>VLOOKUP(C310,'Raw data'!$A$2:$E$200,4,FALSE)</f>
        <v>6</v>
      </c>
      <c r="G310" s="13" t="str">
        <f>VLOOKUP(C310,'Raw data'!$A$2:$E$200,5,FALSE)</f>
        <v>F</v>
      </c>
      <c r="H310" s="15" t="s">
        <v>309</v>
      </c>
    </row>
    <row r="311" spans="1:8" x14ac:dyDescent="0.35">
      <c r="A311" s="4"/>
      <c r="B311" s="6">
        <v>9</v>
      </c>
      <c r="C311" s="6">
        <v>167</v>
      </c>
      <c r="D311" s="4" t="str">
        <f>VLOOKUP(C311,'Raw data'!$A$2:$E$200,2,FALSE)</f>
        <v>Jessica Dawkes</v>
      </c>
      <c r="E311" s="4" t="str">
        <f>VLOOKUP(C311,'Raw data'!$A$2:$E$200,3,FALSE)</f>
        <v>WGEL</v>
      </c>
      <c r="F311" s="13">
        <f>VLOOKUP(C311,'Raw data'!$A$2:$E$200,4,FALSE)</f>
        <v>6</v>
      </c>
      <c r="G311" s="13" t="str">
        <f>VLOOKUP(C311,'Raw data'!$A$2:$E$200,5,FALSE)</f>
        <v>F</v>
      </c>
      <c r="H311" s="15" t="s">
        <v>310</v>
      </c>
    </row>
    <row r="312" spans="1:8" x14ac:dyDescent="0.35">
      <c r="A312" s="4"/>
      <c r="B312" s="6">
        <v>10</v>
      </c>
      <c r="C312" s="6">
        <v>296</v>
      </c>
      <c r="D312" s="4" t="str">
        <f>VLOOKUP(C312,'Raw data'!$A$2:$E$200,2,FALSE)</f>
        <v>Maia Lalani</v>
      </c>
      <c r="E312" s="4" t="str">
        <f>VLOOKUP(C312,'Raw data'!$A$2:$E$200,3,FALSE)</f>
        <v>WGEL</v>
      </c>
      <c r="F312" s="13">
        <f>VLOOKUP(C312,'Raw data'!$A$2:$E$200,4,FALSE)</f>
        <v>6</v>
      </c>
      <c r="G312" s="13" t="str">
        <f>VLOOKUP(C312,'Raw data'!$A$2:$E$200,5,FALSE)</f>
        <v>F</v>
      </c>
      <c r="H312" s="15" t="s">
        <v>311</v>
      </c>
    </row>
    <row r="313" spans="1:8" x14ac:dyDescent="0.35">
      <c r="H313" s="10"/>
    </row>
    <row r="314" spans="1:8" x14ac:dyDescent="0.35">
      <c r="H314" s="10"/>
    </row>
    <row r="315" spans="1:8" x14ac:dyDescent="0.35">
      <c r="A315" s="9" t="s">
        <v>312</v>
      </c>
      <c r="B315" s="6">
        <v>1</v>
      </c>
      <c r="C315" s="6">
        <v>479</v>
      </c>
      <c r="D315" s="4" t="str">
        <f>VLOOKUP(C315,'Raw data'!$A$2:$E$200,2,FALSE)</f>
        <v>Zac Williams</v>
      </c>
      <c r="E315" s="4" t="str">
        <f>VLOOKUP(C315,'Raw data'!$A$2:$E$200,3,FALSE)</f>
        <v>Vale of Aylesbury</v>
      </c>
      <c r="F315" s="13">
        <f>VLOOKUP(C315,'Raw data'!$A$2:$E$200,4,FALSE)</f>
        <v>7</v>
      </c>
      <c r="G315" s="13" t="str">
        <f>VLOOKUP(C315,'Raw data'!$A$2:$E$200,5,FALSE)</f>
        <v>M</v>
      </c>
      <c r="H315" s="15" t="s">
        <v>313</v>
      </c>
    </row>
    <row r="316" spans="1:8" x14ac:dyDescent="0.35">
      <c r="A316" s="4"/>
      <c r="B316" s="6">
        <v>2</v>
      </c>
      <c r="C316" s="6">
        <v>133</v>
      </c>
      <c r="D316" s="4" t="str">
        <f>VLOOKUP(C316,'Raw data'!$A$2:$E$200,2,FALSE)</f>
        <v>Anya Rochester</v>
      </c>
      <c r="E316" s="4" t="str">
        <f>VLOOKUP(C316,'Raw data'!$A$2:$E$200,3,FALSE)</f>
        <v>Watford Harriers</v>
      </c>
      <c r="F316" s="13">
        <f>VLOOKUP(C316,'Raw data'!$A$2:$E$200,4,FALSE)</f>
        <v>7</v>
      </c>
      <c r="G316" s="13" t="str">
        <f>VLOOKUP(C316,'Raw data'!$A$2:$E$200,5,FALSE)</f>
        <v>F</v>
      </c>
      <c r="H316" s="15" t="s">
        <v>314</v>
      </c>
    </row>
    <row r="317" spans="1:8" x14ac:dyDescent="0.35">
      <c r="A317" s="4"/>
      <c r="B317" s="6">
        <v>3</v>
      </c>
      <c r="C317" s="6">
        <v>497</v>
      </c>
      <c r="D317" s="4" t="str">
        <f>VLOOKUP(C317,'Raw data'!$A$2:$E$200,2,FALSE)</f>
        <v>Henry Richards</v>
      </c>
      <c r="E317" s="4" t="str">
        <f>VLOOKUP(C317,'Raw data'!$A$2:$E$200,3,FALSE)</f>
        <v>WGEL</v>
      </c>
      <c r="F317" s="13">
        <f>VLOOKUP(C317,'Raw data'!$A$2:$E$200,4,FALSE)</f>
        <v>6</v>
      </c>
      <c r="G317" s="13" t="str">
        <f>VLOOKUP(C317,'Raw data'!$A$2:$E$200,5,FALSE)</f>
        <v>M</v>
      </c>
      <c r="H317" s="15" t="s">
        <v>315</v>
      </c>
    </row>
    <row r="318" spans="1:8" x14ac:dyDescent="0.35">
      <c r="A318" s="4"/>
      <c r="B318" s="6">
        <v>4</v>
      </c>
      <c r="C318" s="6">
        <v>172</v>
      </c>
      <c r="D318" s="4" t="str">
        <f>VLOOKUP(C318,'Raw data'!$A$2:$E$200,2,FALSE)</f>
        <v>Amalie Twydell</v>
      </c>
      <c r="E318" s="4" t="str">
        <f>VLOOKUP(C318,'Raw data'!$A$2:$E$200,3,FALSE)</f>
        <v xml:space="preserve">Brentwood Beagles </v>
      </c>
      <c r="F318" s="13">
        <f>VLOOKUP(C318,'Raw data'!$A$2:$E$200,4,FALSE)</f>
        <v>7</v>
      </c>
      <c r="G318" s="13" t="str">
        <f>VLOOKUP(C318,'Raw data'!$A$2:$E$200,5,FALSE)</f>
        <v>F</v>
      </c>
      <c r="H318" s="15" t="s">
        <v>316</v>
      </c>
    </row>
    <row r="319" spans="1:8" x14ac:dyDescent="0.35">
      <c r="A319" s="4"/>
      <c r="B319" s="6">
        <v>5</v>
      </c>
      <c r="C319" s="6">
        <v>416</v>
      </c>
      <c r="D319" s="4" t="str">
        <f>VLOOKUP(C319,'Raw data'!$A$2:$E$200,2,FALSE)</f>
        <v xml:space="preserve">Barnaby Williams </v>
      </c>
      <c r="E319" s="4" t="str">
        <f>VLOOKUP(C319,'Raw data'!$A$2:$E$200,3,FALSE)</f>
        <v xml:space="preserve">Kudos Athletics </v>
      </c>
      <c r="F319" s="13">
        <f>VLOOKUP(C319,'Raw data'!$A$2:$E$200,4,FALSE)</f>
        <v>6</v>
      </c>
      <c r="G319" s="13" t="str">
        <f>VLOOKUP(C319,'Raw data'!$A$2:$E$200,5,FALSE)</f>
        <v>M</v>
      </c>
      <c r="H319" s="15" t="s">
        <v>317</v>
      </c>
    </row>
    <row r="320" spans="1:8" x14ac:dyDescent="0.35">
      <c r="A320" s="4"/>
      <c r="B320" s="6">
        <v>6</v>
      </c>
      <c r="C320" s="6">
        <v>413</v>
      </c>
      <c r="D320" s="4" t="str">
        <f>VLOOKUP(C320,'Raw data'!$A$2:$E$200,2,FALSE)</f>
        <v>Adam Armour</v>
      </c>
      <c r="E320" s="4" t="str">
        <f>VLOOKUP(C320,'Raw data'!$A$2:$E$200,3,FALSE)</f>
        <v xml:space="preserve">Brentwood Beagles </v>
      </c>
      <c r="F320" s="13">
        <f>VLOOKUP(C320,'Raw data'!$A$2:$E$200,4,FALSE)</f>
        <v>7</v>
      </c>
      <c r="G320" s="13" t="str">
        <f>VLOOKUP(C320,'Raw data'!$A$2:$E$200,5,FALSE)</f>
        <v>M</v>
      </c>
      <c r="H320" s="15" t="s">
        <v>318</v>
      </c>
    </row>
    <row r="321" spans="1:8" x14ac:dyDescent="0.35">
      <c r="A321" s="4"/>
      <c r="B321" s="6">
        <v>7</v>
      </c>
      <c r="C321" s="6">
        <v>482</v>
      </c>
      <c r="D321" s="4" t="str">
        <f>VLOOKUP(C321,'Raw data'!$A$2:$E$200,2,FALSE)</f>
        <v>Ethan Barry</v>
      </c>
      <c r="E321" s="4" t="str">
        <f>VLOOKUP(C321,'Raw data'!$A$2:$E$200,3,FALSE)</f>
        <v>WSEH</v>
      </c>
      <c r="F321" s="13">
        <f>VLOOKUP(C321,'Raw data'!$A$2:$E$200,4,FALSE)</f>
        <v>6</v>
      </c>
      <c r="G321" s="13" t="str">
        <f>VLOOKUP(C321,'Raw data'!$A$2:$E$200,5,FALSE)</f>
        <v>M</v>
      </c>
      <c r="H321" s="15" t="s">
        <v>319</v>
      </c>
    </row>
    <row r="322" spans="1:8" x14ac:dyDescent="0.35">
      <c r="A322" s="4"/>
      <c r="B322" s="6">
        <v>8</v>
      </c>
      <c r="C322" s="6">
        <v>145</v>
      </c>
      <c r="D322" s="4" t="str">
        <f>VLOOKUP(C322,'Raw data'!$A$2:$E$200,2,FALSE)</f>
        <v>Finnlay Annetts</v>
      </c>
      <c r="E322" s="4" t="str">
        <f>VLOOKUP(C322,'Raw data'!$A$2:$E$200,3,FALSE)</f>
        <v>WSEH</v>
      </c>
      <c r="F322" s="13">
        <f>VLOOKUP(C322,'Raw data'!$A$2:$E$200,4,FALSE)</f>
        <v>6</v>
      </c>
      <c r="G322" s="13" t="str">
        <f>VLOOKUP(C322,'Raw data'!$A$2:$E$200,5,FALSE)</f>
        <v>M</v>
      </c>
      <c r="H322" s="15" t="s">
        <v>320</v>
      </c>
    </row>
    <row r="323" spans="1:8" x14ac:dyDescent="0.35">
      <c r="A323" s="4"/>
      <c r="B323" s="6">
        <v>9</v>
      </c>
      <c r="C323" s="6">
        <v>178</v>
      </c>
      <c r="D323" s="4" t="str">
        <f>VLOOKUP(C323,'Raw data'!$A$2:$E$200,2,FALSE)</f>
        <v>Lydia Attley</v>
      </c>
      <c r="E323" s="4" t="str">
        <f>VLOOKUP(C323,'Raw data'!$A$2:$E$200,3,FALSE)</f>
        <v xml:space="preserve">Kudos Athletics </v>
      </c>
      <c r="F323" s="13">
        <f>VLOOKUP(C323,'Raw data'!$A$2:$E$200,4,FALSE)</f>
        <v>7</v>
      </c>
      <c r="G323" s="13" t="str">
        <f>VLOOKUP(C323,'Raw data'!$A$2:$E$200,5,FALSE)</f>
        <v>F</v>
      </c>
      <c r="H323" s="15" t="s">
        <v>321</v>
      </c>
    </row>
    <row r="324" spans="1:8" x14ac:dyDescent="0.35">
      <c r="A324" s="4"/>
      <c r="B324" s="6">
        <v>10</v>
      </c>
      <c r="C324" s="6">
        <v>282</v>
      </c>
      <c r="D324" s="4" t="str">
        <f>VLOOKUP(C324,'Raw data'!$A$2:$E$200,2,FALSE)</f>
        <v>Isabella Lesters</v>
      </c>
      <c r="E324" s="4" t="str">
        <f>VLOOKUP(C324,'Raw data'!$A$2:$E$200,3,FALSE)</f>
        <v>WGEL</v>
      </c>
      <c r="F324" s="13">
        <f>VLOOKUP(C324,'Raw data'!$A$2:$E$200,4,FALSE)</f>
        <v>7</v>
      </c>
      <c r="G324" s="13" t="str">
        <f>VLOOKUP(C324,'Raw data'!$A$2:$E$200,5,FALSE)</f>
        <v>F</v>
      </c>
      <c r="H324" s="15" t="s">
        <v>322</v>
      </c>
    </row>
    <row r="325" spans="1:8" x14ac:dyDescent="0.35">
      <c r="A325" s="4"/>
      <c r="B325" s="6">
        <v>11</v>
      </c>
      <c r="C325" s="6">
        <v>434</v>
      </c>
      <c r="D325" s="4" t="str">
        <f>VLOOKUP(C325,'Raw data'!$A$2:$E$200,2,FALSE)</f>
        <v>Max Cheetham</v>
      </c>
      <c r="E325" s="4" t="str">
        <f>VLOOKUP(C325,'Raw data'!$A$2:$E$200,3,FALSE)</f>
        <v xml:space="preserve">Brentwood Beagles </v>
      </c>
      <c r="F325" s="13">
        <f>VLOOKUP(C325,'Raw data'!$A$2:$E$200,4,FALSE)</f>
        <v>6</v>
      </c>
      <c r="G325" s="13" t="str">
        <f>VLOOKUP(C325,'Raw data'!$A$2:$E$200,5,FALSE)</f>
        <v>M</v>
      </c>
      <c r="H325" s="15" t="s">
        <v>323</v>
      </c>
    </row>
    <row r="326" spans="1:8" x14ac:dyDescent="0.35">
      <c r="A326" s="4"/>
      <c r="B326" s="6">
        <v>12</v>
      </c>
      <c r="C326" s="6">
        <v>487</v>
      </c>
      <c r="D326" s="4" t="str">
        <f>VLOOKUP(C326,'Raw data'!$A$2:$E$200,2,FALSE)</f>
        <v>Harrison Boyd</v>
      </c>
      <c r="E326" s="4" t="str">
        <f>VLOOKUP(C326,'Raw data'!$A$2:$E$200,3,FALSE)</f>
        <v>Watford Harriers</v>
      </c>
      <c r="F326" s="13">
        <f>VLOOKUP(C326,'Raw data'!$A$2:$E$200,4,FALSE)</f>
        <v>6</v>
      </c>
      <c r="G326" s="13" t="str">
        <f>VLOOKUP(C326,'Raw data'!$A$2:$E$200,5,FALSE)</f>
        <v>M</v>
      </c>
      <c r="H326" s="15" t="s">
        <v>324</v>
      </c>
    </row>
    <row r="327" spans="1:8" x14ac:dyDescent="0.35">
      <c r="A327" s="4"/>
      <c r="B327" s="6">
        <v>13</v>
      </c>
      <c r="C327" s="6">
        <v>360</v>
      </c>
      <c r="D327" s="4" t="str">
        <f>VLOOKUP(C327,'Raw data'!$A$2:$E$200,2,FALSE)</f>
        <v>Noah Comploi</v>
      </c>
      <c r="E327" s="4" t="str">
        <f>VLOOKUP(C327,'Raw data'!$A$2:$E$200,3,FALSE)</f>
        <v>Holyrood School</v>
      </c>
      <c r="F327" s="13">
        <f>VLOOKUP(C327,'Raw data'!$A$2:$E$200,4,FALSE)</f>
        <v>6</v>
      </c>
      <c r="G327" s="13" t="str">
        <f>VLOOKUP(C327,'Raw data'!$A$2:$E$200,5,FALSE)</f>
        <v>M</v>
      </c>
      <c r="H327" s="15" t="s">
        <v>325</v>
      </c>
    </row>
    <row r="328" spans="1:8" x14ac:dyDescent="0.35">
      <c r="A328" s="4"/>
      <c r="B328" s="6">
        <v>14</v>
      </c>
      <c r="C328" s="6">
        <v>267</v>
      </c>
      <c r="D328" s="4" t="str">
        <f>VLOOKUP(C328,'Raw data'!$A$2:$E$200,2,FALSE)</f>
        <v>Austin Rowan</v>
      </c>
      <c r="E328" s="4" t="str">
        <f>VLOOKUP(C328,'Raw data'!$A$2:$E$200,3,FALSE)</f>
        <v xml:space="preserve">Kudos Athletics </v>
      </c>
      <c r="F328" s="13">
        <f>VLOOKUP(C328,'Raw data'!$A$2:$E$200,4,FALSE)</f>
        <v>6</v>
      </c>
      <c r="G328" s="13" t="str">
        <f>VLOOKUP(C328,'Raw data'!$A$2:$E$200,5,FALSE)</f>
        <v>M</v>
      </c>
      <c r="H328" s="15" t="s">
        <v>326</v>
      </c>
    </row>
    <row r="329" spans="1:8" x14ac:dyDescent="0.35">
      <c r="H329" s="10"/>
    </row>
    <row r="330" spans="1:8" x14ac:dyDescent="0.35">
      <c r="H330" s="10"/>
    </row>
    <row r="331" spans="1:8" x14ac:dyDescent="0.35">
      <c r="A331" s="9" t="s">
        <v>327</v>
      </c>
      <c r="B331" s="6">
        <v>1</v>
      </c>
      <c r="C331" s="6">
        <v>419</v>
      </c>
      <c r="D331" s="4" t="str">
        <f>VLOOKUP(C331,'Raw data'!$A$2:$E$200,2,FALSE)</f>
        <v>Laila Burgess-Chaffe</v>
      </c>
      <c r="E331" s="4" t="str">
        <f>VLOOKUP(C331,'Raw data'!$A$2:$E$200,3,FALSE)</f>
        <v>Harlow AC</v>
      </c>
      <c r="F331" s="13">
        <f>VLOOKUP(C331,'Raw data'!$A$2:$E$200,4,FALSE)</f>
        <v>4</v>
      </c>
      <c r="G331" s="13" t="str">
        <f>VLOOKUP(C331,'Raw data'!$A$2:$E$200,5,FALSE)</f>
        <v>F</v>
      </c>
      <c r="H331" s="15" t="s">
        <v>328</v>
      </c>
    </row>
    <row r="332" spans="1:8" x14ac:dyDescent="0.35">
      <c r="A332" s="4"/>
      <c r="B332" s="6">
        <v>2</v>
      </c>
      <c r="C332" s="6">
        <v>431</v>
      </c>
      <c r="D332" s="4" t="str">
        <f>VLOOKUP(C332,'Raw data'!$A$2:$E$200,2,FALSE)</f>
        <v>Evie Foley</v>
      </c>
      <c r="E332" s="4" t="str">
        <f>VLOOKUP(C332,'Raw data'!$A$2:$E$200,3,FALSE)</f>
        <v xml:space="preserve">Brentwood Beagles </v>
      </c>
      <c r="F332" s="13">
        <f>VLOOKUP(C332,'Raw data'!$A$2:$E$200,4,FALSE)</f>
        <v>4</v>
      </c>
      <c r="G332" s="13" t="str">
        <f>VLOOKUP(C332,'Raw data'!$A$2:$E$200,5,FALSE)</f>
        <v>F</v>
      </c>
      <c r="H332" s="15" t="s">
        <v>329</v>
      </c>
    </row>
    <row r="333" spans="1:8" x14ac:dyDescent="0.35">
      <c r="A333" s="4"/>
      <c r="B333" s="6">
        <v>3</v>
      </c>
      <c r="C333" s="6">
        <v>450</v>
      </c>
      <c r="D333" s="4" t="str">
        <f>VLOOKUP(C333,'Raw data'!$A$2:$E$200,2,FALSE)</f>
        <v>Teddy Molnar</v>
      </c>
      <c r="E333" s="4" t="str">
        <f>VLOOKUP(C333,'Raw data'!$A$2:$E$200,3,FALSE)</f>
        <v>WSEH</v>
      </c>
      <c r="F333" s="13">
        <f>VLOOKUP(C333,'Raw data'!$A$2:$E$200,4,FALSE)</f>
        <v>4</v>
      </c>
      <c r="G333" s="13" t="str">
        <f>VLOOKUP(C333,'Raw data'!$A$2:$E$200,5,FALSE)</f>
        <v>F</v>
      </c>
      <c r="H333" s="15" t="s">
        <v>330</v>
      </c>
    </row>
    <row r="334" spans="1:8" x14ac:dyDescent="0.35">
      <c r="A334" s="4"/>
      <c r="B334" s="6">
        <v>4</v>
      </c>
      <c r="C334" s="6">
        <v>415</v>
      </c>
      <c r="D334" s="4" t="str">
        <f>VLOOKUP(C334,'Raw data'!$A$2:$E$200,2,FALSE)</f>
        <v>Nola Glover-Hammond</v>
      </c>
      <c r="E334" s="4" t="str">
        <f>VLOOKUP(C334,'Raw data'!$A$2:$E$200,3,FALSE)</f>
        <v>WASPS - WG</v>
      </c>
      <c r="F334" s="13">
        <f>VLOOKUP(C334,'Raw data'!$A$2:$E$200,4,FALSE)</f>
        <v>4</v>
      </c>
      <c r="G334" s="13" t="str">
        <f>VLOOKUP(C334,'Raw data'!$A$2:$E$200,5,FALSE)</f>
        <v>F</v>
      </c>
      <c r="H334" s="15" t="s">
        <v>331</v>
      </c>
    </row>
    <row r="335" spans="1:8" x14ac:dyDescent="0.35">
      <c r="A335" s="4"/>
      <c r="B335" s="6">
        <v>5</v>
      </c>
      <c r="C335" s="6">
        <v>131</v>
      </c>
      <c r="D335" s="4" t="str">
        <f>VLOOKUP(C335,'Raw data'!$A$2:$E$200,2,FALSE)</f>
        <v>Pipa Bindman</v>
      </c>
      <c r="E335" s="4" t="str">
        <f>VLOOKUP(C335,'Raw data'!$A$2:$E$200,3,FALSE)</f>
        <v>VAC</v>
      </c>
      <c r="F335" s="13">
        <f>VLOOKUP(C335,'Raw data'!$A$2:$E$200,4,FALSE)</f>
        <v>4</v>
      </c>
      <c r="G335" s="13" t="str">
        <f>VLOOKUP(C335,'Raw data'!$A$2:$E$200,5,FALSE)</f>
        <v>F</v>
      </c>
      <c r="H335" s="15" t="s">
        <v>332</v>
      </c>
    </row>
    <row r="336" spans="1:8" x14ac:dyDescent="0.35">
      <c r="A336" s="4"/>
      <c r="B336" s="6">
        <v>6</v>
      </c>
      <c r="C336" s="6">
        <v>157</v>
      </c>
      <c r="D336" s="4" t="str">
        <f>VLOOKUP(C336,'Raw data'!$A$2:$E$200,2,FALSE)</f>
        <v>Iara Ochos Dos Santos</v>
      </c>
      <c r="E336" s="4" t="str">
        <f>VLOOKUP(C336,'Raw data'!$A$2:$E$200,3,FALSE)</f>
        <v>Watford Harriers</v>
      </c>
      <c r="F336" s="13">
        <f>VLOOKUP(C336,'Raw data'!$A$2:$E$200,4,FALSE)</f>
        <v>4</v>
      </c>
      <c r="G336" s="13" t="str">
        <f>VLOOKUP(C336,'Raw data'!$A$2:$E$200,5,FALSE)</f>
        <v>F</v>
      </c>
      <c r="H336" s="15" t="s">
        <v>333</v>
      </c>
    </row>
    <row r="337" spans="1:8" x14ac:dyDescent="0.35">
      <c r="A337" s="4"/>
      <c r="B337" s="6">
        <v>7</v>
      </c>
      <c r="C337" s="6">
        <v>130</v>
      </c>
      <c r="D337" s="4" t="str">
        <f>VLOOKUP(C337,'Raw data'!$A$2:$E$200,2,FALSE)</f>
        <v>Amelia Calaby</v>
      </c>
      <c r="E337" s="4" t="str">
        <f>VLOOKUP(C337,'Raw data'!$A$2:$E$200,3,FALSE)</f>
        <v>Watford Harriers</v>
      </c>
      <c r="F337" s="13">
        <f>VLOOKUP(C337,'Raw data'!$A$2:$E$200,4,FALSE)</f>
        <v>4</v>
      </c>
      <c r="G337" s="13" t="str">
        <f>VLOOKUP(C337,'Raw data'!$A$2:$E$200,5,FALSE)</f>
        <v>F</v>
      </c>
      <c r="H337" s="15" t="s">
        <v>334</v>
      </c>
    </row>
    <row r="338" spans="1:8" x14ac:dyDescent="0.35">
      <c r="H338" s="10"/>
    </row>
    <row r="339" spans="1:8" x14ac:dyDescent="0.35">
      <c r="H339" s="10"/>
    </row>
    <row r="340" spans="1:8" x14ac:dyDescent="0.35">
      <c r="A340" s="9" t="s">
        <v>335</v>
      </c>
      <c r="B340" s="6">
        <v>1</v>
      </c>
      <c r="C340" s="6">
        <v>284</v>
      </c>
      <c r="D340" s="4" t="str">
        <f>VLOOKUP(C340,'Raw data'!$A$2:$E$200,2,FALSE)</f>
        <v>Jessie Geller</v>
      </c>
      <c r="E340" s="4" t="str">
        <f>VLOOKUP(C340,'Raw data'!$A$2:$E$200,3,FALSE)</f>
        <v>WGEL</v>
      </c>
      <c r="F340" s="13">
        <f>VLOOKUP(C340,'Raw data'!$A$2:$E$200,4,FALSE)</f>
        <v>4</v>
      </c>
      <c r="G340" s="13" t="str">
        <f>VLOOKUP(C340,'Raw data'!$A$2:$E$200,5,FALSE)</f>
        <v>M</v>
      </c>
      <c r="H340" s="15" t="s">
        <v>337</v>
      </c>
    </row>
    <row r="341" spans="1:8" x14ac:dyDescent="0.35">
      <c r="A341" s="4"/>
      <c r="B341" s="6">
        <v>2</v>
      </c>
      <c r="C341" s="6">
        <v>464</v>
      </c>
      <c r="D341" s="4" t="str">
        <f>VLOOKUP(C341,'Raw data'!$A$2:$E$200,2,FALSE)</f>
        <v>William Fay</v>
      </c>
      <c r="E341" s="4" t="str">
        <f>VLOOKUP(C341,'Raw data'!$A$2:$E$200,3,FALSE)</f>
        <v>WSEH</v>
      </c>
      <c r="F341" s="13">
        <f>VLOOKUP(C341,'Raw data'!$A$2:$E$200,4,FALSE)</f>
        <v>4</v>
      </c>
      <c r="G341" s="13" t="str">
        <f>VLOOKUP(C341,'Raw data'!$A$2:$E$200,5,FALSE)</f>
        <v>M</v>
      </c>
      <c r="H341" s="15" t="s">
        <v>338</v>
      </c>
    </row>
    <row r="342" spans="1:8" x14ac:dyDescent="0.35">
      <c r="A342" s="4"/>
      <c r="B342" s="6">
        <v>3</v>
      </c>
      <c r="C342" s="6">
        <v>493</v>
      </c>
      <c r="D342" s="4" t="str">
        <f>VLOOKUP(C342,'Raw data'!$A$2:$E$200,2,FALSE)</f>
        <v>Barney Gray</v>
      </c>
      <c r="E342" s="4" t="str">
        <f>VLOOKUP(C342,'Raw data'!$A$2:$E$200,3,FALSE)</f>
        <v>WSEH</v>
      </c>
      <c r="F342" s="13">
        <f>VLOOKUP(C342,'Raw data'!$A$2:$E$200,4,FALSE)</f>
        <v>4</v>
      </c>
      <c r="G342" s="13" t="str">
        <f>VLOOKUP(C342,'Raw data'!$A$2:$E$200,5,FALSE)</f>
        <v>M</v>
      </c>
      <c r="H342" s="15" t="s">
        <v>329</v>
      </c>
    </row>
    <row r="343" spans="1:8" x14ac:dyDescent="0.35">
      <c r="A343" s="4"/>
      <c r="B343" s="6">
        <v>4</v>
      </c>
      <c r="C343" s="6">
        <v>283</v>
      </c>
      <c r="D343" s="4" t="str">
        <f>VLOOKUP(C343,'Raw data'!$A$2:$E$200,2,FALSE)</f>
        <v xml:space="preserve">David Savage </v>
      </c>
      <c r="E343" s="4" t="str">
        <f>VLOOKUP(C343,'Raw data'!$A$2:$E$200,3,FALSE)</f>
        <v xml:space="preserve">Milton Keynes </v>
      </c>
      <c r="F343" s="13">
        <f>VLOOKUP(C343,'Raw data'!$A$2:$E$200,4,FALSE)</f>
        <v>4</v>
      </c>
      <c r="G343" s="13" t="str">
        <f>VLOOKUP(C343,'Raw data'!$A$2:$E$200,5,FALSE)</f>
        <v>M</v>
      </c>
      <c r="H343" s="15" t="s">
        <v>339</v>
      </c>
    </row>
    <row r="344" spans="1:8" x14ac:dyDescent="0.35">
      <c r="A344" s="4"/>
      <c r="B344" s="6">
        <v>5</v>
      </c>
      <c r="C344" s="6">
        <v>481</v>
      </c>
      <c r="D344" s="4" t="str">
        <f>VLOOKUP(C344,'Raw data'!$A$2:$E$200,2,FALSE)</f>
        <v>George Davies</v>
      </c>
      <c r="E344" s="4" t="str">
        <f>VLOOKUP(C344,'Raw data'!$A$2:$E$200,3,FALSE)</f>
        <v>WGEL</v>
      </c>
      <c r="F344" s="13">
        <f>VLOOKUP(C344,'Raw data'!$A$2:$E$200,4,FALSE)</f>
        <v>4</v>
      </c>
      <c r="G344" s="13" t="str">
        <f>VLOOKUP(C344,'Raw data'!$A$2:$E$200,5,FALSE)</f>
        <v>M</v>
      </c>
      <c r="H344" s="15" t="s">
        <v>340</v>
      </c>
    </row>
    <row r="345" spans="1:8" x14ac:dyDescent="0.35">
      <c r="A345" s="4"/>
      <c r="B345" s="6">
        <v>6</v>
      </c>
      <c r="C345" s="6">
        <v>362</v>
      </c>
      <c r="D345" s="4" t="str">
        <f>VLOOKUP(C345,'Raw data'!$A$2:$E$200,2,FALSE)</f>
        <v>Zachary Paktsun</v>
      </c>
      <c r="E345" s="4" t="str">
        <f>VLOOKUP(C345,'Raw data'!$A$2:$E$200,3,FALSE)</f>
        <v>WGEL</v>
      </c>
      <c r="F345" s="13">
        <f>VLOOKUP(C345,'Raw data'!$A$2:$E$200,4,FALSE)</f>
        <v>4</v>
      </c>
      <c r="G345" s="13" t="str">
        <f>VLOOKUP(C345,'Raw data'!$A$2:$E$200,5,FALSE)</f>
        <v>M</v>
      </c>
      <c r="H345" s="15" t="s">
        <v>341</v>
      </c>
    </row>
    <row r="346" spans="1:8" x14ac:dyDescent="0.35">
      <c r="A346" s="4"/>
      <c r="B346" s="6">
        <v>7</v>
      </c>
      <c r="C346" s="6">
        <v>427</v>
      </c>
      <c r="D346" s="4" t="str">
        <f>VLOOKUP(C346,'Raw data'!$A$2:$E$200,2,FALSE)</f>
        <v xml:space="preserve">Dylan Williams </v>
      </c>
      <c r="E346" s="4" t="str">
        <f>VLOOKUP(C346,'Raw data'!$A$2:$E$200,3,FALSE)</f>
        <v>WGEL</v>
      </c>
      <c r="F346" s="13">
        <f>VLOOKUP(C346,'Raw data'!$A$2:$E$200,4,FALSE)</f>
        <v>4</v>
      </c>
      <c r="G346" s="13" t="str">
        <f>VLOOKUP(C346,'Raw data'!$A$2:$E$200,5,FALSE)</f>
        <v>M</v>
      </c>
      <c r="H346" s="15" t="s">
        <v>342</v>
      </c>
    </row>
    <row r="347" spans="1:8" x14ac:dyDescent="0.35">
      <c r="A347" s="4"/>
      <c r="B347" s="6">
        <v>8</v>
      </c>
      <c r="C347" s="6">
        <v>288</v>
      </c>
      <c r="D347" s="4" t="str">
        <f>VLOOKUP(C347,'Raw data'!$A$2:$E$200,2,FALSE)</f>
        <v>George Killick-Bates</v>
      </c>
      <c r="E347" s="4" t="str">
        <f>VLOOKUP(C347,'Raw data'!$A$2:$E$200,3,FALSE)</f>
        <v>Watford Harriers</v>
      </c>
      <c r="F347" s="13">
        <f>VLOOKUP(C347,'Raw data'!$A$2:$E$200,4,FALSE)</f>
        <v>4</v>
      </c>
      <c r="G347" s="13" t="str">
        <f>VLOOKUP(C347,'Raw data'!$A$2:$E$200,5,FALSE)</f>
        <v>M</v>
      </c>
      <c r="H347" s="15" t="s">
        <v>343</v>
      </c>
    </row>
    <row r="348" spans="1:8" x14ac:dyDescent="0.35">
      <c r="A348" s="4"/>
      <c r="B348" s="6">
        <v>9</v>
      </c>
      <c r="C348" s="6">
        <v>430</v>
      </c>
      <c r="D348" s="4" t="str">
        <f>VLOOKUP(C348,'Raw data'!$A$2:$E$200,2,FALSE)</f>
        <v>James Vertessy</v>
      </c>
      <c r="E348" s="4" t="str">
        <f>VLOOKUP(C348,'Raw data'!$A$2:$E$200,3,FALSE)</f>
        <v>Watford Harriers</v>
      </c>
      <c r="F348" s="13">
        <f>VLOOKUP(C348,'Raw data'!$A$2:$E$200,4,FALSE)</f>
        <v>4</v>
      </c>
      <c r="G348" s="13" t="str">
        <f>VLOOKUP(C348,'Raw data'!$A$2:$E$200,5,FALSE)</f>
        <v>M</v>
      </c>
      <c r="H348" s="15" t="s">
        <v>344</v>
      </c>
    </row>
    <row r="349" spans="1:8" x14ac:dyDescent="0.35">
      <c r="A349" s="4"/>
      <c r="B349" s="6">
        <v>10</v>
      </c>
      <c r="C349" s="6">
        <v>442</v>
      </c>
      <c r="D349" s="4" t="str">
        <f>VLOOKUP(C349,'Raw data'!$A$2:$E$200,2,FALSE)</f>
        <v>Jack Collier</v>
      </c>
      <c r="E349" s="4" t="str">
        <f>VLOOKUP(C349,'Raw data'!$A$2:$E$200,3,FALSE)</f>
        <v xml:space="preserve">Brentwood Beagles </v>
      </c>
      <c r="F349" s="13">
        <f>VLOOKUP(C349,'Raw data'!$A$2:$E$200,4,FALSE)</f>
        <v>4</v>
      </c>
      <c r="G349" s="13" t="str">
        <f>VLOOKUP(C349,'Raw data'!$A$2:$E$200,5,FALSE)</f>
        <v>M</v>
      </c>
      <c r="H349" s="15" t="s">
        <v>345</v>
      </c>
    </row>
    <row r="350" spans="1:8" x14ac:dyDescent="0.35">
      <c r="H350" s="10"/>
    </row>
    <row r="351" spans="1:8" x14ac:dyDescent="0.35">
      <c r="H351" s="10"/>
    </row>
    <row r="352" spans="1:8" x14ac:dyDescent="0.35">
      <c r="A352" s="9" t="s">
        <v>347</v>
      </c>
      <c r="B352" s="6">
        <v>1</v>
      </c>
      <c r="C352" s="6">
        <v>355</v>
      </c>
      <c r="D352" s="4" t="str">
        <f>VLOOKUP(C352,'Raw data'!$A$2:$E$200,2,FALSE)</f>
        <v>Jemima Watson</v>
      </c>
      <c r="E352" s="4" t="str">
        <f>VLOOKUP(C352,'Raw data'!$A$2:$E$200,3,FALSE)</f>
        <v>WSEH</v>
      </c>
      <c r="F352" s="13">
        <f>VLOOKUP(C352,'Raw data'!$A$2:$E$200,4,FALSE)</f>
        <v>5</v>
      </c>
      <c r="G352" s="13" t="str">
        <f>VLOOKUP(C352,'Raw data'!$A$2:$E$200,5,FALSE)</f>
        <v>F</v>
      </c>
      <c r="H352" s="15" t="s">
        <v>348</v>
      </c>
    </row>
    <row r="353" spans="1:8" x14ac:dyDescent="0.35">
      <c r="A353" s="4"/>
      <c r="B353" s="6">
        <v>2</v>
      </c>
      <c r="C353" s="6">
        <v>269</v>
      </c>
      <c r="D353" s="4" t="str">
        <f>VLOOKUP(C353,'Raw data'!$A$2:$E$200,2,FALSE)</f>
        <v>Eloise Wouters</v>
      </c>
      <c r="E353" s="4" t="str">
        <f>VLOOKUP(C353,'Raw data'!$A$2:$E$200,3,FALSE)</f>
        <v>WSEH</v>
      </c>
      <c r="F353" s="13">
        <f>VLOOKUP(C353,'Raw data'!$A$2:$E$200,4,FALSE)</f>
        <v>5</v>
      </c>
      <c r="G353" s="13" t="str">
        <f>VLOOKUP(C353,'Raw data'!$A$2:$E$200,5,FALSE)</f>
        <v>F</v>
      </c>
      <c r="H353" s="15" t="s">
        <v>349</v>
      </c>
    </row>
    <row r="354" spans="1:8" x14ac:dyDescent="0.35">
      <c r="A354" s="4"/>
      <c r="B354" s="6">
        <v>3</v>
      </c>
      <c r="C354" s="6">
        <v>407</v>
      </c>
      <c r="D354" s="4" t="str">
        <f>VLOOKUP(C354,'Raw data'!$A$2:$E$200,2,FALSE)</f>
        <v>Lianne Esterhuysen</v>
      </c>
      <c r="E354" s="4" t="str">
        <f>VLOOKUP(C354,'Raw data'!$A$2:$E$200,3,FALSE)</f>
        <v xml:space="preserve">Brentwood Beagles </v>
      </c>
      <c r="F354" s="13">
        <f>VLOOKUP(C354,'Raw data'!$A$2:$E$200,4,FALSE)</f>
        <v>5</v>
      </c>
      <c r="G354" s="13" t="str">
        <f>VLOOKUP(C354,'Raw data'!$A$2:$E$200,5,FALSE)</f>
        <v>F</v>
      </c>
      <c r="H354" s="15" t="s">
        <v>350</v>
      </c>
    </row>
    <row r="355" spans="1:8" x14ac:dyDescent="0.35">
      <c r="A355" s="4"/>
      <c r="B355" s="6">
        <v>4</v>
      </c>
      <c r="C355" s="6">
        <v>440</v>
      </c>
      <c r="D355" s="4" t="str">
        <f>VLOOKUP(C355,'Raw data'!$A$2:$E$200,2,FALSE)</f>
        <v>Chloe Ward</v>
      </c>
      <c r="E355" s="4" t="str">
        <f>VLOOKUP(C355,'Raw data'!$A$2:$E$200,3,FALSE)</f>
        <v>WGEL</v>
      </c>
      <c r="F355" s="13">
        <f>VLOOKUP(C355,'Raw data'!$A$2:$E$200,4,FALSE)</f>
        <v>5</v>
      </c>
      <c r="G355" s="13" t="str">
        <f>VLOOKUP(C355,'Raw data'!$A$2:$E$200,5,FALSE)</f>
        <v>F</v>
      </c>
      <c r="H355" s="15" t="s">
        <v>351</v>
      </c>
    </row>
    <row r="356" spans="1:8" x14ac:dyDescent="0.35">
      <c r="A356" s="4"/>
      <c r="B356" s="6">
        <v>5</v>
      </c>
      <c r="C356" s="6">
        <v>409</v>
      </c>
      <c r="D356" s="4" t="str">
        <f>VLOOKUP(C356,'Raw data'!$A$2:$E$200,2,FALSE)</f>
        <v>Chloe Wilson</v>
      </c>
      <c r="E356" s="4" t="str">
        <f>VLOOKUP(C356,'Raw data'!$A$2:$E$200,3,FALSE)</f>
        <v>Watford Harriers</v>
      </c>
      <c r="F356" s="13">
        <f>VLOOKUP(C356,'Raw data'!$A$2:$E$200,4,FALSE)</f>
        <v>5</v>
      </c>
      <c r="G356" s="13" t="str">
        <f>VLOOKUP(C356,'Raw data'!$A$2:$E$200,5,FALSE)</f>
        <v>F</v>
      </c>
      <c r="H356" s="15" t="s">
        <v>352</v>
      </c>
    </row>
    <row r="357" spans="1:8" x14ac:dyDescent="0.35">
      <c r="A357" s="4"/>
      <c r="B357" s="6">
        <v>6</v>
      </c>
      <c r="C357" s="6">
        <v>280</v>
      </c>
      <c r="D357" s="4" t="str">
        <f>VLOOKUP(C357,'Raw data'!$A$2:$E$200,2,FALSE)</f>
        <v>Daisy Whelan</v>
      </c>
      <c r="E357" s="4" t="str">
        <f>VLOOKUP(C357,'Raw data'!$A$2:$E$200,3,FALSE)</f>
        <v>WGEL</v>
      </c>
      <c r="F357" s="13">
        <f>VLOOKUP(C357,'Raw data'!$A$2:$E$200,4,FALSE)</f>
        <v>5</v>
      </c>
      <c r="G357" s="13" t="str">
        <f>VLOOKUP(C357,'Raw data'!$A$2:$E$200,5,FALSE)</f>
        <v>F</v>
      </c>
      <c r="H357" s="15" t="s">
        <v>353</v>
      </c>
    </row>
    <row r="358" spans="1:8" x14ac:dyDescent="0.35">
      <c r="A358" s="4"/>
      <c r="B358" s="6">
        <v>7</v>
      </c>
      <c r="C358" s="6">
        <v>446</v>
      </c>
      <c r="D358" s="4" t="str">
        <f>VLOOKUP(C358,'Raw data'!$A$2:$E$200,2,FALSE)</f>
        <v>Emily Brewington</v>
      </c>
      <c r="E358" s="4" t="str">
        <f>VLOOKUP(C358,'Raw data'!$A$2:$E$200,3,FALSE)</f>
        <v xml:space="preserve">Brentwood Beagles </v>
      </c>
      <c r="F358" s="13">
        <f>VLOOKUP(C358,'Raw data'!$A$2:$E$200,4,FALSE)</f>
        <v>5</v>
      </c>
      <c r="G358" s="13" t="str">
        <f>VLOOKUP(C358,'Raw data'!$A$2:$E$200,5,FALSE)</f>
        <v>F</v>
      </c>
      <c r="H358" s="15" t="s">
        <v>354</v>
      </c>
    </row>
    <row r="359" spans="1:8" x14ac:dyDescent="0.35">
      <c r="A359" s="4"/>
      <c r="B359" s="6">
        <v>8</v>
      </c>
      <c r="C359" s="6">
        <v>122</v>
      </c>
      <c r="D359" s="4" t="str">
        <f>VLOOKUP(C359,'Raw data'!$A$2:$E$200,2,FALSE)</f>
        <v>Matilda Buckley</v>
      </c>
      <c r="E359" s="4" t="str">
        <f>VLOOKUP(C359,'Raw data'!$A$2:$E$200,3,FALSE)</f>
        <v>WSEH</v>
      </c>
      <c r="F359" s="13">
        <f>VLOOKUP(C359,'Raw data'!$A$2:$E$200,4,FALSE)</f>
        <v>5</v>
      </c>
      <c r="G359" s="13" t="str">
        <f>VLOOKUP(C359,'Raw data'!$A$2:$E$200,5,FALSE)</f>
        <v>F</v>
      </c>
      <c r="H359" s="15" t="s">
        <v>355</v>
      </c>
    </row>
    <row r="360" spans="1:8" x14ac:dyDescent="0.35">
      <c r="A360" s="4"/>
      <c r="B360" s="6">
        <v>9</v>
      </c>
      <c r="C360" s="6">
        <v>473</v>
      </c>
      <c r="D360" s="4" t="str">
        <f>VLOOKUP(C360,'Raw data'!$A$2:$E$200,2,FALSE)</f>
        <v>Ava Pugh</v>
      </c>
      <c r="E360" s="4" t="str">
        <f>VLOOKUP(C360,'Raw data'!$A$2:$E$200,3,FALSE)</f>
        <v>WGEL</v>
      </c>
      <c r="F360" s="13">
        <f>VLOOKUP(C360,'Raw data'!$A$2:$E$200,4,FALSE)</f>
        <v>5</v>
      </c>
      <c r="G360" s="13" t="str">
        <f>VLOOKUP(C360,'Raw data'!$A$2:$E$200,5,FALSE)</f>
        <v>F</v>
      </c>
      <c r="H360" s="15" t="s">
        <v>356</v>
      </c>
    </row>
    <row r="361" spans="1:8" x14ac:dyDescent="0.35">
      <c r="A361" s="4"/>
      <c r="B361" s="6">
        <v>10</v>
      </c>
      <c r="C361" s="6">
        <v>460</v>
      </c>
      <c r="D361" s="4" t="str">
        <f>VLOOKUP(C361,'Raw data'!$A$2:$E$200,2,FALSE)</f>
        <v>Emelia Herbert</v>
      </c>
      <c r="E361" s="4" t="str">
        <f>VLOOKUP(C361,'Raw data'!$A$2:$E$200,3,FALSE)</f>
        <v>WGEL</v>
      </c>
      <c r="F361" s="13">
        <f>VLOOKUP(C361,'Raw data'!$A$2:$E$200,4,FALSE)</f>
        <v>5</v>
      </c>
      <c r="G361" s="13" t="str">
        <f>VLOOKUP(C361,'Raw data'!$A$2:$E$200,5,FALSE)</f>
        <v>F</v>
      </c>
      <c r="H361" s="15" t="s">
        <v>357</v>
      </c>
    </row>
    <row r="362" spans="1:8" x14ac:dyDescent="0.35">
      <c r="A362" s="4"/>
      <c r="B362" s="6">
        <v>11</v>
      </c>
      <c r="C362" s="6">
        <v>476</v>
      </c>
      <c r="D362" s="4" t="str">
        <f>VLOOKUP(C362,'Raw data'!$A$2:$E$200,2,FALSE)</f>
        <v>Isla Griffith</v>
      </c>
      <c r="E362" s="4" t="str">
        <f>VLOOKUP(C362,'Raw data'!$A$2:$E$200,3,FALSE)</f>
        <v>Herts Phoenix</v>
      </c>
      <c r="F362" s="13">
        <f>VLOOKUP(C362,'Raw data'!$A$2:$E$200,4,FALSE)</f>
        <v>5</v>
      </c>
      <c r="G362" s="13" t="str">
        <f>VLOOKUP(C362,'Raw data'!$A$2:$E$200,5,FALSE)</f>
        <v>F</v>
      </c>
      <c r="H362" s="15" t="s">
        <v>358</v>
      </c>
    </row>
    <row r="363" spans="1:8" x14ac:dyDescent="0.35">
      <c r="A363" s="4"/>
      <c r="B363" s="6">
        <v>12</v>
      </c>
      <c r="C363" s="6">
        <v>466</v>
      </c>
      <c r="D363" s="4" t="str">
        <f>VLOOKUP(C363,'Raw data'!$A$2:$E$200,2,FALSE)</f>
        <v>Moley Haywood</v>
      </c>
      <c r="E363" s="4" t="str">
        <f>VLOOKUP(C363,'Raw data'!$A$2:$E$200,3,FALSE)</f>
        <v>Wycombe Phoenix harriers</v>
      </c>
      <c r="F363" s="13">
        <f>VLOOKUP(C363,'Raw data'!$A$2:$E$200,4,FALSE)</f>
        <v>5</v>
      </c>
      <c r="G363" s="13" t="str">
        <f>VLOOKUP(C363,'Raw data'!$A$2:$E$200,5,FALSE)</f>
        <v>F</v>
      </c>
      <c r="H363" s="15" t="s">
        <v>314</v>
      </c>
    </row>
    <row r="364" spans="1:8" x14ac:dyDescent="0.35">
      <c r="H364" s="10"/>
    </row>
    <row r="365" spans="1:8" x14ac:dyDescent="0.35">
      <c r="H365" s="10"/>
    </row>
    <row r="366" spans="1:8" x14ac:dyDescent="0.35">
      <c r="A366" s="9" t="s">
        <v>346</v>
      </c>
      <c r="B366" s="6">
        <v>1</v>
      </c>
      <c r="C366" s="6">
        <v>410</v>
      </c>
      <c r="D366" s="4" t="str">
        <f>VLOOKUP(C366,'Raw data'!$A$2:$E$200,2,FALSE)</f>
        <v>Joey Ford</v>
      </c>
      <c r="E366" s="4" t="str">
        <f>VLOOKUP(C366,'Raw data'!$A$2:$E$200,3,FALSE)</f>
        <v>Watford Harriers</v>
      </c>
      <c r="F366" s="13">
        <f>VLOOKUP(C366,'Raw data'!$A$2:$E$200,4,FALSE)</f>
        <v>5</v>
      </c>
      <c r="G366" s="13" t="str">
        <f>VLOOKUP(C366,'Raw data'!$A$2:$E$200,5,FALSE)</f>
        <v>M</v>
      </c>
      <c r="H366" s="15" t="s">
        <v>359</v>
      </c>
    </row>
    <row r="367" spans="1:8" x14ac:dyDescent="0.35">
      <c r="A367" s="4"/>
      <c r="B367" s="6">
        <v>2</v>
      </c>
      <c r="C367" s="6">
        <v>129</v>
      </c>
      <c r="D367" s="4" t="str">
        <f>VLOOKUP(C367,'Raw data'!$A$2:$E$200,2,FALSE)</f>
        <v>Harry Howard</v>
      </c>
      <c r="E367" s="4" t="str">
        <f>VLOOKUP(C367,'Raw data'!$A$2:$E$200,3,FALSE)</f>
        <v>WSEH</v>
      </c>
      <c r="F367" s="13">
        <f>VLOOKUP(C367,'Raw data'!$A$2:$E$200,4,FALSE)</f>
        <v>5</v>
      </c>
      <c r="G367" s="13" t="str">
        <f>VLOOKUP(C367,'Raw data'!$A$2:$E$200,5,FALSE)</f>
        <v>M</v>
      </c>
      <c r="H367" s="15" t="s">
        <v>360</v>
      </c>
    </row>
    <row r="368" spans="1:8" x14ac:dyDescent="0.35">
      <c r="A368" s="4"/>
      <c r="B368" s="6">
        <v>3</v>
      </c>
      <c r="C368" s="6">
        <v>108</v>
      </c>
      <c r="D368" s="4" t="str">
        <f>VLOOKUP(C368,'Raw data'!$A$2:$E$200,2,FALSE)</f>
        <v>Jude Reading</v>
      </c>
      <c r="E368" s="4" t="str">
        <f>VLOOKUP(C368,'Raw data'!$A$2:$E$200,3,FALSE)</f>
        <v>Herts Phoenix</v>
      </c>
      <c r="F368" s="13">
        <f>VLOOKUP(C368,'Raw data'!$A$2:$E$200,4,FALSE)</f>
        <v>5</v>
      </c>
      <c r="G368" s="13" t="str">
        <f>VLOOKUP(C368,'Raw data'!$A$2:$E$200,5,FALSE)</f>
        <v>M</v>
      </c>
      <c r="H368" s="15" t="s">
        <v>336</v>
      </c>
    </row>
    <row r="369" spans="1:8" x14ac:dyDescent="0.35">
      <c r="A369" s="4"/>
      <c r="B369" s="6">
        <v>4</v>
      </c>
      <c r="C369" s="6">
        <v>293</v>
      </c>
      <c r="D369" s="4" t="str">
        <f>VLOOKUP(C369,'Raw data'!$A$2:$E$200,2,FALSE)</f>
        <v>Oliver Tarbuck</v>
      </c>
      <c r="E369" s="4" t="str">
        <f>VLOOKUP(C369,'Raw data'!$A$2:$E$200,3,FALSE)</f>
        <v>WSEH</v>
      </c>
      <c r="F369" s="13">
        <f>VLOOKUP(C369,'Raw data'!$A$2:$E$200,4,FALSE)</f>
        <v>5</v>
      </c>
      <c r="G369" s="13" t="str">
        <f>VLOOKUP(C369,'Raw data'!$A$2:$E$200,5,FALSE)</f>
        <v>M</v>
      </c>
      <c r="H369" s="15" t="s">
        <v>361</v>
      </c>
    </row>
    <row r="370" spans="1:8" x14ac:dyDescent="0.35">
      <c r="A370" s="4"/>
      <c r="B370" s="6">
        <v>5</v>
      </c>
      <c r="C370" s="6">
        <v>114</v>
      </c>
      <c r="D370" s="4" t="str">
        <f>VLOOKUP(C370,'Raw data'!$A$2:$E$200,2,FALSE)</f>
        <v>Monty Lewis</v>
      </c>
      <c r="E370" s="4" t="str">
        <f>VLOOKUP(C370,'Raw data'!$A$2:$E$200,3,FALSE)</f>
        <v>Watford Harriers</v>
      </c>
      <c r="F370" s="13">
        <f>VLOOKUP(C370,'Raw data'!$A$2:$E$200,4,FALSE)</f>
        <v>5</v>
      </c>
      <c r="G370" s="13" t="str">
        <f>VLOOKUP(C370,'Raw data'!$A$2:$E$200,5,FALSE)</f>
        <v>M</v>
      </c>
      <c r="H370" s="15" t="s">
        <v>353</v>
      </c>
    </row>
    <row r="371" spans="1:8" x14ac:dyDescent="0.35">
      <c r="A371" s="4"/>
      <c r="B371" s="6">
        <v>6</v>
      </c>
      <c r="C371" s="6">
        <v>455</v>
      </c>
      <c r="D371" s="4" t="str">
        <f>VLOOKUP(C371,'Raw data'!$A$2:$E$200,2,FALSE)</f>
        <v>Aidee Trevellyan-Tucker</v>
      </c>
      <c r="E371" s="4" t="str">
        <f>VLOOKUP(C371,'Raw data'!$A$2:$E$200,3,FALSE)</f>
        <v>Harlow AC</v>
      </c>
      <c r="F371" s="13">
        <f>VLOOKUP(C371,'Raw data'!$A$2:$E$200,4,FALSE)</f>
        <v>5</v>
      </c>
      <c r="G371" s="13" t="str">
        <f>VLOOKUP(C371,'Raw data'!$A$2:$E$200,5,FALSE)</f>
        <v>M</v>
      </c>
      <c r="H371" s="15" t="s">
        <v>339</v>
      </c>
    </row>
    <row r="372" spans="1:8" x14ac:dyDescent="0.35">
      <c r="A372" s="4"/>
      <c r="B372" s="6">
        <v>7</v>
      </c>
      <c r="C372" s="6">
        <v>353</v>
      </c>
      <c r="D372" s="4" t="str">
        <f>VLOOKUP(C372,'Raw data'!$A$2:$E$200,2,FALSE)</f>
        <v>Theo Whibley</v>
      </c>
      <c r="E372" s="4" t="str">
        <f>VLOOKUP(C372,'Raw data'!$A$2:$E$200,3,FALSE)</f>
        <v xml:space="preserve">Kudos Athletics </v>
      </c>
      <c r="F372" s="13">
        <f>VLOOKUP(C372,'Raw data'!$A$2:$E$200,4,FALSE)</f>
        <v>5</v>
      </c>
      <c r="G372" s="13" t="str">
        <f>VLOOKUP(C372,'Raw data'!$A$2:$E$200,5,FALSE)</f>
        <v>M</v>
      </c>
      <c r="H372" s="15" t="s">
        <v>362</v>
      </c>
    </row>
    <row r="373" spans="1:8" x14ac:dyDescent="0.35">
      <c r="A373" s="4"/>
      <c r="B373" s="6">
        <v>8</v>
      </c>
      <c r="C373" s="6">
        <v>449</v>
      </c>
      <c r="D373" s="4" t="str">
        <f>VLOOKUP(C373,'Raw data'!$A$2:$E$200,2,FALSE)</f>
        <v>Zakariya Khan</v>
      </c>
      <c r="E373" s="4" t="str">
        <f>VLOOKUP(C373,'Raw data'!$A$2:$E$200,3,FALSE)</f>
        <v xml:space="preserve">Chorleywood Primary </v>
      </c>
      <c r="F373" s="13">
        <f>VLOOKUP(C373,'Raw data'!$A$2:$E$200,4,FALSE)</f>
        <v>5</v>
      </c>
      <c r="G373" s="13" t="str">
        <f>VLOOKUP(C373,'Raw data'!$A$2:$E$200,5,FALSE)</f>
        <v>M</v>
      </c>
      <c r="H373" s="15" t="s">
        <v>362</v>
      </c>
    </row>
    <row r="374" spans="1:8" x14ac:dyDescent="0.35">
      <c r="A374" s="4"/>
      <c r="B374" s="6">
        <v>9</v>
      </c>
      <c r="C374" s="6">
        <v>287</v>
      </c>
      <c r="D374" s="4" t="str">
        <f>VLOOKUP(C374,'Raw data'!$A$2:$E$200,2,FALSE)</f>
        <v>Matthias McCrabbe</v>
      </c>
      <c r="E374" s="4" t="str">
        <f>VLOOKUP(C374,'Raw data'!$A$2:$E$200,3,FALSE)</f>
        <v>n/a</v>
      </c>
      <c r="F374" s="13">
        <f>VLOOKUP(C374,'Raw data'!$A$2:$E$200,4,FALSE)</f>
        <v>5</v>
      </c>
      <c r="G374" s="13" t="str">
        <f>VLOOKUP(C374,'Raw data'!$A$2:$E$200,5,FALSE)</f>
        <v>M</v>
      </c>
      <c r="H374" s="15" t="s">
        <v>363</v>
      </c>
    </row>
    <row r="375" spans="1:8" x14ac:dyDescent="0.35">
      <c r="A375" s="4"/>
      <c r="B375" s="6">
        <v>10</v>
      </c>
      <c r="C375" s="6">
        <v>439</v>
      </c>
      <c r="D375" s="4" t="str">
        <f>VLOOKUP(C375,'Raw data'!$A$2:$E$200,2,FALSE)</f>
        <v>Albert Kingshott</v>
      </c>
      <c r="E375" s="4" t="str">
        <f>VLOOKUP(C375,'Raw data'!$A$2:$E$200,3,FALSE)</f>
        <v>Herts Phoenix</v>
      </c>
      <c r="F375" s="13">
        <f>VLOOKUP(C375,'Raw data'!$A$2:$E$200,4,FALSE)</f>
        <v>5</v>
      </c>
      <c r="G375" s="13" t="str">
        <f>VLOOKUP(C375,'Raw data'!$A$2:$E$200,5,FALSE)</f>
        <v>M</v>
      </c>
      <c r="H375" s="15" t="s">
        <v>364</v>
      </c>
    </row>
    <row r="376" spans="1:8" x14ac:dyDescent="0.35">
      <c r="A376" s="4"/>
      <c r="B376" s="6">
        <v>11</v>
      </c>
      <c r="C376" s="6">
        <v>352</v>
      </c>
      <c r="D376" s="4" t="str">
        <f>VLOOKUP(C376,'Raw data'!$A$2:$E$200,2,FALSE)</f>
        <v>Max Whibley</v>
      </c>
      <c r="E376" s="4" t="str">
        <f>VLOOKUP(C376,'Raw data'!$A$2:$E$200,3,FALSE)</f>
        <v xml:space="preserve">Kudos Athletics </v>
      </c>
      <c r="F376" s="13">
        <f>VLOOKUP(C376,'Raw data'!$A$2:$E$200,4,FALSE)</f>
        <v>5</v>
      </c>
      <c r="G376" s="13" t="str">
        <f>VLOOKUP(C376,'Raw data'!$A$2:$E$200,5,FALSE)</f>
        <v>M</v>
      </c>
      <c r="H376" s="15" t="s">
        <v>365</v>
      </c>
    </row>
    <row r="377" spans="1:8" x14ac:dyDescent="0.35">
      <c r="H377" s="10"/>
    </row>
    <row r="378" spans="1:8" x14ac:dyDescent="0.35">
      <c r="H378" s="10"/>
    </row>
    <row r="379" spans="1:8" x14ac:dyDescent="0.35">
      <c r="A379" s="9" t="s">
        <v>366</v>
      </c>
      <c r="B379" s="6">
        <v>1</v>
      </c>
      <c r="C379" s="6">
        <v>494</v>
      </c>
      <c r="D379" s="4" t="str">
        <f>VLOOKUP(C379,'Raw data'!$A$2:$E$200,2,FALSE)</f>
        <v>Harry McDonald</v>
      </c>
      <c r="E379" s="4" t="str">
        <f>VLOOKUP(C379,'Raw data'!$A$2:$E$200,3,FALSE)</f>
        <v>Dacorum</v>
      </c>
      <c r="F379" s="13">
        <f>VLOOKUP(C379,'Raw data'!$A$2:$E$200,4,FALSE)</f>
        <v>5</v>
      </c>
      <c r="G379" s="13" t="str">
        <f>VLOOKUP(C379,'Raw data'!$A$2:$E$200,5,FALSE)</f>
        <v>M</v>
      </c>
      <c r="H379" s="15" t="s">
        <v>367</v>
      </c>
    </row>
    <row r="380" spans="1:8" x14ac:dyDescent="0.35">
      <c r="A380" s="4"/>
      <c r="B380" s="6">
        <v>2</v>
      </c>
      <c r="C380" s="6">
        <v>488</v>
      </c>
      <c r="D380" s="4" t="str">
        <f>VLOOKUP(C380,'Raw data'!$A$2:$E$200,2,FALSE)</f>
        <v>Jax Connor</v>
      </c>
      <c r="E380" s="4" t="str">
        <f>VLOOKUP(C380,'Raw data'!$A$2:$E$200,3,FALSE)</f>
        <v>WGEL</v>
      </c>
      <c r="F380" s="13">
        <f>VLOOKUP(C380,'Raw data'!$A$2:$E$200,4,FALSE)</f>
        <v>5</v>
      </c>
      <c r="G380" s="13" t="str">
        <f>VLOOKUP(C380,'Raw data'!$A$2:$E$200,5,FALSE)</f>
        <v>M</v>
      </c>
      <c r="H380" s="15" t="s">
        <v>368</v>
      </c>
    </row>
    <row r="381" spans="1:8" x14ac:dyDescent="0.35">
      <c r="A381" s="4"/>
      <c r="B381" s="6">
        <v>3</v>
      </c>
      <c r="C381" s="6">
        <v>295</v>
      </c>
      <c r="D381" s="4" t="str">
        <f>VLOOKUP(C381,'Raw data'!$A$2:$E$200,2,FALSE)</f>
        <v>Jack Tonge</v>
      </c>
      <c r="E381" s="4" t="str">
        <f>VLOOKUP(C381,'Raw data'!$A$2:$E$200,3,FALSE)</f>
        <v>WGEL</v>
      </c>
      <c r="F381" s="13">
        <f>VLOOKUP(C381,'Raw data'!$A$2:$E$200,4,FALSE)</f>
        <v>5</v>
      </c>
      <c r="G381" s="13" t="str">
        <f>VLOOKUP(C381,'Raw data'!$A$2:$E$200,5,FALSE)</f>
        <v>M</v>
      </c>
      <c r="H381" s="15" t="s">
        <v>349</v>
      </c>
    </row>
    <row r="382" spans="1:8" x14ac:dyDescent="0.35">
      <c r="A382" s="4"/>
      <c r="B382" s="6">
        <v>4</v>
      </c>
      <c r="C382" s="6">
        <v>168</v>
      </c>
      <c r="D382" s="4" t="str">
        <f>VLOOKUP(C382,'Raw data'!$A$2:$E$200,2,FALSE)</f>
        <v>Javier Bustamante</v>
      </c>
      <c r="E382" s="4" t="str">
        <f>VLOOKUP(C382,'Raw data'!$A$2:$E$200,3,FALSE)</f>
        <v>Watford Harriers</v>
      </c>
      <c r="F382" s="13">
        <f>VLOOKUP(C382,'Raw data'!$A$2:$E$200,4,FALSE)</f>
        <v>5</v>
      </c>
      <c r="G382" s="13" t="str">
        <f>VLOOKUP(C382,'Raw data'!$A$2:$E$200,5,FALSE)</f>
        <v>M</v>
      </c>
      <c r="H382" s="15" t="s">
        <v>369</v>
      </c>
    </row>
    <row r="383" spans="1:8" x14ac:dyDescent="0.35">
      <c r="A383" s="4"/>
      <c r="B383" s="6">
        <v>5</v>
      </c>
      <c r="C383" s="6">
        <v>357</v>
      </c>
      <c r="D383" s="4" t="str">
        <f>VLOOKUP(C383,'Raw data'!$A$2:$E$200,2,FALSE)</f>
        <v>Luca Cook</v>
      </c>
      <c r="E383" s="4" t="str">
        <f>VLOOKUP(C383,'Raw data'!$A$2:$E$200,3,FALSE)</f>
        <v>WGEL</v>
      </c>
      <c r="F383" s="13">
        <f>VLOOKUP(C383,'Raw data'!$A$2:$E$200,4,FALSE)</f>
        <v>5</v>
      </c>
      <c r="G383" s="13" t="str">
        <f>VLOOKUP(C383,'Raw data'!$A$2:$E$200,5,FALSE)</f>
        <v>M</v>
      </c>
      <c r="H383" s="15" t="s">
        <v>370</v>
      </c>
    </row>
    <row r="384" spans="1:8" x14ac:dyDescent="0.35">
      <c r="A384" s="4"/>
      <c r="B384" s="6">
        <v>6</v>
      </c>
      <c r="C384" s="6">
        <v>271</v>
      </c>
      <c r="D384" s="4" t="str">
        <f>VLOOKUP(C384,'Raw data'!$A$2:$E$200,2,FALSE)</f>
        <v>Tom Hanbidge</v>
      </c>
      <c r="E384" s="4" t="str">
        <f>VLOOKUP(C384,'Raw data'!$A$2:$E$200,3,FALSE)</f>
        <v>Vale of Aylesbury</v>
      </c>
      <c r="F384" s="13">
        <f>VLOOKUP(C384,'Raw data'!$A$2:$E$200,4,FALSE)</f>
        <v>5</v>
      </c>
      <c r="G384" s="13" t="str">
        <f>VLOOKUP(C384,'Raw data'!$A$2:$E$200,5,FALSE)</f>
        <v>M</v>
      </c>
      <c r="H384" s="15" t="s">
        <v>371</v>
      </c>
    </row>
    <row r="385" spans="1:8" x14ac:dyDescent="0.35">
      <c r="A385" s="4"/>
      <c r="B385" s="6">
        <v>7</v>
      </c>
      <c r="C385" s="6">
        <v>475</v>
      </c>
      <c r="D385" s="4" t="str">
        <f>VLOOKUP(C385,'Raw data'!$A$2:$E$200,2,FALSE)</f>
        <v xml:space="preserve">Kai Patel </v>
      </c>
      <c r="E385" s="4" t="str">
        <f>VLOOKUP(C385,'Raw data'!$A$2:$E$200,3,FALSE)</f>
        <v>WASPS - WG</v>
      </c>
      <c r="F385" s="13">
        <f>VLOOKUP(C385,'Raw data'!$A$2:$E$200,4,FALSE)</f>
        <v>5</v>
      </c>
      <c r="G385" s="13" t="str">
        <f>VLOOKUP(C385,'Raw data'!$A$2:$E$200,5,FALSE)</f>
        <v>M</v>
      </c>
      <c r="H385" s="15" t="s">
        <v>372</v>
      </c>
    </row>
    <row r="386" spans="1:8" x14ac:dyDescent="0.35">
      <c r="A386" s="4"/>
      <c r="B386" s="6">
        <v>8</v>
      </c>
      <c r="C386" s="6">
        <v>474</v>
      </c>
      <c r="D386" s="4" t="str">
        <f>VLOOKUP(C386,'Raw data'!$A$2:$E$200,2,FALSE)</f>
        <v>Arlo Barron-Smith</v>
      </c>
      <c r="E386" s="4" t="str">
        <f>VLOOKUP(C386,'Raw data'!$A$2:$E$200,3,FALSE)</f>
        <v>WASPS - WG</v>
      </c>
      <c r="F386" s="13">
        <f>VLOOKUP(C386,'Raw data'!$A$2:$E$200,4,FALSE)</f>
        <v>5</v>
      </c>
      <c r="G386" s="13" t="str">
        <f>VLOOKUP(C386,'Raw data'!$A$2:$E$200,5,FALSE)</f>
        <v>M</v>
      </c>
      <c r="H386" s="15" t="s">
        <v>373</v>
      </c>
    </row>
    <row r="387" spans="1:8" x14ac:dyDescent="0.35">
      <c r="A387" s="4"/>
      <c r="B387" s="6">
        <v>9</v>
      </c>
      <c r="C387" s="6">
        <v>420</v>
      </c>
      <c r="D387" s="4" t="str">
        <f>VLOOKUP(C387,'Raw data'!$A$2:$E$200,2,FALSE)</f>
        <v>Finan Cunningham</v>
      </c>
      <c r="E387" s="4" t="str">
        <f>VLOOKUP(C387,'Raw data'!$A$2:$E$200,3,FALSE)</f>
        <v>Watford Harriers</v>
      </c>
      <c r="F387" s="13">
        <f>VLOOKUP(C387,'Raw data'!$A$2:$E$200,4,FALSE)</f>
        <v>5</v>
      </c>
      <c r="G387" s="13" t="str">
        <f>VLOOKUP(C387,'Raw data'!$A$2:$E$200,5,FALSE)</f>
        <v>M</v>
      </c>
      <c r="H387" s="15" t="s">
        <v>343</v>
      </c>
    </row>
    <row r="388" spans="1:8" x14ac:dyDescent="0.35">
      <c r="H388" s="10"/>
    </row>
    <row r="389" spans="1:8" x14ac:dyDescent="0.35">
      <c r="H389" s="10"/>
    </row>
    <row r="390" spans="1:8" x14ac:dyDescent="0.35">
      <c r="A390" s="9" t="s">
        <v>375</v>
      </c>
      <c r="B390" s="6">
        <v>1</v>
      </c>
      <c r="C390" s="6">
        <v>425</v>
      </c>
      <c r="D390" s="4" t="str">
        <f>VLOOKUP(C390,'Raw data'!$A$2:$E$200,2,FALSE)</f>
        <v>Lily Sexton</v>
      </c>
      <c r="E390" s="4" t="str">
        <f>VLOOKUP(C390,'Raw data'!$A$2:$E$200,3,FALSE)</f>
        <v>Vale of Aylesbury</v>
      </c>
      <c r="F390" s="13">
        <f>VLOOKUP(C390,'Raw data'!$A$2:$E$200,4,FALSE)</f>
        <v>5</v>
      </c>
      <c r="G390" s="13" t="str">
        <f>VLOOKUP(C390,'Raw data'!$A$2:$E$200,5,FALSE)</f>
        <v>F</v>
      </c>
      <c r="H390" s="18">
        <v>19.600000000000001</v>
      </c>
    </row>
    <row r="391" spans="1:8" x14ac:dyDescent="0.35">
      <c r="A391" s="4"/>
      <c r="B391" s="6">
        <v>2</v>
      </c>
      <c r="C391" s="6">
        <v>273</v>
      </c>
      <c r="D391" s="4" t="str">
        <f>VLOOKUP(C391,'Raw data'!$A$2:$E$200,2,FALSE)</f>
        <v>Florence Kent</v>
      </c>
      <c r="E391" s="4" t="str">
        <f>VLOOKUP(C391,'Raw data'!$A$2:$E$200,3,FALSE)</f>
        <v>Herts Phoenix</v>
      </c>
      <c r="F391" s="13">
        <f>VLOOKUP(C391,'Raw data'!$A$2:$E$200,4,FALSE)</f>
        <v>5</v>
      </c>
      <c r="G391" s="13" t="str">
        <f>VLOOKUP(C391,'Raw data'!$A$2:$E$200,5,FALSE)</f>
        <v>F</v>
      </c>
      <c r="H391" s="18">
        <v>16.940000000000001</v>
      </c>
    </row>
    <row r="392" spans="1:8" x14ac:dyDescent="0.35">
      <c r="A392" s="4"/>
      <c r="B392" s="6">
        <v>3</v>
      </c>
      <c r="C392" s="6">
        <v>462</v>
      </c>
      <c r="D392" s="4" t="str">
        <f>VLOOKUP(C392,'Raw data'!$A$2:$E$200,2,FALSE)</f>
        <v>Olive Hyde</v>
      </c>
      <c r="E392" s="4" t="str">
        <f>VLOOKUP(C392,'Raw data'!$A$2:$E$200,3,FALSE)</f>
        <v>Wycombe Phoenix harriers</v>
      </c>
      <c r="F392" s="13">
        <f>VLOOKUP(C392,'Raw data'!$A$2:$E$200,4,FALSE)</f>
        <v>5</v>
      </c>
      <c r="G392" s="13" t="str">
        <f>VLOOKUP(C392,'Raw data'!$A$2:$E$200,5,FALSE)</f>
        <v>F</v>
      </c>
      <c r="H392" s="18">
        <v>14.5</v>
      </c>
    </row>
    <row r="393" spans="1:8" x14ac:dyDescent="0.35">
      <c r="A393" s="4"/>
      <c r="B393" s="6">
        <v>4</v>
      </c>
      <c r="C393" s="6">
        <v>428</v>
      </c>
      <c r="D393" s="4" t="str">
        <f>VLOOKUP(C393,'Raw data'!$A$2:$E$200,2,FALSE)</f>
        <v>Lucie-Precious Bosawa</v>
      </c>
      <c r="E393" s="4" t="str">
        <f>VLOOKUP(C393,'Raw data'!$A$2:$E$200,3,FALSE)</f>
        <v>Watford Harriers</v>
      </c>
      <c r="F393" s="13">
        <f>VLOOKUP(C393,'Raw data'!$A$2:$E$200,4,FALSE)</f>
        <v>5</v>
      </c>
      <c r="G393" s="13" t="str">
        <f>VLOOKUP(C393,'Raw data'!$A$2:$E$200,5,FALSE)</f>
        <v>F</v>
      </c>
      <c r="H393" s="18">
        <v>10.7</v>
      </c>
    </row>
    <row r="394" spans="1:8" x14ac:dyDescent="0.35">
      <c r="A394" s="4"/>
      <c r="B394" s="6">
        <v>5</v>
      </c>
      <c r="C394" s="6">
        <v>130</v>
      </c>
      <c r="D394" s="4" t="str">
        <f>VLOOKUP(C394,'Raw data'!$A$2:$E$200,2,FALSE)</f>
        <v>Amelia Calaby</v>
      </c>
      <c r="E394" s="4" t="str">
        <f>VLOOKUP(C394,'Raw data'!$A$2:$E$200,3,FALSE)</f>
        <v>Watford Harriers</v>
      </c>
      <c r="F394" s="13">
        <f>VLOOKUP(C394,'Raw data'!$A$2:$E$200,4,FALSE)</f>
        <v>4</v>
      </c>
      <c r="G394" s="13" t="str">
        <f>VLOOKUP(C394,'Raw data'!$A$2:$E$200,5,FALSE)</f>
        <v>F</v>
      </c>
      <c r="H394" s="18">
        <v>9.0500000000000007</v>
      </c>
    </row>
    <row r="395" spans="1:8" x14ac:dyDescent="0.35">
      <c r="H395" s="10"/>
    </row>
    <row r="396" spans="1:8" x14ac:dyDescent="0.35">
      <c r="H396" s="10"/>
    </row>
    <row r="397" spans="1:8" x14ac:dyDescent="0.35">
      <c r="A397" s="9" t="s">
        <v>374</v>
      </c>
      <c r="B397" s="6">
        <v>1</v>
      </c>
      <c r="C397" s="6">
        <v>362</v>
      </c>
      <c r="D397" s="4" t="str">
        <f>VLOOKUP(C397,'Raw data'!$A$2:$E$200,2,FALSE)</f>
        <v>Zachary Paktsun</v>
      </c>
      <c r="E397" s="4" t="str">
        <f>VLOOKUP(C397,'Raw data'!$A$2:$E$200,3,FALSE)</f>
        <v>WGEL</v>
      </c>
      <c r="F397" s="13">
        <f>VLOOKUP(C397,'Raw data'!$A$2:$E$200,4,FALSE)</f>
        <v>4</v>
      </c>
      <c r="G397" s="13" t="str">
        <f>VLOOKUP(C397,'Raw data'!$A$2:$E$200,5,FALSE)</f>
        <v>M</v>
      </c>
      <c r="H397" s="18">
        <v>32.299999999999997</v>
      </c>
    </row>
    <row r="398" spans="1:8" x14ac:dyDescent="0.35">
      <c r="A398" s="4"/>
      <c r="B398" s="6">
        <v>2</v>
      </c>
      <c r="C398" s="6">
        <v>108</v>
      </c>
      <c r="D398" s="4" t="str">
        <f>VLOOKUP(C398,'Raw data'!$A$2:$E$200,2,FALSE)</f>
        <v>Jude Reading</v>
      </c>
      <c r="E398" s="4" t="str">
        <f>VLOOKUP(C398,'Raw data'!$A$2:$E$200,3,FALSE)</f>
        <v>Herts Phoenix</v>
      </c>
      <c r="F398" s="13">
        <f>VLOOKUP(C398,'Raw data'!$A$2:$E$200,4,FALSE)</f>
        <v>5</v>
      </c>
      <c r="G398" s="13" t="str">
        <f>VLOOKUP(C398,'Raw data'!$A$2:$E$200,5,FALSE)</f>
        <v>M</v>
      </c>
      <c r="H398" s="4">
        <v>29.65</v>
      </c>
    </row>
    <row r="399" spans="1:8" x14ac:dyDescent="0.35">
      <c r="A399" s="4"/>
      <c r="B399" s="6">
        <v>3</v>
      </c>
      <c r="C399" s="6">
        <v>496</v>
      </c>
      <c r="D399" s="4" t="str">
        <f>VLOOKUP(C399,'Raw data'!$A$2:$E$200,2,FALSE)</f>
        <v>Liam Gosrani</v>
      </c>
      <c r="E399" s="4" t="str">
        <f>VLOOKUP(C399,'Raw data'!$A$2:$E$200,3,FALSE)</f>
        <v>Watford Harriers</v>
      </c>
      <c r="F399" s="13">
        <f>VLOOKUP(C399,'Raw data'!$A$2:$E$200,4,FALSE)</f>
        <v>5</v>
      </c>
      <c r="G399" s="13" t="str">
        <f>VLOOKUP(C399,'Raw data'!$A$2:$E$200,5,FALSE)</f>
        <v>M</v>
      </c>
      <c r="H399" s="18">
        <v>28.95</v>
      </c>
    </row>
    <row r="400" spans="1:8" x14ac:dyDescent="0.35">
      <c r="A400" s="4"/>
      <c r="B400" s="6">
        <v>4</v>
      </c>
      <c r="C400" s="6">
        <v>140</v>
      </c>
      <c r="D400" s="4" t="str">
        <f>VLOOKUP(C400,'Raw data'!$A$2:$E$200,2,FALSE)</f>
        <v>Idris Bernard</v>
      </c>
      <c r="E400" s="4" t="str">
        <f>VLOOKUP(C400,'Raw data'!$A$2:$E$200,3,FALSE)</f>
        <v>WASPS - WG</v>
      </c>
      <c r="F400" s="13">
        <f>VLOOKUP(C400,'Raw data'!$A$2:$E$200,4,FALSE)</f>
        <v>5</v>
      </c>
      <c r="G400" s="13" t="str">
        <f>VLOOKUP(C400,'Raw data'!$A$2:$E$200,5,FALSE)</f>
        <v>M</v>
      </c>
      <c r="H400" s="18">
        <v>28.83</v>
      </c>
    </row>
    <row r="401" spans="1:8" x14ac:dyDescent="0.35">
      <c r="A401" s="4"/>
      <c r="B401" s="6">
        <v>5</v>
      </c>
      <c r="C401" s="6">
        <v>410</v>
      </c>
      <c r="D401" s="4" t="str">
        <f>VLOOKUP(C401,'Raw data'!$A$2:$E$200,2,FALSE)</f>
        <v>Joey Ford</v>
      </c>
      <c r="E401" s="4" t="str">
        <f>VLOOKUP(C401,'Raw data'!$A$2:$E$200,3,FALSE)</f>
        <v>Watford Harriers</v>
      </c>
      <c r="F401" s="13">
        <f>VLOOKUP(C401,'Raw data'!$A$2:$E$200,4,FALSE)</f>
        <v>5</v>
      </c>
      <c r="G401" s="13" t="str">
        <f>VLOOKUP(C401,'Raw data'!$A$2:$E$200,5,FALSE)</f>
        <v>M</v>
      </c>
      <c r="H401" s="4">
        <v>25.53</v>
      </c>
    </row>
    <row r="402" spans="1:8" x14ac:dyDescent="0.35">
      <c r="A402" s="4"/>
      <c r="B402" s="6">
        <v>6</v>
      </c>
      <c r="C402" s="6">
        <v>493</v>
      </c>
      <c r="D402" s="4" t="str">
        <f>VLOOKUP(C402,'Raw data'!$A$2:$E$200,2,FALSE)</f>
        <v>Barney Gray</v>
      </c>
      <c r="E402" s="4" t="str">
        <f>VLOOKUP(C402,'Raw data'!$A$2:$E$200,3,FALSE)</f>
        <v>WSEH</v>
      </c>
      <c r="F402" s="13">
        <f>VLOOKUP(C402,'Raw data'!$A$2:$E$200,4,FALSE)</f>
        <v>4</v>
      </c>
      <c r="G402" s="13" t="str">
        <f>VLOOKUP(C402,'Raw data'!$A$2:$E$200,5,FALSE)</f>
        <v>M</v>
      </c>
      <c r="H402" s="18">
        <v>24.65</v>
      </c>
    </row>
    <row r="403" spans="1:8" x14ac:dyDescent="0.35">
      <c r="A403" s="4"/>
      <c r="B403" s="6">
        <v>7</v>
      </c>
      <c r="C403" s="6">
        <v>281</v>
      </c>
      <c r="D403" s="4" t="str">
        <f>VLOOKUP(C403,'Raw data'!$A$2:$E$200,2,FALSE)</f>
        <v>Cian Casey-Bond</v>
      </c>
      <c r="E403" s="4" t="str">
        <f>VLOOKUP(C403,'Raw data'!$A$2:$E$200,3,FALSE)</f>
        <v>Harlow AC</v>
      </c>
      <c r="F403" s="13">
        <f>VLOOKUP(C403,'Raw data'!$A$2:$E$200,4,FALSE)</f>
        <v>5</v>
      </c>
      <c r="G403" s="13" t="str">
        <f>VLOOKUP(C403,'Raw data'!$A$2:$E$200,5,FALSE)</f>
        <v>M</v>
      </c>
      <c r="H403" s="18">
        <v>23.9</v>
      </c>
    </row>
    <row r="404" spans="1:8" x14ac:dyDescent="0.35">
      <c r="A404" s="4"/>
      <c r="B404" s="6">
        <v>8</v>
      </c>
      <c r="C404" s="6">
        <v>474</v>
      </c>
      <c r="D404" s="4" t="str">
        <f>VLOOKUP(C404,'Raw data'!$A$2:$E$200,2,FALSE)</f>
        <v>Arlo Barron-Smith</v>
      </c>
      <c r="E404" s="4" t="str">
        <f>VLOOKUP(C404,'Raw data'!$A$2:$E$200,3,FALSE)</f>
        <v>WASPS - WG</v>
      </c>
      <c r="F404" s="13">
        <f>VLOOKUP(C404,'Raw data'!$A$2:$E$200,4,FALSE)</f>
        <v>5</v>
      </c>
      <c r="G404" s="13" t="str">
        <f>VLOOKUP(C404,'Raw data'!$A$2:$E$200,5,FALSE)</f>
        <v>M</v>
      </c>
      <c r="H404" s="18">
        <v>20.64</v>
      </c>
    </row>
    <row r="405" spans="1:8" x14ac:dyDescent="0.35">
      <c r="A405" s="4"/>
      <c r="B405" s="6">
        <v>9</v>
      </c>
      <c r="C405" s="6">
        <v>293</v>
      </c>
      <c r="D405" s="4" t="str">
        <f>VLOOKUP(C405,'Raw data'!$A$2:$E$200,2,FALSE)</f>
        <v>Oliver Tarbuck</v>
      </c>
      <c r="E405" s="4" t="str">
        <f>VLOOKUP(C405,'Raw data'!$A$2:$E$200,3,FALSE)</f>
        <v>WSEH</v>
      </c>
      <c r="F405" s="13">
        <f>VLOOKUP(C405,'Raw data'!$A$2:$E$200,4,FALSE)</f>
        <v>5</v>
      </c>
      <c r="G405" s="13" t="str">
        <f>VLOOKUP(C405,'Raw data'!$A$2:$E$200,5,FALSE)</f>
        <v>M</v>
      </c>
      <c r="H405" s="18">
        <v>20</v>
      </c>
    </row>
    <row r="406" spans="1:8" x14ac:dyDescent="0.35">
      <c r="A406" s="4"/>
      <c r="B406" s="6">
        <v>10</v>
      </c>
      <c r="C406" s="6">
        <v>427</v>
      </c>
      <c r="D406" s="4" t="str">
        <f>VLOOKUP(C406,'Raw data'!$A$2:$E$200,2,FALSE)</f>
        <v xml:space="preserve">Dylan Williams </v>
      </c>
      <c r="E406" s="4" t="str">
        <f>VLOOKUP(C406,'Raw data'!$A$2:$E$200,3,FALSE)</f>
        <v>WGEL</v>
      </c>
      <c r="F406" s="13">
        <f>VLOOKUP(C406,'Raw data'!$A$2:$E$200,4,FALSE)</f>
        <v>4</v>
      </c>
      <c r="G406" s="13" t="str">
        <f>VLOOKUP(C406,'Raw data'!$A$2:$E$200,5,FALSE)</f>
        <v>M</v>
      </c>
      <c r="H406" s="18">
        <v>19.55</v>
      </c>
    </row>
    <row r="407" spans="1:8" x14ac:dyDescent="0.35">
      <c r="A407" s="4"/>
      <c r="B407" s="6">
        <v>11</v>
      </c>
      <c r="C407" s="6">
        <v>357</v>
      </c>
      <c r="D407" s="4" t="str">
        <f>VLOOKUP(C407,'Raw data'!$A$2:$E$200,2,FALSE)</f>
        <v>Luca Cook</v>
      </c>
      <c r="E407" s="4" t="str">
        <f>VLOOKUP(C407,'Raw data'!$A$2:$E$200,3,FALSE)</f>
        <v>WGEL</v>
      </c>
      <c r="F407" s="13">
        <f>VLOOKUP(C407,'Raw data'!$A$2:$E$200,4,FALSE)</f>
        <v>5</v>
      </c>
      <c r="G407" s="13" t="str">
        <f>VLOOKUP(C407,'Raw data'!$A$2:$E$200,5,FALSE)</f>
        <v>M</v>
      </c>
      <c r="H407" s="18">
        <v>18.399999999999999</v>
      </c>
    </row>
    <row r="408" spans="1:8" x14ac:dyDescent="0.35">
      <c r="A408" s="4"/>
      <c r="B408" s="6">
        <v>12</v>
      </c>
      <c r="C408" s="6">
        <v>492</v>
      </c>
      <c r="D408" s="4" t="str">
        <f>VLOOKUP(C408,'Raw data'!$A$2:$E$200,2,FALSE)</f>
        <v>Lincoln McGowan</v>
      </c>
      <c r="E408" s="4" t="str">
        <f>VLOOKUP(C408,'Raw data'!$A$2:$E$200,3,FALSE)</f>
        <v>Watford Harriers</v>
      </c>
      <c r="F408" s="13">
        <f>VLOOKUP(C408,'Raw data'!$A$2:$E$200,4,FALSE)</f>
        <v>5</v>
      </c>
      <c r="G408" s="13" t="str">
        <f>VLOOKUP(C408,'Raw data'!$A$2:$E$200,5,FALSE)</f>
        <v>M</v>
      </c>
      <c r="H408" s="18">
        <v>18</v>
      </c>
    </row>
    <row r="409" spans="1:8" x14ac:dyDescent="0.35">
      <c r="A409" s="4"/>
      <c r="B409" s="6">
        <v>13</v>
      </c>
      <c r="C409" s="6">
        <v>423</v>
      </c>
      <c r="D409" s="4" t="str">
        <f>VLOOKUP(C409,'Raw data'!$A$2:$E$200,2,FALSE)</f>
        <v>Dominic Daza</v>
      </c>
      <c r="E409" s="4" t="str">
        <f>VLOOKUP(C409,'Raw data'!$A$2:$E$200,3,FALSE)</f>
        <v>WGEL</v>
      </c>
      <c r="F409" s="13">
        <f>VLOOKUP(C409,'Raw data'!$A$2:$E$200,4,FALSE)</f>
        <v>4</v>
      </c>
      <c r="G409" s="13" t="str">
        <f>VLOOKUP(C409,'Raw data'!$A$2:$E$200,5,FALSE)</f>
        <v>M</v>
      </c>
      <c r="H409" s="4">
        <v>17.02</v>
      </c>
    </row>
    <row r="410" spans="1:8" x14ac:dyDescent="0.35">
      <c r="A410" s="4"/>
      <c r="B410" s="6">
        <v>14</v>
      </c>
      <c r="C410" s="6">
        <v>475</v>
      </c>
      <c r="D410" s="4" t="str">
        <f>VLOOKUP(C410,'Raw data'!$A$2:$E$200,2,FALSE)</f>
        <v xml:space="preserve">Kai Patel </v>
      </c>
      <c r="E410" s="4" t="str">
        <f>VLOOKUP(C410,'Raw data'!$A$2:$E$200,3,FALSE)</f>
        <v>WASPS - WG</v>
      </c>
      <c r="F410" s="13">
        <f>VLOOKUP(C410,'Raw data'!$A$2:$E$200,4,FALSE)</f>
        <v>5</v>
      </c>
      <c r="G410" s="13" t="str">
        <f>VLOOKUP(C410,'Raw data'!$A$2:$E$200,5,FALSE)</f>
        <v>M</v>
      </c>
      <c r="H410" s="18">
        <v>16.5</v>
      </c>
    </row>
    <row r="411" spans="1:8" x14ac:dyDescent="0.35">
      <c r="A411" s="4"/>
      <c r="B411" s="6">
        <v>15</v>
      </c>
      <c r="C411" s="6">
        <v>283</v>
      </c>
      <c r="D411" s="4" t="str">
        <f>VLOOKUP(C411,'Raw data'!$A$2:$E$200,2,FALSE)</f>
        <v xml:space="preserve">David Savage </v>
      </c>
      <c r="E411" s="4" t="str">
        <f>VLOOKUP(C411,'Raw data'!$A$2:$E$200,3,FALSE)</f>
        <v xml:space="preserve">Milton Keynes </v>
      </c>
      <c r="F411" s="13">
        <f>VLOOKUP(C411,'Raw data'!$A$2:$E$200,4,FALSE)</f>
        <v>4</v>
      </c>
      <c r="G411" s="13" t="str">
        <f>VLOOKUP(C411,'Raw data'!$A$2:$E$200,5,FALSE)</f>
        <v>M</v>
      </c>
      <c r="H411" s="18">
        <v>16.3</v>
      </c>
    </row>
    <row r="412" spans="1:8" x14ac:dyDescent="0.35">
      <c r="A412" s="4"/>
      <c r="B412" s="6">
        <v>16</v>
      </c>
      <c r="C412" s="6">
        <v>430</v>
      </c>
      <c r="D412" s="4" t="str">
        <f>VLOOKUP(C412,'Raw data'!$A$2:$E$200,2,FALSE)</f>
        <v>James Vertessy</v>
      </c>
      <c r="E412" s="4" t="str">
        <f>VLOOKUP(C412,'Raw data'!$A$2:$E$200,3,FALSE)</f>
        <v>Watford Harriers</v>
      </c>
      <c r="F412" s="13">
        <f>VLOOKUP(C412,'Raw data'!$A$2:$E$200,4,FALSE)</f>
        <v>4</v>
      </c>
      <c r="G412" s="13" t="str">
        <f>VLOOKUP(C412,'Raw data'!$A$2:$E$200,5,FALSE)</f>
        <v>M</v>
      </c>
      <c r="H412" s="18">
        <v>15.1</v>
      </c>
    </row>
    <row r="413" spans="1:8" x14ac:dyDescent="0.35">
      <c r="A413" s="4"/>
      <c r="B413" s="6">
        <v>17</v>
      </c>
      <c r="C413" s="6">
        <v>449</v>
      </c>
      <c r="D413" s="4" t="str">
        <f>VLOOKUP(C413,'Raw data'!$A$2:$E$200,2,FALSE)</f>
        <v>Zakariya Khan</v>
      </c>
      <c r="E413" s="4" t="str">
        <f>VLOOKUP(C413,'Raw data'!$A$2:$E$200,3,FALSE)</f>
        <v xml:space="preserve">Chorleywood Primary </v>
      </c>
      <c r="F413" s="13">
        <f>VLOOKUP(C413,'Raw data'!$A$2:$E$200,4,FALSE)</f>
        <v>5</v>
      </c>
      <c r="G413" s="13" t="str">
        <f>VLOOKUP(C413,'Raw data'!$A$2:$E$200,5,FALSE)</f>
        <v>M</v>
      </c>
      <c r="H413" s="18">
        <v>12.67</v>
      </c>
    </row>
    <row r="414" spans="1:8" x14ac:dyDescent="0.35">
      <c r="A414" s="4"/>
      <c r="B414" s="6">
        <v>18</v>
      </c>
      <c r="C414" s="6">
        <v>420</v>
      </c>
      <c r="D414" s="4" t="str">
        <f>VLOOKUP(C414,'Raw data'!$A$2:$E$200,2,FALSE)</f>
        <v>Finan Cunningham</v>
      </c>
      <c r="E414" s="4" t="str">
        <f>VLOOKUP(C414,'Raw data'!$A$2:$E$200,3,FALSE)</f>
        <v>Watford Harriers</v>
      </c>
      <c r="F414" s="13">
        <f>VLOOKUP(C414,'Raw data'!$A$2:$E$200,4,FALSE)</f>
        <v>5</v>
      </c>
      <c r="G414" s="13" t="str">
        <f>VLOOKUP(C414,'Raw data'!$A$2:$E$200,5,FALSE)</f>
        <v>M</v>
      </c>
      <c r="H414" s="18">
        <v>10.7</v>
      </c>
    </row>
    <row r="417" spans="1:8" x14ac:dyDescent="0.35">
      <c r="A417" s="9" t="s">
        <v>26</v>
      </c>
      <c r="B417" s="6">
        <v>1</v>
      </c>
      <c r="C417" s="6">
        <v>486</v>
      </c>
      <c r="D417" s="4" t="str">
        <f>VLOOKUP(C417,'Raw data'!$A$2:$E$200,2,FALSE)</f>
        <v>Esme Cherry</v>
      </c>
      <c r="E417" s="4" t="str">
        <f>VLOOKUP(C417,'Raw data'!$A$2:$E$200,3,FALSE)</f>
        <v>WGEL</v>
      </c>
      <c r="F417" s="13">
        <f>VLOOKUP(C417,'Raw data'!$A$2:$E$200,4,FALSE)</f>
        <v>3</v>
      </c>
      <c r="G417" s="13" t="str">
        <f>VLOOKUP(C417,'Raw data'!$A$2:$E$200,5,FALSE)</f>
        <v>F</v>
      </c>
      <c r="H417" s="17">
        <v>3.59</v>
      </c>
    </row>
    <row r="418" spans="1:8" x14ac:dyDescent="0.35">
      <c r="A418" s="4"/>
      <c r="B418" s="6">
        <v>2</v>
      </c>
      <c r="C418" s="6">
        <v>174</v>
      </c>
      <c r="D418" s="4" t="str">
        <f>VLOOKUP(C418,'Raw data'!$A$2:$E$200,2,FALSE)</f>
        <v>Mila Bustamante</v>
      </c>
      <c r="E418" s="4" t="str">
        <f>VLOOKUP(C418,'Raw data'!$A$2:$E$200,3,FALSE)</f>
        <v>Watford Harriers</v>
      </c>
      <c r="F418" s="13">
        <f>VLOOKUP(C418,'Raw data'!$A$2:$E$200,4,FALSE)</f>
        <v>3</v>
      </c>
      <c r="G418" s="13" t="str">
        <f>VLOOKUP(C418,'Raw data'!$A$2:$E$200,5,FALSE)</f>
        <v>F</v>
      </c>
      <c r="H418" s="18">
        <v>2.68</v>
      </c>
    </row>
    <row r="419" spans="1:8" x14ac:dyDescent="0.35">
      <c r="A419" s="4"/>
      <c r="B419" s="6">
        <v>3</v>
      </c>
      <c r="C419" s="6">
        <v>117</v>
      </c>
      <c r="D419" s="4" t="str">
        <f>VLOOKUP(C419,'Raw data'!$A$2:$E$200,2,FALSE)</f>
        <v>Leia Broadhurst</v>
      </c>
      <c r="E419" s="4" t="str">
        <f>VLOOKUP(C419,'Raw data'!$A$2:$E$200,3,FALSE)</f>
        <v xml:space="preserve">Brentwood Beagles </v>
      </c>
      <c r="F419" s="13">
        <f>VLOOKUP(C419,'Raw data'!$A$2:$E$200,4,FALSE)</f>
        <v>3</v>
      </c>
      <c r="G419" s="13" t="str">
        <f>VLOOKUP(C419,'Raw data'!$A$2:$E$200,5,FALSE)</f>
        <v>F</v>
      </c>
      <c r="H419" s="17">
        <v>2.4900000000000002</v>
      </c>
    </row>
    <row r="420" spans="1:8" x14ac:dyDescent="0.35">
      <c r="A420" s="4"/>
      <c r="B420" s="6">
        <v>4</v>
      </c>
      <c r="C420" s="6">
        <v>294</v>
      </c>
      <c r="D420" s="4" t="str">
        <f>VLOOKUP(C420,'Raw data'!$A$2:$E$200,2,FALSE)</f>
        <v>Sophia Lalani</v>
      </c>
      <c r="E420" s="4" t="str">
        <f>VLOOKUP(C420,'Raw data'!$A$2:$E$200,3,FALSE)</f>
        <v>WGEL</v>
      </c>
      <c r="F420" s="13">
        <f>VLOOKUP(C420,'Raw data'!$A$2:$E$200,4,FALSE)</f>
        <v>3</v>
      </c>
      <c r="G420" s="13" t="str">
        <f>VLOOKUP(C420,'Raw data'!$A$2:$E$200,5,FALSE)</f>
        <v>F</v>
      </c>
      <c r="H420" s="4">
        <v>2.35</v>
      </c>
    </row>
    <row r="421" spans="1:8" x14ac:dyDescent="0.35">
      <c r="A421" s="4"/>
      <c r="B421" s="6">
        <v>5</v>
      </c>
      <c r="C421" s="6">
        <v>185</v>
      </c>
      <c r="D421" s="4" t="str">
        <f>VLOOKUP(C421,'Raw data'!$A$2:$E$200,2,FALSE)</f>
        <v>Dulcie Quveshi</v>
      </c>
      <c r="E421" s="4" t="str">
        <f>VLOOKUP(C421,'Raw data'!$A$2:$E$200,3,FALSE)</f>
        <v>WGEL</v>
      </c>
      <c r="F421" s="13">
        <f>VLOOKUP(C421,'Raw data'!$A$2:$E$200,4,FALSE)</f>
        <v>2</v>
      </c>
      <c r="G421" s="13" t="str">
        <f>VLOOKUP(C421,'Raw data'!$A$2:$E$200,5,FALSE)</f>
        <v>F</v>
      </c>
      <c r="H421" s="17">
        <v>2.34</v>
      </c>
    </row>
    <row r="422" spans="1:8" x14ac:dyDescent="0.35">
      <c r="A422" s="4"/>
      <c r="B422" s="6">
        <v>6</v>
      </c>
      <c r="C422" s="6">
        <v>300</v>
      </c>
      <c r="D422" s="4" t="str">
        <f>VLOOKUP(C422,'Raw data'!$A$2:$E$200,2,FALSE)</f>
        <v>Megan Scott</v>
      </c>
      <c r="E422" s="4" t="str">
        <f>VLOOKUP(C422,'Raw data'!$A$2:$E$200,3,FALSE)</f>
        <v>Vale of Aylesbury</v>
      </c>
      <c r="F422" s="13">
        <f>VLOOKUP(C422,'Raw data'!$A$2:$E$200,4,FALSE)</f>
        <v>3</v>
      </c>
      <c r="G422" s="13" t="str">
        <f>VLOOKUP(C422,'Raw data'!$A$2:$E$200,5,FALSE)</f>
        <v>F</v>
      </c>
      <c r="H422" s="4">
        <v>2.29</v>
      </c>
    </row>
    <row r="423" spans="1:8" x14ac:dyDescent="0.35">
      <c r="A423" s="4"/>
      <c r="B423" s="6">
        <v>7</v>
      </c>
      <c r="C423" s="6">
        <v>359</v>
      </c>
      <c r="D423" s="4" t="str">
        <f>VLOOKUP(C423,'Raw data'!$A$2:$E$200,2,FALSE)</f>
        <v>Emma Zoe Vyleta</v>
      </c>
      <c r="E423" s="4" t="str">
        <f>VLOOKUP(C423,'Raw data'!$A$2:$E$200,3,FALSE)</f>
        <v>WASPS - WG</v>
      </c>
      <c r="F423" s="13">
        <f>VLOOKUP(C423,'Raw data'!$A$2:$E$200,4,FALSE)</f>
        <v>3</v>
      </c>
      <c r="G423" s="13" t="str">
        <f>VLOOKUP(C423,'Raw data'!$A$2:$E$200,5,FALSE)</f>
        <v>F</v>
      </c>
      <c r="H423" s="17">
        <v>2.27</v>
      </c>
    </row>
    <row r="424" spans="1:8" x14ac:dyDescent="0.35">
      <c r="A424" s="4"/>
      <c r="B424" s="6">
        <v>8</v>
      </c>
      <c r="C424" s="6">
        <v>358</v>
      </c>
      <c r="D424" s="4" t="str">
        <f>VLOOKUP(C424,'Raw data'!$A$2:$E$200,2,FALSE)</f>
        <v xml:space="preserve">Charlotte Williams </v>
      </c>
      <c r="E424" s="4" t="str">
        <f>VLOOKUP(C424,'Raw data'!$A$2:$E$200,3,FALSE)</f>
        <v>Abbots Langley school</v>
      </c>
      <c r="F424" s="13">
        <f>VLOOKUP(C424,'Raw data'!$A$2:$E$200,4,FALSE)</f>
        <v>2</v>
      </c>
      <c r="G424" s="13" t="str">
        <f>VLOOKUP(C424,'Raw data'!$A$2:$E$200,5,FALSE)</f>
        <v>F</v>
      </c>
      <c r="H424" s="17">
        <v>2.27</v>
      </c>
    </row>
    <row r="425" spans="1:8" x14ac:dyDescent="0.35">
      <c r="A425" s="4"/>
      <c r="B425" s="6">
        <v>9</v>
      </c>
      <c r="C425" s="6">
        <v>270</v>
      </c>
      <c r="D425" s="4" t="str">
        <f>VLOOKUP(C425,'Raw data'!$A$2:$E$200,2,FALSE)</f>
        <v>Adreanna Springer</v>
      </c>
      <c r="E425" s="4" t="str">
        <f>VLOOKUP(C425,'Raw data'!$A$2:$E$200,3,FALSE)</f>
        <v>Harlow AC</v>
      </c>
      <c r="F425" s="13">
        <f>VLOOKUP(C425,'Raw data'!$A$2:$E$200,4,FALSE)</f>
        <v>3</v>
      </c>
      <c r="G425" s="13" t="str">
        <f>VLOOKUP(C425,'Raw data'!$A$2:$E$200,5,FALSE)</f>
        <v>F</v>
      </c>
      <c r="H425" s="18">
        <v>2.2000000000000002</v>
      </c>
    </row>
    <row r="426" spans="1:8" x14ac:dyDescent="0.35">
      <c r="A426" s="4"/>
      <c r="B426" s="6">
        <v>10</v>
      </c>
      <c r="C426" s="6">
        <v>356</v>
      </c>
      <c r="D426" s="4" t="str">
        <f>VLOOKUP(C426,'Raw data'!$A$2:$E$200,2,FALSE)</f>
        <v>Sylvie Cook</v>
      </c>
      <c r="E426" s="4" t="str">
        <f>VLOOKUP(C426,'Raw data'!$A$2:$E$200,3,FALSE)</f>
        <v>WGEL</v>
      </c>
      <c r="F426" s="13">
        <f>VLOOKUP(C426,'Raw data'!$A$2:$E$200,4,FALSE)</f>
        <v>2</v>
      </c>
      <c r="G426" s="13" t="str">
        <f>VLOOKUP(C426,'Raw data'!$A$2:$E$200,5,FALSE)</f>
        <v>F</v>
      </c>
      <c r="H426" s="4">
        <v>2.0299999999999998</v>
      </c>
    </row>
    <row r="427" spans="1:8" x14ac:dyDescent="0.35">
      <c r="A427" s="4"/>
      <c r="B427" s="6">
        <v>11</v>
      </c>
      <c r="C427" s="6">
        <v>480</v>
      </c>
      <c r="D427" s="4" t="str">
        <f>VLOOKUP(C427,'Raw data'!$A$2:$E$200,2,FALSE)</f>
        <v>Sylvie Williams</v>
      </c>
      <c r="E427" s="4" t="str">
        <f>VLOOKUP(C427,'Raw data'!$A$2:$E$200,3,FALSE)</f>
        <v>John Hempden school</v>
      </c>
      <c r="F427" s="13">
        <f>VLOOKUP(C427,'Raw data'!$A$2:$E$200,4,FALSE)</f>
        <v>2</v>
      </c>
      <c r="G427" s="13" t="str">
        <f>VLOOKUP(C427,'Raw data'!$A$2:$E$200,5,FALSE)</f>
        <v>F</v>
      </c>
      <c r="H427" s="17">
        <v>2.0299999999999998</v>
      </c>
    </row>
    <row r="428" spans="1:8" x14ac:dyDescent="0.35">
      <c r="A428" s="4"/>
      <c r="B428" s="6">
        <v>12</v>
      </c>
      <c r="C428" s="6">
        <v>187</v>
      </c>
      <c r="D428" s="4" t="str">
        <f>VLOOKUP(C428,'Raw data'!$A$2:$E$200,2,FALSE)</f>
        <v>Lula Quveshi</v>
      </c>
      <c r="E428" s="4" t="str">
        <f>VLOOKUP(C428,'Raw data'!$A$2:$E$200,3,FALSE)</f>
        <v>WGEL</v>
      </c>
      <c r="F428" s="13">
        <f>VLOOKUP(C428,'Raw data'!$A$2:$E$200,4,FALSE)</f>
        <v>2</v>
      </c>
      <c r="G428" s="13" t="str">
        <f>VLOOKUP(C428,'Raw data'!$A$2:$E$200,5,FALSE)</f>
        <v>F</v>
      </c>
      <c r="H428" s="17">
        <v>2</v>
      </c>
    </row>
    <row r="429" spans="1:8" x14ac:dyDescent="0.35">
      <c r="A429" s="4"/>
      <c r="B429" s="6">
        <v>13</v>
      </c>
      <c r="C429" s="6">
        <v>275</v>
      </c>
      <c r="D429" s="4" t="str">
        <f>VLOOKUP(C429,'Raw data'!$A$2:$E$200,2,FALSE)</f>
        <v>Lauren Clark</v>
      </c>
      <c r="E429" s="4" t="str">
        <f>VLOOKUP(C429,'Raw data'!$A$2:$E$200,3,FALSE)</f>
        <v>Watford Harriers</v>
      </c>
      <c r="F429" s="13">
        <f>VLOOKUP(C429,'Raw data'!$A$2:$E$200,4,FALSE)</f>
        <v>3</v>
      </c>
      <c r="G429" s="13" t="str">
        <f>VLOOKUP(C429,'Raw data'!$A$2:$E$200,5,FALSE)</f>
        <v>F</v>
      </c>
      <c r="H429" s="17">
        <v>1.97</v>
      </c>
    </row>
    <row r="430" spans="1:8" x14ac:dyDescent="0.35">
      <c r="A430" s="4"/>
      <c r="B430" s="6">
        <v>14</v>
      </c>
      <c r="C430" s="6">
        <v>408</v>
      </c>
      <c r="D430" s="4" t="str">
        <f>VLOOKUP(C430,'Raw data'!$A$2:$E$200,2,FALSE)</f>
        <v>Danel Esterhuysen</v>
      </c>
      <c r="E430" s="4" t="str">
        <f>VLOOKUP(C430,'Raw data'!$A$2:$E$200,3,FALSE)</f>
        <v xml:space="preserve">Brentwood Beagles </v>
      </c>
      <c r="F430" s="13">
        <f>VLOOKUP(C430,'Raw data'!$A$2:$E$200,4,FALSE)</f>
        <v>2</v>
      </c>
      <c r="G430" s="13" t="str">
        <f>VLOOKUP(C430,'Raw data'!$A$2:$E$200,5,FALSE)</f>
        <v>F</v>
      </c>
      <c r="H430" s="17">
        <v>1.95</v>
      </c>
    </row>
    <row r="431" spans="1:8" x14ac:dyDescent="0.35">
      <c r="A431" s="4"/>
      <c r="B431" s="6">
        <v>15</v>
      </c>
      <c r="C431" s="6">
        <v>424</v>
      </c>
      <c r="D431" s="4" t="str">
        <f>VLOOKUP(C431,'Raw data'!$A$2:$E$200,2,FALSE)</f>
        <v>Olivia Lagnado</v>
      </c>
      <c r="E431" s="4" t="str">
        <f>VLOOKUP(C431,'Raw data'!$A$2:$E$200,3,FALSE)</f>
        <v>Abbots Langley school</v>
      </c>
      <c r="F431" s="13">
        <f>VLOOKUP(C431,'Raw data'!$A$2:$E$200,4,FALSE)</f>
        <v>2</v>
      </c>
      <c r="G431" s="13" t="str">
        <f>VLOOKUP(C431,'Raw data'!$A$2:$E$200,5,FALSE)</f>
        <v>F</v>
      </c>
      <c r="H431" s="17">
        <v>1.93</v>
      </c>
    </row>
    <row r="432" spans="1:8" x14ac:dyDescent="0.35">
      <c r="A432" s="4"/>
      <c r="B432" s="6">
        <v>16</v>
      </c>
      <c r="C432" s="6">
        <v>107</v>
      </c>
      <c r="D432" s="4" t="str">
        <f>VLOOKUP(C432,'Raw data'!$A$2:$E$200,2,FALSE)</f>
        <v>Evelyn Cain</v>
      </c>
      <c r="E432" s="4" t="str">
        <f>VLOOKUP(C432,'Raw data'!$A$2:$E$200,3,FALSE)</f>
        <v>Watford Harriers</v>
      </c>
      <c r="F432" s="13">
        <f>VLOOKUP(C432,'Raw data'!$A$2:$E$200,4,FALSE)</f>
        <v>3</v>
      </c>
      <c r="G432" s="13" t="str">
        <f>VLOOKUP(C432,'Raw data'!$A$2:$E$200,5,FALSE)</f>
        <v>F</v>
      </c>
      <c r="H432" s="18">
        <v>1.9</v>
      </c>
    </row>
    <row r="433" spans="1:8" x14ac:dyDescent="0.35">
      <c r="A433" s="4"/>
      <c r="B433" s="6">
        <v>17</v>
      </c>
      <c r="C433" s="6">
        <v>459</v>
      </c>
      <c r="D433" s="4" t="str">
        <f>VLOOKUP(C433,'Raw data'!$A$2:$E$200,2,FALSE)</f>
        <v>Layla McMahon</v>
      </c>
      <c r="E433" s="4" t="str">
        <f>VLOOKUP(C433,'Raw data'!$A$2:$E$200,3,FALSE)</f>
        <v>Watford Harriers</v>
      </c>
      <c r="F433" s="13">
        <f>VLOOKUP(C433,'Raw data'!$A$2:$E$200,4,FALSE)</f>
        <v>3</v>
      </c>
      <c r="G433" s="13" t="str">
        <f>VLOOKUP(C433,'Raw data'!$A$2:$E$200,5,FALSE)</f>
        <v>F</v>
      </c>
      <c r="H433" s="17">
        <v>1.88</v>
      </c>
    </row>
    <row r="434" spans="1:8" x14ac:dyDescent="0.35">
      <c r="A434" s="4"/>
      <c r="B434" s="6">
        <v>18</v>
      </c>
      <c r="C434" s="6">
        <v>278</v>
      </c>
      <c r="D434" s="4" t="str">
        <f>VLOOKUP(C434,'Raw data'!$A$2:$E$200,2,FALSE)</f>
        <v>Polly Whelan</v>
      </c>
      <c r="E434" s="4" t="str">
        <f>VLOOKUP(C434,'Raw data'!$A$2:$E$200,3,FALSE)</f>
        <v>Theydon Bois</v>
      </c>
      <c r="F434" s="13">
        <f>VLOOKUP(C434,'Raw data'!$A$2:$E$200,4,FALSE)</f>
        <v>3</v>
      </c>
      <c r="G434" s="13" t="str">
        <f>VLOOKUP(C434,'Raw data'!$A$2:$E$200,5,FALSE)</f>
        <v>F</v>
      </c>
      <c r="H434" s="17">
        <v>1.87</v>
      </c>
    </row>
    <row r="435" spans="1:8" x14ac:dyDescent="0.35">
      <c r="A435" s="4"/>
      <c r="B435" s="6">
        <v>19</v>
      </c>
      <c r="C435" s="6">
        <v>435</v>
      </c>
      <c r="D435" s="4" t="str">
        <f>VLOOKUP(C435,'Raw data'!$A$2:$E$200,2,FALSE)</f>
        <v>Mya Ngala</v>
      </c>
      <c r="E435" s="4" t="str">
        <f>VLOOKUP(C435,'Raw data'!$A$2:$E$200,3,FALSE)</f>
        <v xml:space="preserve">Brentwood Beagles </v>
      </c>
      <c r="F435" s="13">
        <f>VLOOKUP(C435,'Raw data'!$A$2:$E$200,4,FALSE)</f>
        <v>2</v>
      </c>
      <c r="G435" s="13" t="str">
        <f>VLOOKUP(C435,'Raw data'!$A$2:$E$200,5,FALSE)</f>
        <v>F</v>
      </c>
      <c r="H435" s="17">
        <v>1.86</v>
      </c>
    </row>
    <row r="436" spans="1:8" x14ac:dyDescent="0.35">
      <c r="A436" s="4"/>
      <c r="B436" s="6">
        <v>20</v>
      </c>
      <c r="C436" s="6">
        <v>298</v>
      </c>
      <c r="D436" s="4" t="str">
        <f>VLOOKUP(C436,'Raw data'!$A$2:$E$200,2,FALSE)</f>
        <v>Emilia Monk</v>
      </c>
      <c r="E436" s="4" t="str">
        <f>VLOOKUP(C436,'Raw data'!$A$2:$E$200,3,FALSE)</f>
        <v>Abbots Langley school</v>
      </c>
      <c r="F436" s="13">
        <f>VLOOKUP(C436,'Raw data'!$A$2:$E$200,4,FALSE)</f>
        <v>3</v>
      </c>
      <c r="G436" s="13" t="str">
        <f>VLOOKUP(C436,'Raw data'!$A$2:$E$200,5,FALSE)</f>
        <v>F</v>
      </c>
      <c r="H436" s="17">
        <v>1.84</v>
      </c>
    </row>
    <row r="437" spans="1:8" x14ac:dyDescent="0.35">
      <c r="A437" s="4"/>
      <c r="B437" s="6">
        <v>21</v>
      </c>
      <c r="C437" s="6">
        <v>421</v>
      </c>
      <c r="D437" s="4" t="str">
        <f>VLOOKUP(C437,'Raw data'!$A$2:$E$200,2,FALSE)</f>
        <v>Nina Ritchie</v>
      </c>
      <c r="E437" s="4" t="str">
        <f>VLOOKUP(C437,'Raw data'!$A$2:$E$200,3,FALSE)</f>
        <v>Watford Harriers</v>
      </c>
      <c r="F437" s="13">
        <f>VLOOKUP(C437,'Raw data'!$A$2:$E$200,4,FALSE)</f>
        <v>3</v>
      </c>
      <c r="G437" s="13" t="str">
        <f>VLOOKUP(C437,'Raw data'!$A$2:$E$200,5,FALSE)</f>
        <v>F</v>
      </c>
      <c r="H437" s="17">
        <v>1.77</v>
      </c>
    </row>
    <row r="438" spans="1:8" x14ac:dyDescent="0.35">
      <c r="A438" s="4"/>
      <c r="B438" s="6">
        <v>22</v>
      </c>
      <c r="C438" s="6">
        <v>472</v>
      </c>
      <c r="D438" s="4" t="str">
        <f>VLOOKUP(C438,'Raw data'!$A$2:$E$200,2,FALSE)</f>
        <v>Alba Barron-Smith</v>
      </c>
      <c r="E438" s="4" t="str">
        <f>VLOOKUP(C438,'Raw data'!$A$2:$E$200,3,FALSE)</f>
        <v>Watford Wasps</v>
      </c>
      <c r="F438" s="13">
        <f>VLOOKUP(C438,'Raw data'!$A$2:$E$200,4,FALSE)</f>
        <v>1</v>
      </c>
      <c r="G438" s="13" t="str">
        <f>VLOOKUP(C438,'Raw data'!$A$2:$E$200,5,FALSE)</f>
        <v>F</v>
      </c>
      <c r="H438" s="17">
        <v>1.72</v>
      </c>
    </row>
    <row r="439" spans="1:8" x14ac:dyDescent="0.35">
      <c r="A439" s="4"/>
      <c r="B439" s="6">
        <v>23</v>
      </c>
      <c r="C439" s="6">
        <v>447</v>
      </c>
      <c r="D439" s="4" t="str">
        <f>VLOOKUP(C439,'Raw data'!$A$2:$E$200,2,FALSE)</f>
        <v>Freya Brewington</v>
      </c>
      <c r="E439" s="4" t="str">
        <f>VLOOKUP(C439,'Raw data'!$A$2:$E$200,3,FALSE)</f>
        <v xml:space="preserve">Brentwood Beagles </v>
      </c>
      <c r="F439" s="13">
        <f>VLOOKUP(C439,'Raw data'!$A$2:$E$200,4,FALSE)</f>
        <v>1</v>
      </c>
      <c r="G439" s="13" t="str">
        <f>VLOOKUP(C439,'Raw data'!$A$2:$E$200,5,FALSE)</f>
        <v>F</v>
      </c>
      <c r="H439" s="17">
        <v>1.71</v>
      </c>
    </row>
    <row r="440" spans="1:8" x14ac:dyDescent="0.35">
      <c r="A440" s="4"/>
      <c r="B440" s="6">
        <v>24</v>
      </c>
      <c r="C440" s="6">
        <v>467</v>
      </c>
      <c r="D440" s="4" t="str">
        <f>VLOOKUP(C440,'Raw data'!$A$2:$E$200,2,FALSE)</f>
        <v>Nia Gillo</v>
      </c>
      <c r="E440" s="4" t="str">
        <f>VLOOKUP(C440,'Raw data'!$A$2:$E$200,3,FALSE)</f>
        <v>Abbots Langley school</v>
      </c>
      <c r="F440" s="13">
        <f>VLOOKUP(C440,'Raw data'!$A$2:$E$200,4,FALSE)</f>
        <v>2</v>
      </c>
      <c r="G440" s="13" t="str">
        <f>VLOOKUP(C440,'Raw data'!$A$2:$E$200,5,FALSE)</f>
        <v>F</v>
      </c>
      <c r="H440" s="17">
        <v>1.64</v>
      </c>
    </row>
    <row r="441" spans="1:8" x14ac:dyDescent="0.35">
      <c r="A441" s="4"/>
      <c r="B441" s="6">
        <v>25</v>
      </c>
      <c r="C441" s="6">
        <v>456</v>
      </c>
      <c r="D441" s="4" t="str">
        <f>VLOOKUP(C441,'Raw data'!$A$2:$E$200,2,FALSE)</f>
        <v>Rose McGowan</v>
      </c>
      <c r="E441" s="4" t="str">
        <f>VLOOKUP(C441,'Raw data'!$A$2:$E$200,3,FALSE)</f>
        <v>Abbots Langley school</v>
      </c>
      <c r="F441" s="13">
        <f>VLOOKUP(C441,'Raw data'!$A$2:$E$200,4,FALSE)</f>
        <v>2</v>
      </c>
      <c r="G441" s="13" t="str">
        <f>VLOOKUP(C441,'Raw data'!$A$2:$E$200,5,FALSE)</f>
        <v>F</v>
      </c>
      <c r="H441" s="17">
        <v>1.59</v>
      </c>
    </row>
    <row r="442" spans="1:8" x14ac:dyDescent="0.35">
      <c r="A442" s="4"/>
      <c r="B442" s="6">
        <v>26</v>
      </c>
      <c r="C442" s="6">
        <v>412</v>
      </c>
      <c r="D442" s="4" t="str">
        <f>VLOOKUP(C442,'Raw data'!$A$2:$E$200,2,FALSE)</f>
        <v>Paisley Robertson</v>
      </c>
      <c r="E442" s="4" t="str">
        <f>VLOOKUP(C442,'Raw data'!$A$2:$E$200,3,FALSE)</f>
        <v>Watford Harriers</v>
      </c>
      <c r="F442" s="13">
        <f>VLOOKUP(C442,'Raw data'!$A$2:$E$200,4,FALSE)</f>
        <v>3</v>
      </c>
      <c r="G442" s="13" t="str">
        <f>VLOOKUP(C442,'Raw data'!$A$2:$E$200,5,FALSE)</f>
        <v>F</v>
      </c>
      <c r="H442" s="4">
        <v>1.59</v>
      </c>
    </row>
    <row r="443" spans="1:8" x14ac:dyDescent="0.35">
      <c r="A443" s="4"/>
      <c r="B443" s="6">
        <v>27</v>
      </c>
      <c r="C443" s="6">
        <v>448</v>
      </c>
      <c r="D443" s="4" t="str">
        <f>VLOOKUP(C443,'Raw data'!$A$2:$E$200,2,FALSE)</f>
        <v>Zarah Khan</v>
      </c>
      <c r="E443" s="4" t="str">
        <f>VLOOKUP(C443,'Raw data'!$A$2:$E$200,3,FALSE)</f>
        <v xml:space="preserve">Chorleywood Primary </v>
      </c>
      <c r="F443" s="13">
        <f>VLOOKUP(C443,'Raw data'!$A$2:$E$200,4,FALSE)</f>
        <v>3</v>
      </c>
      <c r="G443" s="13" t="str">
        <f>VLOOKUP(C443,'Raw data'!$A$2:$E$200,5,FALSE)</f>
        <v>F</v>
      </c>
      <c r="H443" s="17">
        <v>1.42</v>
      </c>
    </row>
    <row r="444" spans="1:8" x14ac:dyDescent="0.35">
      <c r="A444" s="4"/>
      <c r="B444" s="6">
        <v>28</v>
      </c>
      <c r="C444" s="6">
        <v>291</v>
      </c>
      <c r="D444" s="4" t="str">
        <f>VLOOKUP(C444,'Raw data'!$A$2:$E$200,2,FALSE)</f>
        <v xml:space="preserve">Lizzie Roberts </v>
      </c>
      <c r="E444" s="4" t="str">
        <f>VLOOKUP(C444,'Raw data'!$A$2:$E$200,3,FALSE)</f>
        <v>Watford Harriers</v>
      </c>
      <c r="F444" s="13">
        <f>VLOOKUP(C444,'Raw data'!$A$2:$E$200,4,FALSE)</f>
        <v>3</v>
      </c>
      <c r="G444" s="13" t="str">
        <f>VLOOKUP(C444,'Raw data'!$A$2:$E$200,5,FALSE)</f>
        <v>F</v>
      </c>
      <c r="H444" s="17">
        <v>1.41</v>
      </c>
    </row>
    <row r="445" spans="1:8" x14ac:dyDescent="0.35">
      <c r="A445" s="4"/>
      <c r="B445" s="6">
        <v>29</v>
      </c>
      <c r="C445" s="6">
        <v>299</v>
      </c>
      <c r="D445" s="4" t="str">
        <f>VLOOKUP(C445,'Raw data'!$A$2:$E$200,2,FALSE)</f>
        <v>Darla Monk</v>
      </c>
      <c r="E445" s="4" t="str">
        <f>VLOOKUP(C445,'Raw data'!$A$2:$E$200,3,FALSE)</f>
        <v>Abbots Langley school</v>
      </c>
      <c r="F445" s="13">
        <f>VLOOKUP(C445,'Raw data'!$A$2:$E$200,4,FALSE)</f>
        <v>1</v>
      </c>
      <c r="G445" s="13" t="str">
        <f>VLOOKUP(C445,'Raw data'!$A$2:$E$200,5,FALSE)</f>
        <v>F</v>
      </c>
      <c r="H445" s="4">
        <v>1.29</v>
      </c>
    </row>
    <row r="448" spans="1:8" x14ac:dyDescent="0.35">
      <c r="A448" s="9" t="s">
        <v>25</v>
      </c>
      <c r="B448" s="6">
        <v>1</v>
      </c>
      <c r="C448" s="6">
        <v>101</v>
      </c>
      <c r="D448" s="4" t="str">
        <f>VLOOKUP(C448,'Raw data'!$A$2:$E$200,2,FALSE)</f>
        <v>Alen Taplin</v>
      </c>
      <c r="E448" s="4" t="str">
        <f>VLOOKUP(C448,'Raw data'!$A$2:$E$200,3,FALSE)</f>
        <v>Harlow AC</v>
      </c>
      <c r="F448" s="13">
        <f>VLOOKUP(C448,'Raw data'!$A$2:$E$200,4,FALSE)</f>
        <v>3</v>
      </c>
      <c r="G448" s="13" t="str">
        <f>VLOOKUP(C448,'Raw data'!$A$2:$E$200,5,FALSE)</f>
        <v>M</v>
      </c>
      <c r="H448" s="18">
        <v>3.34</v>
      </c>
    </row>
    <row r="449" spans="1:8" x14ac:dyDescent="0.35">
      <c r="A449" s="4"/>
      <c r="B449" s="6">
        <v>2</v>
      </c>
      <c r="C449" s="6">
        <v>461</v>
      </c>
      <c r="D449" s="4" t="str">
        <f>VLOOKUP(C449,'Raw data'!$A$2:$E$200,2,FALSE)</f>
        <v>Karthik Sundaram</v>
      </c>
      <c r="E449" s="4" t="str">
        <f>VLOOKUP(C449,'Raw data'!$A$2:$E$200,3,FALSE)</f>
        <v>Watford Harriers</v>
      </c>
      <c r="F449" s="13">
        <f>VLOOKUP(C449,'Raw data'!$A$2:$E$200,4,FALSE)</f>
        <v>3</v>
      </c>
      <c r="G449" s="13" t="str">
        <f>VLOOKUP(C449,'Raw data'!$A$2:$E$200,5,FALSE)</f>
        <v>M</v>
      </c>
      <c r="H449" s="4">
        <v>3.17</v>
      </c>
    </row>
    <row r="450" spans="1:8" x14ac:dyDescent="0.35">
      <c r="A450" s="4"/>
      <c r="B450" s="6">
        <v>3</v>
      </c>
      <c r="C450" s="6">
        <v>414</v>
      </c>
      <c r="D450" s="4" t="str">
        <f>VLOOKUP(C450,'Raw data'!$A$2:$E$200,2,FALSE)</f>
        <v>Kristian Petrov</v>
      </c>
      <c r="E450" s="4" t="str">
        <f>VLOOKUP(C450,'Raw data'!$A$2:$E$200,3,FALSE)</f>
        <v>Watford Harriers</v>
      </c>
      <c r="F450" s="13">
        <f>VLOOKUP(C450,'Raw data'!$A$2:$E$200,4,FALSE)</f>
        <v>3</v>
      </c>
      <c r="G450" s="13" t="str">
        <f>VLOOKUP(C450,'Raw data'!$A$2:$E$200,5,FALSE)</f>
        <v>M</v>
      </c>
      <c r="H450" s="4">
        <v>3.15</v>
      </c>
    </row>
    <row r="451" spans="1:8" x14ac:dyDescent="0.35">
      <c r="A451" s="4"/>
      <c r="B451" s="6">
        <v>4</v>
      </c>
      <c r="C451" s="6">
        <v>143</v>
      </c>
      <c r="D451" s="4" t="str">
        <f>VLOOKUP(C451,'Raw data'!$A$2:$E$200,2,FALSE)</f>
        <v>Miles Czeczotka</v>
      </c>
      <c r="E451" s="4" t="str">
        <f>VLOOKUP(C451,'Raw data'!$A$2:$E$200,3,FALSE)</f>
        <v>WGEL</v>
      </c>
      <c r="F451" s="13">
        <f>VLOOKUP(C451,'Raw data'!$A$2:$E$200,4,FALSE)</f>
        <v>3</v>
      </c>
      <c r="G451" s="13" t="str">
        <f>VLOOKUP(C451,'Raw data'!$A$2:$E$200,5,FALSE)</f>
        <v>M</v>
      </c>
      <c r="H451" s="17">
        <v>2.63</v>
      </c>
    </row>
    <row r="452" spans="1:8" x14ac:dyDescent="0.35">
      <c r="A452" s="4"/>
      <c r="B452" s="6">
        <v>5</v>
      </c>
      <c r="C452" s="6">
        <v>354</v>
      </c>
      <c r="D452" s="4" t="str">
        <f>VLOOKUP(C452,'Raw data'!$A$2:$E$200,2,FALSE)</f>
        <v>Jacob Osborne</v>
      </c>
      <c r="E452" s="4" t="str">
        <f>VLOOKUP(C452,'Raw data'!$A$2:$E$200,3,FALSE)</f>
        <v>Watford Harriers</v>
      </c>
      <c r="F452" s="13">
        <f>VLOOKUP(C452,'Raw data'!$A$2:$E$200,4,FALSE)</f>
        <v>3</v>
      </c>
      <c r="G452" s="13" t="str">
        <f>VLOOKUP(C452,'Raw data'!$A$2:$E$200,5,FALSE)</f>
        <v>M</v>
      </c>
      <c r="H452" s="4">
        <v>2.37</v>
      </c>
    </row>
    <row r="453" spans="1:8" x14ac:dyDescent="0.35">
      <c r="A453" s="4"/>
      <c r="B453" s="6">
        <v>6</v>
      </c>
      <c r="C453" s="6">
        <v>451</v>
      </c>
      <c r="D453" s="4" t="str">
        <f>VLOOKUP(C453,'Raw data'!$A$2:$E$200,2,FALSE)</f>
        <v>Oscar Everiti</v>
      </c>
      <c r="E453" s="4" t="str">
        <f>VLOOKUP(C453,'Raw data'!$A$2:$E$200,3,FALSE)</f>
        <v>WGEL</v>
      </c>
      <c r="F453" s="13">
        <f>VLOOKUP(C453,'Raw data'!$A$2:$E$200,4,FALSE)</f>
        <v>3</v>
      </c>
      <c r="G453" s="13" t="str">
        <f>VLOOKUP(C453,'Raw data'!$A$2:$E$200,5,FALSE)</f>
        <v>M</v>
      </c>
      <c r="H453" s="4">
        <v>2.23</v>
      </c>
    </row>
    <row r="454" spans="1:8" x14ac:dyDescent="0.35">
      <c r="A454" s="4"/>
      <c r="B454" s="6">
        <v>7</v>
      </c>
      <c r="C454" s="6">
        <v>289</v>
      </c>
      <c r="D454" s="4" t="str">
        <f>VLOOKUP(C454,'Raw data'!$A$2:$E$200,2,FALSE)</f>
        <v>Theo Killick-Bates</v>
      </c>
      <c r="E454" s="4" t="str">
        <f>VLOOKUP(C454,'Raw data'!$A$2:$E$200,3,FALSE)</f>
        <v>Yorke Mead Primary</v>
      </c>
      <c r="F454" s="13">
        <f>VLOOKUP(C454,'Raw data'!$A$2:$E$200,4,FALSE)</f>
        <v>1</v>
      </c>
      <c r="G454" s="13" t="str">
        <f>VLOOKUP(C454,'Raw data'!$A$2:$E$200,5,FALSE)</f>
        <v>M</v>
      </c>
      <c r="H454" s="17">
        <v>2.19</v>
      </c>
    </row>
    <row r="455" spans="1:8" x14ac:dyDescent="0.35">
      <c r="A455" s="4"/>
      <c r="B455" s="6">
        <v>8</v>
      </c>
      <c r="C455" s="6">
        <v>426</v>
      </c>
      <c r="D455" s="4" t="str">
        <f>VLOOKUP(C455,'Raw data'!$A$2:$E$200,2,FALSE)</f>
        <v xml:space="preserve">Jack Williams </v>
      </c>
      <c r="E455" s="4" t="str">
        <f>VLOOKUP(C455,'Raw data'!$A$2:$E$200,3,FALSE)</f>
        <v>WGEL</v>
      </c>
      <c r="F455" s="13">
        <f>VLOOKUP(C455,'Raw data'!$A$2:$E$200,4,FALSE)</f>
        <v>2</v>
      </c>
      <c r="G455" s="13" t="str">
        <f>VLOOKUP(C455,'Raw data'!$A$2:$E$200,5,FALSE)</f>
        <v>M</v>
      </c>
      <c r="H455" s="17">
        <v>2.13</v>
      </c>
    </row>
    <row r="456" spans="1:8" x14ac:dyDescent="0.35">
      <c r="A456" s="4"/>
      <c r="B456" s="6">
        <v>9</v>
      </c>
      <c r="C456" s="6">
        <v>292</v>
      </c>
      <c r="D456" s="4" t="str">
        <f>VLOOKUP(C456,'Raw data'!$A$2:$E$200,2,FALSE)</f>
        <v>Nicholas Hinds</v>
      </c>
      <c r="E456" s="4" t="str">
        <f>VLOOKUP(C456,'Raw data'!$A$2:$E$200,3,FALSE)</f>
        <v>Watford Harriers</v>
      </c>
      <c r="F456" s="13">
        <f>VLOOKUP(C456,'Raw data'!$A$2:$E$200,4,FALSE)</f>
        <v>3</v>
      </c>
      <c r="G456" s="13" t="str">
        <f>VLOOKUP(C456,'Raw data'!$A$2:$E$200,5,FALSE)</f>
        <v>M</v>
      </c>
      <c r="H456" s="17">
        <v>2.04</v>
      </c>
    </row>
    <row r="457" spans="1:8" x14ac:dyDescent="0.35">
      <c r="A457" s="4"/>
      <c r="B457" s="6">
        <v>10</v>
      </c>
      <c r="C457" s="6">
        <v>152</v>
      </c>
      <c r="D457" s="4" t="str">
        <f>VLOOKUP(C457,'Raw data'!$A$2:$E$200,2,FALSE)</f>
        <v>Daniel Tibold</v>
      </c>
      <c r="E457" s="4" t="str">
        <f>VLOOKUP(C457,'Raw data'!$A$2:$E$200,3,FALSE)</f>
        <v xml:space="preserve">Chorleywood Primary </v>
      </c>
      <c r="F457" s="13">
        <f>VLOOKUP(C457,'Raw data'!$A$2:$E$200,4,FALSE)</f>
        <v>2</v>
      </c>
      <c r="G457" s="13" t="str">
        <f>VLOOKUP(C457,'Raw data'!$A$2:$E$200,5,FALSE)</f>
        <v>M</v>
      </c>
      <c r="H457" s="17">
        <v>1.79</v>
      </c>
    </row>
    <row r="458" spans="1:8" x14ac:dyDescent="0.35">
      <c r="A458" s="4"/>
      <c r="B458" s="6">
        <v>11</v>
      </c>
      <c r="C458" s="6">
        <v>272</v>
      </c>
      <c r="D458" s="4" t="str">
        <f>VLOOKUP(C458,'Raw data'!$A$2:$E$200,2,FALSE)</f>
        <v>Jaxon Kent</v>
      </c>
      <c r="E458" s="4" t="str">
        <f>VLOOKUP(C458,'Raw data'!$A$2:$E$200,3,FALSE)</f>
        <v>Shredes</v>
      </c>
      <c r="F458" s="13">
        <f>VLOOKUP(C458,'Raw data'!$A$2:$E$200,4,FALSE)</f>
        <v>2</v>
      </c>
      <c r="G458" s="13" t="str">
        <f>VLOOKUP(C458,'Raw data'!$A$2:$E$200,5,FALSE)</f>
        <v>M</v>
      </c>
      <c r="H458" s="17">
        <v>1.64</v>
      </c>
    </row>
    <row r="459" spans="1:8" x14ac:dyDescent="0.35">
      <c r="A459" s="4"/>
      <c r="B459" s="6">
        <v>12</v>
      </c>
      <c r="C459" s="6">
        <v>405</v>
      </c>
      <c r="D459" s="4" t="str">
        <f>VLOOKUP(C459,'Raw data'!$A$2:$E$200,2,FALSE)</f>
        <v>Henry Thomas</v>
      </c>
      <c r="E459" s="4" t="str">
        <f>VLOOKUP(C459,'Raw data'!$A$2:$E$200,3,FALSE)</f>
        <v>Holyrood School</v>
      </c>
      <c r="F459" s="13">
        <f>VLOOKUP(C459,'Raw data'!$A$2:$E$200,4,FALSE)</f>
        <v>2</v>
      </c>
      <c r="G459" s="13" t="str">
        <f>VLOOKUP(C459,'Raw data'!$A$2:$E$200,5,FALSE)</f>
        <v>M</v>
      </c>
      <c r="H459" s="4">
        <v>1.63</v>
      </c>
    </row>
    <row r="460" spans="1:8" x14ac:dyDescent="0.35">
      <c r="A460" s="4"/>
      <c r="B460" s="6">
        <v>13</v>
      </c>
      <c r="C460" s="6">
        <v>179</v>
      </c>
      <c r="D460" s="4" t="str">
        <f>VLOOKUP(C460,'Raw data'!$A$2:$E$200,2,FALSE)</f>
        <v>James Curtis</v>
      </c>
      <c r="E460" s="4" t="str">
        <f>VLOOKUP(C460,'Raw data'!$A$2:$E$200,3,FALSE)</f>
        <v>Merchant Taylors</v>
      </c>
      <c r="F460" s="13">
        <f>VLOOKUP(C460,'Raw data'!$A$2:$E$200,4,FALSE)</f>
        <v>1</v>
      </c>
      <c r="G460" s="13" t="str">
        <f>VLOOKUP(C460,'Raw data'!$A$2:$E$200,5,FALSE)</f>
        <v>M</v>
      </c>
      <c r="H460" s="17">
        <v>1.63</v>
      </c>
    </row>
    <row r="461" spans="1:8" x14ac:dyDescent="0.35">
      <c r="A461" s="4"/>
      <c r="B461" s="6">
        <v>14</v>
      </c>
      <c r="C461" s="6">
        <v>443</v>
      </c>
      <c r="D461" s="4" t="str">
        <f>VLOOKUP(C461,'Raw data'!$A$2:$E$200,2,FALSE)</f>
        <v>Harry Collier</v>
      </c>
      <c r="E461" s="4" t="str">
        <f>VLOOKUP(C461,'Raw data'!$A$2:$E$200,3,FALSE)</f>
        <v xml:space="preserve">Brentwood Beagles </v>
      </c>
      <c r="F461" s="13">
        <f>VLOOKUP(C461,'Raw data'!$A$2:$E$200,4,FALSE)</f>
        <v>3</v>
      </c>
      <c r="G461" s="13" t="str">
        <f>VLOOKUP(C461,'Raw data'!$A$2:$E$200,5,FALSE)</f>
        <v>M</v>
      </c>
      <c r="H461" s="4">
        <v>1.58</v>
      </c>
    </row>
    <row r="462" spans="1:8" x14ac:dyDescent="0.35">
      <c r="A462" s="4"/>
      <c r="B462" s="6">
        <v>15</v>
      </c>
      <c r="C462" s="6">
        <v>468</v>
      </c>
      <c r="D462" s="4" t="str">
        <f>VLOOKUP(C462,'Raw data'!$A$2:$E$200,2,FALSE)</f>
        <v>Rhys Gillo</v>
      </c>
      <c r="E462" s="4" t="str">
        <f>VLOOKUP(C462,'Raw data'!$A$2:$E$200,3,FALSE)</f>
        <v>Abbots Langley school</v>
      </c>
      <c r="F462" s="13">
        <f>VLOOKUP(C462,'Raw data'!$A$2:$E$200,4,FALSE)</f>
        <v>1</v>
      </c>
      <c r="G462" s="13" t="str">
        <f>VLOOKUP(C462,'Raw data'!$A$2:$E$200,5,FALSE)</f>
        <v>M</v>
      </c>
      <c r="H462" s="17">
        <v>1.4</v>
      </c>
    </row>
    <row r="463" spans="1:8" x14ac:dyDescent="0.35">
      <c r="A463" s="4"/>
      <c r="B463" s="6">
        <v>16</v>
      </c>
      <c r="C463" s="6">
        <v>144</v>
      </c>
      <c r="D463" s="4" t="str">
        <f>VLOOKUP(C463,'Raw data'!$A$2:$E$200,2,FALSE)</f>
        <v>Byron Davis</v>
      </c>
      <c r="E463" s="4" t="str">
        <f>VLOOKUP(C463,'Raw data'!$A$2:$E$200,3,FALSE)</f>
        <v>Alwyn Infoant School</v>
      </c>
      <c r="F463" s="13">
        <f>VLOOKUP(C463,'Raw data'!$A$2:$E$200,4,FALSE)</f>
        <v>1</v>
      </c>
      <c r="G463" s="13" t="str">
        <f>VLOOKUP(C463,'Raw data'!$A$2:$E$200,5,FALSE)</f>
        <v>M</v>
      </c>
      <c r="H463" s="4">
        <v>1.28</v>
      </c>
    </row>
    <row r="466" spans="1:8" x14ac:dyDescent="0.35">
      <c r="A466" s="9" t="s">
        <v>27</v>
      </c>
      <c r="B466" s="6">
        <v>1</v>
      </c>
      <c r="C466" s="6">
        <v>269</v>
      </c>
      <c r="D466" s="4" t="str">
        <f>VLOOKUP(C466,'Raw data'!$A$2:$E$200,2,FALSE)</f>
        <v>Eloise Wouters</v>
      </c>
      <c r="E466" s="4" t="str">
        <f>VLOOKUP(C466,'Raw data'!$A$2:$E$200,3,FALSE)</f>
        <v>WSEH</v>
      </c>
      <c r="F466" s="13">
        <f>VLOOKUP(C466,'Raw data'!$A$2:$E$200,4,FALSE)</f>
        <v>5</v>
      </c>
      <c r="G466" s="13" t="str">
        <f>VLOOKUP(C466,'Raw data'!$A$2:$E$200,5,FALSE)</f>
        <v>F</v>
      </c>
      <c r="H466" s="4">
        <v>3.67</v>
      </c>
    </row>
    <row r="467" spans="1:8" x14ac:dyDescent="0.35">
      <c r="A467" s="4"/>
      <c r="B467" s="6">
        <v>2</v>
      </c>
      <c r="C467" s="6">
        <v>355</v>
      </c>
      <c r="D467" s="4" t="str">
        <f>VLOOKUP(C467,'Raw data'!$A$2:$E$200,2,FALSE)</f>
        <v>Jemima Watson</v>
      </c>
      <c r="E467" s="4" t="str">
        <f>VLOOKUP(C467,'Raw data'!$A$2:$E$200,3,FALSE)</f>
        <v>WSEH</v>
      </c>
      <c r="F467" s="13">
        <f>VLOOKUP(C467,'Raw data'!$A$2:$E$200,4,FALSE)</f>
        <v>5</v>
      </c>
      <c r="G467" s="13" t="str">
        <f>VLOOKUP(C467,'Raw data'!$A$2:$E$200,5,FALSE)</f>
        <v>F</v>
      </c>
      <c r="H467" s="4">
        <v>3.42</v>
      </c>
    </row>
    <row r="468" spans="1:8" x14ac:dyDescent="0.35">
      <c r="A468" s="4"/>
      <c r="B468" s="6">
        <v>3</v>
      </c>
      <c r="C468" s="6">
        <v>280</v>
      </c>
      <c r="D468" s="4" t="str">
        <f>VLOOKUP(C468,'Raw data'!$A$2:$E$200,2,FALSE)</f>
        <v>Daisy Whelan</v>
      </c>
      <c r="E468" s="4" t="str">
        <f>VLOOKUP(C468,'Raw data'!$A$2:$E$200,3,FALSE)</f>
        <v>WGEL</v>
      </c>
      <c r="F468" s="13">
        <f>VLOOKUP(C468,'Raw data'!$A$2:$E$200,4,FALSE)</f>
        <v>5</v>
      </c>
      <c r="G468" s="13" t="str">
        <f>VLOOKUP(C468,'Raw data'!$A$2:$E$200,5,FALSE)</f>
        <v>F</v>
      </c>
      <c r="H468" s="4">
        <v>3.36</v>
      </c>
    </row>
    <row r="469" spans="1:8" x14ac:dyDescent="0.35">
      <c r="A469" s="4"/>
      <c r="B469" s="6">
        <v>4</v>
      </c>
      <c r="C469" s="6">
        <v>415</v>
      </c>
      <c r="D469" s="4" t="str">
        <f>VLOOKUP(C469,'Raw data'!$A$2:$E$200,2,FALSE)</f>
        <v>Nola Glover-Hammond</v>
      </c>
      <c r="E469" s="4" t="str">
        <f>VLOOKUP(C469,'Raw data'!$A$2:$E$200,3,FALSE)</f>
        <v>WASPS - WG</v>
      </c>
      <c r="F469" s="13">
        <f>VLOOKUP(C469,'Raw data'!$A$2:$E$200,4,FALSE)</f>
        <v>4</v>
      </c>
      <c r="G469" s="13" t="str">
        <f>VLOOKUP(C469,'Raw data'!$A$2:$E$200,5,FALSE)</f>
        <v>F</v>
      </c>
      <c r="H469" s="4">
        <v>3.33</v>
      </c>
    </row>
    <row r="470" spans="1:8" x14ac:dyDescent="0.35">
      <c r="A470" s="4"/>
      <c r="B470" s="6">
        <v>5</v>
      </c>
      <c r="C470" s="6">
        <v>489</v>
      </c>
      <c r="D470" s="4" t="str">
        <f>VLOOKUP(C470,'Raw data'!$A$2:$E$200,2,FALSE)</f>
        <v>Eilidh Wilson</v>
      </c>
      <c r="E470" s="4" t="str">
        <f>VLOOKUP(C470,'Raw data'!$A$2:$E$200,3,FALSE)</f>
        <v>Wycombe Phoenix harriers</v>
      </c>
      <c r="F470" s="13">
        <f>VLOOKUP(C470,'Raw data'!$A$2:$E$200,4,FALSE)</f>
        <v>4</v>
      </c>
      <c r="G470" s="13" t="str">
        <f>VLOOKUP(C470,'Raw data'!$A$2:$E$200,5,FALSE)</f>
        <v>F</v>
      </c>
      <c r="H470" s="18">
        <v>3.14</v>
      </c>
    </row>
    <row r="471" spans="1:8" x14ac:dyDescent="0.35">
      <c r="A471" s="4"/>
      <c r="B471" s="6">
        <v>6</v>
      </c>
      <c r="C471" s="6">
        <v>438</v>
      </c>
      <c r="D471" s="4" t="str">
        <f>VLOOKUP(C471,'Raw data'!$A$2:$E$200,2,FALSE)</f>
        <v>Peony Kingshott</v>
      </c>
      <c r="E471" s="4" t="str">
        <f>VLOOKUP(C471,'Raw data'!$A$2:$E$200,3,FALSE)</f>
        <v>Herts Phoenix</v>
      </c>
      <c r="F471" s="13">
        <f>VLOOKUP(C471,'Raw data'!$A$2:$E$200,4,FALSE)</f>
        <v>5</v>
      </c>
      <c r="G471" s="13" t="str">
        <f>VLOOKUP(C471,'Raw data'!$A$2:$E$200,5,FALSE)</f>
        <v>F</v>
      </c>
      <c r="H471" s="18">
        <v>3.11</v>
      </c>
    </row>
    <row r="472" spans="1:8" x14ac:dyDescent="0.35">
      <c r="A472" s="4"/>
      <c r="B472" s="6">
        <v>7</v>
      </c>
      <c r="C472" s="6">
        <v>462</v>
      </c>
      <c r="D472" s="4" t="str">
        <f>VLOOKUP(C472,'Raw data'!$A$2:$E$200,2,FALSE)</f>
        <v>Olive Hyde</v>
      </c>
      <c r="E472" s="4" t="str">
        <f>VLOOKUP(C472,'Raw data'!$A$2:$E$200,3,FALSE)</f>
        <v>Wycombe Phoenix harriers</v>
      </c>
      <c r="F472" s="13">
        <f>VLOOKUP(C472,'Raw data'!$A$2:$E$200,4,FALSE)</f>
        <v>5</v>
      </c>
      <c r="G472" s="13" t="str">
        <f>VLOOKUP(C472,'Raw data'!$A$2:$E$200,5,FALSE)</f>
        <v>F</v>
      </c>
      <c r="H472" s="18">
        <v>3.09</v>
      </c>
    </row>
    <row r="473" spans="1:8" x14ac:dyDescent="0.35">
      <c r="A473" s="4"/>
      <c r="B473" s="6">
        <v>8</v>
      </c>
      <c r="C473" s="6">
        <v>473</v>
      </c>
      <c r="D473" s="4" t="str">
        <f>VLOOKUP(C473,'Raw data'!$A$2:$E$200,2,FALSE)</f>
        <v>Ava Pugh</v>
      </c>
      <c r="E473" s="4" t="str">
        <f>VLOOKUP(C473,'Raw data'!$A$2:$E$200,3,FALSE)</f>
        <v>WGEL</v>
      </c>
      <c r="F473" s="13">
        <f>VLOOKUP(C473,'Raw data'!$A$2:$E$200,4,FALSE)</f>
        <v>5</v>
      </c>
      <c r="G473" s="13" t="str">
        <f>VLOOKUP(C473,'Raw data'!$A$2:$E$200,5,FALSE)</f>
        <v>F</v>
      </c>
      <c r="H473" s="4">
        <v>3.03</v>
      </c>
    </row>
    <row r="474" spans="1:8" x14ac:dyDescent="0.35">
      <c r="A474" s="4"/>
      <c r="B474" s="6">
        <v>9</v>
      </c>
      <c r="C474" s="6">
        <v>407</v>
      </c>
      <c r="D474" s="4" t="str">
        <f>VLOOKUP(C474,'Raw data'!$A$2:$E$200,2,FALSE)</f>
        <v>Lianne Esterhuysen</v>
      </c>
      <c r="E474" s="4" t="str">
        <f>VLOOKUP(C474,'Raw data'!$A$2:$E$200,3,FALSE)</f>
        <v xml:space="preserve">Brentwood Beagles </v>
      </c>
      <c r="F474" s="13">
        <f>VLOOKUP(C474,'Raw data'!$A$2:$E$200,4,FALSE)</f>
        <v>5</v>
      </c>
      <c r="G474" s="13" t="str">
        <f>VLOOKUP(C474,'Raw data'!$A$2:$E$200,5,FALSE)</f>
        <v>F</v>
      </c>
      <c r="H474" s="18">
        <v>2.98</v>
      </c>
    </row>
    <row r="475" spans="1:8" x14ac:dyDescent="0.35">
      <c r="A475" s="4"/>
      <c r="B475" s="6">
        <v>10</v>
      </c>
      <c r="C475" s="6">
        <v>460</v>
      </c>
      <c r="D475" s="4" t="str">
        <f>VLOOKUP(C475,'Raw data'!$A$2:$E$200,2,FALSE)</f>
        <v>Emelia Herbert</v>
      </c>
      <c r="E475" s="4" t="str">
        <f>VLOOKUP(C475,'Raw data'!$A$2:$E$200,3,FALSE)</f>
        <v>WGEL</v>
      </c>
      <c r="F475" s="13">
        <f>VLOOKUP(C475,'Raw data'!$A$2:$E$200,4,FALSE)</f>
        <v>5</v>
      </c>
      <c r="G475" s="13" t="str">
        <f>VLOOKUP(C475,'Raw data'!$A$2:$E$200,5,FALSE)</f>
        <v>F</v>
      </c>
      <c r="H475" s="4">
        <v>2.98</v>
      </c>
    </row>
    <row r="476" spans="1:8" x14ac:dyDescent="0.35">
      <c r="A476" s="4"/>
      <c r="B476" s="6">
        <v>11</v>
      </c>
      <c r="C476" s="6">
        <v>441</v>
      </c>
      <c r="D476" s="4" t="str">
        <f>VLOOKUP(C476,'Raw data'!$A$2:$E$200,2,FALSE)</f>
        <v>Isla Foley</v>
      </c>
      <c r="E476" s="4" t="str">
        <f>VLOOKUP(C476,'Raw data'!$A$2:$E$200,3,FALSE)</f>
        <v xml:space="preserve">Brentwood Beagles </v>
      </c>
      <c r="F476" s="13">
        <f>VLOOKUP(C476,'Raw data'!$A$2:$E$200,4,FALSE)</f>
        <v>5</v>
      </c>
      <c r="G476" s="13" t="str">
        <f>VLOOKUP(C476,'Raw data'!$A$2:$E$200,5,FALSE)</f>
        <v>F</v>
      </c>
      <c r="H476" s="4">
        <v>2.93</v>
      </c>
    </row>
    <row r="477" spans="1:8" x14ac:dyDescent="0.35">
      <c r="A477" s="4"/>
      <c r="B477" s="6">
        <v>12</v>
      </c>
      <c r="C477" s="6">
        <v>446</v>
      </c>
      <c r="D477" s="4" t="str">
        <f>VLOOKUP(C477,'Raw data'!$A$2:$E$200,2,FALSE)</f>
        <v>Emily Brewington</v>
      </c>
      <c r="E477" s="4" t="str">
        <f>VLOOKUP(C477,'Raw data'!$A$2:$E$200,3,FALSE)</f>
        <v xml:space="preserve">Brentwood Beagles </v>
      </c>
      <c r="F477" s="13">
        <f>VLOOKUP(C477,'Raw data'!$A$2:$E$200,4,FALSE)</f>
        <v>5</v>
      </c>
      <c r="G477" s="13" t="str">
        <f>VLOOKUP(C477,'Raw data'!$A$2:$E$200,5,FALSE)</f>
        <v>F</v>
      </c>
      <c r="H477" s="4">
        <v>2.89</v>
      </c>
    </row>
    <row r="478" spans="1:8" x14ac:dyDescent="0.35">
      <c r="A478" s="4"/>
      <c r="B478" s="6">
        <v>13</v>
      </c>
      <c r="C478" s="6">
        <v>425</v>
      </c>
      <c r="D478" s="4" t="str">
        <f>VLOOKUP(C478,'Raw data'!$A$2:$E$200,2,FALSE)</f>
        <v>Lily Sexton</v>
      </c>
      <c r="E478" s="4" t="str">
        <f>VLOOKUP(C478,'Raw data'!$A$2:$E$200,3,FALSE)</f>
        <v>Vale of Aylesbury</v>
      </c>
      <c r="F478" s="13">
        <f>VLOOKUP(C478,'Raw data'!$A$2:$E$200,4,FALSE)</f>
        <v>5</v>
      </c>
      <c r="G478" s="13" t="str">
        <f>VLOOKUP(C478,'Raw data'!$A$2:$E$200,5,FALSE)</f>
        <v>F</v>
      </c>
      <c r="H478" s="4">
        <v>2.77</v>
      </c>
    </row>
    <row r="479" spans="1:8" x14ac:dyDescent="0.35">
      <c r="A479" s="4"/>
      <c r="B479" s="6">
        <v>14</v>
      </c>
      <c r="C479" s="6">
        <v>466</v>
      </c>
      <c r="D479" s="4" t="str">
        <f>VLOOKUP(C479,'Raw data'!$A$2:$E$200,2,FALSE)</f>
        <v>Moley Haywood</v>
      </c>
      <c r="E479" s="4" t="str">
        <f>VLOOKUP(C479,'Raw data'!$A$2:$E$200,3,FALSE)</f>
        <v>Wycombe Phoenix harriers</v>
      </c>
      <c r="F479" s="13">
        <f>VLOOKUP(C479,'Raw data'!$A$2:$E$200,4,FALSE)</f>
        <v>5</v>
      </c>
      <c r="G479" s="13" t="str">
        <f>VLOOKUP(C479,'Raw data'!$A$2:$E$200,5,FALSE)</f>
        <v>F</v>
      </c>
      <c r="H479" s="4">
        <v>2.69</v>
      </c>
    </row>
    <row r="480" spans="1:8" x14ac:dyDescent="0.35">
      <c r="A480" s="4"/>
      <c r="B480" s="6">
        <v>15</v>
      </c>
      <c r="C480" s="6">
        <v>436</v>
      </c>
      <c r="D480" s="4" t="str">
        <f>VLOOKUP(C480,'Raw data'!$A$2:$E$200,2,FALSE)</f>
        <v>Dami Adetona</v>
      </c>
      <c r="E480" s="4" t="str">
        <f>VLOOKUP(C480,'Raw data'!$A$2:$E$200,3,FALSE)</f>
        <v>WGEL</v>
      </c>
      <c r="F480" s="13">
        <f>VLOOKUP(C480,'Raw data'!$A$2:$E$200,4,FALSE)</f>
        <v>4</v>
      </c>
      <c r="G480" s="13" t="str">
        <f>VLOOKUP(C480,'Raw data'!$A$2:$E$200,5,FALSE)</f>
        <v>F</v>
      </c>
      <c r="H480" s="4">
        <v>2.64</v>
      </c>
    </row>
    <row r="481" spans="1:8" x14ac:dyDescent="0.35">
      <c r="A481" s="4"/>
      <c r="B481" s="6">
        <v>16</v>
      </c>
      <c r="C481" s="6">
        <v>431</v>
      </c>
      <c r="D481" s="4" t="str">
        <f>VLOOKUP(C481,'Raw data'!$A$2:$E$200,2,FALSE)</f>
        <v>Evie Foley</v>
      </c>
      <c r="E481" s="4" t="str">
        <f>VLOOKUP(C481,'Raw data'!$A$2:$E$200,3,FALSE)</f>
        <v xml:space="preserve">Brentwood Beagles </v>
      </c>
      <c r="F481" s="13">
        <f>VLOOKUP(C481,'Raw data'!$A$2:$E$200,4,FALSE)</f>
        <v>4</v>
      </c>
      <c r="G481" s="13" t="str">
        <f>VLOOKUP(C481,'Raw data'!$A$2:$E$200,5,FALSE)</f>
        <v>F</v>
      </c>
      <c r="H481" s="4">
        <v>2.5499999999999998</v>
      </c>
    </row>
    <row r="482" spans="1:8" x14ac:dyDescent="0.35">
      <c r="A482" s="4"/>
      <c r="B482" s="6">
        <v>17</v>
      </c>
      <c r="C482" s="6">
        <v>164</v>
      </c>
      <c r="D482" s="4" t="str">
        <f>VLOOKUP(C482,'Raw data'!$A$2:$E$200,2,FALSE)</f>
        <v>Aurora Schendel</v>
      </c>
      <c r="E482" s="4" t="str">
        <f>VLOOKUP(C482,'Raw data'!$A$2:$E$200,3,FALSE)</f>
        <v>Big Ridge Elementary</v>
      </c>
      <c r="F482" s="13">
        <f>VLOOKUP(C482,'Raw data'!$A$2:$E$200,4,FALSE)</f>
        <v>5</v>
      </c>
      <c r="G482" s="13" t="str">
        <f>VLOOKUP(C482,'Raw data'!$A$2:$E$200,5,FALSE)</f>
        <v>F</v>
      </c>
      <c r="H482" s="18">
        <v>2.4</v>
      </c>
    </row>
    <row r="483" spans="1:8" x14ac:dyDescent="0.35">
      <c r="A483" s="4"/>
      <c r="B483" s="6">
        <v>18</v>
      </c>
      <c r="C483" s="6">
        <v>428</v>
      </c>
      <c r="D483" s="4" t="str">
        <f>VLOOKUP(C483,'Raw data'!$A$2:$E$200,2,FALSE)</f>
        <v>Lucie-Precious Bosawa</v>
      </c>
      <c r="E483" s="4" t="str">
        <f>VLOOKUP(C483,'Raw data'!$A$2:$E$200,3,FALSE)</f>
        <v>Watford Harriers</v>
      </c>
      <c r="F483" s="13">
        <f>VLOOKUP(C483,'Raw data'!$A$2:$E$200,4,FALSE)</f>
        <v>5</v>
      </c>
      <c r="G483" s="13" t="str">
        <f>VLOOKUP(C483,'Raw data'!$A$2:$E$200,5,FALSE)</f>
        <v>F</v>
      </c>
      <c r="H483" s="4">
        <v>2.23</v>
      </c>
    </row>
    <row r="484" spans="1:8" x14ac:dyDescent="0.35">
      <c r="A484" s="4"/>
      <c r="B484" s="6">
        <v>19</v>
      </c>
      <c r="C484" s="6">
        <v>130</v>
      </c>
      <c r="D484" s="4" t="str">
        <f>VLOOKUP(C484,'Raw data'!$A$2:$E$200,2,FALSE)</f>
        <v>Amelia Calaby</v>
      </c>
      <c r="E484" s="4" t="str">
        <f>VLOOKUP(C484,'Raw data'!$A$2:$E$200,3,FALSE)</f>
        <v>Watford Harriers</v>
      </c>
      <c r="F484" s="13">
        <f>VLOOKUP(C484,'Raw data'!$A$2:$E$200,4,FALSE)</f>
        <v>4</v>
      </c>
      <c r="G484" s="13" t="str">
        <f>VLOOKUP(C484,'Raw data'!$A$2:$E$200,5,FALSE)</f>
        <v>F</v>
      </c>
      <c r="H484" s="4">
        <v>2.15</v>
      </c>
    </row>
    <row r="487" spans="1:8" x14ac:dyDescent="0.35">
      <c r="A487" s="9" t="s">
        <v>29</v>
      </c>
      <c r="B487" s="6">
        <v>1</v>
      </c>
      <c r="C487" s="6">
        <v>276</v>
      </c>
      <c r="D487" s="4" t="str">
        <f>VLOOKUP(C487,'Raw data'!$A$2:$E$200,2,FALSE)</f>
        <v>Leo Ciarlet</v>
      </c>
      <c r="E487" s="4" t="str">
        <f>VLOOKUP(C487,'Raw data'!$A$2:$E$200,3,FALSE)</f>
        <v>WGEL</v>
      </c>
      <c r="F487" s="13">
        <f>VLOOKUP(C487,'Raw data'!$A$2:$E$200,4,FALSE)</f>
        <v>5</v>
      </c>
      <c r="G487" s="13" t="str">
        <f>VLOOKUP(C487,'Raw data'!$A$2:$E$200,5,FALSE)</f>
        <v>M</v>
      </c>
      <c r="H487" s="4">
        <v>4.03</v>
      </c>
    </row>
    <row r="488" spans="1:8" x14ac:dyDescent="0.35">
      <c r="A488" s="4"/>
      <c r="B488" s="6">
        <v>2</v>
      </c>
      <c r="C488" s="6">
        <v>114</v>
      </c>
      <c r="D488" s="4" t="str">
        <f>VLOOKUP(C488,'Raw data'!$A$2:$E$200,2,FALSE)</f>
        <v>Monty Lewis</v>
      </c>
      <c r="E488" s="4" t="str">
        <f>VLOOKUP(C488,'Raw data'!$A$2:$E$200,3,FALSE)</f>
        <v>Watford Harriers</v>
      </c>
      <c r="F488" s="13">
        <f>VLOOKUP(C488,'Raw data'!$A$2:$E$200,4,FALSE)</f>
        <v>5</v>
      </c>
      <c r="G488" s="13" t="str">
        <f>VLOOKUP(C488,'Raw data'!$A$2:$E$200,5,FALSE)</f>
        <v>M</v>
      </c>
      <c r="H488" s="18">
        <v>3.8</v>
      </c>
    </row>
    <row r="489" spans="1:8" x14ac:dyDescent="0.35">
      <c r="A489" s="4"/>
      <c r="B489" s="6">
        <v>3</v>
      </c>
      <c r="C489" s="6">
        <v>281</v>
      </c>
      <c r="D489" s="4" t="str">
        <f>VLOOKUP(C489,'Raw data'!$A$2:$E$200,2,FALSE)</f>
        <v>Cian Casey-Bond</v>
      </c>
      <c r="E489" s="4" t="str">
        <f>VLOOKUP(C489,'Raw data'!$A$2:$E$200,3,FALSE)</f>
        <v>Harlow AC</v>
      </c>
      <c r="F489" s="13">
        <f>VLOOKUP(C489,'Raw data'!$A$2:$E$200,4,FALSE)</f>
        <v>5</v>
      </c>
      <c r="G489" s="13" t="str">
        <f>VLOOKUP(C489,'Raw data'!$A$2:$E$200,5,FALSE)</f>
        <v>M</v>
      </c>
      <c r="H489" s="4">
        <v>3.65</v>
      </c>
    </row>
    <row r="490" spans="1:8" x14ac:dyDescent="0.35">
      <c r="A490" s="4"/>
      <c r="B490" s="6">
        <v>4</v>
      </c>
      <c r="C490" s="6">
        <v>286</v>
      </c>
      <c r="D490" s="4" t="str">
        <f>VLOOKUP(C490,'Raw data'!$A$2:$E$200,2,FALSE)</f>
        <v>Lucas Sawetz</v>
      </c>
      <c r="E490" s="4" t="str">
        <f>VLOOKUP(C490,'Raw data'!$A$2:$E$200,3,FALSE)</f>
        <v>Heath Mount</v>
      </c>
      <c r="F490" s="13">
        <f>VLOOKUP(C490,'Raw data'!$A$2:$E$200,4,FALSE)</f>
        <v>5</v>
      </c>
      <c r="G490" s="13" t="str">
        <f>VLOOKUP(C490,'Raw data'!$A$2:$E$200,5,FALSE)</f>
        <v>M</v>
      </c>
      <c r="H490" s="18">
        <v>3.55</v>
      </c>
    </row>
    <row r="491" spans="1:8" x14ac:dyDescent="0.35">
      <c r="A491" s="4"/>
      <c r="B491" s="6">
        <v>5</v>
      </c>
      <c r="C491" s="6">
        <v>496</v>
      </c>
      <c r="D491" s="4" t="str">
        <f>VLOOKUP(C491,'Raw data'!$A$2:$E$200,2,FALSE)</f>
        <v>Liam Gosrani</v>
      </c>
      <c r="E491" s="4" t="str">
        <f>VLOOKUP(C491,'Raw data'!$A$2:$E$200,3,FALSE)</f>
        <v>Watford Harriers</v>
      </c>
      <c r="F491" s="13">
        <f>VLOOKUP(C491,'Raw data'!$A$2:$E$200,4,FALSE)</f>
        <v>5</v>
      </c>
      <c r="G491" s="13" t="str">
        <f>VLOOKUP(C491,'Raw data'!$A$2:$E$200,5,FALSE)</f>
        <v>M</v>
      </c>
      <c r="H491" s="4">
        <v>3.54</v>
      </c>
    </row>
    <row r="492" spans="1:8" x14ac:dyDescent="0.35">
      <c r="A492" s="4"/>
      <c r="B492" s="6">
        <v>6</v>
      </c>
      <c r="C492" s="6">
        <v>493</v>
      </c>
      <c r="D492" s="4" t="str">
        <f>VLOOKUP(C492,'Raw data'!$A$2:$E$200,2,FALSE)</f>
        <v>Barney Gray</v>
      </c>
      <c r="E492" s="4" t="str">
        <f>VLOOKUP(C492,'Raw data'!$A$2:$E$200,3,FALSE)</f>
        <v>WSEH</v>
      </c>
      <c r="F492" s="13">
        <f>VLOOKUP(C492,'Raw data'!$A$2:$E$200,4,FALSE)</f>
        <v>4</v>
      </c>
      <c r="G492" s="13" t="str">
        <f>VLOOKUP(C492,'Raw data'!$A$2:$E$200,5,FALSE)</f>
        <v>M</v>
      </c>
      <c r="H492" s="18">
        <v>3.32</v>
      </c>
    </row>
    <row r="493" spans="1:8" x14ac:dyDescent="0.35">
      <c r="A493" s="4"/>
      <c r="B493" s="6">
        <v>7</v>
      </c>
      <c r="C493" s="6">
        <v>271</v>
      </c>
      <c r="D493" s="4" t="str">
        <f>VLOOKUP(C493,'Raw data'!$A$2:$E$200,2,FALSE)</f>
        <v>Tom Hanbidge</v>
      </c>
      <c r="E493" s="4" t="str">
        <f>VLOOKUP(C493,'Raw data'!$A$2:$E$200,3,FALSE)</f>
        <v>Vale of Aylesbury</v>
      </c>
      <c r="F493" s="13">
        <f>VLOOKUP(C493,'Raw data'!$A$2:$E$200,4,FALSE)</f>
        <v>5</v>
      </c>
      <c r="G493" s="13" t="str">
        <f>VLOOKUP(C493,'Raw data'!$A$2:$E$200,5,FALSE)</f>
        <v>M</v>
      </c>
      <c r="H493" s="4">
        <v>3.29</v>
      </c>
    </row>
    <row r="494" spans="1:8" x14ac:dyDescent="0.35">
      <c r="A494" s="4"/>
      <c r="B494" s="6">
        <v>8</v>
      </c>
      <c r="C494" s="6">
        <v>417</v>
      </c>
      <c r="D494" s="4" t="str">
        <f>VLOOKUP(C494,'Raw data'!$A$2:$E$200,2,FALSE)</f>
        <v>Temilayo Fadahunsi</v>
      </c>
      <c r="E494" s="4" t="str">
        <f>VLOOKUP(C494,'Raw data'!$A$2:$E$200,3,FALSE)</f>
        <v>WGEL</v>
      </c>
      <c r="F494" s="13">
        <f>VLOOKUP(C494,'Raw data'!$A$2:$E$200,4,FALSE)</f>
        <v>4</v>
      </c>
      <c r="G494" s="13" t="str">
        <f>VLOOKUP(C494,'Raw data'!$A$2:$E$200,5,FALSE)</f>
        <v>M</v>
      </c>
      <c r="H494" s="4">
        <v>3.18</v>
      </c>
    </row>
    <row r="495" spans="1:8" x14ac:dyDescent="0.35">
      <c r="A495" s="4"/>
      <c r="B495" s="6">
        <v>9</v>
      </c>
      <c r="C495" s="6">
        <v>353</v>
      </c>
      <c r="D495" s="4" t="str">
        <f>VLOOKUP(C495,'Raw data'!$A$2:$E$200,2,FALSE)</f>
        <v>Theo Whibley</v>
      </c>
      <c r="E495" s="4" t="str">
        <f>VLOOKUP(C495,'Raw data'!$A$2:$E$200,3,FALSE)</f>
        <v xml:space="preserve">Kudos Athletics </v>
      </c>
      <c r="F495" s="13">
        <f>VLOOKUP(C495,'Raw data'!$A$2:$E$200,4,FALSE)</f>
        <v>5</v>
      </c>
      <c r="G495" s="13" t="str">
        <f>VLOOKUP(C495,'Raw data'!$A$2:$E$200,5,FALSE)</f>
        <v>M</v>
      </c>
      <c r="H495" s="4">
        <v>3.14</v>
      </c>
    </row>
    <row r="496" spans="1:8" x14ac:dyDescent="0.35">
      <c r="A496" s="4"/>
      <c r="B496" s="6">
        <v>10</v>
      </c>
      <c r="C496" s="6">
        <v>455</v>
      </c>
      <c r="D496" s="4" t="str">
        <f>VLOOKUP(C496,'Raw data'!$A$2:$E$200,2,FALSE)</f>
        <v>Aidee Trevellyan-Tucker</v>
      </c>
      <c r="E496" s="4" t="str">
        <f>VLOOKUP(C496,'Raw data'!$A$2:$E$200,3,FALSE)</f>
        <v>Harlow AC</v>
      </c>
      <c r="F496" s="13">
        <f>VLOOKUP(C496,'Raw data'!$A$2:$E$200,4,FALSE)</f>
        <v>5</v>
      </c>
      <c r="G496" s="13" t="str">
        <f>VLOOKUP(C496,'Raw data'!$A$2:$E$200,5,FALSE)</f>
        <v>M</v>
      </c>
      <c r="H496" s="4">
        <v>3.13</v>
      </c>
    </row>
    <row r="497" spans="1:8" x14ac:dyDescent="0.35">
      <c r="A497" s="4"/>
      <c r="B497" s="6">
        <v>11</v>
      </c>
      <c r="C497" s="6">
        <v>478</v>
      </c>
      <c r="D497" s="4" t="str">
        <f>VLOOKUP(C497,'Raw data'!$A$2:$E$200,2,FALSE)</f>
        <v>Rhys William</v>
      </c>
      <c r="E497" s="4" t="str">
        <f>VLOOKUP(C497,'Raw data'!$A$2:$E$200,3,FALSE)</f>
        <v>John Hempden school</v>
      </c>
      <c r="F497" s="13">
        <f>VLOOKUP(C497,'Raw data'!$A$2:$E$200,4,FALSE)</f>
        <v>4</v>
      </c>
      <c r="G497" s="13" t="str">
        <f>VLOOKUP(C497,'Raw data'!$A$2:$E$200,5,FALSE)</f>
        <v>M</v>
      </c>
      <c r="H497" s="18">
        <v>3.1</v>
      </c>
    </row>
    <row r="498" spans="1:8" x14ac:dyDescent="0.35">
      <c r="A498" s="4"/>
      <c r="B498" s="6">
        <v>12</v>
      </c>
      <c r="C498" s="6">
        <v>295</v>
      </c>
      <c r="D498" s="4" t="str">
        <f>VLOOKUP(C498,'Raw data'!$A$2:$E$200,2,FALSE)</f>
        <v>Jack Tonge</v>
      </c>
      <c r="E498" s="4" t="str">
        <f>VLOOKUP(C498,'Raw data'!$A$2:$E$200,3,FALSE)</f>
        <v>WGEL</v>
      </c>
      <c r="F498" s="13">
        <f>VLOOKUP(C498,'Raw data'!$A$2:$E$200,4,FALSE)</f>
        <v>5</v>
      </c>
      <c r="G498" s="13" t="str">
        <f>VLOOKUP(C498,'Raw data'!$A$2:$E$200,5,FALSE)</f>
        <v>M</v>
      </c>
      <c r="H498" s="4">
        <v>3.08</v>
      </c>
    </row>
    <row r="499" spans="1:8" x14ac:dyDescent="0.35">
      <c r="A499" s="4"/>
      <c r="B499" s="6">
        <v>13</v>
      </c>
      <c r="C499" s="6">
        <v>420</v>
      </c>
      <c r="D499" s="4" t="str">
        <f>VLOOKUP(C499,'Raw data'!$A$2:$E$200,2,FALSE)</f>
        <v>Finan Cunningham</v>
      </c>
      <c r="E499" s="4" t="str">
        <f>VLOOKUP(C499,'Raw data'!$A$2:$E$200,3,FALSE)</f>
        <v>Watford Harriers</v>
      </c>
      <c r="F499" s="13">
        <f>VLOOKUP(C499,'Raw data'!$A$2:$E$200,4,FALSE)</f>
        <v>5</v>
      </c>
      <c r="G499" s="13" t="str">
        <f>VLOOKUP(C499,'Raw data'!$A$2:$E$200,5,FALSE)</f>
        <v>M</v>
      </c>
      <c r="H499" s="18">
        <v>3.06</v>
      </c>
    </row>
    <row r="500" spans="1:8" x14ac:dyDescent="0.35">
      <c r="A500" s="4"/>
      <c r="B500" s="6">
        <v>14</v>
      </c>
      <c r="C500" s="6">
        <v>465</v>
      </c>
      <c r="D500" s="4" t="str">
        <f>VLOOKUP(C500,'Raw data'!$A$2:$E$200,2,FALSE)</f>
        <v>Elliott Walker</v>
      </c>
      <c r="E500" s="4" t="str">
        <f>VLOOKUP(C500,'Raw data'!$A$2:$E$200,3,FALSE)</f>
        <v>Watford Harriers</v>
      </c>
      <c r="F500" s="13">
        <f>VLOOKUP(C500,'Raw data'!$A$2:$E$200,4,FALSE)</f>
        <v>5</v>
      </c>
      <c r="G500" s="13" t="str">
        <f>VLOOKUP(C500,'Raw data'!$A$2:$E$200,5,FALSE)</f>
        <v>M</v>
      </c>
      <c r="H500" s="18">
        <v>3.01</v>
      </c>
    </row>
    <row r="501" spans="1:8" x14ac:dyDescent="0.35">
      <c r="A501" s="4"/>
      <c r="B501" s="6">
        <v>15</v>
      </c>
      <c r="C501" s="6">
        <v>439</v>
      </c>
      <c r="D501" s="4" t="str">
        <f>VLOOKUP(C501,'Raw data'!$A$2:$E$200,2,FALSE)</f>
        <v>Albert Kingshott</v>
      </c>
      <c r="E501" s="4" t="str">
        <f>VLOOKUP(C501,'Raw data'!$A$2:$E$200,3,FALSE)</f>
        <v>Herts Phoenix</v>
      </c>
      <c r="F501" s="13">
        <f>VLOOKUP(C501,'Raw data'!$A$2:$E$200,4,FALSE)</f>
        <v>5</v>
      </c>
      <c r="G501" s="13" t="str">
        <f>VLOOKUP(C501,'Raw data'!$A$2:$E$200,5,FALSE)</f>
        <v>M</v>
      </c>
      <c r="H501" s="4">
        <v>2.99</v>
      </c>
    </row>
    <row r="502" spans="1:8" x14ac:dyDescent="0.35">
      <c r="A502" s="4"/>
      <c r="B502" s="6">
        <v>16</v>
      </c>
      <c r="C502" s="6">
        <v>442</v>
      </c>
      <c r="D502" s="4" t="str">
        <f>VLOOKUP(C502,'Raw data'!$A$2:$E$200,2,FALSE)</f>
        <v>Jack Collier</v>
      </c>
      <c r="E502" s="4" t="str">
        <f>VLOOKUP(C502,'Raw data'!$A$2:$E$200,3,FALSE)</f>
        <v xml:space="preserve">Brentwood Beagles </v>
      </c>
      <c r="F502" s="13">
        <f>VLOOKUP(C502,'Raw data'!$A$2:$E$200,4,FALSE)</f>
        <v>4</v>
      </c>
      <c r="G502" s="13" t="str">
        <f>VLOOKUP(C502,'Raw data'!$A$2:$E$200,5,FALSE)</f>
        <v>M</v>
      </c>
      <c r="H502" s="4">
        <v>2.82</v>
      </c>
    </row>
    <row r="503" spans="1:8" x14ac:dyDescent="0.35">
      <c r="A503" s="4"/>
      <c r="B503" s="6">
        <v>17</v>
      </c>
      <c r="C503" s="6">
        <v>481</v>
      </c>
      <c r="D503" s="4" t="str">
        <f>VLOOKUP(C503,'Raw data'!$A$2:$E$200,2,FALSE)</f>
        <v>George Davies</v>
      </c>
      <c r="E503" s="4" t="str">
        <f>VLOOKUP(C503,'Raw data'!$A$2:$E$200,3,FALSE)</f>
        <v>WGEL</v>
      </c>
      <c r="F503" s="13">
        <f>VLOOKUP(C503,'Raw data'!$A$2:$E$200,4,FALSE)</f>
        <v>4</v>
      </c>
      <c r="G503" s="13" t="str">
        <f>VLOOKUP(C503,'Raw data'!$A$2:$E$200,5,FALSE)</f>
        <v>M</v>
      </c>
      <c r="H503" s="18">
        <v>2.81</v>
      </c>
    </row>
    <row r="504" spans="1:8" x14ac:dyDescent="0.35">
      <c r="A504" s="4"/>
      <c r="B504" s="6">
        <v>18</v>
      </c>
      <c r="C504" s="6">
        <v>288</v>
      </c>
      <c r="D504" s="4" t="str">
        <f>VLOOKUP(C504,'Raw data'!$A$2:$E$200,2,FALSE)</f>
        <v>George Killick-Bates</v>
      </c>
      <c r="E504" s="4" t="str">
        <f>VLOOKUP(C504,'Raw data'!$A$2:$E$200,3,FALSE)</f>
        <v>Watford Harriers</v>
      </c>
      <c r="F504" s="13">
        <f>VLOOKUP(C504,'Raw data'!$A$2:$E$200,4,FALSE)</f>
        <v>4</v>
      </c>
      <c r="G504" s="13" t="str">
        <f>VLOOKUP(C504,'Raw data'!$A$2:$E$200,5,FALSE)</f>
        <v>M</v>
      </c>
      <c r="H504" s="4">
        <v>2.75</v>
      </c>
    </row>
    <row r="505" spans="1:8" x14ac:dyDescent="0.35">
      <c r="A505" s="4"/>
      <c r="B505" s="6">
        <v>19</v>
      </c>
      <c r="C505" s="6">
        <v>181</v>
      </c>
      <c r="D505" s="4" t="str">
        <f>VLOOKUP(C505,'Raw data'!$A$2:$E$200,2,FALSE)</f>
        <v>William Curtis</v>
      </c>
      <c r="E505" s="4" t="str">
        <f>VLOOKUP(C505,'Raw data'!$A$2:$E$200,3,FALSE)</f>
        <v>Watford Harriers</v>
      </c>
      <c r="F505" s="13">
        <f>VLOOKUP(C505,'Raw data'!$A$2:$E$200,4,FALSE)</f>
        <v>4</v>
      </c>
      <c r="G505" s="13" t="str">
        <f>VLOOKUP(C505,'Raw data'!$A$2:$E$200,5,FALSE)</f>
        <v>M</v>
      </c>
      <c r="H505" s="4">
        <v>2.75</v>
      </c>
    </row>
    <row r="506" spans="1:8" x14ac:dyDescent="0.35">
      <c r="A506" s="4"/>
      <c r="B506" s="6">
        <v>20</v>
      </c>
      <c r="C506" s="6">
        <v>427</v>
      </c>
      <c r="D506" s="4" t="str">
        <f>VLOOKUP(C506,'Raw data'!$A$2:$E$200,2,FALSE)</f>
        <v xml:space="preserve">Dylan Williams </v>
      </c>
      <c r="E506" s="4" t="str">
        <f>VLOOKUP(C506,'Raw data'!$A$2:$E$200,3,FALSE)</f>
        <v>WGEL</v>
      </c>
      <c r="F506" s="13">
        <f>VLOOKUP(C506,'Raw data'!$A$2:$E$200,4,FALSE)</f>
        <v>4</v>
      </c>
      <c r="G506" s="13" t="str">
        <f>VLOOKUP(C506,'Raw data'!$A$2:$E$200,5,FALSE)</f>
        <v>M</v>
      </c>
      <c r="H506" s="4">
        <v>2.66</v>
      </c>
    </row>
    <row r="507" spans="1:8" x14ac:dyDescent="0.35">
      <c r="A507" s="4"/>
      <c r="B507" s="6">
        <v>21</v>
      </c>
      <c r="C507" s="6">
        <v>352</v>
      </c>
      <c r="D507" s="4" t="str">
        <f>VLOOKUP(C507,'Raw data'!$A$2:$E$200,2,FALSE)</f>
        <v>Max Whibley</v>
      </c>
      <c r="E507" s="4" t="str">
        <f>VLOOKUP(C507,'Raw data'!$A$2:$E$200,3,FALSE)</f>
        <v xml:space="preserve">Kudos Athletics </v>
      </c>
      <c r="F507" s="13">
        <f>VLOOKUP(C507,'Raw data'!$A$2:$E$200,4,FALSE)</f>
        <v>5</v>
      </c>
      <c r="G507" s="13" t="str">
        <f>VLOOKUP(C507,'Raw data'!$A$2:$E$200,5,FALSE)</f>
        <v>M</v>
      </c>
      <c r="H507" s="18">
        <v>2.5</v>
      </c>
    </row>
    <row r="510" spans="1:8" x14ac:dyDescent="0.35">
      <c r="A510" s="9" t="s">
        <v>28</v>
      </c>
      <c r="B510" s="6">
        <v>1</v>
      </c>
      <c r="C510" s="6">
        <v>485</v>
      </c>
      <c r="D510" s="4" t="str">
        <f>VLOOKUP(C510,'Raw data'!$A$2:$E$200,2,FALSE)</f>
        <v>Grace Cherry</v>
      </c>
      <c r="E510" s="4" t="str">
        <f>VLOOKUP(C510,'Raw data'!$A$2:$E$200,3,FALSE)</f>
        <v>WGEL</v>
      </c>
      <c r="F510" s="13">
        <f>VLOOKUP(C510,'Raw data'!$A$2:$E$200,4,FALSE)</f>
        <v>6</v>
      </c>
      <c r="G510" s="13" t="str">
        <f>VLOOKUP(C510,'Raw data'!$A$2:$E$200,5,FALSE)</f>
        <v>F</v>
      </c>
      <c r="H510" s="4">
        <v>4.0199999999999996</v>
      </c>
    </row>
    <row r="511" spans="1:8" x14ac:dyDescent="0.35">
      <c r="A511" s="4"/>
      <c r="B511" s="6">
        <v>2</v>
      </c>
      <c r="C511" s="6">
        <v>274</v>
      </c>
      <c r="D511" s="4" t="str">
        <f>VLOOKUP(C511,'Raw data'!$A$2:$E$200,2,FALSE)</f>
        <v>Saskia Cole</v>
      </c>
      <c r="E511" s="4" t="str">
        <f>VLOOKUP(C511,'Raw data'!$A$2:$E$200,3,FALSE)</f>
        <v>Watford Harriers</v>
      </c>
      <c r="F511" s="13">
        <f>VLOOKUP(C511,'Raw data'!$A$2:$E$200,4,FALSE)</f>
        <v>8</v>
      </c>
      <c r="G511" s="13" t="str">
        <f>VLOOKUP(C511,'Raw data'!$A$2:$E$200,5,FALSE)</f>
        <v>F</v>
      </c>
      <c r="H511" s="4">
        <v>4.01</v>
      </c>
    </row>
    <row r="512" spans="1:8" x14ac:dyDescent="0.35">
      <c r="A512" s="4"/>
      <c r="B512" s="6">
        <v>3</v>
      </c>
      <c r="C512" s="6">
        <v>433</v>
      </c>
      <c r="D512" s="4" t="str">
        <f>VLOOKUP(C512,'Raw data'!$A$2:$E$200,2,FALSE)</f>
        <v>Freya</v>
      </c>
      <c r="E512" s="4" t="str">
        <f>VLOOKUP(C512,'Raw data'!$A$2:$E$200,3,FALSE)</f>
        <v>Rugby &amp; Northamption AC</v>
      </c>
      <c r="F512" s="13">
        <f>VLOOKUP(C512,'Raw data'!$A$2:$E$200,4,FALSE)</f>
        <v>6</v>
      </c>
      <c r="G512" s="13" t="str">
        <f>VLOOKUP(C512,'Raw data'!$A$2:$E$200,5,FALSE)</f>
        <v>F</v>
      </c>
      <c r="H512" s="4">
        <v>3.82</v>
      </c>
    </row>
    <row r="513" spans="1:8" x14ac:dyDescent="0.35">
      <c r="A513" s="4"/>
      <c r="B513" s="6">
        <v>4</v>
      </c>
      <c r="C513" s="6">
        <v>404</v>
      </c>
      <c r="D513" s="4" t="str">
        <f>VLOOKUP(C513,'Raw data'!$A$2:$E$200,2,FALSE)</f>
        <v>Dina Bozorgi</v>
      </c>
      <c r="E513" s="4" t="str">
        <f>VLOOKUP(C513,'Raw data'!$A$2:$E$200,3,FALSE)</f>
        <v>Watford Harriers</v>
      </c>
      <c r="F513" s="13">
        <f>VLOOKUP(C513,'Raw data'!$A$2:$E$200,4,FALSE)</f>
        <v>7</v>
      </c>
      <c r="G513" s="13" t="str">
        <f>VLOOKUP(C513,'Raw data'!$A$2:$E$200,5,FALSE)</f>
        <v>F</v>
      </c>
      <c r="H513" s="4">
        <v>3.72</v>
      </c>
    </row>
    <row r="514" spans="1:8" x14ac:dyDescent="0.35">
      <c r="A514" s="4"/>
      <c r="B514" s="6">
        <v>5</v>
      </c>
      <c r="C514" s="6">
        <v>166</v>
      </c>
      <c r="D514" s="4" t="str">
        <f>VLOOKUP(C514,'Raw data'!$A$2:$E$200,2,FALSE)</f>
        <v>Lotty Oates</v>
      </c>
      <c r="E514" s="4" t="str">
        <f>VLOOKUP(C514,'Raw data'!$A$2:$E$200,3,FALSE)</f>
        <v>WGEL</v>
      </c>
      <c r="F514" s="13">
        <f>VLOOKUP(C514,'Raw data'!$A$2:$E$200,4,FALSE)</f>
        <v>6</v>
      </c>
      <c r="G514" s="13" t="str">
        <f>VLOOKUP(C514,'Raw data'!$A$2:$E$200,5,FALSE)</f>
        <v>F</v>
      </c>
      <c r="H514" s="4">
        <v>3.66</v>
      </c>
    </row>
    <row r="515" spans="1:8" x14ac:dyDescent="0.35">
      <c r="A515" s="4"/>
      <c r="B515" s="6">
        <v>6</v>
      </c>
      <c r="C515" s="6">
        <v>282</v>
      </c>
      <c r="D515" s="4" t="str">
        <f>VLOOKUP(C515,'Raw data'!$A$2:$E$200,2,FALSE)</f>
        <v>Isabella Lesters</v>
      </c>
      <c r="E515" s="4" t="str">
        <f>VLOOKUP(C515,'Raw data'!$A$2:$E$200,3,FALSE)</f>
        <v>WGEL</v>
      </c>
      <c r="F515" s="13">
        <f>VLOOKUP(C515,'Raw data'!$A$2:$E$200,4,FALSE)</f>
        <v>7</v>
      </c>
      <c r="G515" s="13" t="str">
        <f>VLOOKUP(C515,'Raw data'!$A$2:$E$200,5,FALSE)</f>
        <v>F</v>
      </c>
      <c r="H515" s="4">
        <v>3.47</v>
      </c>
    </row>
    <row r="516" spans="1:8" x14ac:dyDescent="0.35">
      <c r="A516" s="4"/>
      <c r="B516" s="6">
        <v>7</v>
      </c>
      <c r="C516" s="6">
        <v>120</v>
      </c>
      <c r="D516" s="4" t="str">
        <f>VLOOKUP(C516,'Raw data'!$A$2:$E$200,2,FALSE)</f>
        <v>Maya Willis</v>
      </c>
      <c r="E516" s="4" t="str">
        <f>VLOOKUP(C516,'Raw data'!$A$2:$E$200,3,FALSE)</f>
        <v>Harlow AC</v>
      </c>
      <c r="F516" s="13">
        <f>VLOOKUP(C516,'Raw data'!$A$2:$E$200,4,FALSE)</f>
        <v>8</v>
      </c>
      <c r="G516" s="13" t="str">
        <f>VLOOKUP(C516,'Raw data'!$A$2:$E$200,5,FALSE)</f>
        <v>F</v>
      </c>
      <c r="H516" s="4">
        <v>3.45</v>
      </c>
    </row>
    <row r="517" spans="1:8" x14ac:dyDescent="0.35">
      <c r="A517" s="4"/>
      <c r="B517" s="6">
        <v>8</v>
      </c>
      <c r="C517" s="6">
        <v>406</v>
      </c>
      <c r="D517" s="4" t="str">
        <f>VLOOKUP(C517,'Raw data'!$A$2:$E$200,2,FALSE)</f>
        <v xml:space="preserve">Lucy Richards </v>
      </c>
      <c r="E517" s="4" t="str">
        <f>VLOOKUP(C517,'Raw data'!$A$2:$E$200,3,FALSE)</f>
        <v>Watford Harriers</v>
      </c>
      <c r="F517" s="13">
        <f>VLOOKUP(C517,'Raw data'!$A$2:$E$200,4,FALSE)</f>
        <v>7</v>
      </c>
      <c r="G517" s="13" t="str">
        <f>VLOOKUP(C517,'Raw data'!$A$2:$E$200,5,FALSE)</f>
        <v>F</v>
      </c>
      <c r="H517" s="4">
        <v>3.34</v>
      </c>
    </row>
    <row r="518" spans="1:8" x14ac:dyDescent="0.35">
      <c r="A518" s="4"/>
      <c r="B518" s="6">
        <v>9</v>
      </c>
      <c r="C518" s="6">
        <v>422</v>
      </c>
      <c r="D518" s="4" t="str">
        <f>VLOOKUP(C518,'Raw data'!$A$2:$E$200,2,FALSE)</f>
        <v>Jessica Daza</v>
      </c>
      <c r="E518" s="4" t="str">
        <f>VLOOKUP(C518,'Raw data'!$A$2:$E$200,3,FALSE)</f>
        <v>WGEL</v>
      </c>
      <c r="F518" s="13">
        <f>VLOOKUP(C518,'Raw data'!$A$2:$E$200,4,FALSE)</f>
        <v>6</v>
      </c>
      <c r="G518" s="13" t="str">
        <f>VLOOKUP(C518,'Raw data'!$A$2:$E$200,5,FALSE)</f>
        <v>F</v>
      </c>
      <c r="H518" s="4">
        <v>3.31</v>
      </c>
    </row>
    <row r="519" spans="1:8" x14ac:dyDescent="0.35">
      <c r="A519" s="4"/>
      <c r="B519" s="6">
        <v>10</v>
      </c>
      <c r="C519" s="6">
        <v>157</v>
      </c>
      <c r="D519" s="4" t="str">
        <f>VLOOKUP(C519,'Raw data'!$A$2:$E$200,2,FALSE)</f>
        <v>Iara Ochos Dos Santos</v>
      </c>
      <c r="E519" s="4" t="str">
        <f>VLOOKUP(C519,'Raw data'!$A$2:$E$200,3,FALSE)</f>
        <v>Watford Harriers</v>
      </c>
      <c r="F519" s="13">
        <f>VLOOKUP(C519,'Raw data'!$A$2:$E$200,4,FALSE)</f>
        <v>4</v>
      </c>
      <c r="G519" s="13" t="str">
        <f>VLOOKUP(C519,'Raw data'!$A$2:$E$200,5,FALSE)</f>
        <v>F</v>
      </c>
      <c r="H519" s="4">
        <v>3.18</v>
      </c>
    </row>
    <row r="520" spans="1:8" x14ac:dyDescent="0.35">
      <c r="A520" s="4"/>
      <c r="B520" s="6">
        <v>11</v>
      </c>
      <c r="C520" s="6">
        <v>437</v>
      </c>
      <c r="D520" s="4" t="str">
        <f>VLOOKUP(C520,'Raw data'!$A$2:$E$200,2,FALSE)</f>
        <v>Simi Adetona</v>
      </c>
      <c r="E520" s="4" t="str">
        <f>VLOOKUP(C520,'Raw data'!$A$2:$E$200,3,FALSE)</f>
        <v>WGEL</v>
      </c>
      <c r="F520" s="13">
        <f>VLOOKUP(C520,'Raw data'!$A$2:$E$200,4,FALSE)</f>
        <v>7</v>
      </c>
      <c r="G520" s="13" t="str">
        <f>VLOOKUP(C520,'Raw data'!$A$2:$E$200,5,FALSE)</f>
        <v>F</v>
      </c>
      <c r="H520" s="4">
        <v>3.18</v>
      </c>
    </row>
    <row r="521" spans="1:8" x14ac:dyDescent="0.35">
      <c r="A521" s="4"/>
      <c r="B521" s="6">
        <v>12</v>
      </c>
      <c r="C521" s="6">
        <v>277</v>
      </c>
      <c r="D521" s="4" t="str">
        <f>VLOOKUP(C521,'Raw data'!$A$2:$E$200,2,FALSE)</f>
        <v>Adelyn Wilmot</v>
      </c>
      <c r="E521" s="4" t="str">
        <f>VLOOKUP(C521,'Raw data'!$A$2:$E$200,3,FALSE)</f>
        <v>WGEL</v>
      </c>
      <c r="F521" s="13">
        <f>VLOOKUP(C521,'Raw data'!$A$2:$E$200,4,FALSE)</f>
        <v>6</v>
      </c>
      <c r="G521" s="13" t="str">
        <f>VLOOKUP(C521,'Raw data'!$A$2:$E$200,5,FALSE)</f>
        <v>F</v>
      </c>
      <c r="H521" s="4">
        <v>3.14</v>
      </c>
    </row>
    <row r="522" spans="1:8" x14ac:dyDescent="0.35">
      <c r="A522" s="4"/>
      <c r="B522" s="6">
        <v>13</v>
      </c>
      <c r="C522" s="6">
        <v>490</v>
      </c>
      <c r="D522" s="4" t="str">
        <f>VLOOKUP(C522,'Raw data'!$A$2:$E$200,2,FALSE)</f>
        <v>Isla Lawson</v>
      </c>
      <c r="E522" s="4" t="str">
        <f>VLOOKUP(C522,'Raw data'!$A$2:$E$200,3,FALSE)</f>
        <v>Wycombe Phoenix harriers</v>
      </c>
      <c r="F522" s="13">
        <f>VLOOKUP(C522,'Raw data'!$A$2:$E$200,4,FALSE)</f>
        <v>6</v>
      </c>
      <c r="G522" s="13" t="str">
        <f>VLOOKUP(C522,'Raw data'!$A$2:$E$200,5,FALSE)</f>
        <v>F</v>
      </c>
      <c r="H522" s="4">
        <v>3.02</v>
      </c>
    </row>
    <row r="523" spans="1:8" x14ac:dyDescent="0.35">
      <c r="A523" s="4"/>
      <c r="B523" s="6">
        <v>14</v>
      </c>
      <c r="C523" s="6">
        <v>106</v>
      </c>
      <c r="D523" s="4" t="str">
        <f>VLOOKUP(C523,'Raw data'!$A$2:$E$200,2,FALSE)</f>
        <v>Chloe Comber</v>
      </c>
      <c r="E523" s="4" t="str">
        <f>VLOOKUP(C523,'Raw data'!$A$2:$E$200,3,FALSE)</f>
        <v>Edge Grove</v>
      </c>
      <c r="F523" s="13">
        <f>VLOOKUP(C523,'Raw data'!$A$2:$E$200,4,FALSE)</f>
        <v>6</v>
      </c>
      <c r="G523" s="13" t="str">
        <f>VLOOKUP(C523,'Raw data'!$A$2:$E$200,5,FALSE)</f>
        <v>F</v>
      </c>
      <c r="H523" s="4">
        <v>2.99</v>
      </c>
    </row>
    <row r="524" spans="1:8" x14ac:dyDescent="0.35">
      <c r="A524" s="4"/>
      <c r="B524" s="6">
        <v>15</v>
      </c>
      <c r="C524" s="6">
        <v>192</v>
      </c>
      <c r="D524" s="4" t="str">
        <f>VLOOKUP(C524,'Raw data'!$A$2:$E$200,2,FALSE)</f>
        <v>Daisy Isham</v>
      </c>
      <c r="E524" s="4" t="str">
        <f>VLOOKUP(C524,'Raw data'!$A$2:$E$200,3,FALSE)</f>
        <v>Watford Harriers</v>
      </c>
      <c r="F524" s="13">
        <f>VLOOKUP(C524,'Raw data'!$A$2:$E$200,4,FALSE)</f>
        <v>8</v>
      </c>
      <c r="G524" s="13" t="str">
        <f>VLOOKUP(C524,'Raw data'!$A$2:$E$200,5,FALSE)</f>
        <v>F</v>
      </c>
      <c r="H524" s="18">
        <v>2.93</v>
      </c>
    </row>
    <row r="525" spans="1:8" x14ac:dyDescent="0.35">
      <c r="A525" s="4"/>
      <c r="B525" s="6">
        <v>16</v>
      </c>
      <c r="C525" s="6">
        <v>454</v>
      </c>
      <c r="D525" s="4" t="str">
        <f>VLOOKUP(C525,'Raw data'!$A$2:$E$200,2,FALSE)</f>
        <v>Honey Trevellyan-Tucker</v>
      </c>
      <c r="E525" s="4" t="str">
        <f>VLOOKUP(C525,'Raw data'!$A$2:$E$200,3,FALSE)</f>
        <v>Harlow AC</v>
      </c>
      <c r="F525" s="13">
        <f>VLOOKUP(C525,'Raw data'!$A$2:$E$200,4,FALSE)</f>
        <v>8</v>
      </c>
      <c r="G525" s="13" t="str">
        <f>VLOOKUP(C525,'Raw data'!$A$2:$E$200,5,FALSE)</f>
        <v>F</v>
      </c>
      <c r="H525" s="4">
        <v>2.81</v>
      </c>
    </row>
    <row r="528" spans="1:8" x14ac:dyDescent="0.35">
      <c r="A528" s="9" t="s">
        <v>380</v>
      </c>
      <c r="B528" s="6">
        <v>1</v>
      </c>
      <c r="C528" s="6">
        <v>413</v>
      </c>
      <c r="D528" s="4" t="str">
        <f>VLOOKUP(C528,'Raw data'!$A$2:$E$200,2,FALSE)</f>
        <v>Adam Armour</v>
      </c>
      <c r="E528" s="4" t="str">
        <f>VLOOKUP(C528,'Raw data'!$A$2:$E$200,3,FALSE)</f>
        <v xml:space="preserve">Brentwood Beagles </v>
      </c>
      <c r="F528" s="13">
        <f>VLOOKUP(C528,'Raw data'!$A$2:$E$200,4,FALSE)</f>
        <v>7</v>
      </c>
      <c r="G528" s="13" t="str">
        <f>VLOOKUP(C528,'Raw data'!$A$2:$E$200,5,FALSE)</f>
        <v>M</v>
      </c>
      <c r="H528" s="4">
        <v>3.95</v>
      </c>
    </row>
    <row r="529" spans="1:8" x14ac:dyDescent="0.35">
      <c r="A529" s="4"/>
      <c r="B529" s="6">
        <v>2</v>
      </c>
      <c r="C529" s="6">
        <v>434</v>
      </c>
      <c r="D529" s="4" t="str">
        <f>VLOOKUP(C529,'Raw data'!$A$2:$E$200,2,FALSE)</f>
        <v>Max Cheetham</v>
      </c>
      <c r="E529" s="4" t="str">
        <f>VLOOKUP(C529,'Raw data'!$A$2:$E$200,3,FALSE)</f>
        <v xml:space="preserve">Brentwood Beagles </v>
      </c>
      <c r="F529" s="13">
        <f>VLOOKUP(C529,'Raw data'!$A$2:$E$200,4,FALSE)</f>
        <v>6</v>
      </c>
      <c r="G529" s="13" t="str">
        <f>VLOOKUP(C529,'Raw data'!$A$2:$E$200,5,FALSE)</f>
        <v>M</v>
      </c>
      <c r="H529" s="4">
        <v>3.87</v>
      </c>
    </row>
    <row r="530" spans="1:8" x14ac:dyDescent="0.35">
      <c r="A530" s="4"/>
      <c r="B530" s="6">
        <v>3</v>
      </c>
      <c r="C530" s="6">
        <v>127</v>
      </c>
      <c r="D530" s="4" t="str">
        <f>VLOOKUP(C530,'Raw data'!$A$2:$E$200,2,FALSE)</f>
        <v>George Cowley</v>
      </c>
      <c r="E530" s="4" t="str">
        <f>VLOOKUP(C530,'Raw data'!$A$2:$E$200,3,FALSE)</f>
        <v>West Hill Park School</v>
      </c>
      <c r="F530" s="13">
        <f>VLOOKUP(C530,'Raw data'!$A$2:$E$200,4,FALSE)</f>
        <v>6</v>
      </c>
      <c r="G530" s="13" t="str">
        <f>VLOOKUP(C530,'Raw data'!$A$2:$E$200,5,FALSE)</f>
        <v>M</v>
      </c>
      <c r="H530" s="4">
        <v>3.64</v>
      </c>
    </row>
    <row r="531" spans="1:8" x14ac:dyDescent="0.35">
      <c r="A531" s="4"/>
      <c r="B531" s="6">
        <v>4</v>
      </c>
      <c r="C531" s="6">
        <v>416</v>
      </c>
      <c r="D531" s="4" t="str">
        <f>VLOOKUP(C531,'Raw data'!$A$2:$E$200,2,FALSE)</f>
        <v xml:space="preserve">Barnaby Williams </v>
      </c>
      <c r="E531" s="4" t="str">
        <f>VLOOKUP(C531,'Raw data'!$A$2:$E$200,3,FALSE)</f>
        <v xml:space="preserve">Kudos Athletics </v>
      </c>
      <c r="F531" s="13">
        <f>VLOOKUP(C531,'Raw data'!$A$2:$E$200,4,FALSE)</f>
        <v>6</v>
      </c>
      <c r="G531" s="13" t="str">
        <f>VLOOKUP(C531,'Raw data'!$A$2:$E$200,5,FALSE)</f>
        <v>M</v>
      </c>
      <c r="H531" s="4">
        <v>3.57</v>
      </c>
    </row>
    <row r="532" spans="1:8" x14ac:dyDescent="0.35">
      <c r="A532" s="4"/>
      <c r="B532" s="6">
        <v>5</v>
      </c>
      <c r="C532" s="6">
        <v>145</v>
      </c>
      <c r="D532" s="4" t="str">
        <f>VLOOKUP(C532,'Raw data'!$A$2:$E$200,2,FALSE)</f>
        <v>Finnlay Annetts</v>
      </c>
      <c r="E532" s="4" t="str">
        <f>VLOOKUP(C532,'Raw data'!$A$2:$E$200,3,FALSE)</f>
        <v>WSEH</v>
      </c>
      <c r="F532" s="13">
        <f>VLOOKUP(C532,'Raw data'!$A$2:$E$200,4,FALSE)</f>
        <v>6</v>
      </c>
      <c r="G532" s="13" t="str">
        <f>VLOOKUP(C532,'Raw data'!$A$2:$E$200,5,FALSE)</f>
        <v>M</v>
      </c>
      <c r="H532" s="4">
        <v>2.79</v>
      </c>
    </row>
    <row r="535" spans="1:8" x14ac:dyDescent="0.35">
      <c r="A535" s="9" t="s">
        <v>379</v>
      </c>
      <c r="B535" s="6">
        <v>1</v>
      </c>
      <c r="C535" s="6">
        <v>406</v>
      </c>
      <c r="D535" s="4" t="str">
        <f>VLOOKUP(C535,'Raw data'!$A$2:$E$200,2,FALSE)</f>
        <v xml:space="preserve">Lucy Richards </v>
      </c>
      <c r="E535" s="4" t="str">
        <f>VLOOKUP(C535,'Raw data'!$A$2:$E$200,3,FALSE)</f>
        <v>Watford Harriers</v>
      </c>
      <c r="F535" s="13">
        <f>VLOOKUP(C535,'Raw data'!$A$2:$E$200,4,FALSE)</f>
        <v>7</v>
      </c>
      <c r="G535" s="13" t="str">
        <f>VLOOKUP(C535,'Raw data'!$A$2:$E$200,5,FALSE)</f>
        <v>F</v>
      </c>
      <c r="H535" s="18">
        <v>5.87</v>
      </c>
    </row>
    <row r="536" spans="1:8" x14ac:dyDescent="0.35">
      <c r="A536" s="4"/>
      <c r="B536" s="6">
        <v>2</v>
      </c>
      <c r="C536" s="6">
        <v>172</v>
      </c>
      <c r="D536" s="4" t="str">
        <f>VLOOKUP(C536,'Raw data'!$A$2:$E$200,2,FALSE)</f>
        <v>Amalie Twydell</v>
      </c>
      <c r="E536" s="4" t="str">
        <f>VLOOKUP(C536,'Raw data'!$A$2:$E$200,3,FALSE)</f>
        <v xml:space="preserve">Brentwood Beagles </v>
      </c>
      <c r="F536" s="13">
        <f>VLOOKUP(C536,'Raw data'!$A$2:$E$200,4,FALSE)</f>
        <v>7</v>
      </c>
      <c r="G536" s="13" t="str">
        <f>VLOOKUP(C536,'Raw data'!$A$2:$E$200,5,FALSE)</f>
        <v>F</v>
      </c>
      <c r="H536" s="4">
        <v>5.17</v>
      </c>
    </row>
    <row r="537" spans="1:8" x14ac:dyDescent="0.35">
      <c r="A537" s="4"/>
      <c r="B537" s="6">
        <v>3</v>
      </c>
      <c r="C537" s="6">
        <v>268</v>
      </c>
      <c r="D537" s="4" t="str">
        <f>VLOOKUP(C537,'Raw data'!$A$2:$E$200,2,FALSE)</f>
        <v>Isabella Springer</v>
      </c>
      <c r="E537" s="4" t="str">
        <f>VLOOKUP(C537,'Raw data'!$A$2:$E$200,3,FALSE)</f>
        <v>Harlow AC</v>
      </c>
      <c r="F537" s="13">
        <f>VLOOKUP(C537,'Raw data'!$A$2:$E$200,4,FALSE)</f>
        <v>6</v>
      </c>
      <c r="G537" s="13" t="str">
        <f>VLOOKUP(C537,'Raw data'!$A$2:$E$200,5,FALSE)</f>
        <v>F</v>
      </c>
      <c r="H537" s="4">
        <v>5.13</v>
      </c>
    </row>
    <row r="538" spans="1:8" x14ac:dyDescent="0.35">
      <c r="A538" s="4"/>
      <c r="B538" s="6">
        <v>4</v>
      </c>
      <c r="C538" s="6">
        <v>404</v>
      </c>
      <c r="D538" s="4" t="str">
        <f>VLOOKUP(C538,'Raw data'!$A$2:$E$200,2,FALSE)</f>
        <v>Dina Bozorgi</v>
      </c>
      <c r="E538" s="4" t="str">
        <f>VLOOKUP(C538,'Raw data'!$A$2:$E$200,3,FALSE)</f>
        <v>Watford Harriers</v>
      </c>
      <c r="F538" s="13">
        <f>VLOOKUP(C538,'Raw data'!$A$2:$E$200,4,FALSE)</f>
        <v>7</v>
      </c>
      <c r="G538" s="13" t="str">
        <f>VLOOKUP(C538,'Raw data'!$A$2:$E$200,5,FALSE)</f>
        <v>F</v>
      </c>
      <c r="H538" s="4">
        <v>4.95</v>
      </c>
    </row>
    <row r="539" spans="1:8" x14ac:dyDescent="0.35">
      <c r="A539" s="4"/>
      <c r="B539" s="6">
        <v>5</v>
      </c>
      <c r="C539" s="6">
        <v>277</v>
      </c>
      <c r="D539" s="4" t="str">
        <f>VLOOKUP(C539,'Raw data'!$A$2:$E$200,2,FALSE)</f>
        <v>Adelyn Wilmot</v>
      </c>
      <c r="E539" s="4" t="str">
        <f>VLOOKUP(C539,'Raw data'!$A$2:$E$200,3,FALSE)</f>
        <v>WGEL</v>
      </c>
      <c r="F539" s="13">
        <f>VLOOKUP(C539,'Raw data'!$A$2:$E$200,4,FALSE)</f>
        <v>6</v>
      </c>
      <c r="G539" s="13" t="str">
        <f>VLOOKUP(C539,'Raw data'!$A$2:$E$200,5,FALSE)</f>
        <v>F</v>
      </c>
      <c r="H539" s="18">
        <v>4.8</v>
      </c>
    </row>
    <row r="540" spans="1:8" x14ac:dyDescent="0.35">
      <c r="A540" s="4"/>
      <c r="B540" s="6">
        <v>6</v>
      </c>
      <c r="C540" s="6">
        <v>120</v>
      </c>
      <c r="D540" s="4" t="str">
        <f>VLOOKUP(C540,'Raw data'!$A$2:$E$200,2,FALSE)</f>
        <v>Maya Willis</v>
      </c>
      <c r="E540" s="4" t="str">
        <f>VLOOKUP(C540,'Raw data'!$A$2:$E$200,3,FALSE)</f>
        <v>Harlow AC</v>
      </c>
      <c r="F540" s="13">
        <f>VLOOKUP(C540,'Raw data'!$A$2:$E$200,4,FALSE)</f>
        <v>8</v>
      </c>
      <c r="G540" s="13" t="str">
        <f>VLOOKUP(C540,'Raw data'!$A$2:$E$200,5,FALSE)</f>
        <v>F</v>
      </c>
      <c r="H540" s="4">
        <v>4.75</v>
      </c>
    </row>
    <row r="543" spans="1:8" x14ac:dyDescent="0.35">
      <c r="A543" s="9" t="s">
        <v>378</v>
      </c>
      <c r="B543" s="6">
        <v>1</v>
      </c>
      <c r="C543" s="6">
        <v>413</v>
      </c>
      <c r="D543" s="4" t="str">
        <f>VLOOKUP(C543,'Raw data'!$A$2:$E$200,2,FALSE)</f>
        <v>Adam Armour</v>
      </c>
      <c r="E543" s="4" t="str">
        <f>VLOOKUP(C543,'Raw data'!$A$2:$E$200,3,FALSE)</f>
        <v xml:space="preserve">Brentwood Beagles </v>
      </c>
      <c r="F543" s="13">
        <f>VLOOKUP(C543,'Raw data'!$A$2:$E$200,4,FALSE)</f>
        <v>7</v>
      </c>
      <c r="G543" s="13" t="str">
        <f>VLOOKUP(C543,'Raw data'!$A$2:$E$200,5,FALSE)</f>
        <v>M</v>
      </c>
      <c r="H543" s="4">
        <v>6.45</v>
      </c>
    </row>
    <row r="544" spans="1:8" x14ac:dyDescent="0.35">
      <c r="A544" s="4"/>
      <c r="B544" s="6">
        <v>2</v>
      </c>
      <c r="C544" s="6">
        <v>127</v>
      </c>
      <c r="D544" s="4" t="str">
        <f>VLOOKUP(C544,'Raw data'!$A$2:$E$200,2,FALSE)</f>
        <v>George Cowley</v>
      </c>
      <c r="E544" s="4" t="str">
        <f>VLOOKUP(C544,'Raw data'!$A$2:$E$200,3,FALSE)</f>
        <v>West Hill Park School</v>
      </c>
      <c r="F544" s="13">
        <f>VLOOKUP(C544,'Raw data'!$A$2:$E$200,4,FALSE)</f>
        <v>6</v>
      </c>
      <c r="G544" s="13" t="str">
        <f>VLOOKUP(C544,'Raw data'!$A$2:$E$200,5,FALSE)</f>
        <v>M</v>
      </c>
      <c r="H544" s="18">
        <v>4.71</v>
      </c>
    </row>
  </sheetData>
  <sortState xmlns:xlrd2="http://schemas.microsoft.com/office/spreadsheetml/2017/richdata2" ref="C510:H525">
    <sortCondition descending="1" ref="H510:H525"/>
  </sortState>
  <mergeCells count="1">
    <mergeCell ref="A1:H1"/>
  </mergeCells>
  <phoneticPr fontId="2" type="noConversion"/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78B1-FC7B-4267-87B2-6DD6942513CB}">
  <sheetPr>
    <tabColor theme="1"/>
  </sheetPr>
  <dimension ref="A1:E177"/>
  <sheetViews>
    <sheetView workbookViewId="0"/>
  </sheetViews>
  <sheetFormatPr defaultRowHeight="14.5" x14ac:dyDescent="0.35"/>
  <cols>
    <col min="1" max="1" width="13.54296875" customWidth="1"/>
    <col min="2" max="2" width="23.1796875" customWidth="1"/>
    <col min="3" max="3" width="29.81640625" bestFit="1" customWidth="1"/>
    <col min="4" max="4" width="14.08984375" customWidth="1"/>
    <col min="7" max="7" width="16.54296875" customWidth="1"/>
  </cols>
  <sheetData>
    <row r="1" spans="1:5" x14ac:dyDescent="0.35">
      <c r="A1" t="s">
        <v>6</v>
      </c>
      <c r="B1" t="s">
        <v>0</v>
      </c>
      <c r="C1" t="s">
        <v>2</v>
      </c>
      <c r="D1" t="s">
        <v>8</v>
      </c>
      <c r="E1" t="s">
        <v>10</v>
      </c>
    </row>
    <row r="2" spans="1:5" x14ac:dyDescent="0.35">
      <c r="A2" s="4">
        <v>133</v>
      </c>
      <c r="B2" t="s">
        <v>24</v>
      </c>
      <c r="C2" s="4" t="s">
        <v>9</v>
      </c>
      <c r="D2" s="6">
        <v>7</v>
      </c>
      <c r="E2" s="4" t="s">
        <v>31</v>
      </c>
    </row>
    <row r="3" spans="1:5" x14ac:dyDescent="0.35">
      <c r="A3" s="4">
        <v>157</v>
      </c>
      <c r="B3" s="4" t="s">
        <v>95</v>
      </c>
      <c r="C3" s="4" t="s">
        <v>9</v>
      </c>
      <c r="D3" s="6">
        <v>4</v>
      </c>
      <c r="E3" s="4" t="s">
        <v>31</v>
      </c>
    </row>
    <row r="4" spans="1:5" x14ac:dyDescent="0.35">
      <c r="A4" s="4">
        <v>131</v>
      </c>
      <c r="B4" s="4" t="s">
        <v>96</v>
      </c>
      <c r="C4" s="4" t="s">
        <v>97</v>
      </c>
      <c r="D4" s="6">
        <v>4</v>
      </c>
      <c r="E4" s="4" t="s">
        <v>31</v>
      </c>
    </row>
    <row r="5" spans="1:5" x14ac:dyDescent="0.35">
      <c r="A5" s="4">
        <v>143</v>
      </c>
      <c r="B5" s="4" t="s">
        <v>98</v>
      </c>
      <c r="C5" s="4" t="s">
        <v>5</v>
      </c>
      <c r="D5" s="6">
        <v>3</v>
      </c>
      <c r="E5" s="4" t="s">
        <v>32</v>
      </c>
    </row>
    <row r="6" spans="1:5" x14ac:dyDescent="0.35">
      <c r="A6" s="4">
        <v>151</v>
      </c>
      <c r="B6" s="4" t="s">
        <v>99</v>
      </c>
      <c r="C6" s="4" t="s">
        <v>5</v>
      </c>
      <c r="D6" s="6">
        <v>6</v>
      </c>
      <c r="E6" s="4" t="s">
        <v>31</v>
      </c>
    </row>
    <row r="7" spans="1:5" x14ac:dyDescent="0.35">
      <c r="A7" s="4">
        <v>434</v>
      </c>
      <c r="B7" s="4" t="s">
        <v>100</v>
      </c>
      <c r="C7" s="4" t="s">
        <v>101</v>
      </c>
      <c r="D7" s="6">
        <v>6</v>
      </c>
      <c r="E7" s="4" t="s">
        <v>32</v>
      </c>
    </row>
    <row r="8" spans="1:5" x14ac:dyDescent="0.35">
      <c r="A8" s="4">
        <v>145</v>
      </c>
      <c r="B8" s="4" t="s">
        <v>81</v>
      </c>
      <c r="C8" s="4" t="s">
        <v>40</v>
      </c>
      <c r="D8" s="6">
        <v>6</v>
      </c>
      <c r="E8" s="4" t="s">
        <v>32</v>
      </c>
    </row>
    <row r="9" spans="1:5" x14ac:dyDescent="0.35">
      <c r="A9" s="4">
        <v>140</v>
      </c>
      <c r="B9" s="4" t="s">
        <v>102</v>
      </c>
      <c r="C9" s="4" t="s">
        <v>60</v>
      </c>
      <c r="D9" s="6">
        <v>5</v>
      </c>
      <c r="E9" s="4" t="s">
        <v>32</v>
      </c>
    </row>
    <row r="10" spans="1:5" x14ac:dyDescent="0.35">
      <c r="A10" s="4">
        <v>432</v>
      </c>
      <c r="B10" s="4" t="s">
        <v>103</v>
      </c>
      <c r="C10" s="4" t="s">
        <v>104</v>
      </c>
      <c r="D10" s="6">
        <v>2</v>
      </c>
      <c r="E10" s="4" t="s">
        <v>32</v>
      </c>
    </row>
    <row r="11" spans="1:5" x14ac:dyDescent="0.35">
      <c r="A11" s="4">
        <v>130</v>
      </c>
      <c r="B11" s="4" t="s">
        <v>63</v>
      </c>
      <c r="C11" s="4" t="s">
        <v>9</v>
      </c>
      <c r="D11" s="6">
        <v>4</v>
      </c>
      <c r="E11" s="4" t="s">
        <v>31</v>
      </c>
    </row>
    <row r="12" spans="1:5" x14ac:dyDescent="0.35">
      <c r="A12" s="4">
        <v>430</v>
      </c>
      <c r="B12" s="4" t="s">
        <v>13</v>
      </c>
      <c r="C12" s="4" t="s">
        <v>9</v>
      </c>
      <c r="D12" s="6">
        <v>4</v>
      </c>
      <c r="E12" s="4" t="s">
        <v>32</v>
      </c>
    </row>
    <row r="13" spans="1:5" x14ac:dyDescent="0.35">
      <c r="A13" s="4">
        <v>429</v>
      </c>
      <c r="B13" s="4" t="s">
        <v>377</v>
      </c>
      <c r="C13" s="4" t="s">
        <v>9</v>
      </c>
      <c r="D13" s="6">
        <v>4</v>
      </c>
      <c r="E13" s="4" t="s">
        <v>31</v>
      </c>
    </row>
    <row r="14" spans="1:5" x14ac:dyDescent="0.35">
      <c r="A14" s="4">
        <v>431</v>
      </c>
      <c r="B14" s="4" t="s">
        <v>105</v>
      </c>
      <c r="C14" s="4" t="s">
        <v>101</v>
      </c>
      <c r="D14" s="6">
        <v>4</v>
      </c>
      <c r="E14" s="4" t="s">
        <v>31</v>
      </c>
    </row>
    <row r="15" spans="1:5" x14ac:dyDescent="0.35">
      <c r="A15" s="4">
        <v>117</v>
      </c>
      <c r="B15" s="4" t="s">
        <v>106</v>
      </c>
      <c r="C15" s="4" t="s">
        <v>101</v>
      </c>
      <c r="D15" s="6">
        <v>3</v>
      </c>
      <c r="E15" s="4" t="s">
        <v>31</v>
      </c>
    </row>
    <row r="16" spans="1:5" x14ac:dyDescent="0.35">
      <c r="A16" s="4">
        <v>122</v>
      </c>
      <c r="B16" s="4" t="s">
        <v>107</v>
      </c>
      <c r="C16" s="4" t="s">
        <v>40</v>
      </c>
      <c r="D16" s="6">
        <v>5</v>
      </c>
      <c r="E16" s="4" t="s">
        <v>31</v>
      </c>
    </row>
    <row r="17" spans="1:5" x14ac:dyDescent="0.35">
      <c r="A17" s="4">
        <v>428</v>
      </c>
      <c r="B17" s="4" t="s">
        <v>376</v>
      </c>
      <c r="C17" s="4" t="s">
        <v>9</v>
      </c>
      <c r="D17" s="6">
        <v>5</v>
      </c>
      <c r="E17" s="4" t="s">
        <v>31</v>
      </c>
    </row>
    <row r="18" spans="1:5" x14ac:dyDescent="0.35">
      <c r="A18" s="4">
        <v>433</v>
      </c>
      <c r="B18" s="4" t="s">
        <v>108</v>
      </c>
      <c r="C18" s="4" t="s">
        <v>109</v>
      </c>
      <c r="D18" s="6">
        <v>6</v>
      </c>
      <c r="E18" s="4" t="s">
        <v>31</v>
      </c>
    </row>
    <row r="19" spans="1:5" x14ac:dyDescent="0.35">
      <c r="A19" s="4">
        <v>127</v>
      </c>
      <c r="B19" s="4" t="s">
        <v>110</v>
      </c>
      <c r="C19" s="4" t="s">
        <v>111</v>
      </c>
      <c r="D19" s="6">
        <v>6</v>
      </c>
      <c r="E19" s="4" t="s">
        <v>32</v>
      </c>
    </row>
    <row r="20" spans="1:5" x14ac:dyDescent="0.35">
      <c r="A20" s="4">
        <v>129</v>
      </c>
      <c r="B20" s="4" t="s">
        <v>62</v>
      </c>
      <c r="C20" s="4" t="s">
        <v>40</v>
      </c>
      <c r="D20" s="6">
        <v>5</v>
      </c>
      <c r="E20" s="4" t="s">
        <v>32</v>
      </c>
    </row>
    <row r="21" spans="1:5" x14ac:dyDescent="0.35">
      <c r="A21" s="4">
        <v>109</v>
      </c>
      <c r="B21" s="4" t="s">
        <v>112</v>
      </c>
      <c r="C21" s="4" t="s">
        <v>40</v>
      </c>
      <c r="D21" s="6">
        <v>6</v>
      </c>
      <c r="E21" s="4" t="s">
        <v>31</v>
      </c>
    </row>
    <row r="22" spans="1:5" x14ac:dyDescent="0.35">
      <c r="A22" s="4">
        <v>114</v>
      </c>
      <c r="B22" s="4" t="s">
        <v>72</v>
      </c>
      <c r="C22" s="4" t="s">
        <v>9</v>
      </c>
      <c r="D22" s="6">
        <v>5</v>
      </c>
      <c r="E22" s="4" t="s">
        <v>32</v>
      </c>
    </row>
    <row r="23" spans="1:5" x14ac:dyDescent="0.35">
      <c r="A23" s="4">
        <v>120</v>
      </c>
      <c r="B23" s="4" t="s">
        <v>87</v>
      </c>
      <c r="C23" s="4" t="s">
        <v>7</v>
      </c>
      <c r="D23" s="6">
        <v>8</v>
      </c>
      <c r="E23" s="4" t="s">
        <v>31</v>
      </c>
    </row>
    <row r="24" spans="1:5" x14ac:dyDescent="0.35">
      <c r="A24" s="4">
        <v>108</v>
      </c>
      <c r="B24" s="4" t="s">
        <v>113</v>
      </c>
      <c r="C24" s="4" t="s">
        <v>114</v>
      </c>
      <c r="D24" s="6">
        <v>5</v>
      </c>
      <c r="E24" s="4" t="s">
        <v>32</v>
      </c>
    </row>
    <row r="25" spans="1:5" x14ac:dyDescent="0.35">
      <c r="A25" s="4">
        <v>425</v>
      </c>
      <c r="B25" s="4" t="s">
        <v>115</v>
      </c>
      <c r="C25" s="4" t="s">
        <v>14</v>
      </c>
      <c r="D25" s="6">
        <v>5</v>
      </c>
      <c r="E25" s="4" t="s">
        <v>31</v>
      </c>
    </row>
    <row r="26" spans="1:5" x14ac:dyDescent="0.35">
      <c r="A26" s="4">
        <v>422</v>
      </c>
      <c r="B26" s="4" t="s">
        <v>116</v>
      </c>
      <c r="C26" s="4" t="s">
        <v>5</v>
      </c>
      <c r="D26" s="6">
        <v>6</v>
      </c>
      <c r="E26" s="4" t="s">
        <v>31</v>
      </c>
    </row>
    <row r="27" spans="1:5" x14ac:dyDescent="0.35">
      <c r="A27" s="4">
        <v>420</v>
      </c>
      <c r="B27" s="4" t="s">
        <v>117</v>
      </c>
      <c r="C27" s="4" t="s">
        <v>9</v>
      </c>
      <c r="D27" s="6">
        <v>5</v>
      </c>
      <c r="E27" s="4" t="s">
        <v>32</v>
      </c>
    </row>
    <row r="28" spans="1:5" x14ac:dyDescent="0.35">
      <c r="A28" s="4">
        <v>106</v>
      </c>
      <c r="B28" s="4" t="s">
        <v>118</v>
      </c>
      <c r="C28" s="4" t="s">
        <v>119</v>
      </c>
      <c r="D28" s="6">
        <v>6</v>
      </c>
      <c r="E28" s="4" t="s">
        <v>31</v>
      </c>
    </row>
    <row r="29" spans="1:5" x14ac:dyDescent="0.35">
      <c r="A29" s="4">
        <v>477</v>
      </c>
      <c r="B29" s="4" t="s">
        <v>15</v>
      </c>
      <c r="C29" s="4" t="s">
        <v>9</v>
      </c>
      <c r="D29" s="6">
        <v>3</v>
      </c>
      <c r="E29" s="4" t="s">
        <v>31</v>
      </c>
    </row>
    <row r="30" spans="1:5" x14ac:dyDescent="0.35">
      <c r="A30" s="4">
        <v>427</v>
      </c>
      <c r="B30" s="4" t="s">
        <v>65</v>
      </c>
      <c r="C30" s="4" t="s">
        <v>5</v>
      </c>
      <c r="D30" s="6">
        <v>4</v>
      </c>
      <c r="E30" s="4" t="s">
        <v>32</v>
      </c>
    </row>
    <row r="31" spans="1:5" x14ac:dyDescent="0.35">
      <c r="A31" s="4">
        <v>423</v>
      </c>
      <c r="B31" s="4" t="s">
        <v>120</v>
      </c>
      <c r="C31" s="4" t="s">
        <v>5</v>
      </c>
      <c r="D31" s="6">
        <v>4</v>
      </c>
      <c r="E31" s="4" t="s">
        <v>32</v>
      </c>
    </row>
    <row r="32" spans="1:5" x14ac:dyDescent="0.35">
      <c r="A32" s="4">
        <v>421</v>
      </c>
      <c r="B32" s="4" t="s">
        <v>121</v>
      </c>
      <c r="C32" s="4" t="s">
        <v>9</v>
      </c>
      <c r="D32" s="6">
        <v>3</v>
      </c>
      <c r="E32" s="4" t="s">
        <v>31</v>
      </c>
    </row>
    <row r="33" spans="1:5" x14ac:dyDescent="0.35">
      <c r="A33" s="4">
        <v>107</v>
      </c>
      <c r="B33" s="4" t="s">
        <v>77</v>
      </c>
      <c r="C33" s="4" t="s">
        <v>9</v>
      </c>
      <c r="D33" s="6">
        <v>3</v>
      </c>
      <c r="E33" s="4" t="s">
        <v>31</v>
      </c>
    </row>
    <row r="34" spans="1:5" x14ac:dyDescent="0.35">
      <c r="A34" s="4">
        <v>417</v>
      </c>
      <c r="B34" s="4" t="s">
        <v>74</v>
      </c>
      <c r="C34" s="4" t="s">
        <v>5</v>
      </c>
      <c r="D34" s="6">
        <v>4</v>
      </c>
      <c r="E34" s="4" t="s">
        <v>32</v>
      </c>
    </row>
    <row r="35" spans="1:5" x14ac:dyDescent="0.35">
      <c r="A35" s="4">
        <v>419</v>
      </c>
      <c r="B35" s="4" t="s">
        <v>64</v>
      </c>
      <c r="C35" t="s">
        <v>7</v>
      </c>
      <c r="D35" s="6">
        <v>4</v>
      </c>
      <c r="E35" s="4" t="s">
        <v>31</v>
      </c>
    </row>
    <row r="36" spans="1:5" x14ac:dyDescent="0.35">
      <c r="A36" s="4">
        <v>424</v>
      </c>
      <c r="B36" s="4" t="s">
        <v>49</v>
      </c>
      <c r="C36" s="4" t="s">
        <v>59</v>
      </c>
      <c r="D36" s="6">
        <v>2</v>
      </c>
      <c r="E36" s="4" t="s">
        <v>31</v>
      </c>
    </row>
    <row r="37" spans="1:5" x14ac:dyDescent="0.35">
      <c r="A37" s="4">
        <v>418</v>
      </c>
      <c r="B37" s="4" t="s">
        <v>123</v>
      </c>
      <c r="C37" s="4" t="s">
        <v>122</v>
      </c>
      <c r="D37" s="6">
        <v>2</v>
      </c>
      <c r="E37" s="4" t="s">
        <v>31</v>
      </c>
    </row>
    <row r="38" spans="1:5" x14ac:dyDescent="0.35">
      <c r="A38" s="4">
        <v>426</v>
      </c>
      <c r="B38" s="4" t="s">
        <v>50</v>
      </c>
      <c r="C38" s="4" t="s">
        <v>5</v>
      </c>
      <c r="D38" s="6">
        <v>2</v>
      </c>
      <c r="E38" s="4" t="s">
        <v>32</v>
      </c>
    </row>
    <row r="39" spans="1:5" x14ac:dyDescent="0.35">
      <c r="A39" s="4">
        <v>414</v>
      </c>
      <c r="B39" s="4" t="s">
        <v>34</v>
      </c>
      <c r="C39" s="4" t="s">
        <v>9</v>
      </c>
      <c r="D39" s="6">
        <v>3</v>
      </c>
      <c r="E39" s="4" t="s">
        <v>32</v>
      </c>
    </row>
    <row r="40" spans="1:5" x14ac:dyDescent="0.35">
      <c r="A40" s="4">
        <v>415</v>
      </c>
      <c r="B40" s="4" t="s">
        <v>124</v>
      </c>
      <c r="C40" s="4" t="s">
        <v>60</v>
      </c>
      <c r="D40" s="6">
        <v>4</v>
      </c>
      <c r="E40" s="4" t="s">
        <v>31</v>
      </c>
    </row>
    <row r="41" spans="1:5" x14ac:dyDescent="0.35">
      <c r="A41" s="4">
        <v>120</v>
      </c>
      <c r="B41" s="4" t="s">
        <v>87</v>
      </c>
      <c r="C41" s="4" t="s">
        <v>7</v>
      </c>
      <c r="D41" s="6">
        <v>8</v>
      </c>
      <c r="E41" s="4" t="s">
        <v>31</v>
      </c>
    </row>
    <row r="42" spans="1:5" x14ac:dyDescent="0.35">
      <c r="A42" s="4">
        <v>437</v>
      </c>
      <c r="B42" s="4" t="s">
        <v>125</v>
      </c>
      <c r="C42" s="4" t="s">
        <v>5</v>
      </c>
      <c r="D42" s="6">
        <v>7</v>
      </c>
      <c r="E42" s="4" t="s">
        <v>31</v>
      </c>
    </row>
    <row r="43" spans="1:5" x14ac:dyDescent="0.35">
      <c r="A43" s="4">
        <v>164</v>
      </c>
      <c r="B43" s="4" t="s">
        <v>126</v>
      </c>
      <c r="C43" s="4" t="s">
        <v>127</v>
      </c>
      <c r="D43" s="6">
        <v>5</v>
      </c>
      <c r="E43" s="4" t="s">
        <v>31</v>
      </c>
    </row>
    <row r="44" spans="1:5" x14ac:dyDescent="0.35">
      <c r="A44" s="4">
        <v>168</v>
      </c>
      <c r="B44" s="4" t="s">
        <v>19</v>
      </c>
      <c r="C44" s="4" t="s">
        <v>9</v>
      </c>
      <c r="D44" s="6">
        <v>5</v>
      </c>
      <c r="E44" s="4" t="s">
        <v>32</v>
      </c>
    </row>
    <row r="45" spans="1:5" x14ac:dyDescent="0.35">
      <c r="A45" s="4">
        <v>441</v>
      </c>
      <c r="B45" s="4" t="s">
        <v>128</v>
      </c>
      <c r="C45" s="4" t="s">
        <v>101</v>
      </c>
      <c r="D45">
        <v>5</v>
      </c>
      <c r="E45" s="4" t="s">
        <v>31</v>
      </c>
    </row>
    <row r="46" spans="1:5" x14ac:dyDescent="0.35">
      <c r="A46" s="4">
        <v>440</v>
      </c>
      <c r="B46" s="4" t="s">
        <v>129</v>
      </c>
      <c r="C46" s="4" t="s">
        <v>5</v>
      </c>
      <c r="D46" s="6">
        <v>5</v>
      </c>
      <c r="E46" s="4" t="s">
        <v>31</v>
      </c>
    </row>
    <row r="47" spans="1:5" x14ac:dyDescent="0.35">
      <c r="A47" s="4">
        <v>362</v>
      </c>
      <c r="B47" s="4" t="s">
        <v>54</v>
      </c>
      <c r="C47" s="4" t="s">
        <v>5</v>
      </c>
      <c r="D47" s="6">
        <v>4</v>
      </c>
      <c r="E47" s="4" t="s">
        <v>32</v>
      </c>
    </row>
    <row r="48" spans="1:5" x14ac:dyDescent="0.35">
      <c r="A48" s="4">
        <v>496</v>
      </c>
      <c r="B48" s="4" t="s">
        <v>46</v>
      </c>
      <c r="C48" s="4" t="s">
        <v>9</v>
      </c>
      <c r="D48" s="6">
        <v>5</v>
      </c>
      <c r="E48" s="4" t="s">
        <v>32</v>
      </c>
    </row>
    <row r="49" spans="1:5" x14ac:dyDescent="0.35">
      <c r="A49" s="4">
        <v>497</v>
      </c>
      <c r="B49" s="4" t="s">
        <v>130</v>
      </c>
      <c r="C49" s="4" t="s">
        <v>5</v>
      </c>
      <c r="D49" s="6">
        <v>6</v>
      </c>
      <c r="E49" s="4" t="s">
        <v>32</v>
      </c>
    </row>
    <row r="50" spans="1:5" x14ac:dyDescent="0.35">
      <c r="A50" s="4">
        <v>438</v>
      </c>
      <c r="B50" s="4" t="s">
        <v>131</v>
      </c>
      <c r="C50" s="4" t="s">
        <v>114</v>
      </c>
      <c r="D50" s="6">
        <v>5</v>
      </c>
      <c r="E50" s="4" t="s">
        <v>31</v>
      </c>
    </row>
    <row r="51" spans="1:5" x14ac:dyDescent="0.35">
      <c r="A51" s="4">
        <v>439</v>
      </c>
      <c r="B51" s="4" t="s">
        <v>132</v>
      </c>
      <c r="C51" s="4" t="s">
        <v>114</v>
      </c>
      <c r="D51" s="6">
        <v>5</v>
      </c>
      <c r="E51" s="4" t="s">
        <v>32</v>
      </c>
    </row>
    <row r="52" spans="1:5" x14ac:dyDescent="0.35">
      <c r="A52" s="4">
        <v>442</v>
      </c>
      <c r="B52" s="4" t="s">
        <v>133</v>
      </c>
      <c r="C52" s="4" t="s">
        <v>101</v>
      </c>
      <c r="D52" s="6">
        <v>4</v>
      </c>
      <c r="E52" s="4" t="s">
        <v>32</v>
      </c>
    </row>
    <row r="53" spans="1:5" x14ac:dyDescent="0.35">
      <c r="A53" s="4">
        <v>479</v>
      </c>
      <c r="B53" s="4" t="s">
        <v>85</v>
      </c>
      <c r="C53" s="4" t="s">
        <v>14</v>
      </c>
      <c r="D53" s="6">
        <v>7</v>
      </c>
      <c r="E53" s="4" t="s">
        <v>32</v>
      </c>
    </row>
    <row r="54" spans="1:5" x14ac:dyDescent="0.35">
      <c r="A54" s="4">
        <v>361</v>
      </c>
      <c r="B54" s="4" t="s">
        <v>20</v>
      </c>
      <c r="C54" s="4" t="s">
        <v>9</v>
      </c>
      <c r="D54" s="6">
        <v>5</v>
      </c>
      <c r="E54" s="4" t="s">
        <v>31</v>
      </c>
    </row>
    <row r="55" spans="1:5" x14ac:dyDescent="0.35">
      <c r="A55" s="4">
        <v>360</v>
      </c>
      <c r="B55" s="4" t="s">
        <v>134</v>
      </c>
      <c r="C55" s="4" t="s">
        <v>168</v>
      </c>
      <c r="D55" s="6">
        <v>6</v>
      </c>
      <c r="E55" s="4" t="s">
        <v>32</v>
      </c>
    </row>
    <row r="56" spans="1:5" x14ac:dyDescent="0.35">
      <c r="A56" s="4">
        <v>296</v>
      </c>
      <c r="B56" s="4" t="s">
        <v>135</v>
      </c>
      <c r="C56" s="4" t="s">
        <v>5</v>
      </c>
      <c r="D56" s="6">
        <v>6</v>
      </c>
      <c r="E56" s="4" t="s">
        <v>31</v>
      </c>
    </row>
    <row r="57" spans="1:5" x14ac:dyDescent="0.35">
      <c r="A57" s="4">
        <v>485</v>
      </c>
      <c r="B57" s="4" t="s">
        <v>136</v>
      </c>
      <c r="C57" s="4" t="s">
        <v>5</v>
      </c>
      <c r="D57" s="6">
        <v>6</v>
      </c>
      <c r="E57" s="4" t="s">
        <v>31</v>
      </c>
    </row>
    <row r="58" spans="1:5" x14ac:dyDescent="0.35">
      <c r="A58" s="4">
        <v>487</v>
      </c>
      <c r="B58" s="4" t="s">
        <v>137</v>
      </c>
      <c r="C58" s="4" t="s">
        <v>9</v>
      </c>
      <c r="D58" s="6">
        <v>6</v>
      </c>
      <c r="E58" s="4" t="s">
        <v>32</v>
      </c>
    </row>
    <row r="59" spans="1:5" x14ac:dyDescent="0.35">
      <c r="A59" s="4">
        <v>490</v>
      </c>
      <c r="B59" s="4" t="s">
        <v>138</v>
      </c>
      <c r="C59" s="4" t="s">
        <v>37</v>
      </c>
      <c r="D59" s="6">
        <v>6</v>
      </c>
      <c r="E59" s="4" t="s">
        <v>31</v>
      </c>
    </row>
    <row r="60" spans="1:5" x14ac:dyDescent="0.35">
      <c r="A60" s="4">
        <v>482</v>
      </c>
      <c r="B60" s="4" t="s">
        <v>82</v>
      </c>
      <c r="C60" s="4" t="s">
        <v>40</v>
      </c>
      <c r="D60" s="6">
        <v>6</v>
      </c>
      <c r="E60" s="4" t="s">
        <v>32</v>
      </c>
    </row>
    <row r="61" spans="1:5" x14ac:dyDescent="0.35">
      <c r="A61" s="4">
        <v>483</v>
      </c>
      <c r="B61" s="4" t="s">
        <v>139</v>
      </c>
      <c r="C61" s="4" t="s">
        <v>5</v>
      </c>
      <c r="D61" s="6">
        <v>6</v>
      </c>
      <c r="E61" s="4" t="s">
        <v>31</v>
      </c>
    </row>
    <row r="62" spans="1:5" x14ac:dyDescent="0.35">
      <c r="A62" s="4">
        <v>357</v>
      </c>
      <c r="B62" s="4" t="s">
        <v>44</v>
      </c>
      <c r="C62" s="4" t="s">
        <v>5</v>
      </c>
      <c r="D62" s="6">
        <v>5</v>
      </c>
      <c r="E62" s="4" t="s">
        <v>32</v>
      </c>
    </row>
    <row r="63" spans="1:5" x14ac:dyDescent="0.35">
      <c r="A63" s="4">
        <v>352</v>
      </c>
      <c r="B63" s="4" t="s">
        <v>140</v>
      </c>
      <c r="C63" s="4" t="s">
        <v>141</v>
      </c>
      <c r="D63" s="6">
        <v>5</v>
      </c>
      <c r="E63" s="4" t="s">
        <v>32</v>
      </c>
    </row>
    <row r="64" spans="1:5" x14ac:dyDescent="0.35">
      <c r="A64" s="4">
        <v>353</v>
      </c>
      <c r="B64" s="4" t="s">
        <v>142</v>
      </c>
      <c r="C64" s="4" t="s">
        <v>141</v>
      </c>
      <c r="D64" s="6">
        <v>5</v>
      </c>
      <c r="E64" s="4" t="s">
        <v>32</v>
      </c>
    </row>
    <row r="65" spans="1:5" x14ac:dyDescent="0.35">
      <c r="A65" s="4">
        <v>355</v>
      </c>
      <c r="B65" s="4" t="s">
        <v>143</v>
      </c>
      <c r="C65" s="4" t="s">
        <v>40</v>
      </c>
      <c r="D65" s="6">
        <v>5</v>
      </c>
      <c r="E65" s="4" t="s">
        <v>31</v>
      </c>
    </row>
    <row r="66" spans="1:5" x14ac:dyDescent="0.35">
      <c r="A66" s="4">
        <v>494</v>
      </c>
      <c r="B66" s="4" t="s">
        <v>38</v>
      </c>
      <c r="C66" s="4" t="s">
        <v>18</v>
      </c>
      <c r="D66" s="6">
        <v>5</v>
      </c>
      <c r="E66" s="4" t="s">
        <v>32</v>
      </c>
    </row>
    <row r="67" spans="1:5" x14ac:dyDescent="0.35">
      <c r="A67" s="4">
        <v>492</v>
      </c>
      <c r="B67" s="4" t="s">
        <v>47</v>
      </c>
      <c r="C67" s="4" t="s">
        <v>9</v>
      </c>
      <c r="D67" s="6">
        <v>5</v>
      </c>
      <c r="E67" s="4" t="s">
        <v>32</v>
      </c>
    </row>
    <row r="68" spans="1:5" x14ac:dyDescent="0.35">
      <c r="A68" s="4">
        <v>359</v>
      </c>
      <c r="B68" s="4" t="s">
        <v>144</v>
      </c>
      <c r="C68" s="4" t="s">
        <v>60</v>
      </c>
      <c r="D68" s="6">
        <v>3</v>
      </c>
      <c r="E68" s="4" t="s">
        <v>31</v>
      </c>
    </row>
    <row r="69" spans="1:5" x14ac:dyDescent="0.35">
      <c r="A69" s="4">
        <v>300</v>
      </c>
      <c r="B69" s="4" t="s">
        <v>145</v>
      </c>
      <c r="C69" s="4" t="s">
        <v>14</v>
      </c>
      <c r="D69" s="6">
        <v>3</v>
      </c>
      <c r="E69" s="4" t="s">
        <v>31</v>
      </c>
    </row>
    <row r="70" spans="1:5" x14ac:dyDescent="0.35">
      <c r="A70" s="4">
        <v>298</v>
      </c>
      <c r="B70" s="4" t="s">
        <v>78</v>
      </c>
      <c r="C70" s="4" t="s">
        <v>59</v>
      </c>
      <c r="D70" s="6">
        <v>3</v>
      </c>
      <c r="E70" s="4" t="s">
        <v>31</v>
      </c>
    </row>
    <row r="71" spans="1:5" x14ac:dyDescent="0.35">
      <c r="A71" s="4">
        <v>354</v>
      </c>
      <c r="B71" s="4" t="s">
        <v>41</v>
      </c>
      <c r="C71" s="4" t="s">
        <v>9</v>
      </c>
      <c r="D71" s="6">
        <v>3</v>
      </c>
      <c r="E71" s="4" t="s">
        <v>32</v>
      </c>
    </row>
    <row r="72" spans="1:5" x14ac:dyDescent="0.35">
      <c r="A72" s="4">
        <v>495</v>
      </c>
      <c r="B72" s="4" t="s">
        <v>76</v>
      </c>
      <c r="C72" s="4" t="s">
        <v>61</v>
      </c>
      <c r="D72" s="6">
        <v>3</v>
      </c>
      <c r="E72" s="4" t="s">
        <v>32</v>
      </c>
    </row>
    <row r="73" spans="1:5" x14ac:dyDescent="0.35">
      <c r="A73" s="4">
        <v>493</v>
      </c>
      <c r="B73" s="4" t="s">
        <v>146</v>
      </c>
      <c r="C73" s="4" t="s">
        <v>40</v>
      </c>
      <c r="D73" s="6">
        <v>4</v>
      </c>
      <c r="E73" s="4" t="s">
        <v>32</v>
      </c>
    </row>
    <row r="74" spans="1:5" x14ac:dyDescent="0.35">
      <c r="A74" s="4">
        <v>489</v>
      </c>
      <c r="B74" s="4" t="s">
        <v>147</v>
      </c>
      <c r="C74" s="4" t="s">
        <v>37</v>
      </c>
      <c r="D74" s="6">
        <v>4</v>
      </c>
      <c r="E74" s="4" t="s">
        <v>31</v>
      </c>
    </row>
    <row r="75" spans="1:5" x14ac:dyDescent="0.35">
      <c r="A75" s="4">
        <v>358</v>
      </c>
      <c r="B75" s="4" t="s">
        <v>23</v>
      </c>
      <c r="C75" s="4" t="s">
        <v>59</v>
      </c>
      <c r="D75" s="6">
        <v>2</v>
      </c>
      <c r="E75" s="4" t="s">
        <v>31</v>
      </c>
    </row>
    <row r="76" spans="1:5" x14ac:dyDescent="0.35">
      <c r="A76" s="4">
        <v>356</v>
      </c>
      <c r="B76" s="4" t="s">
        <v>71</v>
      </c>
      <c r="C76" s="4" t="s">
        <v>5</v>
      </c>
      <c r="D76" s="6">
        <v>2</v>
      </c>
      <c r="E76" s="4" t="s">
        <v>31</v>
      </c>
    </row>
    <row r="77" spans="1:5" x14ac:dyDescent="0.35">
      <c r="A77" s="4">
        <v>299</v>
      </c>
      <c r="B77" s="4" t="s">
        <v>66</v>
      </c>
      <c r="C77" s="4" t="s">
        <v>59</v>
      </c>
      <c r="D77" s="6">
        <v>1</v>
      </c>
      <c r="E77" s="4" t="s">
        <v>31</v>
      </c>
    </row>
    <row r="78" spans="1:5" x14ac:dyDescent="0.35">
      <c r="A78" s="4">
        <v>480</v>
      </c>
      <c r="B78" s="4" t="s">
        <v>48</v>
      </c>
      <c r="C78" s="4" t="s">
        <v>57</v>
      </c>
      <c r="D78" s="6">
        <v>2</v>
      </c>
      <c r="E78" s="4" t="s">
        <v>31</v>
      </c>
    </row>
    <row r="79" spans="1:5" x14ac:dyDescent="0.35">
      <c r="A79" s="4">
        <v>174</v>
      </c>
      <c r="B79" s="4" t="s">
        <v>17</v>
      </c>
      <c r="C79" s="4" t="s">
        <v>9</v>
      </c>
      <c r="D79" s="6">
        <v>3</v>
      </c>
      <c r="E79" s="4" t="s">
        <v>31</v>
      </c>
    </row>
    <row r="80" spans="1:5" x14ac:dyDescent="0.35">
      <c r="A80">
        <v>436</v>
      </c>
      <c r="B80" s="4" t="s">
        <v>148</v>
      </c>
      <c r="C80" s="4" t="s">
        <v>5</v>
      </c>
      <c r="D80" s="6">
        <v>4</v>
      </c>
      <c r="E80" s="4" t="s">
        <v>31</v>
      </c>
    </row>
    <row r="81" spans="1:5" x14ac:dyDescent="0.35">
      <c r="A81" s="4">
        <v>443</v>
      </c>
      <c r="B81" s="4" t="s">
        <v>149</v>
      </c>
      <c r="C81" s="4" t="s">
        <v>101</v>
      </c>
      <c r="D81" s="6">
        <v>3</v>
      </c>
      <c r="E81" s="4" t="s">
        <v>32</v>
      </c>
    </row>
    <row r="82" spans="1:5" x14ac:dyDescent="0.35">
      <c r="A82" s="4">
        <v>179</v>
      </c>
      <c r="B82" s="4" t="s">
        <v>150</v>
      </c>
      <c r="C82" s="4" t="s">
        <v>151</v>
      </c>
      <c r="D82" s="6">
        <v>1</v>
      </c>
      <c r="E82" s="4" t="s">
        <v>32</v>
      </c>
    </row>
    <row r="83" spans="1:5" x14ac:dyDescent="0.35">
      <c r="A83" s="4">
        <v>447</v>
      </c>
      <c r="B83" s="4" t="s">
        <v>152</v>
      </c>
      <c r="C83" s="4" t="s">
        <v>101</v>
      </c>
      <c r="D83" s="6">
        <v>1</v>
      </c>
      <c r="E83" s="4" t="s">
        <v>31</v>
      </c>
    </row>
    <row r="84" spans="1:5" x14ac:dyDescent="0.35">
      <c r="A84" s="4">
        <v>155</v>
      </c>
      <c r="B84" s="4" t="s">
        <v>153</v>
      </c>
      <c r="C84" s="4" t="s">
        <v>58</v>
      </c>
      <c r="D84" s="6">
        <v>1</v>
      </c>
      <c r="E84" s="4" t="s">
        <v>31</v>
      </c>
    </row>
    <row r="85" spans="1:5" x14ac:dyDescent="0.35">
      <c r="A85" s="4">
        <v>144</v>
      </c>
      <c r="B85" s="4" t="s">
        <v>154</v>
      </c>
      <c r="C85" s="4" t="s">
        <v>155</v>
      </c>
      <c r="D85" s="6">
        <v>1</v>
      </c>
      <c r="E85" s="4" t="s">
        <v>32</v>
      </c>
    </row>
    <row r="86" spans="1:5" x14ac:dyDescent="0.35">
      <c r="A86" s="4">
        <v>152</v>
      </c>
      <c r="B86" s="4" t="s">
        <v>156</v>
      </c>
      <c r="C86" s="4" t="s">
        <v>157</v>
      </c>
      <c r="D86" s="6">
        <v>2</v>
      </c>
      <c r="E86" s="4" t="s">
        <v>32</v>
      </c>
    </row>
    <row r="87" spans="1:5" x14ac:dyDescent="0.35">
      <c r="A87" s="4">
        <v>435</v>
      </c>
      <c r="B87" s="4" t="s">
        <v>158</v>
      </c>
      <c r="C87" s="4" t="s">
        <v>101</v>
      </c>
      <c r="D87" s="6">
        <v>2</v>
      </c>
      <c r="E87" s="4" t="s">
        <v>31</v>
      </c>
    </row>
    <row r="88" spans="1:5" x14ac:dyDescent="0.35">
      <c r="A88" s="4">
        <v>416</v>
      </c>
      <c r="B88" s="4" t="s">
        <v>159</v>
      </c>
      <c r="C88" s="4" t="s">
        <v>141</v>
      </c>
      <c r="D88" s="6">
        <v>6</v>
      </c>
      <c r="E88" s="4" t="s">
        <v>32</v>
      </c>
    </row>
    <row r="89" spans="1:5" x14ac:dyDescent="0.35">
      <c r="A89" s="4">
        <v>413</v>
      </c>
      <c r="B89" s="4" t="s">
        <v>160</v>
      </c>
      <c r="C89" s="4" t="s">
        <v>101</v>
      </c>
      <c r="D89" s="6">
        <v>7</v>
      </c>
      <c r="E89" s="4" t="s">
        <v>32</v>
      </c>
    </row>
    <row r="90" spans="1:5" x14ac:dyDescent="0.35">
      <c r="A90" s="4">
        <v>406</v>
      </c>
      <c r="B90" s="4" t="s">
        <v>39</v>
      </c>
      <c r="C90" s="4" t="s">
        <v>9</v>
      </c>
      <c r="D90" s="6">
        <v>7</v>
      </c>
      <c r="E90" s="4" t="s">
        <v>31</v>
      </c>
    </row>
    <row r="91" spans="1:5" x14ac:dyDescent="0.35">
      <c r="A91" s="4">
        <v>404</v>
      </c>
      <c r="B91" s="4" t="s">
        <v>86</v>
      </c>
      <c r="C91" s="4" t="s">
        <v>9</v>
      </c>
      <c r="D91" s="6">
        <v>7</v>
      </c>
      <c r="E91" s="4" t="s">
        <v>31</v>
      </c>
    </row>
    <row r="92" spans="1:5" x14ac:dyDescent="0.35">
      <c r="A92" s="4">
        <v>410</v>
      </c>
      <c r="B92" s="4" t="s">
        <v>161</v>
      </c>
      <c r="C92" s="4" t="s">
        <v>9</v>
      </c>
      <c r="D92" s="6">
        <v>5</v>
      </c>
      <c r="E92" s="4" t="s">
        <v>32</v>
      </c>
    </row>
    <row r="93" spans="1:5" x14ac:dyDescent="0.35">
      <c r="A93" s="4">
        <v>409</v>
      </c>
      <c r="B93" s="4" t="s">
        <v>162</v>
      </c>
      <c r="C93" s="4" t="s">
        <v>9</v>
      </c>
      <c r="D93" s="6">
        <v>5</v>
      </c>
      <c r="E93" s="4" t="s">
        <v>31</v>
      </c>
    </row>
    <row r="94" spans="1:5" x14ac:dyDescent="0.35">
      <c r="A94" s="4">
        <v>407</v>
      </c>
      <c r="B94" s="4" t="s">
        <v>163</v>
      </c>
      <c r="C94" s="4" t="s">
        <v>101</v>
      </c>
      <c r="D94" s="6">
        <v>5</v>
      </c>
      <c r="E94" s="4" t="s">
        <v>31</v>
      </c>
    </row>
    <row r="95" spans="1:5" x14ac:dyDescent="0.35">
      <c r="A95" s="4">
        <v>412</v>
      </c>
      <c r="B95" s="4" t="s">
        <v>164</v>
      </c>
      <c r="C95" s="4" t="s">
        <v>9</v>
      </c>
      <c r="D95" s="6">
        <v>3</v>
      </c>
      <c r="E95" s="4" t="s">
        <v>31</v>
      </c>
    </row>
    <row r="96" spans="1:5" x14ac:dyDescent="0.35">
      <c r="A96" s="4">
        <v>101</v>
      </c>
      <c r="B96" s="4" t="s">
        <v>165</v>
      </c>
      <c r="C96" s="4" t="s">
        <v>7</v>
      </c>
      <c r="D96" s="6">
        <v>3</v>
      </c>
      <c r="E96" s="4" t="s">
        <v>32</v>
      </c>
    </row>
    <row r="97" spans="1:5" x14ac:dyDescent="0.35">
      <c r="A97" s="4">
        <v>411</v>
      </c>
      <c r="B97" s="4" t="s">
        <v>33</v>
      </c>
      <c r="C97" s="4" t="s">
        <v>9</v>
      </c>
      <c r="D97" s="6">
        <v>3</v>
      </c>
      <c r="E97" s="4" t="s">
        <v>32</v>
      </c>
    </row>
    <row r="98" spans="1:5" x14ac:dyDescent="0.35">
      <c r="A98" s="4">
        <v>408</v>
      </c>
      <c r="B98" s="4" t="s">
        <v>166</v>
      </c>
      <c r="C98" s="4" t="s">
        <v>101</v>
      </c>
      <c r="D98" s="6">
        <v>2</v>
      </c>
      <c r="E98" s="4" t="s">
        <v>31</v>
      </c>
    </row>
    <row r="99" spans="1:5" x14ac:dyDescent="0.35">
      <c r="A99" s="4">
        <v>405</v>
      </c>
      <c r="B99" s="4" t="s">
        <v>167</v>
      </c>
      <c r="C99" s="4" t="s">
        <v>168</v>
      </c>
      <c r="D99" s="6">
        <v>2</v>
      </c>
      <c r="E99" s="4" t="s">
        <v>32</v>
      </c>
    </row>
    <row r="100" spans="1:5" x14ac:dyDescent="0.35">
      <c r="A100" s="4">
        <v>444</v>
      </c>
      <c r="B100" s="4" t="s">
        <v>53</v>
      </c>
      <c r="C100" s="4" t="s">
        <v>9</v>
      </c>
      <c r="D100" s="6">
        <v>5</v>
      </c>
      <c r="E100" s="4" t="s">
        <v>31</v>
      </c>
    </row>
    <row r="101" spans="1:5" x14ac:dyDescent="0.35">
      <c r="A101" s="4">
        <v>446</v>
      </c>
      <c r="B101" s="4" t="s">
        <v>169</v>
      </c>
      <c r="C101" s="4" t="s">
        <v>101</v>
      </c>
      <c r="D101" s="6">
        <v>5</v>
      </c>
      <c r="E101" s="4" t="s">
        <v>31</v>
      </c>
    </row>
    <row r="102" spans="1:5" x14ac:dyDescent="0.35">
      <c r="A102" s="4">
        <v>188</v>
      </c>
      <c r="B102" s="4" t="s">
        <v>35</v>
      </c>
      <c r="C102" s="4" t="s">
        <v>9</v>
      </c>
      <c r="D102" s="6">
        <v>5</v>
      </c>
      <c r="E102" s="4" t="s">
        <v>32</v>
      </c>
    </row>
    <row r="103" spans="1:5" x14ac:dyDescent="0.35">
      <c r="A103" s="4">
        <v>191</v>
      </c>
      <c r="B103" s="4" t="s">
        <v>36</v>
      </c>
      <c r="C103" s="4" t="s">
        <v>9</v>
      </c>
      <c r="D103" s="6">
        <v>5</v>
      </c>
      <c r="E103" s="4" t="s">
        <v>32</v>
      </c>
    </row>
    <row r="104" spans="1:5" x14ac:dyDescent="0.35">
      <c r="A104" s="4">
        <v>462</v>
      </c>
      <c r="B104" s="4" t="s">
        <v>170</v>
      </c>
      <c r="C104" s="4" t="s">
        <v>37</v>
      </c>
      <c r="D104" s="6">
        <v>5</v>
      </c>
      <c r="E104" s="4" t="s">
        <v>31</v>
      </c>
    </row>
    <row r="105" spans="1:5" x14ac:dyDescent="0.35">
      <c r="A105" s="4">
        <v>460</v>
      </c>
      <c r="B105" s="4" t="s">
        <v>171</v>
      </c>
      <c r="C105" s="4" t="s">
        <v>5</v>
      </c>
      <c r="D105" s="6">
        <v>5</v>
      </c>
      <c r="E105" s="4" t="s">
        <v>31</v>
      </c>
    </row>
    <row r="106" spans="1:5" x14ac:dyDescent="0.35">
      <c r="A106" s="4">
        <v>269</v>
      </c>
      <c r="B106" s="4" t="s">
        <v>172</v>
      </c>
      <c r="C106" s="4" t="s">
        <v>40</v>
      </c>
      <c r="D106" s="6">
        <v>5</v>
      </c>
      <c r="E106" s="4" t="s">
        <v>31</v>
      </c>
    </row>
    <row r="107" spans="1:5" x14ac:dyDescent="0.35">
      <c r="A107" s="4">
        <v>455</v>
      </c>
      <c r="B107" s="4" t="s">
        <v>173</v>
      </c>
      <c r="C107" s="4" t="s">
        <v>7</v>
      </c>
      <c r="D107" s="6">
        <v>5</v>
      </c>
      <c r="E107" s="4" t="s">
        <v>32</v>
      </c>
    </row>
    <row r="108" spans="1:5" x14ac:dyDescent="0.35">
      <c r="A108" s="4">
        <v>271</v>
      </c>
      <c r="B108" s="4" t="s">
        <v>174</v>
      </c>
      <c r="C108" s="4" t="s">
        <v>14</v>
      </c>
      <c r="D108" s="6">
        <v>5</v>
      </c>
      <c r="E108" s="4" t="s">
        <v>32</v>
      </c>
    </row>
    <row r="109" spans="1:5" x14ac:dyDescent="0.35">
      <c r="A109" s="4">
        <v>267</v>
      </c>
      <c r="B109" s="4" t="s">
        <v>175</v>
      </c>
      <c r="C109" s="4" t="s">
        <v>141</v>
      </c>
      <c r="D109" s="6">
        <v>6</v>
      </c>
      <c r="E109" s="4" t="s">
        <v>32</v>
      </c>
    </row>
    <row r="110" spans="1:5" x14ac:dyDescent="0.35">
      <c r="A110" s="4">
        <v>268</v>
      </c>
      <c r="B110" s="4" t="s">
        <v>83</v>
      </c>
      <c r="C110" s="4" t="s">
        <v>7</v>
      </c>
      <c r="D110" s="6">
        <v>6</v>
      </c>
      <c r="E110" s="4" t="s">
        <v>31</v>
      </c>
    </row>
    <row r="111" spans="1:5" x14ac:dyDescent="0.35">
      <c r="A111" s="4">
        <v>166</v>
      </c>
      <c r="B111" s="4" t="s">
        <v>176</v>
      </c>
      <c r="C111" s="4" t="s">
        <v>5</v>
      </c>
      <c r="D111" s="6">
        <v>6</v>
      </c>
      <c r="E111" s="4" t="s">
        <v>31</v>
      </c>
    </row>
    <row r="112" spans="1:5" x14ac:dyDescent="0.35">
      <c r="A112" s="4">
        <v>167</v>
      </c>
      <c r="B112" s="4" t="s">
        <v>177</v>
      </c>
      <c r="C112" s="4" t="s">
        <v>5</v>
      </c>
      <c r="D112" s="6">
        <v>6</v>
      </c>
      <c r="E112" s="4" t="s">
        <v>31</v>
      </c>
    </row>
    <row r="113" spans="1:5" x14ac:dyDescent="0.35">
      <c r="A113" s="4">
        <v>449</v>
      </c>
      <c r="B113" s="4" t="s">
        <v>178</v>
      </c>
      <c r="C113" s="4" t="s">
        <v>157</v>
      </c>
      <c r="D113" s="6">
        <v>5</v>
      </c>
      <c r="E113" s="4" t="s">
        <v>32</v>
      </c>
    </row>
    <row r="114" spans="1:5" x14ac:dyDescent="0.35">
      <c r="A114" s="4">
        <v>274</v>
      </c>
      <c r="B114" s="4" t="s">
        <v>75</v>
      </c>
      <c r="C114" s="4" t="s">
        <v>9</v>
      </c>
      <c r="D114" s="6">
        <v>8</v>
      </c>
      <c r="E114" s="4" t="s">
        <v>31</v>
      </c>
    </row>
    <row r="115" spans="1:5" x14ac:dyDescent="0.35">
      <c r="A115" s="4">
        <v>454</v>
      </c>
      <c r="B115" s="4" t="s">
        <v>179</v>
      </c>
      <c r="C115" s="4" t="s">
        <v>7</v>
      </c>
      <c r="D115" s="6">
        <v>8</v>
      </c>
      <c r="E115" s="4" t="s">
        <v>31</v>
      </c>
    </row>
    <row r="116" spans="1:5" x14ac:dyDescent="0.35">
      <c r="A116" s="4">
        <v>192</v>
      </c>
      <c r="B116" s="4" t="s">
        <v>180</v>
      </c>
      <c r="C116" s="4" t="s">
        <v>9</v>
      </c>
      <c r="D116" s="6">
        <v>8</v>
      </c>
      <c r="E116" s="4" t="s">
        <v>31</v>
      </c>
    </row>
    <row r="117" spans="1:5" x14ac:dyDescent="0.35">
      <c r="A117" s="4">
        <v>452</v>
      </c>
      <c r="B117" s="4" t="s">
        <v>84</v>
      </c>
      <c r="C117" s="4" t="s">
        <v>9</v>
      </c>
      <c r="D117" s="6">
        <v>7</v>
      </c>
      <c r="E117" s="4" t="s">
        <v>31</v>
      </c>
    </row>
    <row r="118" spans="1:5" x14ac:dyDescent="0.35">
      <c r="A118" s="4">
        <v>275</v>
      </c>
      <c r="B118" s="4" t="s">
        <v>181</v>
      </c>
      <c r="C118" s="4" t="s">
        <v>9</v>
      </c>
      <c r="D118" s="6">
        <v>3</v>
      </c>
      <c r="E118" s="4" t="s">
        <v>31</v>
      </c>
    </row>
    <row r="119" spans="1:5" x14ac:dyDescent="0.35">
      <c r="A119" s="4">
        <v>464</v>
      </c>
      <c r="B119" s="4" t="s">
        <v>182</v>
      </c>
      <c r="C119" s="4" t="s">
        <v>40</v>
      </c>
      <c r="D119" s="6">
        <v>4</v>
      </c>
      <c r="E119" s="4" t="s">
        <v>32</v>
      </c>
    </row>
    <row r="120" spans="1:5" x14ac:dyDescent="0.35">
      <c r="A120" s="4">
        <v>461</v>
      </c>
      <c r="B120" s="4" t="s">
        <v>68</v>
      </c>
      <c r="C120" s="4" t="s">
        <v>9</v>
      </c>
      <c r="D120" s="6">
        <v>3</v>
      </c>
      <c r="E120" s="4" t="s">
        <v>32</v>
      </c>
    </row>
    <row r="121" spans="1:5" x14ac:dyDescent="0.35">
      <c r="A121" s="4">
        <v>459</v>
      </c>
      <c r="B121" s="4" t="s">
        <v>80</v>
      </c>
      <c r="C121" s="4" t="s">
        <v>9</v>
      </c>
      <c r="D121" s="6">
        <v>3</v>
      </c>
      <c r="E121" s="4" t="s">
        <v>31</v>
      </c>
    </row>
    <row r="122" spans="1:5" x14ac:dyDescent="0.35">
      <c r="A122" s="4">
        <v>457</v>
      </c>
      <c r="B122" s="4" t="s">
        <v>183</v>
      </c>
      <c r="C122" s="4" t="s">
        <v>141</v>
      </c>
      <c r="D122" s="6">
        <v>3</v>
      </c>
      <c r="E122" s="4" t="s">
        <v>31</v>
      </c>
    </row>
    <row r="123" spans="1:5" x14ac:dyDescent="0.35">
      <c r="A123" s="4">
        <v>195</v>
      </c>
      <c r="B123" s="4" t="s">
        <v>184</v>
      </c>
      <c r="C123" s="4" t="s">
        <v>141</v>
      </c>
      <c r="D123" s="6">
        <v>3</v>
      </c>
      <c r="E123" s="4" t="s">
        <v>31</v>
      </c>
    </row>
    <row r="124" spans="1:5" x14ac:dyDescent="0.35">
      <c r="A124" s="4">
        <v>270</v>
      </c>
      <c r="B124" s="4" t="s">
        <v>51</v>
      </c>
      <c r="C124" s="4" t="s">
        <v>7</v>
      </c>
      <c r="D124" s="6">
        <v>3</v>
      </c>
      <c r="E124" s="4" t="s">
        <v>31</v>
      </c>
    </row>
    <row r="125" spans="1:5" x14ac:dyDescent="0.35">
      <c r="A125" s="4">
        <v>453</v>
      </c>
      <c r="B125" s="4" t="s">
        <v>185</v>
      </c>
      <c r="C125" s="4" t="s">
        <v>9</v>
      </c>
      <c r="D125" s="6">
        <v>3</v>
      </c>
      <c r="E125" s="4" t="s">
        <v>32</v>
      </c>
    </row>
    <row r="126" spans="1:5" x14ac:dyDescent="0.35">
      <c r="A126" s="4">
        <v>448</v>
      </c>
      <c r="B126" s="4" t="s">
        <v>186</v>
      </c>
      <c r="C126" s="4" t="s">
        <v>157</v>
      </c>
      <c r="D126" s="6">
        <v>3</v>
      </c>
      <c r="E126" s="4" t="s">
        <v>31</v>
      </c>
    </row>
    <row r="127" spans="1:5" x14ac:dyDescent="0.35">
      <c r="A127" s="4">
        <v>468</v>
      </c>
      <c r="B127" s="4" t="s">
        <v>187</v>
      </c>
      <c r="C127" s="4" t="s">
        <v>59</v>
      </c>
      <c r="D127" s="6">
        <v>1</v>
      </c>
      <c r="E127" s="4" t="s">
        <v>32</v>
      </c>
    </row>
    <row r="128" spans="1:5" x14ac:dyDescent="0.35">
      <c r="A128" s="4">
        <v>289</v>
      </c>
      <c r="B128" s="4" t="s">
        <v>67</v>
      </c>
      <c r="C128" s="4" t="s">
        <v>43</v>
      </c>
      <c r="D128" s="6">
        <v>1</v>
      </c>
      <c r="E128" s="4" t="s">
        <v>32</v>
      </c>
    </row>
    <row r="129" spans="1:5" x14ac:dyDescent="0.35">
      <c r="A129" s="4">
        <v>472</v>
      </c>
      <c r="B129" s="4" t="s">
        <v>188</v>
      </c>
      <c r="C129" s="4" t="s">
        <v>189</v>
      </c>
      <c r="D129" s="6">
        <v>1</v>
      </c>
      <c r="E129" s="4" t="s">
        <v>31</v>
      </c>
    </row>
    <row r="130" spans="1:5" x14ac:dyDescent="0.35">
      <c r="A130" s="4">
        <v>290</v>
      </c>
      <c r="B130" s="4" t="s">
        <v>190</v>
      </c>
      <c r="C130" s="4" t="s">
        <v>204</v>
      </c>
      <c r="D130" s="6">
        <v>1</v>
      </c>
      <c r="E130" s="4" t="s">
        <v>31</v>
      </c>
    </row>
    <row r="131" spans="1:5" x14ac:dyDescent="0.35">
      <c r="A131" s="4">
        <v>467</v>
      </c>
      <c r="B131" s="4" t="s">
        <v>191</v>
      </c>
      <c r="C131" s="4" t="s">
        <v>59</v>
      </c>
      <c r="D131" s="6">
        <v>2</v>
      </c>
      <c r="E131" s="4" t="s">
        <v>31</v>
      </c>
    </row>
    <row r="132" spans="1:5" x14ac:dyDescent="0.35">
      <c r="A132" s="4">
        <v>451</v>
      </c>
      <c r="B132" s="4" t="s">
        <v>192</v>
      </c>
      <c r="C132" s="4" t="s">
        <v>5</v>
      </c>
      <c r="D132" s="6">
        <v>3</v>
      </c>
      <c r="E132" s="4" t="s">
        <v>32</v>
      </c>
    </row>
    <row r="133" spans="1:5" x14ac:dyDescent="0.35">
      <c r="A133" s="4">
        <v>450</v>
      </c>
      <c r="B133" s="4" t="s">
        <v>193</v>
      </c>
      <c r="C133" s="4" t="s">
        <v>40</v>
      </c>
      <c r="D133" s="6">
        <v>4</v>
      </c>
      <c r="E133" s="4" t="s">
        <v>31</v>
      </c>
    </row>
    <row r="134" spans="1:5" x14ac:dyDescent="0.35">
      <c r="A134" s="4">
        <v>181</v>
      </c>
      <c r="B134" s="4" t="s">
        <v>194</v>
      </c>
      <c r="C134" s="4" t="s">
        <v>9</v>
      </c>
      <c r="D134" s="6">
        <v>4</v>
      </c>
      <c r="E134" s="4" t="s">
        <v>32</v>
      </c>
    </row>
    <row r="135" spans="1:5" x14ac:dyDescent="0.35">
      <c r="A135" s="4">
        <v>172</v>
      </c>
      <c r="B135" s="4" t="s">
        <v>195</v>
      </c>
      <c r="C135" s="4" t="s">
        <v>101</v>
      </c>
      <c r="D135" s="6">
        <v>7</v>
      </c>
      <c r="E135" s="4" t="s">
        <v>31</v>
      </c>
    </row>
    <row r="136" spans="1:5" x14ac:dyDescent="0.35">
      <c r="A136" s="4">
        <v>282</v>
      </c>
      <c r="B136" s="4" t="s">
        <v>196</v>
      </c>
      <c r="C136" s="4" t="s">
        <v>5</v>
      </c>
      <c r="D136" s="6">
        <v>7</v>
      </c>
      <c r="E136" s="4" t="s">
        <v>31</v>
      </c>
    </row>
    <row r="137" spans="1:5" x14ac:dyDescent="0.35">
      <c r="A137" s="4">
        <v>178</v>
      </c>
      <c r="B137" s="4" t="s">
        <v>197</v>
      </c>
      <c r="C137" s="4" t="s">
        <v>141</v>
      </c>
      <c r="D137" s="6">
        <v>7</v>
      </c>
      <c r="E137" s="4" t="s">
        <v>31</v>
      </c>
    </row>
    <row r="138" spans="1:5" x14ac:dyDescent="0.35">
      <c r="A138" s="4">
        <v>177</v>
      </c>
      <c r="B138" s="4" t="s">
        <v>198</v>
      </c>
      <c r="C138" s="4" t="s">
        <v>199</v>
      </c>
      <c r="D138" s="6">
        <v>7</v>
      </c>
      <c r="E138" s="4" t="s">
        <v>31</v>
      </c>
    </row>
    <row r="139" spans="1:5" x14ac:dyDescent="0.35">
      <c r="A139" s="4">
        <v>272</v>
      </c>
      <c r="B139" s="4" t="s">
        <v>200</v>
      </c>
      <c r="C139" s="4" t="s">
        <v>201</v>
      </c>
      <c r="D139" s="6">
        <v>2</v>
      </c>
      <c r="E139" s="4" t="s">
        <v>32</v>
      </c>
    </row>
    <row r="140" spans="1:5" x14ac:dyDescent="0.35">
      <c r="A140" s="4">
        <v>185</v>
      </c>
      <c r="B140" s="4" t="s">
        <v>69</v>
      </c>
      <c r="C140" s="4" t="s">
        <v>5</v>
      </c>
      <c r="D140" s="6">
        <v>2</v>
      </c>
      <c r="E140" s="4" t="s">
        <v>31</v>
      </c>
    </row>
    <row r="141" spans="1:5" x14ac:dyDescent="0.35">
      <c r="A141" s="4">
        <v>187</v>
      </c>
      <c r="B141" s="4" t="s">
        <v>70</v>
      </c>
      <c r="C141" s="4" t="s">
        <v>5</v>
      </c>
      <c r="D141" s="6">
        <v>2</v>
      </c>
      <c r="E141" s="4" t="s">
        <v>31</v>
      </c>
    </row>
    <row r="142" spans="1:5" x14ac:dyDescent="0.35">
      <c r="A142" s="4">
        <v>445</v>
      </c>
      <c r="B142" s="4" t="s">
        <v>55</v>
      </c>
      <c r="C142" s="4" t="s">
        <v>56</v>
      </c>
      <c r="D142" s="6">
        <v>2</v>
      </c>
      <c r="E142" s="4" t="s">
        <v>31</v>
      </c>
    </row>
    <row r="143" spans="1:5" x14ac:dyDescent="0.35">
      <c r="A143" s="4">
        <v>456</v>
      </c>
      <c r="B143" s="4" t="s">
        <v>202</v>
      </c>
      <c r="C143" s="4" t="s">
        <v>59</v>
      </c>
      <c r="D143" s="6">
        <v>2</v>
      </c>
      <c r="E143" s="4" t="s">
        <v>31</v>
      </c>
    </row>
    <row r="144" spans="1:5" x14ac:dyDescent="0.35">
      <c r="A144" s="4">
        <v>295</v>
      </c>
      <c r="B144" s="4" t="s">
        <v>21</v>
      </c>
      <c r="C144" s="4" t="s">
        <v>5</v>
      </c>
      <c r="D144" s="6">
        <v>5</v>
      </c>
      <c r="E144" s="4" t="s">
        <v>32</v>
      </c>
    </row>
    <row r="145" spans="1:5" x14ac:dyDescent="0.35">
      <c r="A145" s="4">
        <v>287</v>
      </c>
      <c r="B145" s="4" t="s">
        <v>203</v>
      </c>
      <c r="C145" s="4" t="s">
        <v>204</v>
      </c>
      <c r="D145" s="6">
        <v>5</v>
      </c>
      <c r="E145" s="4" t="s">
        <v>32</v>
      </c>
    </row>
    <row r="146" spans="1:5" x14ac:dyDescent="0.35">
      <c r="A146" s="4">
        <v>475</v>
      </c>
      <c r="B146" s="4" t="s">
        <v>205</v>
      </c>
      <c r="C146" s="4" t="s">
        <v>60</v>
      </c>
      <c r="D146" s="6">
        <v>5</v>
      </c>
      <c r="E146" s="4" t="s">
        <v>32</v>
      </c>
    </row>
    <row r="147" spans="1:5" x14ac:dyDescent="0.35">
      <c r="A147" s="4">
        <v>476</v>
      </c>
      <c r="B147" s="4" t="s">
        <v>234</v>
      </c>
      <c r="C147" s="4" t="s">
        <v>114</v>
      </c>
      <c r="D147" s="6">
        <v>5</v>
      </c>
      <c r="E147" s="4" t="s">
        <v>31</v>
      </c>
    </row>
    <row r="148" spans="1:5" x14ac:dyDescent="0.35">
      <c r="A148" s="4">
        <v>474</v>
      </c>
      <c r="B148" s="4" t="s">
        <v>206</v>
      </c>
      <c r="C148" s="4" t="s">
        <v>60</v>
      </c>
      <c r="D148" s="6">
        <v>5</v>
      </c>
      <c r="E148" s="4" t="s">
        <v>32</v>
      </c>
    </row>
    <row r="149" spans="1:5" x14ac:dyDescent="0.35">
      <c r="A149" s="4">
        <v>473</v>
      </c>
      <c r="B149" s="4" t="s">
        <v>207</v>
      </c>
      <c r="C149" s="4" t="s">
        <v>5</v>
      </c>
      <c r="D149" s="6">
        <v>5</v>
      </c>
      <c r="E149" s="4" t="s">
        <v>31</v>
      </c>
    </row>
    <row r="150" spans="1:5" x14ac:dyDescent="0.35">
      <c r="A150" s="4">
        <v>286</v>
      </c>
      <c r="B150" s="4" t="s">
        <v>208</v>
      </c>
      <c r="C150" s="4" t="s">
        <v>209</v>
      </c>
      <c r="D150" s="6">
        <v>5</v>
      </c>
      <c r="E150" s="4" t="s">
        <v>32</v>
      </c>
    </row>
    <row r="151" spans="1:5" x14ac:dyDescent="0.35">
      <c r="A151" s="4">
        <v>471</v>
      </c>
      <c r="B151" s="4" t="s">
        <v>210</v>
      </c>
      <c r="C151" s="4" t="s">
        <v>5</v>
      </c>
      <c r="D151" s="6">
        <v>6</v>
      </c>
      <c r="E151" s="4" t="s">
        <v>31</v>
      </c>
    </row>
    <row r="152" spans="1:5" x14ac:dyDescent="0.35">
      <c r="A152" s="4">
        <v>463</v>
      </c>
      <c r="B152" s="4" t="s">
        <v>255</v>
      </c>
      <c r="C152" s="4" t="s">
        <v>9</v>
      </c>
      <c r="D152" s="6">
        <v>6</v>
      </c>
      <c r="E152" s="4" t="s">
        <v>32</v>
      </c>
    </row>
    <row r="153" spans="1:5" x14ac:dyDescent="0.35">
      <c r="A153" s="4">
        <v>458</v>
      </c>
      <c r="B153" s="4" t="s">
        <v>12</v>
      </c>
      <c r="C153" s="4" t="s">
        <v>9</v>
      </c>
      <c r="D153" s="6">
        <v>6</v>
      </c>
      <c r="E153" s="4" t="s">
        <v>31</v>
      </c>
    </row>
    <row r="154" spans="1:5" x14ac:dyDescent="0.35">
      <c r="A154" s="4">
        <v>277</v>
      </c>
      <c r="B154" s="4" t="s">
        <v>211</v>
      </c>
      <c r="C154" s="4" t="s">
        <v>5</v>
      </c>
      <c r="D154" s="6">
        <v>6</v>
      </c>
      <c r="E154" s="4" t="s">
        <v>31</v>
      </c>
    </row>
    <row r="155" spans="1:5" x14ac:dyDescent="0.35">
      <c r="A155" s="4">
        <v>469</v>
      </c>
      <c r="B155" s="4" t="s">
        <v>212</v>
      </c>
      <c r="C155" s="4" t="s">
        <v>9</v>
      </c>
      <c r="D155" s="6">
        <v>6</v>
      </c>
      <c r="E155" s="4" t="s">
        <v>31</v>
      </c>
    </row>
    <row r="156" spans="1:5" x14ac:dyDescent="0.35">
      <c r="A156" s="4">
        <v>280</v>
      </c>
      <c r="B156" s="4" t="s">
        <v>213</v>
      </c>
      <c r="C156" s="4" t="s">
        <v>5</v>
      </c>
      <c r="D156" s="6">
        <v>5</v>
      </c>
      <c r="E156" s="4" t="s">
        <v>31</v>
      </c>
    </row>
    <row r="157" spans="1:5" x14ac:dyDescent="0.35">
      <c r="A157" s="4">
        <v>281</v>
      </c>
      <c r="B157" s="4" t="s">
        <v>214</v>
      </c>
      <c r="C157" s="4" t="s">
        <v>7</v>
      </c>
      <c r="D157" s="6">
        <v>5</v>
      </c>
      <c r="E157" s="4" t="s">
        <v>32</v>
      </c>
    </row>
    <row r="158" spans="1:5" x14ac:dyDescent="0.35">
      <c r="A158" s="4">
        <v>466</v>
      </c>
      <c r="B158" s="4" t="s">
        <v>215</v>
      </c>
      <c r="C158" s="4" t="s">
        <v>37</v>
      </c>
      <c r="D158" s="6">
        <v>5</v>
      </c>
      <c r="E158" s="4" t="s">
        <v>31</v>
      </c>
    </row>
    <row r="159" spans="1:5" x14ac:dyDescent="0.35">
      <c r="A159" s="4">
        <v>465</v>
      </c>
      <c r="B159" s="4" t="s">
        <v>73</v>
      </c>
      <c r="C159" s="4" t="s">
        <v>9</v>
      </c>
      <c r="D159" s="6">
        <v>5</v>
      </c>
      <c r="E159" s="4" t="s">
        <v>32</v>
      </c>
    </row>
    <row r="160" spans="1:5" x14ac:dyDescent="0.35">
      <c r="A160" s="4">
        <v>276</v>
      </c>
      <c r="B160" s="4" t="s">
        <v>216</v>
      </c>
      <c r="C160" s="4" t="s">
        <v>5</v>
      </c>
      <c r="D160" s="6">
        <v>5</v>
      </c>
      <c r="E160" s="4" t="s">
        <v>32</v>
      </c>
    </row>
    <row r="161" spans="1:5" x14ac:dyDescent="0.35">
      <c r="A161" s="4">
        <v>273</v>
      </c>
      <c r="B161" s="4" t="s">
        <v>217</v>
      </c>
      <c r="C161" s="4" t="s">
        <v>114</v>
      </c>
      <c r="D161" s="6">
        <v>5</v>
      </c>
      <c r="E161" s="4" t="s">
        <v>31</v>
      </c>
    </row>
    <row r="162" spans="1:5" x14ac:dyDescent="0.35">
      <c r="A162" s="4">
        <v>486</v>
      </c>
      <c r="B162" s="4" t="s">
        <v>218</v>
      </c>
      <c r="C162" s="4" t="s">
        <v>5</v>
      </c>
      <c r="D162" s="6">
        <v>3</v>
      </c>
      <c r="E162" s="4" t="s">
        <v>31</v>
      </c>
    </row>
    <row r="163" spans="1:5" x14ac:dyDescent="0.35">
      <c r="A163" s="4">
        <v>297</v>
      </c>
      <c r="B163" s="4" t="s">
        <v>79</v>
      </c>
      <c r="C163" s="4" t="s">
        <v>5</v>
      </c>
      <c r="D163" s="6">
        <v>3</v>
      </c>
      <c r="E163" s="4" t="s">
        <v>32</v>
      </c>
    </row>
    <row r="164" spans="1:5" x14ac:dyDescent="0.35">
      <c r="A164" s="4">
        <v>292</v>
      </c>
      <c r="B164" s="4" t="s">
        <v>219</v>
      </c>
      <c r="C164" s="4" t="s">
        <v>9</v>
      </c>
      <c r="D164" s="6">
        <v>3</v>
      </c>
      <c r="E164" s="4" t="s">
        <v>32</v>
      </c>
    </row>
    <row r="165" spans="1:5" x14ac:dyDescent="0.35">
      <c r="A165" s="4">
        <v>294</v>
      </c>
      <c r="B165" s="4" t="s">
        <v>220</v>
      </c>
      <c r="C165" s="4" t="s">
        <v>5</v>
      </c>
      <c r="D165" s="6">
        <v>3</v>
      </c>
      <c r="E165" s="4" t="s">
        <v>31</v>
      </c>
    </row>
    <row r="166" spans="1:5" x14ac:dyDescent="0.35">
      <c r="A166" s="4">
        <v>291</v>
      </c>
      <c r="B166" s="4" t="s">
        <v>16</v>
      </c>
      <c r="C166" s="4" t="s">
        <v>9</v>
      </c>
      <c r="D166" s="6">
        <v>3</v>
      </c>
      <c r="E166" s="4" t="s">
        <v>31</v>
      </c>
    </row>
    <row r="167" spans="1:5" x14ac:dyDescent="0.35">
      <c r="A167" s="4">
        <v>288</v>
      </c>
      <c r="B167" s="4" t="s">
        <v>42</v>
      </c>
      <c r="C167" s="4" t="s">
        <v>9</v>
      </c>
      <c r="D167" s="6">
        <v>4</v>
      </c>
      <c r="E167" s="4" t="s">
        <v>32</v>
      </c>
    </row>
    <row r="168" spans="1:5" x14ac:dyDescent="0.35">
      <c r="A168" s="4">
        <v>478</v>
      </c>
      <c r="B168" s="4" t="s">
        <v>221</v>
      </c>
      <c r="C168" s="4" t="s">
        <v>57</v>
      </c>
      <c r="D168" s="6">
        <v>4</v>
      </c>
      <c r="E168" s="4" t="s">
        <v>32</v>
      </c>
    </row>
    <row r="169" spans="1:5" x14ac:dyDescent="0.35">
      <c r="A169" s="4">
        <v>481</v>
      </c>
      <c r="B169" s="4" t="s">
        <v>222</v>
      </c>
      <c r="C169" s="4" t="s">
        <v>5</v>
      </c>
      <c r="D169" s="6">
        <v>4</v>
      </c>
      <c r="E169" s="4" t="s">
        <v>32</v>
      </c>
    </row>
    <row r="170" spans="1:5" x14ac:dyDescent="0.35">
      <c r="A170" s="4">
        <v>284</v>
      </c>
      <c r="B170" s="4" t="s">
        <v>223</v>
      </c>
      <c r="C170" s="4" t="s">
        <v>5</v>
      </c>
      <c r="D170" s="6">
        <v>4</v>
      </c>
      <c r="E170" s="4" t="s">
        <v>32</v>
      </c>
    </row>
    <row r="171" spans="1:5" x14ac:dyDescent="0.35">
      <c r="A171" s="4">
        <v>283</v>
      </c>
      <c r="B171" s="4" t="s">
        <v>224</v>
      </c>
      <c r="C171" s="4" t="s">
        <v>225</v>
      </c>
      <c r="D171" s="6">
        <v>4</v>
      </c>
      <c r="E171" s="4" t="s">
        <v>32</v>
      </c>
    </row>
    <row r="172" spans="1:5" x14ac:dyDescent="0.35">
      <c r="A172" s="4">
        <v>278</v>
      </c>
      <c r="B172" s="4" t="s">
        <v>226</v>
      </c>
      <c r="C172" s="4" t="s">
        <v>227</v>
      </c>
      <c r="D172" s="6">
        <v>3</v>
      </c>
      <c r="E172" s="4" t="s">
        <v>31</v>
      </c>
    </row>
    <row r="173" spans="1:5" x14ac:dyDescent="0.35">
      <c r="A173" s="4">
        <v>370</v>
      </c>
      <c r="B173" s="4" t="s">
        <v>228</v>
      </c>
      <c r="C173" s="4" t="s">
        <v>9</v>
      </c>
      <c r="D173" s="6">
        <v>3</v>
      </c>
      <c r="E173" s="4" t="s">
        <v>31</v>
      </c>
    </row>
    <row r="174" spans="1:5" x14ac:dyDescent="0.35">
      <c r="A174" s="4">
        <v>491</v>
      </c>
      <c r="B174" s="4" t="s">
        <v>229</v>
      </c>
      <c r="C174" s="4" t="s">
        <v>9</v>
      </c>
      <c r="D174" s="6">
        <v>5</v>
      </c>
      <c r="E174" s="4" t="s">
        <v>31</v>
      </c>
    </row>
    <row r="175" spans="1:5" x14ac:dyDescent="0.35">
      <c r="A175" s="4">
        <v>488</v>
      </c>
      <c r="B175" s="4" t="s">
        <v>22</v>
      </c>
      <c r="C175" s="4" t="s">
        <v>5</v>
      </c>
      <c r="D175" s="6">
        <v>5</v>
      </c>
      <c r="E175" s="4" t="s">
        <v>32</v>
      </c>
    </row>
    <row r="176" spans="1:5" x14ac:dyDescent="0.35">
      <c r="A176" s="4">
        <v>484</v>
      </c>
      <c r="B176" s="4" t="s">
        <v>45</v>
      </c>
      <c r="C176" s="4" t="s">
        <v>9</v>
      </c>
      <c r="D176" s="6">
        <v>5</v>
      </c>
      <c r="E176" s="4" t="s">
        <v>31</v>
      </c>
    </row>
    <row r="177" spans="1:5" x14ac:dyDescent="0.35">
      <c r="A177" s="4">
        <v>293</v>
      </c>
      <c r="B177" s="4" t="s">
        <v>52</v>
      </c>
      <c r="C177" s="4" t="s">
        <v>40</v>
      </c>
      <c r="D177" s="6">
        <v>5</v>
      </c>
      <c r="E177" s="4" t="s">
        <v>32</v>
      </c>
    </row>
  </sheetData>
  <autoFilter ref="A1:E177" xr:uid="{DF6178B1-FC7B-4267-87B2-6DD6942513CB}"/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 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Parles</dc:creator>
  <cp:lastModifiedBy>Any Authorised User</cp:lastModifiedBy>
  <dcterms:created xsi:type="dcterms:W3CDTF">2022-09-06T13:29:44Z</dcterms:created>
  <dcterms:modified xsi:type="dcterms:W3CDTF">2024-06-14T09:48:06Z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2023-09-03T21:59:37Z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95fadd42-ee38-4599-8d36-f2cef79daba3</vt:lpwstr>
  </property>
  <property fmtid="{D5CDD505-2E9C-101B-9397-08002B2CF9AE}" pid="8" name="MSIP_Label_0359f705-2ba0-454b-9cfc-6ce5bcaac040_ContentBits">
    <vt:lpwstr>2</vt:lpwstr>
  </property>
</Properties>
</file>