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877bd52283d9c2/Desktop/"/>
    </mc:Choice>
  </mc:AlternateContent>
  <xr:revisionPtr revIDLastSave="1" documentId="8_{E2D60870-4B64-4AFE-A081-1FC57F9B61B3}" xr6:coauthVersionLast="47" xr6:coauthVersionMax="47" xr10:uidLastSave="{A3A189DF-D0C5-450B-AA68-B6BB4360621A}"/>
  <bookViews>
    <workbookView xWindow="-60" yWindow="-16320" windowWidth="29040" windowHeight="15720" xr2:uid="{8C5B473B-1CC9-4A8C-A94C-9B940DA01DDE}"/>
  </bookViews>
  <sheets>
    <sheet name="Results " sheetId="1" r:id="rId1"/>
    <sheet name="Raw data" sheetId="2" r:id="rId2"/>
  </sheets>
  <definedNames>
    <definedName name="_xlnm._FilterDatabase" localSheetId="1" hidden="1">'Raw data'!$A$1:$E$1</definedName>
    <definedName name="_xlnm._FilterDatabase" localSheetId="0" hidden="1">'Results '!$A$2:$K$6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6" i="1" l="1"/>
  <c r="F296" i="1"/>
  <c r="E296" i="1"/>
  <c r="D296" i="1"/>
  <c r="G299" i="1"/>
  <c r="F299" i="1"/>
  <c r="E299" i="1"/>
  <c r="D299" i="1"/>
  <c r="G371" i="1"/>
  <c r="F371" i="1"/>
  <c r="E371" i="1"/>
  <c r="D371" i="1"/>
  <c r="G372" i="1"/>
  <c r="F372" i="1"/>
  <c r="E372" i="1"/>
  <c r="D372" i="1"/>
  <c r="G368" i="1"/>
  <c r="F368" i="1"/>
  <c r="E368" i="1"/>
  <c r="D368" i="1"/>
  <c r="G365" i="1"/>
  <c r="F365" i="1"/>
  <c r="E365" i="1"/>
  <c r="D365" i="1"/>
  <c r="G363" i="1"/>
  <c r="F363" i="1"/>
  <c r="E363" i="1"/>
  <c r="D363" i="1"/>
  <c r="G366" i="1"/>
  <c r="F366" i="1"/>
  <c r="E366" i="1"/>
  <c r="D366" i="1"/>
  <c r="G370" i="1"/>
  <c r="F370" i="1"/>
  <c r="E370" i="1"/>
  <c r="D370" i="1"/>
  <c r="G367" i="1"/>
  <c r="F367" i="1"/>
  <c r="E367" i="1"/>
  <c r="D367" i="1"/>
  <c r="G373" i="1"/>
  <c r="F373" i="1"/>
  <c r="E373" i="1"/>
  <c r="D373" i="1"/>
  <c r="G369" i="1"/>
  <c r="F369" i="1"/>
  <c r="E369" i="1"/>
  <c r="D369" i="1"/>
  <c r="G364" i="1"/>
  <c r="F364" i="1"/>
  <c r="E364" i="1"/>
  <c r="D364" i="1"/>
  <c r="G333" i="1"/>
  <c r="F333" i="1"/>
  <c r="E333" i="1"/>
  <c r="D333" i="1"/>
  <c r="G401" i="1"/>
  <c r="F401" i="1"/>
  <c r="E401" i="1"/>
  <c r="D401" i="1"/>
  <c r="G403" i="1"/>
  <c r="F403" i="1"/>
  <c r="E403" i="1"/>
  <c r="D403" i="1"/>
  <c r="G405" i="1"/>
  <c r="F405" i="1"/>
  <c r="E405" i="1"/>
  <c r="D405" i="1"/>
  <c r="G404" i="1"/>
  <c r="F404" i="1"/>
  <c r="E404" i="1"/>
  <c r="D404" i="1"/>
  <c r="G402" i="1"/>
  <c r="F402" i="1"/>
  <c r="E402" i="1"/>
  <c r="D402" i="1"/>
  <c r="G400" i="1"/>
  <c r="F400" i="1"/>
  <c r="E400" i="1"/>
  <c r="D400" i="1"/>
  <c r="G406" i="1"/>
  <c r="F406" i="1"/>
  <c r="E406" i="1"/>
  <c r="D406" i="1"/>
  <c r="G399" i="1"/>
  <c r="F399" i="1"/>
  <c r="E399" i="1"/>
  <c r="D399" i="1"/>
  <c r="G396" i="1"/>
  <c r="F396" i="1"/>
  <c r="E396" i="1"/>
  <c r="D396" i="1"/>
  <c r="G395" i="1"/>
  <c r="F395" i="1"/>
  <c r="E395" i="1"/>
  <c r="D395" i="1"/>
  <c r="G394" i="1"/>
  <c r="F394" i="1"/>
  <c r="E394" i="1"/>
  <c r="D394" i="1"/>
  <c r="G386" i="1"/>
  <c r="F386" i="1"/>
  <c r="E386" i="1"/>
  <c r="D386" i="1"/>
  <c r="G383" i="1"/>
  <c r="F383" i="1"/>
  <c r="E383" i="1"/>
  <c r="D383" i="1"/>
  <c r="G379" i="1"/>
  <c r="F379" i="1"/>
  <c r="E379" i="1"/>
  <c r="D379" i="1"/>
  <c r="G382" i="1"/>
  <c r="F382" i="1"/>
  <c r="E382" i="1"/>
  <c r="D382" i="1"/>
  <c r="G384" i="1"/>
  <c r="F384" i="1"/>
  <c r="E384" i="1"/>
  <c r="D384" i="1"/>
  <c r="G377" i="1"/>
  <c r="F377" i="1"/>
  <c r="E377" i="1"/>
  <c r="D377" i="1"/>
  <c r="G378" i="1"/>
  <c r="F378" i="1"/>
  <c r="E378" i="1"/>
  <c r="D378" i="1"/>
  <c r="G388" i="1"/>
  <c r="F388" i="1"/>
  <c r="E388" i="1"/>
  <c r="D388" i="1"/>
  <c r="G389" i="1"/>
  <c r="F389" i="1"/>
  <c r="E389" i="1"/>
  <c r="D389" i="1"/>
  <c r="G387" i="1"/>
  <c r="F387" i="1"/>
  <c r="E387" i="1"/>
  <c r="D387" i="1"/>
  <c r="G385" i="1"/>
  <c r="F385" i="1"/>
  <c r="E385" i="1"/>
  <c r="D385" i="1"/>
  <c r="G390" i="1"/>
  <c r="F390" i="1"/>
  <c r="E390" i="1"/>
  <c r="D390" i="1"/>
  <c r="G380" i="1"/>
  <c r="F380" i="1"/>
  <c r="E380" i="1"/>
  <c r="D380" i="1"/>
  <c r="G376" i="1"/>
  <c r="F376" i="1"/>
  <c r="E376" i="1"/>
  <c r="D376" i="1"/>
  <c r="G381" i="1"/>
  <c r="F381" i="1"/>
  <c r="E381" i="1"/>
  <c r="D381" i="1"/>
  <c r="G391" i="1"/>
  <c r="F391" i="1"/>
  <c r="E391" i="1"/>
  <c r="D391" i="1"/>
  <c r="G350" i="1"/>
  <c r="F350" i="1"/>
  <c r="E350" i="1"/>
  <c r="D350" i="1"/>
  <c r="G355" i="1"/>
  <c r="F355" i="1"/>
  <c r="E355" i="1"/>
  <c r="D355" i="1"/>
  <c r="G349" i="1"/>
  <c r="F349" i="1"/>
  <c r="E349" i="1"/>
  <c r="D349" i="1"/>
  <c r="G356" i="1"/>
  <c r="F356" i="1"/>
  <c r="E356" i="1"/>
  <c r="D356" i="1"/>
  <c r="G357" i="1"/>
  <c r="F357" i="1"/>
  <c r="E357" i="1"/>
  <c r="D357" i="1"/>
  <c r="G360" i="1"/>
  <c r="F360" i="1"/>
  <c r="D360" i="1"/>
  <c r="G351" i="1"/>
  <c r="F351" i="1"/>
  <c r="E351" i="1"/>
  <c r="D351" i="1"/>
  <c r="G352" i="1"/>
  <c r="F352" i="1"/>
  <c r="E352" i="1"/>
  <c r="D352" i="1"/>
  <c r="G358" i="1"/>
  <c r="F358" i="1"/>
  <c r="E358" i="1"/>
  <c r="D358" i="1"/>
  <c r="G359" i="1"/>
  <c r="F359" i="1"/>
  <c r="E359" i="1"/>
  <c r="D359" i="1"/>
  <c r="G354" i="1"/>
  <c r="F354" i="1"/>
  <c r="E354" i="1"/>
  <c r="D354" i="1"/>
  <c r="G353" i="1"/>
  <c r="F353" i="1"/>
  <c r="E353" i="1"/>
  <c r="D353" i="1"/>
  <c r="G341" i="1"/>
  <c r="F341" i="1"/>
  <c r="E341" i="1"/>
  <c r="D341" i="1"/>
  <c r="G345" i="1"/>
  <c r="F345" i="1"/>
  <c r="E345" i="1"/>
  <c r="D345" i="1"/>
  <c r="G344" i="1"/>
  <c r="F344" i="1"/>
  <c r="E344" i="1"/>
  <c r="D344" i="1"/>
  <c r="G339" i="1"/>
  <c r="F339" i="1"/>
  <c r="E339" i="1"/>
  <c r="D339" i="1"/>
  <c r="G342" i="1"/>
  <c r="F342" i="1"/>
  <c r="E342" i="1"/>
  <c r="D342" i="1"/>
  <c r="G336" i="1"/>
  <c r="F336" i="1"/>
  <c r="E336" i="1"/>
  <c r="D336" i="1"/>
  <c r="G343" i="1"/>
  <c r="F343" i="1"/>
  <c r="E343" i="1"/>
  <c r="D343" i="1"/>
  <c r="G346" i="1"/>
  <c r="F346" i="1"/>
  <c r="E346" i="1"/>
  <c r="D346" i="1"/>
  <c r="G337" i="1"/>
  <c r="F337" i="1"/>
  <c r="E337" i="1"/>
  <c r="D337" i="1"/>
  <c r="G340" i="1"/>
  <c r="F340" i="1"/>
  <c r="E340" i="1"/>
  <c r="D340" i="1"/>
  <c r="G338" i="1"/>
  <c r="F338" i="1"/>
  <c r="E338" i="1"/>
  <c r="D338" i="1"/>
  <c r="G335" i="1"/>
  <c r="F335" i="1"/>
  <c r="E335" i="1"/>
  <c r="D335" i="1"/>
  <c r="G334" i="1"/>
  <c r="F334" i="1"/>
  <c r="E334" i="1"/>
  <c r="D334" i="1"/>
  <c r="G327" i="1"/>
  <c r="F327" i="1"/>
  <c r="E327" i="1"/>
  <c r="D327" i="1"/>
  <c r="G325" i="1"/>
  <c r="F325" i="1"/>
  <c r="E325" i="1"/>
  <c r="D325" i="1"/>
  <c r="G330" i="1"/>
  <c r="F330" i="1"/>
  <c r="E330" i="1"/>
  <c r="D330" i="1"/>
  <c r="G321" i="1"/>
  <c r="F321" i="1"/>
  <c r="E321" i="1"/>
  <c r="D321" i="1"/>
  <c r="G320" i="1"/>
  <c r="F320" i="1"/>
  <c r="E320" i="1"/>
  <c r="D320" i="1"/>
  <c r="G329" i="1"/>
  <c r="F329" i="1"/>
  <c r="D329" i="1"/>
  <c r="G319" i="1"/>
  <c r="F319" i="1"/>
  <c r="E319" i="1"/>
  <c r="D319" i="1"/>
  <c r="G316" i="1"/>
  <c r="F316" i="1"/>
  <c r="E316" i="1"/>
  <c r="D316" i="1"/>
  <c r="G318" i="1"/>
  <c r="F318" i="1"/>
  <c r="E318" i="1"/>
  <c r="D318" i="1"/>
  <c r="G317" i="1"/>
  <c r="F317" i="1"/>
  <c r="E317" i="1"/>
  <c r="D317" i="1"/>
  <c r="G324" i="1"/>
  <c r="F324" i="1"/>
  <c r="E324" i="1"/>
  <c r="D324" i="1"/>
  <c r="G323" i="1"/>
  <c r="F323" i="1"/>
  <c r="E323" i="1"/>
  <c r="D323" i="1"/>
  <c r="G315" i="1"/>
  <c r="F315" i="1"/>
  <c r="E315" i="1"/>
  <c r="D315" i="1"/>
  <c r="G322" i="1"/>
  <c r="F322" i="1"/>
  <c r="E322" i="1"/>
  <c r="D322" i="1"/>
  <c r="G328" i="1"/>
  <c r="F328" i="1"/>
  <c r="E328" i="1"/>
  <c r="D328" i="1"/>
  <c r="G326" i="1"/>
  <c r="F326" i="1"/>
  <c r="E326" i="1"/>
  <c r="D326" i="1"/>
  <c r="G313" i="1"/>
  <c r="F313" i="1"/>
  <c r="E313" i="1"/>
  <c r="D313" i="1"/>
  <c r="G314" i="1"/>
  <c r="F314" i="1"/>
  <c r="E314" i="1"/>
  <c r="D314" i="1"/>
  <c r="G298" i="1"/>
  <c r="F298" i="1"/>
  <c r="E298" i="1"/>
  <c r="D298" i="1"/>
  <c r="G294" i="1"/>
  <c r="F294" i="1"/>
  <c r="E294" i="1"/>
  <c r="D294" i="1"/>
  <c r="G297" i="1"/>
  <c r="F297" i="1"/>
  <c r="E297" i="1"/>
  <c r="D297" i="1"/>
  <c r="G300" i="1"/>
  <c r="F300" i="1"/>
  <c r="E300" i="1"/>
  <c r="D300" i="1"/>
  <c r="G310" i="1"/>
  <c r="F310" i="1"/>
  <c r="E310" i="1"/>
  <c r="D310" i="1"/>
  <c r="G295" i="1"/>
  <c r="F295" i="1"/>
  <c r="E295" i="1"/>
  <c r="D295" i="1"/>
  <c r="G301" i="1"/>
  <c r="F301" i="1"/>
  <c r="E301" i="1"/>
  <c r="D301" i="1"/>
  <c r="G302" i="1"/>
  <c r="F302" i="1"/>
  <c r="E302" i="1"/>
  <c r="D302" i="1"/>
  <c r="G307" i="1"/>
  <c r="F307" i="1"/>
  <c r="E307" i="1"/>
  <c r="D307" i="1"/>
  <c r="G293" i="1"/>
  <c r="F293" i="1"/>
  <c r="E293" i="1"/>
  <c r="D293" i="1"/>
  <c r="G306" i="1"/>
  <c r="F306" i="1"/>
  <c r="E306" i="1"/>
  <c r="D306" i="1"/>
  <c r="G308" i="1"/>
  <c r="F308" i="1"/>
  <c r="E308" i="1"/>
  <c r="D308" i="1"/>
  <c r="G309" i="1"/>
  <c r="F309" i="1"/>
  <c r="E309" i="1"/>
  <c r="D309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5" i="1"/>
  <c r="F215" i="1"/>
  <c r="E215" i="1"/>
  <c r="D215" i="1"/>
  <c r="G214" i="1"/>
  <c r="F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6" i="1"/>
  <c r="F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57" i="1"/>
  <c r="F157" i="1"/>
  <c r="E157" i="1"/>
  <c r="D157" i="1"/>
  <c r="G158" i="1"/>
  <c r="F158" i="1"/>
  <c r="E158" i="1"/>
  <c r="D158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3" i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4" i="1"/>
  <c r="F104" i="1"/>
  <c r="E104" i="1"/>
  <c r="D104" i="1"/>
  <c r="G105" i="1"/>
  <c r="F105" i="1"/>
  <c r="E105" i="1"/>
  <c r="D105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4" i="1"/>
  <c r="F54" i="1"/>
  <c r="E54" i="1"/>
  <c r="D54" i="1"/>
  <c r="G53" i="1"/>
  <c r="F53" i="1"/>
  <c r="E53" i="1"/>
  <c r="D53" i="1"/>
  <c r="G52" i="1"/>
  <c r="F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0" i="1"/>
  <c r="F40" i="1"/>
  <c r="E40" i="1"/>
  <c r="D40" i="1"/>
  <c r="G37" i="1"/>
  <c r="F37" i="1"/>
  <c r="E37" i="1"/>
  <c r="D37" i="1"/>
  <c r="G36" i="1"/>
  <c r="F36" i="1"/>
  <c r="E36" i="1"/>
  <c r="D36" i="1"/>
  <c r="G33" i="1"/>
  <c r="F33" i="1"/>
  <c r="E33" i="1"/>
  <c r="D33" i="1"/>
  <c r="G32" i="1"/>
  <c r="F32" i="1"/>
  <c r="E32" i="1"/>
  <c r="D32" i="1"/>
  <c r="G31" i="1"/>
  <c r="F31" i="1"/>
  <c r="E31" i="1"/>
  <c r="D31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2" i="1"/>
  <c r="F22" i="1"/>
  <c r="E22" i="1"/>
  <c r="D22" i="1"/>
  <c r="G21" i="1"/>
  <c r="F21" i="1"/>
  <c r="E21" i="1"/>
  <c r="D21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D4" i="1"/>
  <c r="E4" i="1"/>
  <c r="F4" i="1"/>
  <c r="G4" i="1"/>
  <c r="D5" i="1"/>
  <c r="E5" i="1"/>
  <c r="F5" i="1"/>
  <c r="G5" i="1"/>
  <c r="D6" i="1"/>
  <c r="E6" i="1"/>
  <c r="F6" i="1"/>
  <c r="G6" i="1"/>
  <c r="G3" i="1"/>
  <c r="F3" i="1"/>
  <c r="E3" i="1"/>
  <c r="D3" i="1"/>
</calcChain>
</file>

<file path=xl/sharedStrings.xml><?xml version="1.0" encoding="utf-8"?>
<sst xmlns="http://schemas.openxmlformats.org/spreadsheetml/2006/main" count="530" uniqueCount="290">
  <si>
    <t>Competitor</t>
  </si>
  <si>
    <t>Position</t>
  </si>
  <si>
    <t>Club/School</t>
  </si>
  <si>
    <t>Performance</t>
  </si>
  <si>
    <t>No.</t>
  </si>
  <si>
    <t>WGEL</t>
  </si>
  <si>
    <t>Number</t>
  </si>
  <si>
    <t>Harlow AC</t>
  </si>
  <si>
    <t>School Year</t>
  </si>
  <si>
    <t>Watford Harriers</t>
  </si>
  <si>
    <t>Sex</t>
  </si>
  <si>
    <t>Scool Year</t>
  </si>
  <si>
    <t>Scarlett Finlay</t>
  </si>
  <si>
    <t>Young Athletic Club</t>
  </si>
  <si>
    <t>James Vertessy</t>
  </si>
  <si>
    <t>Emma Owusu</t>
  </si>
  <si>
    <t>Vale of Aylesbury</t>
  </si>
  <si>
    <t>Skyla Simms Johnson</t>
  </si>
  <si>
    <t>Sophie Osborn</t>
  </si>
  <si>
    <t>Oscar Morgan</t>
  </si>
  <si>
    <t xml:space="preserve">Lizzie Roberts </t>
  </si>
  <si>
    <t>Mila Bustamante</t>
  </si>
  <si>
    <t>Ariella Haque</t>
  </si>
  <si>
    <t>Dacorum</t>
  </si>
  <si>
    <t>Race 1: 60mH - Y4 Girls</t>
  </si>
  <si>
    <t>Javier Bustamante</t>
  </si>
  <si>
    <t>Anabelle Comploi</t>
  </si>
  <si>
    <t>Jack Tonge</t>
  </si>
  <si>
    <t>Jax Connor</t>
  </si>
  <si>
    <t xml:space="preserve">Charlotte Williams </t>
  </si>
  <si>
    <t>Anya Rochester</t>
  </si>
  <si>
    <t xml:space="preserve"> Long Jump - Year 1 / 2 / 3 Boys</t>
  </si>
  <si>
    <t xml:space="preserve"> Long Jump - Year 1 / 2 / 3 Girls</t>
  </si>
  <si>
    <t xml:space="preserve"> Long Jump - Year 4 / 5 Girls</t>
  </si>
  <si>
    <t xml:space="preserve"> Long Jump - Year 6 / 7 / 8 Girls</t>
  </si>
  <si>
    <t>Amelia Haque</t>
  </si>
  <si>
    <t xml:space="preserve"> Long Jump - Year 4 / 5 Boys</t>
  </si>
  <si>
    <t>Gender</t>
  </si>
  <si>
    <t>F</t>
  </si>
  <si>
    <t>M</t>
  </si>
  <si>
    <t>Charlie Wilson</t>
  </si>
  <si>
    <t>Angeline Smith</t>
  </si>
  <si>
    <t>Kristian Petrov</t>
  </si>
  <si>
    <t>Iara Ochos-Santos</t>
  </si>
  <si>
    <t>Blake Mintah</t>
  </si>
  <si>
    <t>Aram Mintah</t>
  </si>
  <si>
    <t>Joseph Stewart</t>
  </si>
  <si>
    <t>Wycombe Phoenix harriers</t>
  </si>
  <si>
    <t>Harry McDonald</t>
  </si>
  <si>
    <t xml:space="preserve">Lucy Richards </t>
  </si>
  <si>
    <t>Megan Bond</t>
  </si>
  <si>
    <t>WSEH</t>
  </si>
  <si>
    <t>Ted Heley</t>
  </si>
  <si>
    <t>Jacob Osborne</t>
  </si>
  <si>
    <t>Charlie Tonge</t>
  </si>
  <si>
    <t>Sofia Lalani</t>
  </si>
  <si>
    <t>George Killick-Bates</t>
  </si>
  <si>
    <t>Yorke Mead Primary</t>
  </si>
  <si>
    <t>Alyssa Bowen</t>
  </si>
  <si>
    <t>Jesse Geller</t>
  </si>
  <si>
    <t>Abigail Living</t>
  </si>
  <si>
    <t>Luca Cook</t>
  </si>
  <si>
    <t>Olivia Morgan</t>
  </si>
  <si>
    <t>Liam Gosrani</t>
  </si>
  <si>
    <t>Lincoln McGowan</t>
  </si>
  <si>
    <t>01:31:60</t>
  </si>
  <si>
    <t>01:33:90</t>
  </si>
  <si>
    <t>02:43:60</t>
  </si>
  <si>
    <t>02:02:90</t>
  </si>
  <si>
    <t>02:04:10</t>
  </si>
  <si>
    <t>02:12:60</t>
  </si>
  <si>
    <t>02:14:60</t>
  </si>
  <si>
    <t>02:04:50</t>
  </si>
  <si>
    <t>Eden Stewart</t>
  </si>
  <si>
    <t>Sylvie Williams</t>
  </si>
  <si>
    <t>Olivia Lagnado</t>
  </si>
  <si>
    <t xml:space="preserve">Jack Williams </t>
  </si>
  <si>
    <t>Leo Laing</t>
  </si>
  <si>
    <t>Raphael Robson</t>
  </si>
  <si>
    <t>Darcey Brennan</t>
  </si>
  <si>
    <t>Adreanna Springer</t>
  </si>
  <si>
    <t>Oliver Tarbuck</t>
  </si>
  <si>
    <t>Eloise Swinton</t>
  </si>
  <si>
    <t>Lacey Kelshall</t>
  </si>
  <si>
    <t>Harvey Cartledge</t>
  </si>
  <si>
    <t>Chloe Willson</t>
  </si>
  <si>
    <t>Sophia Salih</t>
  </si>
  <si>
    <t>Taylor Roberst</t>
  </si>
  <si>
    <t>Warren Dell</t>
  </si>
  <si>
    <t>Hollie Grehan</t>
  </si>
  <si>
    <t>Zachary Paktsun</t>
  </si>
  <si>
    <t>Kennedy Kelshall</t>
  </si>
  <si>
    <t>Highwood Primary School</t>
  </si>
  <si>
    <t>Nicole Jarluna-Arrioja</t>
  </si>
  <si>
    <t>John Hempden school</t>
  </si>
  <si>
    <t>Charlotte Swinton</t>
  </si>
  <si>
    <t>Archie Roberts</t>
  </si>
  <si>
    <t>Katherine Garrett</t>
  </si>
  <si>
    <t>Itzel</t>
  </si>
  <si>
    <t>St Catherines's of Sienna</t>
  </si>
  <si>
    <t xml:space="preserve">Annabel Roberts </t>
  </si>
  <si>
    <t>Abbots Langley school</t>
  </si>
  <si>
    <t>St Pauls CofE school</t>
  </si>
  <si>
    <t>Albert Atkins</t>
  </si>
  <si>
    <t>WASPS - WG</t>
  </si>
  <si>
    <t>Huxley Richards</t>
  </si>
  <si>
    <t>Oliver Odor</t>
  </si>
  <si>
    <t>Sienna Finnegan</t>
  </si>
  <si>
    <t>SSA</t>
  </si>
  <si>
    <t>Anna Roach</t>
  </si>
  <si>
    <t>Darcie Bruce</t>
  </si>
  <si>
    <t>Jessica Blowers</t>
  </si>
  <si>
    <t>Cheuai Auld</t>
  </si>
  <si>
    <t>Yiannis Markatos</t>
  </si>
  <si>
    <t>Thorne Grove school</t>
  </si>
  <si>
    <t>Hrida Singh</t>
  </si>
  <si>
    <t>Hattie Stewart</t>
  </si>
  <si>
    <t>Harry Howard</t>
  </si>
  <si>
    <t>Olive Duck</t>
  </si>
  <si>
    <t>Maverick Murphy</t>
  </si>
  <si>
    <t>Amelia Calaby</t>
  </si>
  <si>
    <t>Ava Knight</t>
  </si>
  <si>
    <t>Laila Burgess-Chaffe</t>
  </si>
  <si>
    <t>Jackson Samain</t>
  </si>
  <si>
    <t>Bilqis Fofana</t>
  </si>
  <si>
    <t xml:space="preserve">Dylan Williams </t>
  </si>
  <si>
    <t>Lucio Dacosta</t>
  </si>
  <si>
    <t>Andreea Aruxandei</t>
  </si>
  <si>
    <t>Darla Monk</t>
  </si>
  <si>
    <t>Theo Killick-Bates</t>
  </si>
  <si>
    <t>Karthik Sundaram</t>
  </si>
  <si>
    <t>Talib Khan</t>
  </si>
  <si>
    <t>Praewood School</t>
  </si>
  <si>
    <t>Dulcie Quveshi</t>
  </si>
  <si>
    <t>Lula Quveshi</t>
  </si>
  <si>
    <t>Sylvie Cook</t>
  </si>
  <si>
    <t>Dina Rudland</t>
  </si>
  <si>
    <t>Avanti Meadows</t>
  </si>
  <si>
    <t>Mary Basset Lower School</t>
  </si>
  <si>
    <t>Elijah Carr</t>
  </si>
  <si>
    <t>Chloe Otoole</t>
  </si>
  <si>
    <t>Kings Langley</t>
  </si>
  <si>
    <t>Eva Borrill</t>
  </si>
  <si>
    <t>Monty Lewis</t>
  </si>
  <si>
    <t>Elliott Walker</t>
  </si>
  <si>
    <t>Lucas Otoole</t>
  </si>
  <si>
    <t>Justin Waidson</t>
  </si>
  <si>
    <t>Orion Harriers</t>
  </si>
  <si>
    <t>William Norris</t>
  </si>
  <si>
    <t>Lascelle Lombe</t>
  </si>
  <si>
    <t>George Street School</t>
  </si>
  <si>
    <t>Maisy Johnson</t>
  </si>
  <si>
    <t>Temilayo Fadahunsi</t>
  </si>
  <si>
    <t>Isobella Colman</t>
  </si>
  <si>
    <t>Emily Norris</t>
  </si>
  <si>
    <t>Lillia Bowen</t>
  </si>
  <si>
    <t>Rupert Rudland</t>
  </si>
  <si>
    <t>Harriet Rudland</t>
  </si>
  <si>
    <t>Neve Beard</t>
  </si>
  <si>
    <t>Saskia Cole</t>
  </si>
  <si>
    <t>Lacey Murray</t>
  </si>
  <si>
    <t>Rory Rudland</t>
  </si>
  <si>
    <t>Arden Tam</t>
  </si>
  <si>
    <t>Eli Adeogun</t>
  </si>
  <si>
    <t>Evelyn Cain</t>
  </si>
  <si>
    <t>Luisa Passerini</t>
  </si>
  <si>
    <t>Emilia Monk</t>
  </si>
  <si>
    <t>Elon Lee</t>
  </si>
  <si>
    <t>Layla McMahon</t>
  </si>
  <si>
    <t>Divine Saviour School</t>
  </si>
  <si>
    <t>Aoife Burke</t>
  </si>
  <si>
    <t>Finnlay Annetts</t>
  </si>
  <si>
    <t>Ethan Barry</t>
  </si>
  <si>
    <t>Daniel McFarlave</t>
  </si>
  <si>
    <t>Isabella Springer</t>
  </si>
  <si>
    <t>Safia-Angel Mann</t>
  </si>
  <si>
    <t>Zac Williams</t>
  </si>
  <si>
    <t>Alisha Breman</t>
  </si>
  <si>
    <t>Dina Bozorgi</t>
  </si>
  <si>
    <t>Maya Willis</t>
  </si>
  <si>
    <t>Darcy Moore</t>
  </si>
  <si>
    <t>Race 3: 60mH - Y5 Girls</t>
  </si>
  <si>
    <t>Race 4: 60mH - Y4 / 5 Mixed</t>
  </si>
  <si>
    <t>Race 5: 60mH - Y5 Boys</t>
  </si>
  <si>
    <t>Race 2: 60mH - Y4 / 5 Girls</t>
  </si>
  <si>
    <t>Race 6: 70mH - Y6 Girls</t>
  </si>
  <si>
    <t>Minors Open Meeting Results 21st April 2024</t>
  </si>
  <si>
    <t>Race 7: 70mH - Y7 Girls</t>
  </si>
  <si>
    <t>Race 8: 75mH - Y7 Boys</t>
  </si>
  <si>
    <t xml:space="preserve">Race 10: 75m - Y2 Girls </t>
  </si>
  <si>
    <t>Race 12: 75m - Y3 Girls</t>
  </si>
  <si>
    <t>Race 13: 75m - Y3 Girls</t>
  </si>
  <si>
    <t>Race 14: 75m - Y3 Boys</t>
  </si>
  <si>
    <t>Race 15: 75m - Y2 / 3 Boys</t>
  </si>
  <si>
    <t>Race 16: 80m - Y4 Girls</t>
  </si>
  <si>
    <t>Race 17:  80m - Y4 Girls</t>
  </si>
  <si>
    <t>Race 18: 80m - Y4 Girls</t>
  </si>
  <si>
    <t>Race 19: 80m - Y4 Boys</t>
  </si>
  <si>
    <t>Race 20: 80m - Y5 Girls</t>
  </si>
  <si>
    <t>Race 22: 80m - Y5 Boys</t>
  </si>
  <si>
    <t>Race 23: 80m - Y5 Boys</t>
  </si>
  <si>
    <t>Race 24: 80m - Y5 Boys</t>
  </si>
  <si>
    <t>Race 25: 100m - Y6 Girls</t>
  </si>
  <si>
    <t>Race 26: 100m - Y6 / 7 Girls</t>
  </si>
  <si>
    <t>Race 27: 100m - Y7 / 8 Girls</t>
  </si>
  <si>
    <t>Race 28: 100m - Y6 / 7 / 8 Boys</t>
  </si>
  <si>
    <t>Race 9: 75m - Y1 Mixed</t>
  </si>
  <si>
    <t>Race 11: 75m - Y2 Mixed</t>
  </si>
  <si>
    <t>Race 21: 80m - Y5 Girls</t>
  </si>
  <si>
    <t xml:space="preserve">Race 29: 400m - Y1 / 2 Mixed </t>
  </si>
  <si>
    <t>01:37:70</t>
  </si>
  <si>
    <t>01:40:60</t>
  </si>
  <si>
    <t>01:42:10</t>
  </si>
  <si>
    <t>01:42:70</t>
  </si>
  <si>
    <t>01:48:60</t>
  </si>
  <si>
    <t>01:52:20</t>
  </si>
  <si>
    <t>01:57:10</t>
  </si>
  <si>
    <t>01:57:60</t>
  </si>
  <si>
    <t>01:57:80</t>
  </si>
  <si>
    <t>Race 30: 400m - Y2 / 3 Girls</t>
  </si>
  <si>
    <t>01:25:40</t>
  </si>
  <si>
    <t>01:36:40</t>
  </si>
  <si>
    <t>01:38:60</t>
  </si>
  <si>
    <t>01:43:30</t>
  </si>
  <si>
    <t>01:50:20</t>
  </si>
  <si>
    <t>01:59:40</t>
  </si>
  <si>
    <t>02:18:60</t>
  </si>
  <si>
    <t>Race 31: 400m - Y3 Boys</t>
  </si>
  <si>
    <t>01:22:90</t>
  </si>
  <si>
    <t>01:23:30</t>
  </si>
  <si>
    <t>01:26:60</t>
  </si>
  <si>
    <t>01:32:00</t>
  </si>
  <si>
    <t>01:39:10</t>
  </si>
  <si>
    <t>Race 32: 800m - Y6 Mixed</t>
  </si>
  <si>
    <t>02:56:10</t>
  </si>
  <si>
    <t>02:58:70</t>
  </si>
  <si>
    <t>03:03:20</t>
  </si>
  <si>
    <t>03:11:60</t>
  </si>
  <si>
    <t>03:16:90</t>
  </si>
  <si>
    <t>03:20:60</t>
  </si>
  <si>
    <t>03:34:50</t>
  </si>
  <si>
    <t>Race 33: 800m - Y7 / 8 Mixed</t>
  </si>
  <si>
    <t>02:32:90</t>
  </si>
  <si>
    <t>02:47:10</t>
  </si>
  <si>
    <t>02:39:20</t>
  </si>
  <si>
    <t>03:04:70</t>
  </si>
  <si>
    <t>03:10:30</t>
  </si>
  <si>
    <t>03:12:90</t>
  </si>
  <si>
    <t>03:20:50</t>
  </si>
  <si>
    <t>Race 34: 600m - Y4 Girls</t>
  </si>
  <si>
    <t>02:10:90</t>
  </si>
  <si>
    <t>02:14:00</t>
  </si>
  <si>
    <t>02:20:50</t>
  </si>
  <si>
    <t>02:26:50</t>
  </si>
  <si>
    <t>02:42:60</t>
  </si>
  <si>
    <t>02:49:20</t>
  </si>
  <si>
    <t>02:51:10</t>
  </si>
  <si>
    <t xml:space="preserve">Race 35: 600m - Y4 Boys </t>
  </si>
  <si>
    <t>02:12:40</t>
  </si>
  <si>
    <t>02:15:30</t>
  </si>
  <si>
    <t>02:17:10</t>
  </si>
  <si>
    <t>02:21:40</t>
  </si>
  <si>
    <t>02:25:40</t>
  </si>
  <si>
    <t>02:30:20</t>
  </si>
  <si>
    <t>02:36:30</t>
  </si>
  <si>
    <t>Race 36: 600m - Y5 Girls</t>
  </si>
  <si>
    <t>01:57:50</t>
  </si>
  <si>
    <t>02:03:90</t>
  </si>
  <si>
    <t>02:17:60</t>
  </si>
  <si>
    <t>02:22:20</t>
  </si>
  <si>
    <t>02:26:80</t>
  </si>
  <si>
    <t>02:46:70</t>
  </si>
  <si>
    <t xml:space="preserve">Race 37: 600m - Y5 Boys </t>
  </si>
  <si>
    <t>01:54:50</t>
  </si>
  <si>
    <t>01:58:00</t>
  </si>
  <si>
    <t>01:58:80</t>
  </si>
  <si>
    <t>02:04:90</t>
  </si>
  <si>
    <t>02:06:00</t>
  </si>
  <si>
    <t>02:06:80</t>
  </si>
  <si>
    <t>02:11:10</t>
  </si>
  <si>
    <t>02:16:60</t>
  </si>
  <si>
    <t>02:19:60</t>
  </si>
  <si>
    <t>02:20:00</t>
  </si>
  <si>
    <t>02:20:30</t>
  </si>
  <si>
    <t>02:29:60</t>
  </si>
  <si>
    <t>02:30:10</t>
  </si>
  <si>
    <t>Javelin Bullet - Y4 / 5 Mixed</t>
  </si>
  <si>
    <t xml:space="preserve"> Long Jump - Year 6 / 7 Boys</t>
  </si>
  <si>
    <t xml:space="preserve">Shot Putt - Y6 / 7 / 8 </t>
  </si>
  <si>
    <t>Barney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</si>
</sst>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F6FE-AB07-4B27-83CE-7DC41E08BE98}">
  <dimension ref="A1:K406"/>
  <sheetViews>
    <sheetView tabSelected="1" topLeftCell="A363" zoomScale="90" zoomScaleNormal="90" workbookViewId="0">
      <selection activeCell="E405" sqref="E405"/>
    </sheetView>
  </sheetViews>
  <sheetFormatPr defaultRowHeight="14.4" x14ac:dyDescent="0.3"/>
  <cols>
    <col min="1" max="1" width="30.109375" customWidth="1"/>
    <col min="2" max="2" width="8.21875" style="2" bestFit="1" customWidth="1"/>
    <col min="3" max="3" width="13.21875" style="2" customWidth="1"/>
    <col min="4" max="4" width="20.21875" customWidth="1"/>
    <col min="5" max="5" width="24.44140625" bestFit="1" customWidth="1"/>
    <col min="6" max="6" width="13.6640625" style="13" bestFit="1" customWidth="1"/>
    <col min="7" max="7" width="9.5546875" style="13" customWidth="1"/>
    <col min="8" max="8" width="13.44140625" customWidth="1"/>
    <col min="10" max="10" width="43.44140625" customWidth="1"/>
    <col min="11" max="11" width="39.77734375" customWidth="1"/>
  </cols>
  <sheetData>
    <row r="1" spans="1:11" ht="36" customHeight="1" thickBot="1" x14ac:dyDescent="0.35">
      <c r="A1" s="20" t="s">
        <v>186</v>
      </c>
      <c r="B1" s="21"/>
      <c r="C1" s="21"/>
      <c r="D1" s="21"/>
      <c r="E1" s="21"/>
      <c r="F1" s="21"/>
      <c r="G1" s="21"/>
      <c r="H1" s="22"/>
    </row>
    <row r="2" spans="1:11" x14ac:dyDescent="0.3">
      <c r="B2" s="5" t="s">
        <v>1</v>
      </c>
      <c r="C2" s="5" t="s">
        <v>4</v>
      </c>
      <c r="D2" s="1" t="s">
        <v>0</v>
      </c>
      <c r="E2" s="1" t="s">
        <v>2</v>
      </c>
      <c r="F2" s="15" t="s">
        <v>11</v>
      </c>
      <c r="G2" s="15" t="s">
        <v>37</v>
      </c>
      <c r="H2" s="1" t="s">
        <v>3</v>
      </c>
    </row>
    <row r="3" spans="1:11" x14ac:dyDescent="0.3">
      <c r="A3" s="9" t="s">
        <v>24</v>
      </c>
      <c r="B3" s="6">
        <v>1</v>
      </c>
      <c r="C3" s="6">
        <v>49</v>
      </c>
      <c r="D3" s="4" t="str">
        <f>VLOOKUP(C3,'Raw data'!$A$2:$E$149,2,FALSE)</f>
        <v>Laila Burgess-Chaffe</v>
      </c>
      <c r="E3" s="4" t="str">
        <f>VLOOKUP(C3,'Raw data'!$A$2:$E$149,3,FALSE)</f>
        <v>Harlow AC</v>
      </c>
      <c r="F3" s="14">
        <f>VLOOKUP(C3,'Raw data'!$A$2:$E$149,4,FALSE)</f>
        <v>4</v>
      </c>
      <c r="G3" s="14" t="str">
        <f>VLOOKUP(C3,'Raw data'!$A$2:$E$149,5,FALSE)</f>
        <v>F</v>
      </c>
      <c r="H3" s="4">
        <v>12.3</v>
      </c>
    </row>
    <row r="4" spans="1:11" x14ac:dyDescent="0.3">
      <c r="A4" s="3"/>
      <c r="B4" s="6">
        <v>2</v>
      </c>
      <c r="C4" s="6">
        <v>255</v>
      </c>
      <c r="D4" s="4" t="str">
        <f>VLOOKUP(C4,'Raw data'!$A$2:$E$149,2,FALSE)</f>
        <v>Lascelle Lombe</v>
      </c>
      <c r="E4" s="4" t="str">
        <f>VLOOKUP(C4,'Raw data'!$A$2:$E$149,3,FALSE)</f>
        <v>Warren Dell</v>
      </c>
      <c r="F4" s="14">
        <f>VLOOKUP(C4,'Raw data'!$A$2:$E$149,4,FALSE)</f>
        <v>4</v>
      </c>
      <c r="G4" s="14" t="str">
        <f>VLOOKUP(C4,'Raw data'!$A$2:$E$149,5,FALSE)</f>
        <v>F</v>
      </c>
      <c r="H4" s="4">
        <v>13.1</v>
      </c>
      <c r="K4" s="1"/>
    </row>
    <row r="5" spans="1:11" x14ac:dyDescent="0.3">
      <c r="A5" s="3"/>
      <c r="B5" s="6">
        <v>3</v>
      </c>
      <c r="C5" s="6">
        <v>350</v>
      </c>
      <c r="D5" s="4" t="str">
        <f>VLOOKUP(C5,'Raw data'!$A$2:$E$149,2,FALSE)</f>
        <v>Isobella Colman</v>
      </c>
      <c r="E5" s="4" t="str">
        <f>VLOOKUP(C5,'Raw data'!$A$2:$E$149,3,FALSE)</f>
        <v>Watford Harriers</v>
      </c>
      <c r="F5" s="14">
        <f>VLOOKUP(C5,'Raw data'!$A$2:$E$149,4,FALSE)</f>
        <v>4</v>
      </c>
      <c r="G5" s="14" t="str">
        <f>VLOOKUP(C5,'Raw data'!$A$2:$E$149,5,FALSE)</f>
        <v>F</v>
      </c>
      <c r="H5" s="4">
        <v>14.5</v>
      </c>
      <c r="K5" s="1"/>
    </row>
    <row r="6" spans="1:11" x14ac:dyDescent="0.3">
      <c r="A6" s="3"/>
      <c r="B6" s="6">
        <v>4</v>
      </c>
      <c r="C6" s="6">
        <v>131</v>
      </c>
      <c r="D6" s="4" t="str">
        <f>VLOOKUP(C6,'Raw data'!$A$2:$E$149,2,FALSE)</f>
        <v>Sophia Salih</v>
      </c>
      <c r="E6" s="4" t="str">
        <f>VLOOKUP(C6,'Raw data'!$A$2:$E$149,3,FALSE)</f>
        <v>Wycombe Phoenix harriers</v>
      </c>
      <c r="F6" s="14">
        <f>VLOOKUP(C6,'Raw data'!$A$2:$E$149,4,FALSE)</f>
        <v>4</v>
      </c>
      <c r="G6" s="14" t="str">
        <f>VLOOKUP(C6,'Raw data'!$A$2:$E$149,5,FALSE)</f>
        <v>F</v>
      </c>
      <c r="H6" s="4">
        <v>14.5</v>
      </c>
      <c r="K6" s="1"/>
    </row>
    <row r="8" spans="1:11" x14ac:dyDescent="0.3">
      <c r="K8" s="1"/>
    </row>
    <row r="9" spans="1:11" x14ac:dyDescent="0.3">
      <c r="A9" s="9" t="s">
        <v>184</v>
      </c>
      <c r="B9" s="6">
        <v>1</v>
      </c>
      <c r="C9" s="6">
        <v>244</v>
      </c>
      <c r="D9" s="4" t="str">
        <f>VLOOKUP(C9,'Raw data'!$A$2:$E$149,2,FALSE)</f>
        <v>Anabelle Comploi</v>
      </c>
      <c r="E9" s="4" t="str">
        <f>VLOOKUP(C9,'Raw data'!$A$2:$E$149,3,FALSE)</f>
        <v>Watford Harriers</v>
      </c>
      <c r="F9" s="14">
        <f>VLOOKUP(C9,'Raw data'!$A$2:$E$149,4,FALSE)</f>
        <v>5</v>
      </c>
      <c r="G9" s="14" t="str">
        <f>VLOOKUP(C9,'Raw data'!$A$2:$E$149,5,FALSE)</f>
        <v>F</v>
      </c>
      <c r="H9" s="4">
        <v>11.6</v>
      </c>
      <c r="K9" s="1"/>
    </row>
    <row r="10" spans="1:11" x14ac:dyDescent="0.3">
      <c r="A10" s="4"/>
      <c r="B10" s="6">
        <v>2</v>
      </c>
      <c r="C10" s="6">
        <v>240</v>
      </c>
      <c r="D10" s="4" t="str">
        <f>VLOOKUP(C10,'Raw data'!$A$2:$E$149,2,FALSE)</f>
        <v>Olivia Morgan</v>
      </c>
      <c r="E10" s="4" t="str">
        <f>VLOOKUP(C10,'Raw data'!$A$2:$E$149,3,FALSE)</f>
        <v>Watford Harriers</v>
      </c>
      <c r="F10" s="14">
        <f>VLOOKUP(C10,'Raw data'!$A$2:$E$149,4,FALSE)</f>
        <v>5</v>
      </c>
      <c r="G10" s="14" t="str">
        <f>VLOOKUP(C10,'Raw data'!$A$2:$E$149,5,FALSE)</f>
        <v>F</v>
      </c>
      <c r="H10" s="4">
        <v>12.4</v>
      </c>
      <c r="K10" s="1"/>
    </row>
    <row r="11" spans="1:11" x14ac:dyDescent="0.3">
      <c r="A11" s="4"/>
      <c r="B11" s="6">
        <v>3</v>
      </c>
      <c r="C11" s="6">
        <v>359</v>
      </c>
      <c r="D11" s="4" t="str">
        <f>VLOOKUP(C11,'Raw data'!$A$2:$E$149,2,FALSE)</f>
        <v>Amelia Haque</v>
      </c>
      <c r="E11" s="4" t="str">
        <f>VLOOKUP(C11,'Raw data'!$A$2:$E$149,3,FALSE)</f>
        <v>Watford Harriers</v>
      </c>
      <c r="F11" s="14">
        <f>VLOOKUP(C11,'Raw data'!$A$2:$E$149,4,FALSE)</f>
        <v>5</v>
      </c>
      <c r="G11" s="14" t="str">
        <f>VLOOKUP(C11,'Raw data'!$A$2:$E$149,5,FALSE)</f>
        <v>F</v>
      </c>
      <c r="H11" s="4">
        <v>12.6</v>
      </c>
      <c r="K11" s="1"/>
    </row>
    <row r="12" spans="1:11" x14ac:dyDescent="0.3">
      <c r="A12" s="4"/>
      <c r="B12" s="6">
        <v>4</v>
      </c>
      <c r="C12" s="6">
        <v>77</v>
      </c>
      <c r="D12" s="4" t="str">
        <f>VLOOKUP(C12,'Raw data'!$A$2:$E$149,2,FALSE)</f>
        <v>Bilqis Fofana</v>
      </c>
      <c r="E12" s="4" t="str">
        <f>VLOOKUP(C12,'Raw data'!$A$2:$E$149,3,FALSE)</f>
        <v>Harlow AC</v>
      </c>
      <c r="F12" s="14">
        <f>VLOOKUP(C12,'Raw data'!$A$2:$E$149,4,FALSE)</f>
        <v>4</v>
      </c>
      <c r="G12" s="14" t="str">
        <f>VLOOKUP(C12,'Raw data'!$A$2:$E$149,5,FALSE)</f>
        <v>F</v>
      </c>
      <c r="H12" s="4">
        <v>13.7</v>
      </c>
      <c r="K12" s="1"/>
    </row>
    <row r="13" spans="1:11" x14ac:dyDescent="0.3">
      <c r="K13" s="1"/>
    </row>
    <row r="14" spans="1:11" x14ac:dyDescent="0.3">
      <c r="K14" s="1"/>
    </row>
    <row r="15" spans="1:11" x14ac:dyDescent="0.3">
      <c r="A15" s="9" t="s">
        <v>181</v>
      </c>
      <c r="B15" s="6">
        <v>1</v>
      </c>
      <c r="C15" s="6">
        <v>78</v>
      </c>
      <c r="D15" s="4" t="str">
        <f>VLOOKUP(C15,'Raw data'!$A$2:$E$149,2,FALSE)</f>
        <v>Skyla Simms Johnson</v>
      </c>
      <c r="E15" s="4" t="str">
        <f>VLOOKUP(C15,'Raw data'!$A$2:$E$149,3,FALSE)</f>
        <v>Harlow AC</v>
      </c>
      <c r="F15" s="14">
        <f>VLOOKUP(C15,'Raw data'!$A$2:$E$149,4,FALSE)</f>
        <v>5</v>
      </c>
      <c r="G15" s="14" t="str">
        <f>VLOOKUP(C15,'Raw data'!$A$2:$E$149,5,FALSE)</f>
        <v>F</v>
      </c>
      <c r="H15" s="4">
        <v>12.8</v>
      </c>
      <c r="K15" s="1"/>
    </row>
    <row r="16" spans="1:11" x14ac:dyDescent="0.3">
      <c r="A16" s="4"/>
      <c r="B16" s="6">
        <v>2</v>
      </c>
      <c r="C16" s="6">
        <v>336</v>
      </c>
      <c r="D16" s="4" t="str">
        <f>VLOOKUP(C16,'Raw data'!$A$2:$E$149,2,FALSE)</f>
        <v>Chloe Willson</v>
      </c>
      <c r="E16" s="4" t="str">
        <f>VLOOKUP(C16,'Raw data'!$A$2:$E$149,3,FALSE)</f>
        <v>Watford Harriers</v>
      </c>
      <c r="F16" s="14">
        <f>VLOOKUP(C16,'Raw data'!$A$2:$E$149,4,FALSE)</f>
        <v>5</v>
      </c>
      <c r="G16" s="14" t="str">
        <f>VLOOKUP(C16,'Raw data'!$A$2:$E$149,5,FALSE)</f>
        <v>F</v>
      </c>
      <c r="H16" s="4">
        <v>13.4</v>
      </c>
      <c r="K16" s="1"/>
    </row>
    <row r="17" spans="1:11" x14ac:dyDescent="0.3">
      <c r="A17" s="4"/>
      <c r="B17" s="6">
        <v>3</v>
      </c>
      <c r="C17" s="6">
        <v>82</v>
      </c>
      <c r="D17" s="4" t="str">
        <f>VLOOKUP(C17,'Raw data'!$A$2:$E$149,2,FALSE)</f>
        <v>Hattie Stewart</v>
      </c>
      <c r="E17" s="4" t="str">
        <f>VLOOKUP(C17,'Raw data'!$A$2:$E$149,3,FALSE)</f>
        <v>Watford Harriers</v>
      </c>
      <c r="F17" s="14">
        <f>VLOOKUP(C17,'Raw data'!$A$2:$E$149,4,FALSE)</f>
        <v>5</v>
      </c>
      <c r="G17" s="14" t="str">
        <f>VLOOKUP(C17,'Raw data'!$A$2:$E$149,5,FALSE)</f>
        <v>F</v>
      </c>
      <c r="H17" s="4">
        <v>14</v>
      </c>
      <c r="K17" s="1"/>
    </row>
    <row r="18" spans="1:11" x14ac:dyDescent="0.3">
      <c r="A18" s="4"/>
      <c r="B18" s="6">
        <v>4</v>
      </c>
      <c r="C18" s="6">
        <v>344</v>
      </c>
      <c r="D18" s="4" t="str">
        <f>VLOOKUP(C18,'Raw data'!$A$2:$E$149,2,FALSE)</f>
        <v>Anna Roach</v>
      </c>
      <c r="E18" s="4" t="str">
        <f>VLOOKUP(C18,'Raw data'!$A$2:$E$149,3,FALSE)</f>
        <v>Watford Harriers</v>
      </c>
      <c r="F18" s="14">
        <f>VLOOKUP(C18,'Raw data'!$A$2:$E$149,4,FALSE)</f>
        <v>5</v>
      </c>
      <c r="G18" s="14" t="str">
        <f>VLOOKUP(C18,'Raw data'!$A$2:$E$149,5,FALSE)</f>
        <v>F</v>
      </c>
      <c r="H18" s="4">
        <v>15</v>
      </c>
      <c r="K18" s="1"/>
    </row>
    <row r="19" spans="1:11" x14ac:dyDescent="0.3">
      <c r="K19" s="1"/>
    </row>
    <row r="20" spans="1:11" x14ac:dyDescent="0.3">
      <c r="K20" s="1"/>
    </row>
    <row r="21" spans="1:11" x14ac:dyDescent="0.3">
      <c r="A21" s="9" t="s">
        <v>182</v>
      </c>
      <c r="B21" s="6">
        <v>1</v>
      </c>
      <c r="C21" s="6">
        <v>340</v>
      </c>
      <c r="D21" s="4" t="str">
        <f>VLOOKUP(C21,'Raw data'!$A$2:$E$149,2,FALSE)</f>
        <v>Lacey Kelshall</v>
      </c>
      <c r="E21" s="4" t="str">
        <f>VLOOKUP(C21,'Raw data'!$A$2:$E$149,3,FALSE)</f>
        <v>Watford Harriers</v>
      </c>
      <c r="F21" s="14">
        <f>VLOOKUP(C21,'Raw data'!$A$2:$E$149,4,FALSE)</f>
        <v>5</v>
      </c>
      <c r="G21" s="14" t="str">
        <f>VLOOKUP(C21,'Raw data'!$A$2:$E$149,5,FALSE)</f>
        <v>F</v>
      </c>
      <c r="H21" s="4">
        <v>11.2</v>
      </c>
      <c r="K21" s="1"/>
    </row>
    <row r="22" spans="1:11" x14ac:dyDescent="0.3">
      <c r="A22" s="4"/>
      <c r="B22" s="6">
        <v>2</v>
      </c>
      <c r="C22" s="6">
        <v>237</v>
      </c>
      <c r="D22" s="4" t="str">
        <f>VLOOKUP(C22,'Raw data'!$A$2:$E$149,2,FALSE)</f>
        <v>Temilayo Fadahunsi</v>
      </c>
      <c r="E22" s="4" t="str">
        <f>VLOOKUP(C22,'Raw data'!$A$2:$E$149,3,FALSE)</f>
        <v>WGEL</v>
      </c>
      <c r="F22" s="14">
        <f>VLOOKUP(C22,'Raw data'!$A$2:$E$149,4,FALSE)</f>
        <v>4</v>
      </c>
      <c r="G22" s="14" t="str">
        <f>VLOOKUP(C22,'Raw data'!$A$2:$E$149,5,FALSE)</f>
        <v>M</v>
      </c>
      <c r="H22" s="4">
        <v>11.6</v>
      </c>
      <c r="K22" s="1"/>
    </row>
    <row r="23" spans="1:11" x14ac:dyDescent="0.3">
      <c r="K23" s="1"/>
    </row>
    <row r="24" spans="1:11" x14ac:dyDescent="0.3">
      <c r="K24" s="1"/>
    </row>
    <row r="25" spans="1:11" x14ac:dyDescent="0.3">
      <c r="A25" s="9" t="s">
        <v>183</v>
      </c>
      <c r="B25" s="6">
        <v>1</v>
      </c>
      <c r="C25" s="6">
        <v>352</v>
      </c>
      <c r="D25" s="4" t="str">
        <f>VLOOKUP(C25,'Raw data'!$A$2:$E$149,2,FALSE)</f>
        <v>Lincoln McGowan</v>
      </c>
      <c r="E25" s="4" t="str">
        <f>VLOOKUP(C25,'Raw data'!$A$2:$E$149,3,FALSE)</f>
        <v>Watford Harriers</v>
      </c>
      <c r="F25" s="14">
        <f>VLOOKUP(C25,'Raw data'!$A$2:$E$149,4,FALSE)</f>
        <v>5</v>
      </c>
      <c r="G25" s="14" t="str">
        <f>VLOOKUP(C25,'Raw data'!$A$2:$E$149,5,FALSE)</f>
        <v>M</v>
      </c>
      <c r="H25" s="4">
        <v>12.7</v>
      </c>
      <c r="K25" s="1"/>
    </row>
    <row r="26" spans="1:11" x14ac:dyDescent="0.3">
      <c r="A26" s="3"/>
      <c r="B26" s="6">
        <v>2</v>
      </c>
      <c r="C26" s="6">
        <v>266</v>
      </c>
      <c r="D26" s="4" t="str">
        <f>VLOOKUP(C26,'Raw data'!$A$2:$E$149,2,FALSE)</f>
        <v>Lucio Dacosta</v>
      </c>
      <c r="E26" s="4" t="str">
        <f>VLOOKUP(C26,'Raw data'!$A$2:$E$149,3,FALSE)</f>
        <v>Watford Harriers</v>
      </c>
      <c r="F26" s="14">
        <f>VLOOKUP(C26,'Raw data'!$A$2:$E$149,4,FALSE)</f>
        <v>5</v>
      </c>
      <c r="G26" s="14" t="str">
        <f>VLOOKUP(C26,'Raw data'!$A$2:$E$149,5,FALSE)</f>
        <v>M</v>
      </c>
      <c r="H26" s="4">
        <v>13.1</v>
      </c>
      <c r="K26" s="1"/>
    </row>
    <row r="27" spans="1:11" x14ac:dyDescent="0.3">
      <c r="A27" s="3"/>
      <c r="B27" s="6">
        <v>3</v>
      </c>
      <c r="C27" s="6">
        <v>153</v>
      </c>
      <c r="D27" s="4" t="str">
        <f>VLOOKUP(C27,'Raw data'!$A$2:$E$149,2,FALSE)</f>
        <v>Huxley Richards</v>
      </c>
      <c r="E27" s="4" t="str">
        <f>VLOOKUP(C27,'Raw data'!$A$2:$E$149,3,FALSE)</f>
        <v>Harlow AC</v>
      </c>
      <c r="F27" s="14">
        <f>VLOOKUP(C27,'Raw data'!$A$2:$E$149,4,FALSE)</f>
        <v>5</v>
      </c>
      <c r="G27" s="14" t="str">
        <f>VLOOKUP(C27,'Raw data'!$A$2:$E$149,5,FALSE)</f>
        <v>M</v>
      </c>
      <c r="H27" s="4">
        <v>13.4</v>
      </c>
      <c r="K27" s="1"/>
    </row>
    <row r="28" spans="1:11" x14ac:dyDescent="0.3">
      <c r="A28" s="3"/>
      <c r="B28" s="6">
        <v>4</v>
      </c>
      <c r="C28" s="6">
        <v>353</v>
      </c>
      <c r="D28" s="4" t="str">
        <f>VLOOKUP(C28,'Raw data'!$A$2:$E$149,2,FALSE)</f>
        <v>Lucas Otoole</v>
      </c>
      <c r="E28" s="4" t="str">
        <f>VLOOKUP(C28,'Raw data'!$A$2:$E$149,3,FALSE)</f>
        <v>Kings Langley</v>
      </c>
      <c r="F28" s="14">
        <f>VLOOKUP(C28,'Raw data'!$A$2:$E$149,4,FALSE)</f>
        <v>5</v>
      </c>
      <c r="G28" s="14" t="str">
        <f>VLOOKUP(C28,'Raw data'!$A$2:$E$149,5,FALSE)</f>
        <v>M</v>
      </c>
      <c r="H28" s="4">
        <v>14.8</v>
      </c>
      <c r="K28" s="1"/>
    </row>
    <row r="29" spans="1:11" x14ac:dyDescent="0.3">
      <c r="K29" s="1"/>
    </row>
    <row r="30" spans="1:11" x14ac:dyDescent="0.3">
      <c r="K30" s="1"/>
    </row>
    <row r="31" spans="1:11" x14ac:dyDescent="0.3">
      <c r="A31" s="9" t="s">
        <v>185</v>
      </c>
      <c r="B31" s="6">
        <v>1</v>
      </c>
      <c r="C31" s="6">
        <v>338</v>
      </c>
      <c r="D31" s="4" t="str">
        <f>VLOOKUP(C31,'Raw data'!$A$2:$E$149,2,FALSE)</f>
        <v>Cheuai Auld</v>
      </c>
      <c r="E31" s="4" t="str">
        <f>VLOOKUP(C31,'Raw data'!$A$2:$E$149,3,FALSE)</f>
        <v>Watford Harriers</v>
      </c>
      <c r="F31" s="14">
        <f>VLOOKUP(C31,'Raw data'!$A$2:$E$149,4,FALSE)</f>
        <v>6</v>
      </c>
      <c r="G31" s="14" t="str">
        <f>VLOOKUP(C31,'Raw data'!$A$2:$E$149,5,FALSE)</f>
        <v>F</v>
      </c>
      <c r="H31" s="4">
        <v>15.9</v>
      </c>
      <c r="K31" s="1"/>
    </row>
    <row r="32" spans="1:11" x14ac:dyDescent="0.3">
      <c r="A32" s="4"/>
      <c r="B32" s="6">
        <v>2</v>
      </c>
      <c r="C32" s="6">
        <v>261</v>
      </c>
      <c r="D32" s="4" t="str">
        <f>VLOOKUP(C32,'Raw data'!$A$2:$E$149,2,FALSE)</f>
        <v>Emily Norris</v>
      </c>
      <c r="E32" s="4" t="str">
        <f>VLOOKUP(C32,'Raw data'!$A$2:$E$149,3,FALSE)</f>
        <v>Wycombe Phoenix harriers</v>
      </c>
      <c r="F32" s="14">
        <f>VLOOKUP(C32,'Raw data'!$A$2:$E$149,4,FALSE)</f>
        <v>6</v>
      </c>
      <c r="G32" s="14" t="str">
        <f>VLOOKUP(C32,'Raw data'!$A$2:$E$149,5,FALSE)</f>
        <v>F</v>
      </c>
      <c r="H32" s="4">
        <v>18.399999999999999</v>
      </c>
      <c r="K32" s="1"/>
    </row>
    <row r="33" spans="1:11" x14ac:dyDescent="0.3">
      <c r="A33" s="4"/>
      <c r="B33" s="6">
        <v>3</v>
      </c>
      <c r="C33" s="6">
        <v>128</v>
      </c>
      <c r="D33" s="4" t="str">
        <f>VLOOKUP(C33,'Raw data'!$A$2:$E$149,2,FALSE)</f>
        <v>Jessica Blowers</v>
      </c>
      <c r="E33" s="4" t="str">
        <f>VLOOKUP(C33,'Raw data'!$A$2:$E$149,3,FALSE)</f>
        <v>Watford Harriers</v>
      </c>
      <c r="F33" s="14">
        <f>VLOOKUP(C33,'Raw data'!$A$2:$E$149,4,FALSE)</f>
        <v>6</v>
      </c>
      <c r="G33" s="14" t="str">
        <f>VLOOKUP(C33,'Raw data'!$A$2:$E$149,5,FALSE)</f>
        <v>F</v>
      </c>
      <c r="H33" s="4">
        <v>19.3</v>
      </c>
      <c r="K33" s="1"/>
    </row>
    <row r="34" spans="1:11" x14ac:dyDescent="0.3">
      <c r="K34" s="1"/>
    </row>
    <row r="35" spans="1:11" x14ac:dyDescent="0.3">
      <c r="K35" s="1"/>
    </row>
    <row r="36" spans="1:11" x14ac:dyDescent="0.3">
      <c r="A36" s="9" t="s">
        <v>187</v>
      </c>
      <c r="B36" s="6">
        <v>1</v>
      </c>
      <c r="C36" s="6">
        <v>332</v>
      </c>
      <c r="D36" s="4" t="str">
        <f>VLOOKUP(C36,'Raw data'!$A$2:$E$149,2,FALSE)</f>
        <v>Safia-Angel Mann</v>
      </c>
      <c r="E36" s="4" t="str">
        <f>VLOOKUP(C36,'Raw data'!$A$2:$E$149,3,FALSE)</f>
        <v>Watford Harriers</v>
      </c>
      <c r="F36" s="14">
        <f>VLOOKUP(C36,'Raw data'!$A$2:$E$149,4,FALSE)</f>
        <v>7</v>
      </c>
      <c r="G36" s="14" t="str">
        <f>VLOOKUP(C36,'Raw data'!$A$2:$E$149,5,FALSE)</f>
        <v>F</v>
      </c>
      <c r="H36" s="4">
        <v>16.600000000000001</v>
      </c>
      <c r="K36" s="1"/>
    </row>
    <row r="37" spans="1:11" x14ac:dyDescent="0.3">
      <c r="A37" s="4"/>
      <c r="B37" s="6">
        <v>2</v>
      </c>
      <c r="C37" s="6">
        <v>312</v>
      </c>
      <c r="D37" s="4" t="str">
        <f>VLOOKUP(C37,'Raw data'!$A$2:$E$149,2,FALSE)</f>
        <v>Dina Bozorgi</v>
      </c>
      <c r="E37" s="4" t="str">
        <f>VLOOKUP(C37,'Raw data'!$A$2:$E$149,3,FALSE)</f>
        <v>Watford Harriers</v>
      </c>
      <c r="F37" s="14">
        <f>VLOOKUP(C37,'Raw data'!$A$2:$E$149,4,FALSE)</f>
        <v>7</v>
      </c>
      <c r="G37" s="14" t="str">
        <f>VLOOKUP(C37,'Raw data'!$A$2:$E$149,5,FALSE)</f>
        <v>F</v>
      </c>
      <c r="H37" s="4">
        <v>16.7</v>
      </c>
      <c r="K37" s="1"/>
    </row>
    <row r="38" spans="1:11" x14ac:dyDescent="0.3">
      <c r="K38" s="1"/>
    </row>
    <row r="39" spans="1:11" x14ac:dyDescent="0.3">
      <c r="K39" s="1"/>
    </row>
    <row r="40" spans="1:11" x14ac:dyDescent="0.3">
      <c r="A40" s="9" t="s">
        <v>188</v>
      </c>
      <c r="B40" s="6">
        <v>1</v>
      </c>
      <c r="C40" s="6">
        <v>114</v>
      </c>
      <c r="D40" s="4" t="str">
        <f>VLOOKUP(C40,'Raw data'!$A$2:$E$149,2,FALSE)</f>
        <v>Archie Roberts</v>
      </c>
      <c r="E40" s="4" t="str">
        <f>VLOOKUP(C40,'Raw data'!$A$2:$E$149,3,FALSE)</f>
        <v>Watford Harriers</v>
      </c>
      <c r="F40" s="14">
        <f>VLOOKUP(C40,'Raw data'!$A$2:$E$149,4,FALSE)</f>
        <v>7</v>
      </c>
      <c r="G40" s="14" t="str">
        <f>VLOOKUP(C40,'Raw data'!$A$2:$E$149,5,FALSE)</f>
        <v>M</v>
      </c>
      <c r="H40" s="4">
        <v>16.5</v>
      </c>
      <c r="K40" s="1"/>
    </row>
    <row r="41" spans="1:11" x14ac:dyDescent="0.3">
      <c r="K41" s="1"/>
    </row>
    <row r="42" spans="1:11" x14ac:dyDescent="0.3">
      <c r="K42" s="1"/>
    </row>
    <row r="43" spans="1:11" x14ac:dyDescent="0.3">
      <c r="A43" s="9" t="s">
        <v>206</v>
      </c>
      <c r="B43" s="6">
        <v>1</v>
      </c>
      <c r="C43" s="6">
        <v>247</v>
      </c>
      <c r="D43" s="4" t="str">
        <f>VLOOKUP(C43,'Raw data'!$A$2:$E$149,2,FALSE)</f>
        <v>Theo Killick-Bates</v>
      </c>
      <c r="E43" s="4" t="str">
        <f>VLOOKUP(C43,'Raw data'!$A$2:$E$149,3,FALSE)</f>
        <v>Yorke Mead Primary</v>
      </c>
      <c r="F43" s="14">
        <f>VLOOKUP(C43,'Raw data'!$A$2:$E$149,4,FALSE)</f>
        <v>1</v>
      </c>
      <c r="G43" s="14" t="str">
        <f>VLOOKUP(C43,'Raw data'!$A$2:$E$149,5,FALSE)</f>
        <v>M</v>
      </c>
      <c r="H43" s="4">
        <v>16.5</v>
      </c>
      <c r="K43" s="1"/>
    </row>
    <row r="44" spans="1:11" x14ac:dyDescent="0.3">
      <c r="A44" s="4"/>
      <c r="B44" s="6">
        <v>2</v>
      </c>
      <c r="C44" s="6">
        <v>134</v>
      </c>
      <c r="D44" s="4" t="str">
        <f>VLOOKUP(C44,'Raw data'!$A$2:$E$149,2,FALSE)</f>
        <v>Itzel</v>
      </c>
      <c r="E44" s="4" t="str">
        <f>VLOOKUP(C44,'Raw data'!$A$2:$E$149,3,FALSE)</f>
        <v>St Catherines's of Sienna</v>
      </c>
      <c r="F44" s="14">
        <f>VLOOKUP(C44,'Raw data'!$A$2:$E$149,4,FALSE)</f>
        <v>1</v>
      </c>
      <c r="G44" s="14" t="str">
        <f>VLOOKUP(C44,'Raw data'!$A$2:$E$149,5,FALSE)</f>
        <v>F</v>
      </c>
      <c r="H44" s="4">
        <v>17</v>
      </c>
      <c r="K44" s="1"/>
    </row>
    <row r="45" spans="1:11" x14ac:dyDescent="0.3">
      <c r="A45" s="4"/>
      <c r="B45" s="6">
        <v>3</v>
      </c>
      <c r="C45" s="6">
        <v>234</v>
      </c>
      <c r="D45" s="4" t="str">
        <f>VLOOKUP(C45,'Raw data'!$A$2:$E$149,2,FALSE)</f>
        <v>Darla Monk</v>
      </c>
      <c r="E45" s="4" t="str">
        <f>VLOOKUP(C45,'Raw data'!$A$2:$E$149,3,FALSE)</f>
        <v>Abbots Langley school</v>
      </c>
      <c r="F45" s="14">
        <f>VLOOKUP(C45,'Raw data'!$A$2:$E$149,4,FALSE)</f>
        <v>1</v>
      </c>
      <c r="G45" s="14" t="str">
        <f>VLOOKUP(C45,'Raw data'!$A$2:$E$149,5,FALSE)</f>
        <v>F</v>
      </c>
      <c r="H45" s="4">
        <v>18.600000000000001</v>
      </c>
      <c r="K45" s="1"/>
    </row>
    <row r="46" spans="1:11" x14ac:dyDescent="0.3">
      <c r="A46" s="4"/>
      <c r="B46" s="6">
        <v>4</v>
      </c>
      <c r="C46" s="6">
        <v>149</v>
      </c>
      <c r="D46" s="4" t="str">
        <f>VLOOKUP(C46,'Raw data'!$A$2:$E$149,2,FALSE)</f>
        <v xml:space="preserve">Annabel Roberts </v>
      </c>
      <c r="E46" s="4" t="str">
        <f>VLOOKUP(C46,'Raw data'!$A$2:$E$149,3,FALSE)</f>
        <v>Abbots Langley school</v>
      </c>
      <c r="F46" s="14">
        <f>VLOOKUP(C46,'Raw data'!$A$2:$E$149,4,FALSE)</f>
        <v>1</v>
      </c>
      <c r="G46" s="14" t="str">
        <f>VLOOKUP(C46,'Raw data'!$A$2:$E$149,5,FALSE)</f>
        <v>F</v>
      </c>
      <c r="H46" s="4">
        <v>19</v>
      </c>
    </row>
    <row r="49" spans="1:8" x14ac:dyDescent="0.3">
      <c r="A49" s="9" t="s">
        <v>189</v>
      </c>
      <c r="B49" s="6">
        <v>1</v>
      </c>
      <c r="C49" s="6">
        <v>339</v>
      </c>
      <c r="D49" s="4" t="str">
        <f>VLOOKUP(C49,'Raw data'!$A$2:$E$149,2,FALSE)</f>
        <v>Kennedy Kelshall</v>
      </c>
      <c r="E49" s="4" t="str">
        <f>VLOOKUP(C49,'Raw data'!$A$2:$E$149,3,FALSE)</f>
        <v>Highwood Primary School</v>
      </c>
      <c r="F49" s="14">
        <f>VLOOKUP(C49,'Raw data'!$A$2:$E$149,4,FALSE)</f>
        <v>2</v>
      </c>
      <c r="G49" s="14" t="str">
        <f>VLOOKUP(C49,'Raw data'!$A$2:$E$149,5,FALSE)</f>
        <v>F</v>
      </c>
      <c r="H49" s="4">
        <v>13.4</v>
      </c>
    </row>
    <row r="50" spans="1:8" x14ac:dyDescent="0.3">
      <c r="A50" s="4"/>
      <c r="B50" s="6">
        <v>2</v>
      </c>
      <c r="C50" s="6">
        <v>257</v>
      </c>
      <c r="D50" s="4" t="str">
        <f>VLOOKUP(C50,'Raw data'!$A$2:$E$149,2,FALSE)</f>
        <v xml:space="preserve">Charlotte Williams </v>
      </c>
      <c r="E50" s="4" t="str">
        <f>VLOOKUP(C50,'Raw data'!$A$2:$E$149,3,FALSE)</f>
        <v>Abbots Langley school</v>
      </c>
      <c r="F50" s="14">
        <f>VLOOKUP(C50,'Raw data'!$A$2:$E$149,4,FALSE)</f>
        <v>2</v>
      </c>
      <c r="G50" s="14" t="str">
        <f>VLOOKUP(C50,'Raw data'!$A$2:$E$149,5,FALSE)</f>
        <v>F</v>
      </c>
      <c r="H50" s="4">
        <v>13.9</v>
      </c>
    </row>
    <row r="51" spans="1:8" x14ac:dyDescent="0.3">
      <c r="A51" s="4"/>
      <c r="B51" s="6">
        <v>3</v>
      </c>
      <c r="C51" s="6">
        <v>162</v>
      </c>
      <c r="D51" s="4" t="str">
        <f>VLOOKUP(C51,'Raw data'!$A$2:$E$149,2,FALSE)</f>
        <v>Dulcie Quveshi</v>
      </c>
      <c r="E51" s="4" t="str">
        <f>VLOOKUP(C51,'Raw data'!$A$2:$E$149,3,FALSE)</f>
        <v>WGEL</v>
      </c>
      <c r="F51" s="14">
        <f>VLOOKUP(C51,'Raw data'!$A$2:$E$149,4,FALSE)</f>
        <v>2</v>
      </c>
      <c r="G51" s="14" t="str">
        <f>VLOOKUP(C51,'Raw data'!$A$2:$E$149,5,FALSE)</f>
        <v>F</v>
      </c>
      <c r="H51" s="4">
        <v>15.2</v>
      </c>
    </row>
    <row r="52" spans="1:8" x14ac:dyDescent="0.3">
      <c r="A52" s="4"/>
      <c r="B52" s="6">
        <v>4</v>
      </c>
      <c r="C52" s="6">
        <v>325</v>
      </c>
      <c r="D52" s="4" t="str">
        <f>VLOOKUP(C52,'Raw data'!$A$2:$E$149,2,FALSE)</f>
        <v>Olivia Lagnado</v>
      </c>
      <c r="E52" s="4"/>
      <c r="F52" s="14">
        <f>VLOOKUP(C52,'Raw data'!$A$2:$E$149,4,FALSE)</f>
        <v>2</v>
      </c>
      <c r="G52" s="14" t="str">
        <f>VLOOKUP(C52,'Raw data'!$A$2:$E$149,5,FALSE)</f>
        <v>F</v>
      </c>
      <c r="H52" s="4">
        <v>15.6</v>
      </c>
    </row>
    <row r="53" spans="1:8" x14ac:dyDescent="0.3">
      <c r="A53" s="4"/>
      <c r="B53" s="6">
        <v>5</v>
      </c>
      <c r="C53" s="6">
        <v>163</v>
      </c>
      <c r="D53" s="4" t="str">
        <f>VLOOKUP(C53,'Raw data'!$A$2:$E$149,2,FALSE)</f>
        <v>Lula Quveshi</v>
      </c>
      <c r="E53" s="4" t="str">
        <f>VLOOKUP(C53,'Raw data'!$A$2:$E$149,3,FALSE)</f>
        <v>WGEL</v>
      </c>
      <c r="F53" s="14">
        <f>VLOOKUP(C53,'Raw data'!$A$2:$E$149,4,FALSE)</f>
        <v>2</v>
      </c>
      <c r="G53" s="14" t="str">
        <f>VLOOKUP(C53,'Raw data'!$A$2:$E$149,5,FALSE)</f>
        <v>F</v>
      </c>
      <c r="H53" s="4">
        <v>15.9</v>
      </c>
    </row>
    <row r="54" spans="1:8" x14ac:dyDescent="0.3">
      <c r="A54" s="4"/>
      <c r="B54" s="6">
        <v>6</v>
      </c>
      <c r="C54" s="6">
        <v>188</v>
      </c>
      <c r="D54" s="4" t="str">
        <f>VLOOKUP(C54,'Raw data'!$A$2:$E$149,2,FALSE)</f>
        <v>Sylvie Cook</v>
      </c>
      <c r="E54" s="4" t="str">
        <f>VLOOKUP(C54,'Raw data'!$A$2:$E$149,3,FALSE)</f>
        <v>WGEL</v>
      </c>
      <c r="F54" s="14">
        <f>VLOOKUP(C54,'Raw data'!$A$2:$E$149,4,FALSE)</f>
        <v>2</v>
      </c>
      <c r="G54" s="14" t="str">
        <f>VLOOKUP(C54,'Raw data'!$A$2:$E$149,5,FALSE)</f>
        <v>F</v>
      </c>
      <c r="H54" s="4">
        <v>16.7</v>
      </c>
    </row>
    <row r="57" spans="1:8" x14ac:dyDescent="0.3">
      <c r="A57" s="10" t="s">
        <v>207</v>
      </c>
      <c r="B57" s="6">
        <v>1</v>
      </c>
      <c r="C57" s="6">
        <v>363</v>
      </c>
      <c r="D57" s="4" t="str">
        <f>VLOOKUP(C57,'Raw data'!$A$2:$E$149,2,FALSE)</f>
        <v>Talib Khan</v>
      </c>
      <c r="E57" s="4" t="str">
        <f>VLOOKUP(C57,'Raw data'!$A$2:$E$149,3,FALSE)</f>
        <v>Praewood School</v>
      </c>
      <c r="F57" s="14">
        <f>VLOOKUP(C57,'Raw data'!$A$2:$E$149,4,FALSE)</f>
        <v>2</v>
      </c>
      <c r="G57" s="14" t="str">
        <f>VLOOKUP(C57,'Raw data'!$A$2:$E$149,5,FALSE)</f>
        <v>M</v>
      </c>
      <c r="H57" s="4">
        <v>13.3</v>
      </c>
    </row>
    <row r="58" spans="1:8" x14ac:dyDescent="0.3">
      <c r="A58" s="4"/>
      <c r="B58" s="6">
        <v>2</v>
      </c>
      <c r="C58" s="6">
        <v>161</v>
      </c>
      <c r="D58" s="4" t="str">
        <f>VLOOKUP(C58,'Raw data'!$A$2:$E$149,2,FALSE)</f>
        <v>Elijah Carr</v>
      </c>
      <c r="E58" s="4" t="str">
        <f>VLOOKUP(C58,'Raw data'!$A$2:$E$149,3,FALSE)</f>
        <v>Mary Basset Lower School</v>
      </c>
      <c r="F58" s="14">
        <f>VLOOKUP(C58,'Raw data'!$A$2:$E$149,4,FALSE)</f>
        <v>2</v>
      </c>
      <c r="G58" s="14" t="str">
        <f>VLOOKUP(C58,'Raw data'!$A$2:$E$149,5,FALSE)</f>
        <v>M</v>
      </c>
      <c r="H58" s="4">
        <v>13.9</v>
      </c>
    </row>
    <row r="59" spans="1:8" x14ac:dyDescent="0.3">
      <c r="A59" s="4"/>
      <c r="B59" s="6">
        <v>3</v>
      </c>
      <c r="C59" s="6">
        <v>91</v>
      </c>
      <c r="D59" s="4" t="str">
        <f>VLOOKUP(C59,'Raw data'!$A$2:$E$149,2,FALSE)</f>
        <v>Sylvie Williams</v>
      </c>
      <c r="E59" s="4" t="str">
        <f>VLOOKUP(C59,'Raw data'!$A$2:$E$149,3,FALSE)</f>
        <v>John Hempden school</v>
      </c>
      <c r="F59" s="14">
        <f>VLOOKUP(C59,'Raw data'!$A$2:$E$149,4,FALSE)</f>
        <v>2</v>
      </c>
      <c r="G59" s="14" t="str">
        <f>VLOOKUP(C59,'Raw data'!$A$2:$E$149,5,FALSE)</f>
        <v>F</v>
      </c>
      <c r="H59" s="4">
        <v>14.3</v>
      </c>
    </row>
    <row r="60" spans="1:8" x14ac:dyDescent="0.3">
      <c r="A60" s="4"/>
      <c r="B60" s="6">
        <v>4</v>
      </c>
      <c r="C60" s="6">
        <v>74</v>
      </c>
      <c r="D60" s="4" t="str">
        <f>VLOOKUP(C60,'Raw data'!$A$2:$E$149,2,FALSE)</f>
        <v xml:space="preserve">Jack Williams </v>
      </c>
      <c r="E60" s="4" t="str">
        <f>VLOOKUP(C60,'Raw data'!$A$2:$E$149,3,FALSE)</f>
        <v>WGEL</v>
      </c>
      <c r="F60" s="14">
        <f>VLOOKUP(C60,'Raw data'!$A$2:$E$149,4,FALSE)</f>
        <v>2</v>
      </c>
      <c r="G60" s="14" t="str">
        <f>VLOOKUP(C60,'Raw data'!$A$2:$E$149,5,FALSE)</f>
        <v>M</v>
      </c>
      <c r="H60" s="4">
        <v>15.5</v>
      </c>
    </row>
    <row r="61" spans="1:8" x14ac:dyDescent="0.3">
      <c r="A61" s="4"/>
      <c r="B61" s="6">
        <v>5</v>
      </c>
      <c r="C61" s="6">
        <v>220</v>
      </c>
      <c r="D61" s="4" t="str">
        <f>VLOOKUP(C61,'Raw data'!$A$2:$E$149,2,FALSE)</f>
        <v>Dina Rudland</v>
      </c>
      <c r="E61" s="4" t="str">
        <f>VLOOKUP(C61,'Raw data'!$A$2:$E$149,3,FALSE)</f>
        <v>Avanti Meadows</v>
      </c>
      <c r="F61" s="14">
        <f>VLOOKUP(C61,'Raw data'!$A$2:$E$149,4,FALSE)</f>
        <v>2</v>
      </c>
      <c r="G61" s="14" t="str">
        <f>VLOOKUP(C61,'Raw data'!$A$2:$E$149,5,FALSE)</f>
        <v>F</v>
      </c>
      <c r="H61" s="4">
        <v>15.8</v>
      </c>
    </row>
    <row r="62" spans="1:8" x14ac:dyDescent="0.3">
      <c r="A62" s="4"/>
      <c r="B62" s="6">
        <v>6</v>
      </c>
      <c r="C62" s="6">
        <v>354</v>
      </c>
      <c r="D62" s="4" t="str">
        <f>VLOOKUP(C62,'Raw data'!$A$2:$E$149,2,FALSE)</f>
        <v>Chloe Otoole</v>
      </c>
      <c r="E62" s="4" t="str">
        <f>VLOOKUP(C62,'Raw data'!$A$2:$E$149,3,FALSE)</f>
        <v>Kings Langley</v>
      </c>
      <c r="F62" s="14">
        <f>VLOOKUP(C62,'Raw data'!$A$2:$E$149,4,FALSE)</f>
        <v>2</v>
      </c>
      <c r="G62" s="14" t="str">
        <f>VLOOKUP(C62,'Raw data'!$A$2:$E$149,5,FALSE)</f>
        <v>F</v>
      </c>
      <c r="H62" s="4">
        <v>16.100000000000001</v>
      </c>
    </row>
    <row r="65" spans="1:8" x14ac:dyDescent="0.3">
      <c r="A65" s="10" t="s">
        <v>190</v>
      </c>
      <c r="B65" s="6">
        <v>1</v>
      </c>
      <c r="C65" s="6">
        <v>351</v>
      </c>
      <c r="D65" s="4" t="str">
        <f>VLOOKUP(C65,'Raw data'!$A$2:$E$149,2,FALSE)</f>
        <v>Sophie Osborn</v>
      </c>
      <c r="E65" s="4" t="str">
        <f>VLOOKUP(C65,'Raw data'!$A$2:$E$149,3,FALSE)</f>
        <v>Watford Harriers</v>
      </c>
      <c r="F65" s="14">
        <f>VLOOKUP(C65,'Raw data'!$A$2:$E$149,4,FALSE)</f>
        <v>3</v>
      </c>
      <c r="G65" s="14" t="str">
        <f>VLOOKUP(C65,'Raw data'!$A$2:$E$149,5,FALSE)</f>
        <v>F</v>
      </c>
      <c r="H65" s="4">
        <v>13.1</v>
      </c>
    </row>
    <row r="66" spans="1:8" x14ac:dyDescent="0.3">
      <c r="A66" s="4"/>
      <c r="B66" s="6">
        <v>2</v>
      </c>
      <c r="C66" s="6">
        <v>360</v>
      </c>
      <c r="D66" s="4" t="str">
        <f>VLOOKUP(C66,'Raw data'!$A$2:$E$149,2,FALSE)</f>
        <v>Ariella Haque</v>
      </c>
      <c r="E66" s="4" t="str">
        <f>VLOOKUP(C66,'Raw data'!$A$2:$E$149,3,FALSE)</f>
        <v>Watford Harriers</v>
      </c>
      <c r="F66" s="14">
        <f>VLOOKUP(C66,'Raw data'!$A$2:$E$149,4,FALSE)</f>
        <v>3</v>
      </c>
      <c r="G66" s="14" t="str">
        <f>VLOOKUP(C66,'Raw data'!$A$2:$E$149,5,FALSE)</f>
        <v>F</v>
      </c>
      <c r="H66" s="4">
        <v>14.5</v>
      </c>
    </row>
    <row r="67" spans="1:8" x14ac:dyDescent="0.3">
      <c r="A67" s="4"/>
      <c r="B67" s="6">
        <v>3</v>
      </c>
      <c r="C67" s="6">
        <v>347</v>
      </c>
      <c r="D67" s="4" t="str">
        <f>VLOOKUP(C67,'Raw data'!$A$2:$E$149,2,FALSE)</f>
        <v>Mila Bustamante</v>
      </c>
      <c r="E67" s="4" t="str">
        <f>VLOOKUP(C67,'Raw data'!$A$2:$E$149,3,FALSE)</f>
        <v>St Pauls CofE school</v>
      </c>
      <c r="F67" s="14">
        <f>VLOOKUP(C67,'Raw data'!$A$2:$E$149,4,FALSE)</f>
        <v>3</v>
      </c>
      <c r="G67" s="14" t="str">
        <f>VLOOKUP(C67,'Raw data'!$A$2:$E$149,5,FALSE)</f>
        <v>F</v>
      </c>
      <c r="H67" s="4">
        <v>15.3</v>
      </c>
    </row>
    <row r="68" spans="1:8" x14ac:dyDescent="0.3">
      <c r="A68" s="4"/>
      <c r="B68" s="6">
        <v>4</v>
      </c>
      <c r="C68" s="6">
        <v>148</v>
      </c>
      <c r="D68" s="4" t="str">
        <f>VLOOKUP(C68,'Raw data'!$A$2:$E$149,2,FALSE)</f>
        <v xml:space="preserve">Lizzie Roberts </v>
      </c>
      <c r="E68" s="4" t="str">
        <f>VLOOKUP(C68,'Raw data'!$A$2:$E$149,3,FALSE)</f>
        <v>Watford Harriers</v>
      </c>
      <c r="F68" s="14">
        <f>VLOOKUP(C68,'Raw data'!$A$2:$E$149,4,FALSE)</f>
        <v>3</v>
      </c>
      <c r="G68" s="14" t="str">
        <f>VLOOKUP(C68,'Raw data'!$A$2:$E$149,5,FALSE)</f>
        <v>F</v>
      </c>
      <c r="H68" s="4">
        <v>15.8</v>
      </c>
    </row>
    <row r="69" spans="1:8" x14ac:dyDescent="0.3">
      <c r="A69" s="4"/>
      <c r="B69" s="6">
        <v>5</v>
      </c>
      <c r="C69" s="6">
        <v>235</v>
      </c>
      <c r="D69" s="4" t="str">
        <f>VLOOKUP(C69,'Raw data'!$A$2:$E$149,2,FALSE)</f>
        <v>Emilia Monk</v>
      </c>
      <c r="E69" s="4" t="str">
        <f>VLOOKUP(C69,'Raw data'!$A$2:$E$149,3,FALSE)</f>
        <v>Watford Harriers</v>
      </c>
      <c r="F69" s="14">
        <f>VLOOKUP(C69,'Raw data'!$A$2:$E$149,4,FALSE)</f>
        <v>3</v>
      </c>
      <c r="G69" s="14" t="str">
        <f>VLOOKUP(C69,'Raw data'!$A$2:$E$149,5,FALSE)</f>
        <v>F</v>
      </c>
      <c r="H69" s="4">
        <v>16.3</v>
      </c>
    </row>
    <row r="70" spans="1:8" x14ac:dyDescent="0.3">
      <c r="A70" s="4"/>
      <c r="B70" s="6">
        <v>6</v>
      </c>
      <c r="C70" s="6">
        <v>323</v>
      </c>
      <c r="D70" s="4" t="str">
        <f>VLOOKUP(C70,'Raw data'!$A$2:$E$149,2,FALSE)</f>
        <v>Angeline Smith</v>
      </c>
      <c r="E70" s="4" t="str">
        <f>VLOOKUP(C70,'Raw data'!$A$2:$E$149,3,FALSE)</f>
        <v>Watford Harriers</v>
      </c>
      <c r="F70" s="14">
        <f>VLOOKUP(C70,'Raw data'!$A$2:$E$149,4,FALSE)</f>
        <v>3</v>
      </c>
      <c r="G70" s="14" t="str">
        <f>VLOOKUP(C70,'Raw data'!$A$2:$E$149,5,FALSE)</f>
        <v>F</v>
      </c>
      <c r="H70" s="4">
        <v>16.399999999999999</v>
      </c>
    </row>
    <row r="73" spans="1:8" x14ac:dyDescent="0.3">
      <c r="A73" s="10" t="s">
        <v>191</v>
      </c>
      <c r="B73" s="6">
        <v>1</v>
      </c>
      <c r="C73" s="6">
        <v>238</v>
      </c>
      <c r="D73" s="4" t="str">
        <f>VLOOKUP(C73,'Raw data'!$A$2:$E$149,2,FALSE)</f>
        <v>Luisa Passerini</v>
      </c>
      <c r="E73" s="4" t="str">
        <f>VLOOKUP(C73,'Raw data'!$A$2:$E$149,3,FALSE)</f>
        <v>WGEL</v>
      </c>
      <c r="F73" s="14">
        <f>VLOOKUP(C73,'Raw data'!$A$2:$E$149,4,FALSE)</f>
        <v>3</v>
      </c>
      <c r="G73" s="14" t="str">
        <f>VLOOKUP(C73,'Raw data'!$A$2:$E$149,5,FALSE)</f>
        <v>F</v>
      </c>
      <c r="H73" s="4">
        <v>13.3</v>
      </c>
    </row>
    <row r="74" spans="1:8" x14ac:dyDescent="0.3">
      <c r="A74" s="4"/>
      <c r="B74" s="6">
        <v>2</v>
      </c>
      <c r="C74" s="6">
        <v>69</v>
      </c>
      <c r="D74" s="4" t="str">
        <f>VLOOKUP(C74,'Raw data'!$A$2:$E$149,2,FALSE)</f>
        <v>Adreanna Springer</v>
      </c>
      <c r="E74" s="4" t="str">
        <f>VLOOKUP(C74,'Raw data'!$A$2:$E$149,3,FALSE)</f>
        <v>Harlow AC</v>
      </c>
      <c r="F74" s="14">
        <f>VLOOKUP(C74,'Raw data'!$A$2:$E$149,4,FALSE)</f>
        <v>3</v>
      </c>
      <c r="G74" s="14" t="str">
        <f>VLOOKUP(C74,'Raw data'!$A$2:$E$149,5,FALSE)</f>
        <v>F</v>
      </c>
      <c r="H74" s="4">
        <v>13.9</v>
      </c>
    </row>
    <row r="75" spans="1:8" x14ac:dyDescent="0.3">
      <c r="A75" s="4"/>
      <c r="B75" s="6">
        <v>3</v>
      </c>
      <c r="C75" s="6">
        <v>248</v>
      </c>
      <c r="D75" s="4" t="str">
        <f>VLOOKUP(C75,'Raw data'!$A$2:$E$149,2,FALSE)</f>
        <v>Evelyn Cain</v>
      </c>
      <c r="E75" s="4" t="str">
        <f>VLOOKUP(C75,'Raw data'!$A$2:$E$149,3,FALSE)</f>
        <v>Watford Harriers</v>
      </c>
      <c r="F75" s="14">
        <f>VLOOKUP(C75,'Raw data'!$A$2:$E$149,4,FALSE)</f>
        <v>3</v>
      </c>
      <c r="G75" s="14" t="str">
        <f>VLOOKUP(C75,'Raw data'!$A$2:$E$149,5,FALSE)</f>
        <v>F</v>
      </c>
      <c r="H75" s="4">
        <v>14.3</v>
      </c>
    </row>
    <row r="76" spans="1:8" x14ac:dyDescent="0.3">
      <c r="A76" s="4"/>
      <c r="B76" s="6">
        <v>4</v>
      </c>
      <c r="C76" s="6">
        <v>166</v>
      </c>
      <c r="D76" s="4" t="str">
        <f>VLOOKUP(C76,'Raw data'!$A$2:$E$149,2,FALSE)</f>
        <v>Layla McMahon</v>
      </c>
      <c r="E76" s="4" t="str">
        <f>VLOOKUP(C76,'Raw data'!$A$2:$E$149,3,FALSE)</f>
        <v>Watford Harriers</v>
      </c>
      <c r="F76" s="14">
        <f>VLOOKUP(C76,'Raw data'!$A$2:$E$149,4,FALSE)</f>
        <v>3</v>
      </c>
      <c r="G76" s="14" t="str">
        <f>VLOOKUP(C76,'Raw data'!$A$2:$E$149,5,FALSE)</f>
        <v>F</v>
      </c>
      <c r="H76" s="4">
        <v>14.4</v>
      </c>
    </row>
    <row r="77" spans="1:8" x14ac:dyDescent="0.3">
      <c r="A77" s="4"/>
      <c r="B77" s="6">
        <v>5</v>
      </c>
      <c r="C77" s="6">
        <v>93</v>
      </c>
      <c r="D77" s="4" t="str">
        <f>VLOOKUP(C77,'Raw data'!$A$2:$E$149,2,FALSE)</f>
        <v>Darcey Brennan</v>
      </c>
      <c r="E77" s="4" t="str">
        <f>VLOOKUP(C77,'Raw data'!$A$2:$E$149,3,FALSE)</f>
        <v>Harlow AC</v>
      </c>
      <c r="F77" s="14">
        <f>VLOOKUP(C77,'Raw data'!$A$2:$E$149,4,FALSE)</f>
        <v>3</v>
      </c>
      <c r="G77" s="14" t="str">
        <f>VLOOKUP(C77,'Raw data'!$A$2:$E$149,5,FALSE)</f>
        <v>F</v>
      </c>
      <c r="H77" s="4">
        <v>14.8</v>
      </c>
    </row>
    <row r="78" spans="1:8" x14ac:dyDescent="0.3">
      <c r="A78" s="4"/>
      <c r="B78" s="6">
        <v>6</v>
      </c>
      <c r="C78" s="6">
        <v>224</v>
      </c>
      <c r="D78" s="4" t="str">
        <f>VLOOKUP(C78,'Raw data'!$A$2:$E$149,2,FALSE)</f>
        <v>Sofia Lalani</v>
      </c>
      <c r="E78" s="4" t="str">
        <f>VLOOKUP(C78,'Raw data'!$A$2:$E$149,3,FALSE)</f>
        <v>WGEL</v>
      </c>
      <c r="F78" s="14">
        <f>VLOOKUP(C78,'Raw data'!$A$2:$E$149,4,FALSE)</f>
        <v>3</v>
      </c>
      <c r="G78" s="14" t="str">
        <f>VLOOKUP(C78,'Raw data'!$A$2:$E$149,5,FALSE)</f>
        <v>F</v>
      </c>
      <c r="H78" s="4">
        <v>15.4</v>
      </c>
    </row>
    <row r="81" spans="1:8" x14ac:dyDescent="0.3">
      <c r="A81" s="10" t="s">
        <v>192</v>
      </c>
      <c r="B81" s="6">
        <v>1</v>
      </c>
      <c r="C81" s="6">
        <v>95</v>
      </c>
      <c r="D81" s="4" t="str">
        <f>VLOOKUP(C81,'Raw data'!$A$2:$E$149,2,FALSE)</f>
        <v>Raphael Robson</v>
      </c>
      <c r="E81" s="4" t="str">
        <f>VLOOKUP(C81,'Raw data'!$A$2:$E$149,3,FALSE)</f>
        <v>Watford Harriers</v>
      </c>
      <c r="F81" s="14">
        <f>VLOOKUP(C81,'Raw data'!$A$2:$E$149,4,FALSE)</f>
        <v>3</v>
      </c>
      <c r="G81" s="14" t="str">
        <f>VLOOKUP(C81,'Raw data'!$A$2:$E$149,5,FALSE)</f>
        <v>M</v>
      </c>
      <c r="H81" s="4">
        <v>12.7</v>
      </c>
    </row>
    <row r="82" spans="1:8" x14ac:dyDescent="0.3">
      <c r="A82" s="4"/>
      <c r="B82" s="6">
        <v>2</v>
      </c>
      <c r="C82" s="6">
        <v>58</v>
      </c>
      <c r="D82" s="4" t="str">
        <f>VLOOKUP(C82,'Raw data'!$A$2:$E$149,2,FALSE)</f>
        <v>Kristian Petrov</v>
      </c>
      <c r="E82" s="4" t="str">
        <f>VLOOKUP(C82,'Raw data'!$A$2:$E$149,3,FALSE)</f>
        <v>Watford Harriers</v>
      </c>
      <c r="F82" s="14">
        <f>VLOOKUP(C82,'Raw data'!$A$2:$E$149,4,FALSE)</f>
        <v>3</v>
      </c>
      <c r="G82" s="14" t="str">
        <f>VLOOKUP(C82,'Raw data'!$A$2:$E$149,5,FALSE)</f>
        <v>M</v>
      </c>
      <c r="H82" s="4">
        <v>13.1</v>
      </c>
    </row>
    <row r="83" spans="1:8" x14ac:dyDescent="0.3">
      <c r="A83" s="4"/>
      <c r="B83" s="6">
        <v>3</v>
      </c>
      <c r="C83" s="6">
        <v>362</v>
      </c>
      <c r="D83" s="4" t="str">
        <f>VLOOKUP(C83,'Raw data'!$A$2:$E$149,2,FALSE)</f>
        <v>Arden Tam</v>
      </c>
      <c r="E83" s="4" t="str">
        <f>VLOOKUP(C83,'Raw data'!$A$2:$E$149,3,FALSE)</f>
        <v>Thorne Grove school</v>
      </c>
      <c r="F83" s="14">
        <f>VLOOKUP(C83,'Raw data'!$A$2:$E$149,4,FALSE)</f>
        <v>3</v>
      </c>
      <c r="G83" s="14" t="str">
        <f>VLOOKUP(C83,'Raw data'!$A$2:$E$149,5,FALSE)</f>
        <v>M</v>
      </c>
      <c r="H83" s="4">
        <v>13.4</v>
      </c>
    </row>
    <row r="84" spans="1:8" x14ac:dyDescent="0.3">
      <c r="A84" s="4"/>
      <c r="B84" s="6">
        <v>4</v>
      </c>
      <c r="C84" s="6">
        <v>229</v>
      </c>
      <c r="D84" s="4" t="str">
        <f>VLOOKUP(C84,'Raw data'!$A$2:$E$149,2,FALSE)</f>
        <v>Elon Lee</v>
      </c>
      <c r="E84" s="4" t="str">
        <f>VLOOKUP(C84,'Raw data'!$A$2:$E$149,3,FALSE)</f>
        <v>WGEL</v>
      </c>
      <c r="F84" s="14">
        <f>VLOOKUP(C84,'Raw data'!$A$2:$E$149,4,FALSE)</f>
        <v>3</v>
      </c>
      <c r="G84" s="14" t="str">
        <f>VLOOKUP(C84,'Raw data'!$A$2:$E$149,5,FALSE)</f>
        <v>M</v>
      </c>
      <c r="H84" s="4">
        <v>14.4</v>
      </c>
    </row>
    <row r="85" spans="1:8" x14ac:dyDescent="0.3">
      <c r="A85" s="4"/>
      <c r="B85" s="6">
        <v>5</v>
      </c>
      <c r="C85" s="6">
        <v>193</v>
      </c>
      <c r="D85" s="4" t="str">
        <f>VLOOKUP(C85,'Raw data'!$A$2:$E$149,2,FALSE)</f>
        <v>Charlie Tonge</v>
      </c>
      <c r="E85" s="4" t="str">
        <f>VLOOKUP(C85,'Raw data'!$A$2:$E$149,3,FALSE)</f>
        <v>WGEL</v>
      </c>
      <c r="F85" s="14">
        <f>VLOOKUP(C85,'Raw data'!$A$2:$E$149,4,FALSE)</f>
        <v>3</v>
      </c>
      <c r="G85" s="14" t="str">
        <f>VLOOKUP(C85,'Raw data'!$A$2:$E$149,5,FALSE)</f>
        <v>M</v>
      </c>
      <c r="H85" s="4">
        <v>15.4</v>
      </c>
    </row>
    <row r="88" spans="1:8" x14ac:dyDescent="0.3">
      <c r="A88" s="10" t="s">
        <v>193</v>
      </c>
      <c r="B88" s="6">
        <v>1</v>
      </c>
      <c r="C88" s="6">
        <v>262</v>
      </c>
      <c r="D88" s="4" t="str">
        <f>VLOOKUP(C88,'Raw data'!$A$2:$E$149,2,FALSE)</f>
        <v>Karthik Sundaram</v>
      </c>
      <c r="E88" s="4" t="str">
        <f>VLOOKUP(C88,'Raw data'!$A$2:$E$149,3,FALSE)</f>
        <v>Watford Harriers</v>
      </c>
      <c r="F88" s="14">
        <f>VLOOKUP(C88,'Raw data'!$A$2:$E$149,4,FALSE)</f>
        <v>3</v>
      </c>
      <c r="G88" s="14" t="str">
        <f>VLOOKUP(C88,'Raw data'!$A$2:$E$149,5,FALSE)</f>
        <v>M</v>
      </c>
      <c r="H88" s="4">
        <v>13.2</v>
      </c>
    </row>
    <row r="89" spans="1:8" x14ac:dyDescent="0.3">
      <c r="A89" s="4"/>
      <c r="B89" s="6">
        <v>2</v>
      </c>
      <c r="C89" s="6">
        <v>254</v>
      </c>
      <c r="D89" s="4" t="str">
        <f>VLOOKUP(C89,'Raw data'!$A$2:$E$149,2,FALSE)</f>
        <v>Jacob Osborne</v>
      </c>
      <c r="E89" s="4" t="str">
        <f>VLOOKUP(C89,'Raw data'!$A$2:$E$149,3,FALSE)</f>
        <v>Watford Harriers</v>
      </c>
      <c r="F89" s="14">
        <f>VLOOKUP(C89,'Raw data'!$A$2:$E$149,4,FALSE)</f>
        <v>3</v>
      </c>
      <c r="G89" s="14" t="str">
        <f>VLOOKUP(C89,'Raw data'!$A$2:$E$149,5,FALSE)</f>
        <v>M</v>
      </c>
      <c r="H89" s="4">
        <v>13.7</v>
      </c>
    </row>
    <row r="90" spans="1:8" x14ac:dyDescent="0.3">
      <c r="A90" s="4"/>
      <c r="B90" s="6">
        <v>3</v>
      </c>
      <c r="C90" s="6">
        <v>314</v>
      </c>
      <c r="D90" s="4" t="str">
        <f>VLOOKUP(C90,'Raw data'!$A$2:$E$149,2,FALSE)</f>
        <v>Leo Laing</v>
      </c>
      <c r="E90" s="4" t="str">
        <f>VLOOKUP(C90,'Raw data'!$A$2:$E$149,3,FALSE)</f>
        <v>Watford Harriers</v>
      </c>
      <c r="F90" s="14">
        <f>VLOOKUP(C90,'Raw data'!$A$2:$E$149,4,FALSE)</f>
        <v>2</v>
      </c>
      <c r="G90" s="14" t="str">
        <f>VLOOKUP(C90,'Raw data'!$A$2:$E$149,5,FALSE)</f>
        <v>M</v>
      </c>
      <c r="H90" s="4">
        <v>14.3</v>
      </c>
    </row>
    <row r="91" spans="1:8" x14ac:dyDescent="0.3">
      <c r="A91" s="4"/>
      <c r="B91" s="6">
        <v>4</v>
      </c>
      <c r="C91" s="6">
        <v>361</v>
      </c>
      <c r="D91" s="4" t="str">
        <f>VLOOKUP(C91,'Raw data'!$A$2:$E$149,2,FALSE)</f>
        <v>Eli Adeogun</v>
      </c>
      <c r="E91" s="4" t="str">
        <f>VLOOKUP(C91,'Raw data'!$A$2:$E$149,3,FALSE)</f>
        <v>Warren Dell</v>
      </c>
      <c r="F91" s="14">
        <f>VLOOKUP(C91,'Raw data'!$A$2:$E$149,4,FALSE)</f>
        <v>3</v>
      </c>
      <c r="G91" s="14" t="str">
        <f>VLOOKUP(C91,'Raw data'!$A$2:$E$149,5,FALSE)</f>
        <v>M</v>
      </c>
      <c r="H91" s="4">
        <v>14.8</v>
      </c>
    </row>
    <row r="94" spans="1:8" x14ac:dyDescent="0.3">
      <c r="A94" s="10" t="s">
        <v>194</v>
      </c>
      <c r="B94" s="6">
        <v>1</v>
      </c>
      <c r="C94" s="6">
        <v>358</v>
      </c>
      <c r="D94" s="4" t="str">
        <f>VLOOKUP(C94,'Raw data'!$A$2:$E$149,2,FALSE)</f>
        <v>Alyssa Bowen</v>
      </c>
      <c r="E94" s="4" t="str">
        <f>VLOOKUP(C94,'Raw data'!$A$2:$E$149,3,FALSE)</f>
        <v>Watford Harriers</v>
      </c>
      <c r="F94" s="14">
        <f>VLOOKUP(C94,'Raw data'!$A$2:$E$149,4,FALSE)</f>
        <v>4</v>
      </c>
      <c r="G94" s="14" t="str">
        <f>VLOOKUP(C94,'Raw data'!$A$2:$E$149,5,FALSE)</f>
        <v>F</v>
      </c>
      <c r="H94" s="8">
        <v>13.7</v>
      </c>
    </row>
    <row r="95" spans="1:8" x14ac:dyDescent="0.3">
      <c r="A95" s="4"/>
      <c r="B95" s="6">
        <v>2</v>
      </c>
      <c r="C95" s="6">
        <v>147</v>
      </c>
      <c r="D95" s="4" t="str">
        <f>VLOOKUP(C95,'Raw data'!$A$2:$E$149,2,FALSE)</f>
        <v>Iara Ochos-Santos</v>
      </c>
      <c r="E95" s="4" t="str">
        <f>VLOOKUP(C95,'Raw data'!$A$2:$E$149,3,FALSE)</f>
        <v>Watford Harriers</v>
      </c>
      <c r="F95" s="14">
        <f>VLOOKUP(C95,'Raw data'!$A$2:$E$149,4,FALSE)</f>
        <v>4</v>
      </c>
      <c r="G95" s="14" t="str">
        <f>VLOOKUP(C95,'Raw data'!$A$2:$E$149,5,FALSE)</f>
        <v>F</v>
      </c>
      <c r="H95" s="8">
        <v>14.4</v>
      </c>
    </row>
    <row r="96" spans="1:8" x14ac:dyDescent="0.3">
      <c r="A96" s="4"/>
      <c r="B96" s="6">
        <v>3</v>
      </c>
      <c r="C96" s="6">
        <v>131</v>
      </c>
      <c r="D96" s="4" t="str">
        <f>VLOOKUP(C96,'Raw data'!$A$2:$E$149,2,FALSE)</f>
        <v>Sophia Salih</v>
      </c>
      <c r="E96" s="4" t="str">
        <f>VLOOKUP(C96,'Raw data'!$A$2:$E$149,3,FALSE)</f>
        <v>Wycombe Phoenix harriers</v>
      </c>
      <c r="F96" s="14">
        <f>VLOOKUP(C96,'Raw data'!$A$2:$E$149,4,FALSE)</f>
        <v>4</v>
      </c>
      <c r="G96" s="14" t="str">
        <f>VLOOKUP(C96,'Raw data'!$A$2:$E$149,5,FALSE)</f>
        <v>F</v>
      </c>
      <c r="H96" s="8">
        <v>14.8</v>
      </c>
    </row>
    <row r="97" spans="1:8" x14ac:dyDescent="0.3">
      <c r="A97" s="4"/>
      <c r="B97" s="6">
        <v>4</v>
      </c>
      <c r="C97" s="6">
        <v>55</v>
      </c>
      <c r="D97" s="4" t="str">
        <f>VLOOKUP(C97,'Raw data'!$A$2:$E$149,2,FALSE)</f>
        <v>Ava Knight</v>
      </c>
      <c r="E97" s="4" t="str">
        <f>VLOOKUP(C97,'Raw data'!$A$2:$E$149,3,FALSE)</f>
        <v>WSEH</v>
      </c>
      <c r="F97" s="14">
        <f>VLOOKUP(C97,'Raw data'!$A$2:$E$149,4,FALSE)</f>
        <v>4</v>
      </c>
      <c r="G97" s="14" t="str">
        <f>VLOOKUP(C97,'Raw data'!$A$2:$E$149,5,FALSE)</f>
        <v>F</v>
      </c>
      <c r="H97" s="8">
        <v>15.3</v>
      </c>
    </row>
    <row r="98" spans="1:8" x14ac:dyDescent="0.3">
      <c r="A98" s="4"/>
      <c r="B98" s="6">
        <v>5</v>
      </c>
      <c r="C98" s="6">
        <v>311</v>
      </c>
      <c r="D98" s="4" t="str">
        <f>VLOOKUP(C98,'Raw data'!$A$2:$E$149,2,FALSE)</f>
        <v>Amelia Calaby</v>
      </c>
      <c r="E98" s="4" t="str">
        <f>VLOOKUP(C98,'Raw data'!$A$2:$E$149,3,FALSE)</f>
        <v>Watford Harriers</v>
      </c>
      <c r="F98" s="14">
        <f>VLOOKUP(C98,'Raw data'!$A$2:$E$149,4,FALSE)</f>
        <v>4</v>
      </c>
      <c r="G98" s="14" t="str">
        <f>VLOOKUP(C98,'Raw data'!$A$2:$E$149,5,FALSE)</f>
        <v>F</v>
      </c>
      <c r="H98" s="8">
        <v>17.5</v>
      </c>
    </row>
    <row r="99" spans="1:8" x14ac:dyDescent="0.3">
      <c r="H99" s="11"/>
    </row>
    <row r="101" spans="1:8" x14ac:dyDescent="0.3">
      <c r="A101" s="10" t="s">
        <v>195</v>
      </c>
      <c r="B101" s="6">
        <v>1</v>
      </c>
      <c r="C101" s="6">
        <v>255</v>
      </c>
      <c r="D101" s="4" t="str">
        <f>VLOOKUP(C101,'Raw data'!$A$2:$E$149,2,FALSE)</f>
        <v>Lascelle Lombe</v>
      </c>
      <c r="E101" s="4" t="str">
        <f>VLOOKUP(C101,'Raw data'!$A$2:$E$149,3,FALSE)</f>
        <v>Warren Dell</v>
      </c>
      <c r="F101" s="14">
        <f>VLOOKUP(C101,'Raw data'!$A$2:$E$149,4,FALSE)</f>
        <v>4</v>
      </c>
      <c r="G101" s="14" t="str">
        <f>VLOOKUP(C101,'Raw data'!$A$2:$E$149,5,FALSE)</f>
        <v>F</v>
      </c>
      <c r="H101" s="4">
        <v>13.2</v>
      </c>
    </row>
    <row r="102" spans="1:8" x14ac:dyDescent="0.3">
      <c r="A102" s="4"/>
      <c r="B102" s="6">
        <v>2</v>
      </c>
      <c r="C102" s="6">
        <v>49</v>
      </c>
      <c r="D102" s="4" t="str">
        <f>VLOOKUP(C102,'Raw data'!$A$2:$E$149,2,FALSE)</f>
        <v>Laila Burgess-Chaffe</v>
      </c>
      <c r="E102" s="4" t="str">
        <f>VLOOKUP(C102,'Raw data'!$A$2:$E$149,3,FALSE)</f>
        <v>Harlow AC</v>
      </c>
      <c r="F102" s="14">
        <f>VLOOKUP(C102,'Raw data'!$A$2:$E$149,4,FALSE)</f>
        <v>4</v>
      </c>
      <c r="G102" s="14" t="str">
        <f>VLOOKUP(C102,'Raw data'!$A$2:$E$149,5,FALSE)</f>
        <v>F</v>
      </c>
      <c r="H102" s="4">
        <v>13.5</v>
      </c>
    </row>
    <row r="103" spans="1:8" x14ac:dyDescent="0.3">
      <c r="A103" s="4"/>
      <c r="B103" s="6">
        <v>3</v>
      </c>
      <c r="C103" s="6">
        <v>350</v>
      </c>
      <c r="D103" s="4" t="str">
        <f>VLOOKUP(C103,'Raw data'!$A$2:$E$149,2,FALSE)</f>
        <v>Isobella Colman</v>
      </c>
      <c r="E103" s="4" t="str">
        <f>VLOOKUP(C103,'Raw data'!$A$2:$E$149,3,FALSE)</f>
        <v>Watford Harriers</v>
      </c>
      <c r="F103" s="14">
        <f>VLOOKUP(C103,'Raw data'!$A$2:$E$149,4,FALSE)</f>
        <v>4</v>
      </c>
      <c r="G103" s="14" t="str">
        <f>VLOOKUP(C103,'Raw data'!$A$2:$E$149,5,FALSE)</f>
        <v>F</v>
      </c>
      <c r="H103" s="4">
        <v>14.7</v>
      </c>
    </row>
    <row r="104" spans="1:8" x14ac:dyDescent="0.3">
      <c r="A104" s="4"/>
      <c r="B104" s="6">
        <v>4</v>
      </c>
      <c r="C104" s="6">
        <v>121</v>
      </c>
      <c r="D104" s="4" t="str">
        <f>VLOOKUP(C104,'Raw data'!$A$2:$E$149,2,FALSE)</f>
        <v>Taylor Roberst</v>
      </c>
      <c r="E104" s="4" t="str">
        <f>VLOOKUP(C104,'Raw data'!$A$2:$E$149,3,FALSE)</f>
        <v>Warren Dell</v>
      </c>
      <c r="F104" s="14">
        <f>VLOOKUP(C104,'Raw data'!$A$2:$E$149,4,FALSE)</f>
        <v>4</v>
      </c>
      <c r="G104" s="14" t="str">
        <f>VLOOKUP(C104,'Raw data'!$A$2:$E$149,5,FALSE)</f>
        <v>F</v>
      </c>
      <c r="H104" s="4">
        <v>15.3</v>
      </c>
    </row>
    <row r="105" spans="1:8" x14ac:dyDescent="0.3">
      <c r="A105" s="4"/>
      <c r="B105" s="6">
        <v>5</v>
      </c>
      <c r="C105" s="6">
        <v>243</v>
      </c>
      <c r="D105" s="4" t="str">
        <f>VLOOKUP(C105,'Raw data'!$A$2:$E$149,2,FALSE)</f>
        <v>Maisy Johnson</v>
      </c>
      <c r="E105" s="4" t="str">
        <f>VLOOKUP(C105,'Raw data'!$A$2:$E$149,3,FALSE)</f>
        <v>George Street School</v>
      </c>
      <c r="F105" s="14">
        <f>VLOOKUP(C105,'Raw data'!$A$2:$E$149,4,FALSE)</f>
        <v>4</v>
      </c>
      <c r="G105" s="14" t="str">
        <f>VLOOKUP(C105,'Raw data'!$A$2:$E$149,5,FALSE)</f>
        <v>F</v>
      </c>
      <c r="H105" s="4">
        <v>15.4</v>
      </c>
    </row>
    <row r="108" spans="1:8" x14ac:dyDescent="0.3">
      <c r="A108" s="10" t="s">
        <v>196</v>
      </c>
      <c r="B108" s="6">
        <v>1</v>
      </c>
      <c r="C108" s="6">
        <v>228</v>
      </c>
      <c r="D108" s="4" t="str">
        <f>VLOOKUP(C108,'Raw data'!$A$2:$E$149,2,FALSE)</f>
        <v>Abigail Living</v>
      </c>
      <c r="E108" s="4" t="str">
        <f>VLOOKUP(C108,'Raw data'!$A$2:$E$149,3,FALSE)</f>
        <v>Young Athletic Club</v>
      </c>
      <c r="F108" s="14">
        <f>VLOOKUP(C108,'Raw data'!$A$2:$E$149,4,FALSE)</f>
        <v>4</v>
      </c>
      <c r="G108" s="14" t="str">
        <f>VLOOKUP(C108,'Raw data'!$A$2:$E$149,5,FALSE)</f>
        <v>F</v>
      </c>
      <c r="H108" s="4">
        <v>12.8</v>
      </c>
    </row>
    <row r="109" spans="1:8" x14ac:dyDescent="0.3">
      <c r="A109" s="4"/>
      <c r="B109" s="6">
        <v>2</v>
      </c>
      <c r="C109" s="6">
        <v>316</v>
      </c>
      <c r="D109" s="4" t="str">
        <f>VLOOKUP(C109,'Raw data'!$A$2:$E$149,2,FALSE)</f>
        <v>Emma Owusu</v>
      </c>
      <c r="E109" s="4" t="str">
        <f>VLOOKUP(C109,'Raw data'!$A$2:$E$149,3,FALSE)</f>
        <v>Watford Harriers</v>
      </c>
      <c r="F109" s="14">
        <f>VLOOKUP(C109,'Raw data'!$A$2:$E$149,4,FALSE)</f>
        <v>4</v>
      </c>
      <c r="G109" s="14" t="str">
        <f>VLOOKUP(C109,'Raw data'!$A$2:$E$149,5,FALSE)</f>
        <v>F</v>
      </c>
      <c r="H109" s="4">
        <v>13.5</v>
      </c>
    </row>
    <row r="110" spans="1:8" x14ac:dyDescent="0.3">
      <c r="A110" s="4"/>
      <c r="B110" s="6">
        <v>3</v>
      </c>
      <c r="C110" s="6">
        <v>77</v>
      </c>
      <c r="D110" s="4" t="str">
        <f>VLOOKUP(C110,'Raw data'!$A$2:$E$149,2,FALSE)</f>
        <v>Bilqis Fofana</v>
      </c>
      <c r="E110" s="4" t="str">
        <f>VLOOKUP(C110,'Raw data'!$A$2:$E$149,3,FALSE)</f>
        <v>Harlow AC</v>
      </c>
      <c r="F110" s="14">
        <f>VLOOKUP(C110,'Raw data'!$A$2:$E$149,4,FALSE)</f>
        <v>4</v>
      </c>
      <c r="G110" s="14" t="str">
        <f>VLOOKUP(C110,'Raw data'!$A$2:$E$149,5,FALSE)</f>
        <v>F</v>
      </c>
      <c r="H110" s="4">
        <v>14.1</v>
      </c>
    </row>
    <row r="111" spans="1:8" x14ac:dyDescent="0.3">
      <c r="A111" s="4"/>
      <c r="B111" s="6">
        <v>4</v>
      </c>
      <c r="C111" s="6">
        <v>335</v>
      </c>
      <c r="D111" s="4" t="str">
        <f>VLOOKUP(C111,'Raw data'!$A$2:$E$149,2,FALSE)</f>
        <v>Hollie Grehan</v>
      </c>
      <c r="E111" s="4" t="str">
        <f>VLOOKUP(C111,'Raw data'!$A$2:$E$149,3,FALSE)</f>
        <v>WSEH</v>
      </c>
      <c r="F111" s="14">
        <f>VLOOKUP(C111,'Raw data'!$A$2:$E$149,4,FALSE)</f>
        <v>4</v>
      </c>
      <c r="G111" s="14" t="str">
        <f>VLOOKUP(C111,'Raw data'!$A$2:$E$149,5,FALSE)</f>
        <v>F</v>
      </c>
      <c r="H111" s="4">
        <v>14.8</v>
      </c>
    </row>
    <row r="112" spans="1:8" x14ac:dyDescent="0.3">
      <c r="A112" s="4"/>
      <c r="B112" s="6">
        <v>5</v>
      </c>
      <c r="C112" s="6">
        <v>319</v>
      </c>
      <c r="D112" s="4" t="str">
        <f>VLOOKUP(C112,'Raw data'!$A$2:$E$149,2,FALSE)</f>
        <v>Aoife Burke</v>
      </c>
      <c r="E112" s="4" t="str">
        <f>VLOOKUP(C112,'Raw data'!$A$2:$E$149,3,FALSE)</f>
        <v>Divine Saviour School</v>
      </c>
      <c r="F112" s="14">
        <f>VLOOKUP(C112,'Raw data'!$A$2:$E$149,4,FALSE)</f>
        <v>4</v>
      </c>
      <c r="G112" s="14" t="str">
        <f>VLOOKUP(C112,'Raw data'!$A$2:$E$149,5,FALSE)</f>
        <v>F</v>
      </c>
      <c r="H112" s="4">
        <v>15.6</v>
      </c>
    </row>
    <row r="115" spans="1:8" x14ac:dyDescent="0.3">
      <c r="A115" s="10" t="s">
        <v>197</v>
      </c>
      <c r="B115" s="6">
        <v>1</v>
      </c>
      <c r="C115" s="6">
        <v>237</v>
      </c>
      <c r="D115" s="4" t="str">
        <f>VLOOKUP(C115,'Raw data'!$A$2:$E$149,2,FALSE)</f>
        <v>Temilayo Fadahunsi</v>
      </c>
      <c r="E115" s="4" t="str">
        <f>VLOOKUP(C115,'Raw data'!$A$2:$E$149,3,FALSE)</f>
        <v>WGEL</v>
      </c>
      <c r="F115" s="14">
        <f>VLOOKUP(C115,'Raw data'!$A$2:$E$149,4,FALSE)</f>
        <v>4</v>
      </c>
      <c r="G115" s="14" t="str">
        <f>VLOOKUP(C115,'Raw data'!$A$2:$E$149,5,FALSE)</f>
        <v>M</v>
      </c>
      <c r="H115" s="4">
        <v>12.8</v>
      </c>
    </row>
    <row r="116" spans="1:8" x14ac:dyDescent="0.3">
      <c r="A116" s="4"/>
      <c r="B116" s="6">
        <v>2</v>
      </c>
      <c r="C116" s="6">
        <v>250</v>
      </c>
      <c r="D116" s="4" t="str">
        <f>VLOOKUP(C116,'Raw data'!$A$2:$E$149,2,FALSE)</f>
        <v>George Killick-Bates</v>
      </c>
      <c r="E116" s="4" t="str">
        <f>VLOOKUP(C116,'Raw data'!$A$2:$E$149,3,FALSE)</f>
        <v>Watford Harriers</v>
      </c>
      <c r="F116" s="14">
        <f>VLOOKUP(C116,'Raw data'!$A$2:$E$149,4,FALSE)</f>
        <v>4</v>
      </c>
      <c r="G116" s="14" t="str">
        <f>VLOOKUP(C116,'Raw data'!$A$2:$E$149,5,FALSE)</f>
        <v>M</v>
      </c>
      <c r="H116" s="4">
        <v>13.1</v>
      </c>
    </row>
    <row r="117" spans="1:8" x14ac:dyDescent="0.3">
      <c r="A117" s="4"/>
      <c r="B117" s="6">
        <v>3</v>
      </c>
      <c r="C117" s="6">
        <v>110</v>
      </c>
      <c r="D117" s="4" t="str">
        <f>VLOOKUP(C117,'Raw data'!$A$2:$E$149,2,FALSE)</f>
        <v>Zachary Paktsun</v>
      </c>
      <c r="E117" s="4" t="str">
        <f>VLOOKUP(C117,'Raw data'!$A$2:$E$149,3,FALSE)</f>
        <v>WGEL</v>
      </c>
      <c r="F117" s="14">
        <f>VLOOKUP(C117,'Raw data'!$A$2:$E$149,4,FALSE)</f>
        <v>4</v>
      </c>
      <c r="G117" s="14" t="str">
        <f>VLOOKUP(C117,'Raw data'!$A$2:$E$149,5,FALSE)</f>
        <v>M</v>
      </c>
      <c r="H117" s="4">
        <v>13.5</v>
      </c>
    </row>
    <row r="118" spans="1:8" x14ac:dyDescent="0.3">
      <c r="A118" s="4"/>
      <c r="B118" s="6">
        <v>4</v>
      </c>
      <c r="C118" s="6">
        <v>334</v>
      </c>
      <c r="D118" s="4" t="str">
        <f>VLOOKUP(C118,'Raw data'!$A$2:$E$149,2,FALSE)</f>
        <v>Jackson Samain</v>
      </c>
      <c r="E118" s="4" t="str">
        <f>VLOOKUP(C118,'Raw data'!$A$2:$E$149,3,FALSE)</f>
        <v>WGEL</v>
      </c>
      <c r="F118" s="14">
        <f>VLOOKUP(C118,'Raw data'!$A$2:$E$149,4,FALSE)</f>
        <v>4</v>
      </c>
      <c r="G118" s="14" t="str">
        <f>VLOOKUP(C118,'Raw data'!$A$2:$E$149,5,FALSE)</f>
        <v>M</v>
      </c>
      <c r="H118" s="4">
        <v>14.5</v>
      </c>
    </row>
    <row r="119" spans="1:8" x14ac:dyDescent="0.3">
      <c r="A119" s="4"/>
      <c r="B119" s="6">
        <v>5</v>
      </c>
      <c r="C119" s="6">
        <v>355</v>
      </c>
      <c r="D119" s="4" t="str">
        <f>VLOOKUP(C119,'Raw data'!$A$2:$E$149,2,FALSE)</f>
        <v>Jesse Geller</v>
      </c>
      <c r="E119" s="4" t="str">
        <f>VLOOKUP(C119,'Raw data'!$A$2:$E$149,3,FALSE)</f>
        <v>WGEL</v>
      </c>
      <c r="F119" s="14">
        <f>VLOOKUP(C119,'Raw data'!$A$2:$E$149,4,FALSE)</f>
        <v>4</v>
      </c>
      <c r="G119" s="14" t="str">
        <f>VLOOKUP(C119,'Raw data'!$A$2:$E$149,5,FALSE)</f>
        <v>M</v>
      </c>
      <c r="H119" s="4">
        <v>15.6</v>
      </c>
    </row>
    <row r="120" spans="1:8" x14ac:dyDescent="0.3">
      <c r="A120" s="4"/>
      <c r="B120" s="6">
        <v>6</v>
      </c>
      <c r="C120" s="6">
        <v>317</v>
      </c>
      <c r="D120" s="4" t="str">
        <f>VLOOKUP(C120,'Raw data'!$A$2:$E$149,2,FALSE)</f>
        <v>James Vertessy</v>
      </c>
      <c r="E120" s="4" t="str">
        <f>VLOOKUP(C120,'Raw data'!$A$2:$E$149,3,FALSE)</f>
        <v>Watford Harriers</v>
      </c>
      <c r="F120" s="14">
        <f>VLOOKUP(C120,'Raw data'!$A$2:$E$149,4,FALSE)</f>
        <v>4</v>
      </c>
      <c r="G120" s="14" t="str">
        <f>VLOOKUP(C120,'Raw data'!$A$2:$E$149,5,FALSE)</f>
        <v>M</v>
      </c>
      <c r="H120" s="4">
        <v>15.9</v>
      </c>
    </row>
    <row r="121" spans="1:8" x14ac:dyDescent="0.3">
      <c r="A121" s="4"/>
      <c r="B121" s="6">
        <v>7</v>
      </c>
      <c r="C121" s="6">
        <v>73</v>
      </c>
      <c r="D121" s="4" t="str">
        <f>VLOOKUP(C121,'Raw data'!$A$2:$E$149,2,FALSE)</f>
        <v xml:space="preserve">Dylan Williams </v>
      </c>
      <c r="E121" s="4" t="str">
        <f>VLOOKUP(C121,'Raw data'!$A$2:$E$149,3,FALSE)</f>
        <v>WGEL</v>
      </c>
      <c r="F121" s="14">
        <f>VLOOKUP(C121,'Raw data'!$A$2:$E$149,4,FALSE)</f>
        <v>4</v>
      </c>
      <c r="G121" s="14" t="str">
        <f>VLOOKUP(C121,'Raw data'!$A$2:$E$149,5,FALSE)</f>
        <v>M</v>
      </c>
      <c r="H121" s="4">
        <v>16</v>
      </c>
    </row>
    <row r="124" spans="1:8" x14ac:dyDescent="0.3">
      <c r="A124" s="10" t="s">
        <v>198</v>
      </c>
      <c r="B124" s="6">
        <v>1</v>
      </c>
      <c r="C124" s="6">
        <v>244</v>
      </c>
      <c r="D124" s="4" t="str">
        <f>VLOOKUP(C124,'Raw data'!$A$2:$E$149,2,FALSE)</f>
        <v>Anabelle Comploi</v>
      </c>
      <c r="E124" s="4" t="str">
        <f>VLOOKUP(C124,'Raw data'!$A$2:$E$149,3,FALSE)</f>
        <v>Watford Harriers</v>
      </c>
      <c r="F124" s="14">
        <f>VLOOKUP(C124,'Raw data'!$A$2:$E$149,4,FALSE)</f>
        <v>5</v>
      </c>
      <c r="G124" s="14" t="str">
        <f>VLOOKUP(C124,'Raw data'!$A$2:$E$149,5,FALSE)</f>
        <v>F</v>
      </c>
      <c r="H124" s="4">
        <v>12</v>
      </c>
    </row>
    <row r="125" spans="1:8" x14ac:dyDescent="0.3">
      <c r="A125" s="4"/>
      <c r="B125" s="6">
        <v>2</v>
      </c>
      <c r="C125" s="6">
        <v>340</v>
      </c>
      <c r="D125" s="4" t="str">
        <f>VLOOKUP(C125,'Raw data'!$A$2:$E$149,2,FALSE)</f>
        <v>Lacey Kelshall</v>
      </c>
      <c r="E125" s="4" t="str">
        <f>VLOOKUP(C125,'Raw data'!$A$2:$E$149,3,FALSE)</f>
        <v>Watford Harriers</v>
      </c>
      <c r="F125" s="14">
        <f>VLOOKUP(C125,'Raw data'!$A$2:$E$149,4,FALSE)</f>
        <v>5</v>
      </c>
      <c r="G125" s="14" t="str">
        <f>VLOOKUP(C125,'Raw data'!$A$2:$E$149,5,FALSE)</f>
        <v>F</v>
      </c>
      <c r="H125" s="4">
        <v>12.1</v>
      </c>
    </row>
    <row r="126" spans="1:8" x14ac:dyDescent="0.3">
      <c r="A126" s="4"/>
      <c r="B126" s="6">
        <v>3</v>
      </c>
      <c r="C126" s="6">
        <v>75</v>
      </c>
      <c r="D126" s="4" t="str">
        <f>VLOOKUP(C126,'Raw data'!$A$2:$E$149,2,FALSE)</f>
        <v>Olive Duck</v>
      </c>
      <c r="E126" s="4" t="str">
        <f>VLOOKUP(C126,'Raw data'!$A$2:$E$149,3,FALSE)</f>
        <v>WGEL</v>
      </c>
      <c r="F126" s="14">
        <f>VLOOKUP(C126,'Raw data'!$A$2:$E$149,4,FALSE)</f>
        <v>5</v>
      </c>
      <c r="G126" s="14" t="str">
        <f>VLOOKUP(C126,'Raw data'!$A$2:$E$149,5,FALSE)</f>
        <v>F</v>
      </c>
      <c r="H126" s="4">
        <v>13.6</v>
      </c>
    </row>
    <row r="127" spans="1:8" x14ac:dyDescent="0.3">
      <c r="A127" s="4"/>
      <c r="B127" s="6">
        <v>4</v>
      </c>
      <c r="C127" s="6">
        <v>343</v>
      </c>
      <c r="D127" s="4" t="str">
        <f>VLOOKUP(C127,'Raw data'!$A$2:$E$149,2,FALSE)</f>
        <v>Eloise Swinton</v>
      </c>
      <c r="E127" s="4" t="str">
        <f>VLOOKUP(C127,'Raw data'!$A$2:$E$149,3,FALSE)</f>
        <v>Watford Harriers</v>
      </c>
      <c r="F127" s="14">
        <f>VLOOKUP(C127,'Raw data'!$A$2:$E$149,4,FALSE)</f>
        <v>5</v>
      </c>
      <c r="G127" s="14" t="str">
        <f>VLOOKUP(C127,'Raw data'!$A$2:$E$149,5,FALSE)</f>
        <v>F</v>
      </c>
      <c r="H127" s="4">
        <v>14.1</v>
      </c>
    </row>
    <row r="130" spans="1:8" x14ac:dyDescent="0.3">
      <c r="A130" s="10" t="s">
        <v>208</v>
      </c>
      <c r="B130" s="6">
        <v>1</v>
      </c>
      <c r="C130" s="6">
        <v>78</v>
      </c>
      <c r="D130" s="4" t="str">
        <f>VLOOKUP(C130,'Raw data'!$A$2:$E$149,2,FALSE)</f>
        <v>Skyla Simms Johnson</v>
      </c>
      <c r="E130" s="4" t="str">
        <f>VLOOKUP(C130,'Raw data'!$A$2:$E$149,3,FALSE)</f>
        <v>Harlow AC</v>
      </c>
      <c r="F130" s="14">
        <f>VLOOKUP(C130,'Raw data'!$A$2:$E$149,4,FALSE)</f>
        <v>5</v>
      </c>
      <c r="G130" s="14" t="str">
        <f>VLOOKUP(C130,'Raw data'!$A$2:$E$149,5,FALSE)</f>
        <v>F</v>
      </c>
      <c r="H130" s="4">
        <v>13.3</v>
      </c>
    </row>
    <row r="131" spans="1:8" x14ac:dyDescent="0.3">
      <c r="A131" s="4"/>
      <c r="B131" s="6">
        <v>2</v>
      </c>
      <c r="C131" s="6">
        <v>240</v>
      </c>
      <c r="D131" s="4" t="str">
        <f>VLOOKUP(C131,'Raw data'!$A$2:$E$149,2,FALSE)</f>
        <v>Olivia Morgan</v>
      </c>
      <c r="E131" s="4" t="str">
        <f>VLOOKUP(C131,'Raw data'!$A$2:$E$149,3,FALSE)</f>
        <v>Watford Harriers</v>
      </c>
      <c r="F131" s="14">
        <f>VLOOKUP(C131,'Raw data'!$A$2:$E$149,4,FALSE)</f>
        <v>5</v>
      </c>
      <c r="G131" s="14" t="str">
        <f>VLOOKUP(C131,'Raw data'!$A$2:$E$149,5,FALSE)</f>
        <v>F</v>
      </c>
      <c r="H131" s="4">
        <v>13.5</v>
      </c>
    </row>
    <row r="132" spans="1:8" x14ac:dyDescent="0.3">
      <c r="A132" s="4"/>
      <c r="B132" s="6">
        <v>3</v>
      </c>
      <c r="C132" s="6">
        <v>82</v>
      </c>
      <c r="D132" s="4" t="str">
        <f>VLOOKUP(C132,'Raw data'!$A$2:$E$149,2,FALSE)</f>
        <v>Hattie Stewart</v>
      </c>
      <c r="E132" s="4" t="str">
        <f>VLOOKUP(C132,'Raw data'!$A$2:$E$149,3,FALSE)</f>
        <v>Watford Harriers</v>
      </c>
      <c r="F132" s="14">
        <f>VLOOKUP(C132,'Raw data'!$A$2:$E$149,4,FALSE)</f>
        <v>5</v>
      </c>
      <c r="G132" s="14" t="str">
        <f>VLOOKUP(C132,'Raw data'!$A$2:$E$149,5,FALSE)</f>
        <v>F</v>
      </c>
      <c r="H132" s="4">
        <v>14.3</v>
      </c>
    </row>
    <row r="133" spans="1:8" x14ac:dyDescent="0.3">
      <c r="A133" s="4"/>
      <c r="B133" s="6">
        <v>4</v>
      </c>
      <c r="C133" s="6">
        <v>329</v>
      </c>
      <c r="D133" s="4" t="str">
        <f>VLOOKUP(C133,'Raw data'!$A$2:$E$149,2,FALSE)</f>
        <v>Hrida Singh</v>
      </c>
      <c r="E133" s="4" t="str">
        <f>VLOOKUP(C133,'Raw data'!$A$2:$E$149,3,FALSE)</f>
        <v>Watford Harriers</v>
      </c>
      <c r="F133" s="14">
        <f>VLOOKUP(C133,'Raw data'!$A$2:$E$149,4,FALSE)</f>
        <v>5</v>
      </c>
      <c r="G133" s="14" t="str">
        <f>VLOOKUP(C133,'Raw data'!$A$2:$E$149,5,FALSE)</f>
        <v>F</v>
      </c>
      <c r="H133" s="4">
        <v>14.6</v>
      </c>
    </row>
    <row r="136" spans="1:8" x14ac:dyDescent="0.3">
      <c r="A136" s="10" t="s">
        <v>199</v>
      </c>
      <c r="B136" s="6">
        <v>1</v>
      </c>
      <c r="C136" s="6">
        <v>65</v>
      </c>
      <c r="D136" s="4" t="str">
        <f>VLOOKUP(C136,'Raw data'!$A$2:$E$149,2,FALSE)</f>
        <v>Aram Mintah</v>
      </c>
      <c r="E136" s="4" t="str">
        <f>VLOOKUP(C136,'Raw data'!$A$2:$E$149,3,FALSE)</f>
        <v>Watford Harriers</v>
      </c>
      <c r="F136" s="14">
        <f>VLOOKUP(C136,'Raw data'!$A$2:$E$149,4,FALSE)</f>
        <v>5</v>
      </c>
      <c r="G136" s="14" t="str">
        <f>VLOOKUP(C136,'Raw data'!$A$2:$E$149,5,FALSE)</f>
        <v>M</v>
      </c>
      <c r="H136" s="4">
        <v>12.1</v>
      </c>
    </row>
    <row r="137" spans="1:8" x14ac:dyDescent="0.3">
      <c r="A137" s="4"/>
      <c r="B137" s="6">
        <v>2</v>
      </c>
      <c r="C137" s="6">
        <v>62</v>
      </c>
      <c r="D137" s="4" t="str">
        <f>VLOOKUP(C137,'Raw data'!$A$2:$E$149,2,FALSE)</f>
        <v>Blake Mintah</v>
      </c>
      <c r="E137" s="4" t="str">
        <f>VLOOKUP(C137,'Raw data'!$A$2:$E$149,3,FALSE)</f>
        <v>Watford Harriers</v>
      </c>
      <c r="F137" s="14">
        <f>VLOOKUP(C137,'Raw data'!$A$2:$E$149,4,FALSE)</f>
        <v>5</v>
      </c>
      <c r="G137" s="14" t="str">
        <f>VLOOKUP(C137,'Raw data'!$A$2:$E$149,5,FALSE)</f>
        <v>M</v>
      </c>
      <c r="H137" s="4">
        <v>12.4</v>
      </c>
    </row>
    <row r="138" spans="1:8" x14ac:dyDescent="0.3">
      <c r="A138" s="4"/>
      <c r="B138" s="6">
        <v>3</v>
      </c>
      <c r="C138" s="6">
        <v>356</v>
      </c>
      <c r="D138" s="4" t="str">
        <f>VLOOKUP(C138,'Raw data'!$A$2:$E$149,2,FALSE)</f>
        <v>Monty Lewis</v>
      </c>
      <c r="E138" s="4" t="str">
        <f>VLOOKUP(C138,'Raw data'!$A$2:$E$149,3,FALSE)</f>
        <v>Watford Harriers</v>
      </c>
      <c r="F138" s="14">
        <f>VLOOKUP(C138,'Raw data'!$A$2:$E$149,4,FALSE)</f>
        <v>5</v>
      </c>
      <c r="G138" s="14" t="str">
        <f>VLOOKUP(C138,'Raw data'!$A$2:$E$149,5,FALSE)</f>
        <v>M</v>
      </c>
      <c r="H138" s="4">
        <v>12.8</v>
      </c>
    </row>
    <row r="139" spans="1:8" x14ac:dyDescent="0.3">
      <c r="A139" s="4"/>
      <c r="B139" s="6">
        <v>4</v>
      </c>
      <c r="C139" s="6">
        <v>153</v>
      </c>
      <c r="D139" s="4" t="str">
        <f>VLOOKUP(C139,'Raw data'!$A$2:$E$149,2,FALSE)</f>
        <v>Huxley Richards</v>
      </c>
      <c r="E139" s="4" t="str">
        <f>VLOOKUP(C139,'Raw data'!$A$2:$E$149,3,FALSE)</f>
        <v>Harlow AC</v>
      </c>
      <c r="F139" s="14">
        <f>VLOOKUP(C139,'Raw data'!$A$2:$E$149,4,FALSE)</f>
        <v>5</v>
      </c>
      <c r="G139" s="14" t="str">
        <f>VLOOKUP(C139,'Raw data'!$A$2:$E$149,5,FALSE)</f>
        <v>M</v>
      </c>
      <c r="H139" s="4">
        <v>13.3</v>
      </c>
    </row>
    <row r="140" spans="1:8" x14ac:dyDescent="0.3">
      <c r="A140" s="4"/>
      <c r="B140" s="6">
        <v>5</v>
      </c>
      <c r="C140" s="6">
        <v>61</v>
      </c>
      <c r="D140" s="4" t="str">
        <f>VLOOKUP(C140,'Raw data'!$A$2:$E$149,2,FALSE)</f>
        <v>Joseph Stewart</v>
      </c>
      <c r="E140" s="4" t="str">
        <f>VLOOKUP(C140,'Raw data'!$A$2:$E$149,3,FALSE)</f>
        <v>Watford Harriers</v>
      </c>
      <c r="F140" s="14">
        <f>VLOOKUP(C140,'Raw data'!$A$2:$E$149,4,FALSE)</f>
        <v>5</v>
      </c>
      <c r="G140" s="14" t="str">
        <f>VLOOKUP(C140,'Raw data'!$A$2:$E$149,5,FALSE)</f>
        <v>M</v>
      </c>
      <c r="H140" s="4">
        <v>13.6</v>
      </c>
    </row>
    <row r="141" spans="1:8" x14ac:dyDescent="0.3">
      <c r="A141" s="4"/>
      <c r="B141" s="6">
        <v>6</v>
      </c>
      <c r="C141" s="6">
        <v>353</v>
      </c>
      <c r="D141" s="4" t="str">
        <f>VLOOKUP(C141,'Raw data'!$A$2:$E$149,2,FALSE)</f>
        <v>Lucas Otoole</v>
      </c>
      <c r="E141" s="4" t="str">
        <f>VLOOKUP(C141,'Raw data'!$A$2:$E$149,3,FALSE)</f>
        <v>Kings Langley</v>
      </c>
      <c r="F141" s="14">
        <f>VLOOKUP(C141,'Raw data'!$A$2:$E$149,4,FALSE)</f>
        <v>5</v>
      </c>
      <c r="G141" s="14" t="str">
        <f>VLOOKUP(C141,'Raw data'!$A$2:$E$149,5,FALSE)</f>
        <v>M</v>
      </c>
      <c r="H141" s="4">
        <v>16.5</v>
      </c>
    </row>
    <row r="144" spans="1:8" x14ac:dyDescent="0.3">
      <c r="A144" s="10" t="s">
        <v>200</v>
      </c>
      <c r="B144" s="6">
        <v>1</v>
      </c>
      <c r="C144" s="6">
        <v>258</v>
      </c>
      <c r="D144" s="4" t="str">
        <f>VLOOKUP(C144,'Raw data'!$A$2:$E$149,2,FALSE)</f>
        <v>Liam Gosrani</v>
      </c>
      <c r="E144" s="4" t="str">
        <f>VLOOKUP(C144,'Raw data'!$A$2:$E$149,3,FALSE)</f>
        <v>Watford Harriers</v>
      </c>
      <c r="F144" s="14">
        <f>VLOOKUP(C144,'Raw data'!$A$2:$E$149,4,FALSE)</f>
        <v>5</v>
      </c>
      <c r="G144" s="14" t="str">
        <f>VLOOKUP(C144,'Raw data'!$A$2:$E$149,5,FALSE)</f>
        <v>M</v>
      </c>
      <c r="H144" s="4">
        <v>12.4</v>
      </c>
    </row>
    <row r="145" spans="1:8" x14ac:dyDescent="0.3">
      <c r="A145" s="4"/>
      <c r="B145" s="6">
        <v>2</v>
      </c>
      <c r="C145" s="6">
        <v>226</v>
      </c>
      <c r="D145" s="4" t="str">
        <f>VLOOKUP(C145,'Raw data'!$A$2:$E$149,2,FALSE)</f>
        <v>Elliott Walker</v>
      </c>
      <c r="E145" s="4" t="str">
        <f>VLOOKUP(C145,'Raw data'!$A$2:$E$149,3,FALSE)</f>
        <v>Watford Harriers</v>
      </c>
      <c r="F145" s="14">
        <f>VLOOKUP(C145,'Raw data'!$A$2:$E$149,4,FALSE)</f>
        <v>5</v>
      </c>
      <c r="G145" s="14" t="str">
        <f>VLOOKUP(C145,'Raw data'!$A$2:$E$149,5,FALSE)</f>
        <v>M</v>
      </c>
      <c r="H145" s="4">
        <v>13</v>
      </c>
    </row>
    <row r="146" spans="1:8" x14ac:dyDescent="0.3">
      <c r="A146" s="4"/>
      <c r="B146" s="6">
        <v>3</v>
      </c>
      <c r="C146" s="6">
        <v>327</v>
      </c>
      <c r="D146" s="4" t="str">
        <f>VLOOKUP(C146,'Raw data'!$A$2:$E$149,2,FALSE)</f>
        <v>Harry Howard</v>
      </c>
      <c r="E146" s="4" t="str">
        <f>VLOOKUP(C146,'Raw data'!$A$2:$E$149,3,FALSE)</f>
        <v>WSEH</v>
      </c>
      <c r="F146" s="14">
        <f>VLOOKUP(C146,'Raw data'!$A$2:$E$149,4,FALSE)</f>
        <v>5</v>
      </c>
      <c r="G146" s="14" t="str">
        <f>VLOOKUP(C146,'Raw data'!$A$2:$E$149,5,FALSE)</f>
        <v>M</v>
      </c>
      <c r="H146" s="4">
        <v>13</v>
      </c>
    </row>
    <row r="147" spans="1:8" x14ac:dyDescent="0.3">
      <c r="A147" s="4"/>
      <c r="B147" s="6">
        <v>4</v>
      </c>
      <c r="C147" s="6">
        <v>321</v>
      </c>
      <c r="D147" s="4" t="str">
        <f>VLOOKUP(C147,'Raw data'!$A$2:$E$149,2,FALSE)</f>
        <v>Maverick Murphy</v>
      </c>
      <c r="E147" s="4" t="str">
        <f>VLOOKUP(C147,'Raw data'!$A$2:$E$149,3,FALSE)</f>
        <v>Watford Harriers</v>
      </c>
      <c r="F147" s="14">
        <f>VLOOKUP(C147,'Raw data'!$A$2:$E$149,4,FALSE)</f>
        <v>5</v>
      </c>
      <c r="G147" s="14" t="str">
        <f>VLOOKUP(C147,'Raw data'!$A$2:$E$149,5,FALSE)</f>
        <v>M</v>
      </c>
      <c r="H147" s="4">
        <v>13.5</v>
      </c>
    </row>
    <row r="148" spans="1:8" x14ac:dyDescent="0.3">
      <c r="A148" s="4"/>
      <c r="B148" s="6">
        <v>5</v>
      </c>
      <c r="C148" s="6">
        <v>352</v>
      </c>
      <c r="D148" s="4" t="str">
        <f>VLOOKUP(C148,'Raw data'!$A$2:$E$149,2,FALSE)</f>
        <v>Lincoln McGowan</v>
      </c>
      <c r="E148" s="4" t="str">
        <f>VLOOKUP(C148,'Raw data'!$A$2:$E$149,3,FALSE)</f>
        <v>Watford Harriers</v>
      </c>
      <c r="F148" s="14">
        <f>VLOOKUP(C148,'Raw data'!$A$2:$E$149,4,FALSE)</f>
        <v>5</v>
      </c>
      <c r="G148" s="14" t="str">
        <f>VLOOKUP(C148,'Raw data'!$A$2:$E$149,5,FALSE)</f>
        <v>M</v>
      </c>
      <c r="H148" s="4">
        <v>13.5</v>
      </c>
    </row>
    <row r="149" spans="1:8" x14ac:dyDescent="0.3">
      <c r="A149" s="4"/>
      <c r="B149" s="6">
        <v>6</v>
      </c>
      <c r="C149" s="6">
        <v>266</v>
      </c>
      <c r="D149" s="4" t="str">
        <f>VLOOKUP(C149,'Raw data'!$A$2:$E$149,2,FALSE)</f>
        <v>Lucio Dacosta</v>
      </c>
      <c r="E149" s="4" t="str">
        <f>VLOOKUP(C149,'Raw data'!$A$2:$E$149,3,FALSE)</f>
        <v>Watford Harriers</v>
      </c>
      <c r="F149" s="14">
        <f>VLOOKUP(C149,'Raw data'!$A$2:$E$149,4,FALSE)</f>
        <v>5</v>
      </c>
      <c r="G149" s="14" t="str">
        <f>VLOOKUP(C149,'Raw data'!$A$2:$E$149,5,FALSE)</f>
        <v>M</v>
      </c>
      <c r="H149" s="4">
        <v>14</v>
      </c>
    </row>
    <row r="152" spans="1:8" x14ac:dyDescent="0.3">
      <c r="A152" s="10" t="s">
        <v>201</v>
      </c>
      <c r="B152" s="6">
        <v>1</v>
      </c>
      <c r="C152" s="6">
        <v>109</v>
      </c>
      <c r="D152" s="4" t="str">
        <f>VLOOKUP(C152,'Raw data'!$A$2:$E$149,2,FALSE)</f>
        <v>Harvey Cartledge</v>
      </c>
      <c r="E152" s="4" t="str">
        <f>VLOOKUP(C152,'Raw data'!$A$2:$E$149,3,FALSE)</f>
        <v>WSEH</v>
      </c>
      <c r="F152" s="14">
        <f>VLOOKUP(C152,'Raw data'!$A$2:$E$149,4,FALSE)</f>
        <v>5</v>
      </c>
      <c r="G152" s="14" t="str">
        <f>VLOOKUP(C152,'Raw data'!$A$2:$E$149,5,FALSE)</f>
        <v>M</v>
      </c>
      <c r="H152" s="4">
        <v>12.3</v>
      </c>
    </row>
    <row r="153" spans="1:8" x14ac:dyDescent="0.3">
      <c r="A153" s="4"/>
      <c r="B153" s="6">
        <v>2</v>
      </c>
      <c r="C153" s="6">
        <v>97</v>
      </c>
      <c r="D153" s="4" t="str">
        <f>VLOOKUP(C153,'Raw data'!$A$2:$E$149,2,FALSE)</f>
        <v>Oliver Tarbuck</v>
      </c>
      <c r="E153" s="4" t="str">
        <f>VLOOKUP(C153,'Raw data'!$A$2:$E$149,3,FALSE)</f>
        <v>WSEH</v>
      </c>
      <c r="F153" s="14">
        <f>VLOOKUP(C153,'Raw data'!$A$2:$E$149,4,FALSE)</f>
        <v>5</v>
      </c>
      <c r="G153" s="14" t="str">
        <f>VLOOKUP(C153,'Raw data'!$A$2:$E$149,5,FALSE)</f>
        <v>M</v>
      </c>
      <c r="H153" s="4">
        <v>12.8</v>
      </c>
    </row>
    <row r="154" spans="1:8" x14ac:dyDescent="0.3">
      <c r="A154" s="4"/>
      <c r="B154" s="6">
        <v>3</v>
      </c>
      <c r="C154" s="6">
        <v>133</v>
      </c>
      <c r="D154" s="4" t="str">
        <f>VLOOKUP(C154,'Raw data'!$A$2:$E$149,2,FALSE)</f>
        <v>Jax Connor</v>
      </c>
      <c r="E154" s="4" t="str">
        <f>VLOOKUP(C154,'Raw data'!$A$2:$E$149,3,FALSE)</f>
        <v>WGEL</v>
      </c>
      <c r="F154" s="14">
        <f>VLOOKUP(C154,'Raw data'!$A$2:$E$149,4,FALSE)</f>
        <v>5</v>
      </c>
      <c r="G154" s="14" t="str">
        <f>VLOOKUP(C154,'Raw data'!$A$2:$E$149,5,FALSE)</f>
        <v>M</v>
      </c>
      <c r="H154" s="4">
        <v>13.2</v>
      </c>
    </row>
    <row r="155" spans="1:8" x14ac:dyDescent="0.3">
      <c r="A155" s="4"/>
      <c r="B155" s="6">
        <v>4</v>
      </c>
      <c r="C155" s="6">
        <v>160</v>
      </c>
      <c r="D155" s="4" t="str">
        <f>VLOOKUP(C155,'Raw data'!$A$2:$E$149,2,FALSE)</f>
        <v>Justin Waidson</v>
      </c>
      <c r="E155" s="4" t="str">
        <f>VLOOKUP(C155,'Raw data'!$A$2:$E$149,3,FALSE)</f>
        <v>Orion Harriers</v>
      </c>
      <c r="F155" s="14">
        <f>VLOOKUP(C155,'Raw data'!$A$2:$E$149,4,FALSE)</f>
        <v>5</v>
      </c>
      <c r="G155" s="14" t="str">
        <f>VLOOKUP(C155,'Raw data'!$A$2:$E$149,5,FALSE)</f>
        <v>M</v>
      </c>
      <c r="H155" s="4">
        <v>13.8</v>
      </c>
    </row>
    <row r="156" spans="1:8" x14ac:dyDescent="0.3">
      <c r="A156" s="4"/>
      <c r="B156" s="6">
        <v>5</v>
      </c>
      <c r="C156" s="6">
        <v>195</v>
      </c>
      <c r="D156" s="4" t="str">
        <f>VLOOKUP(C156,'Raw data'!$A$2:$E$149,2,FALSE)</f>
        <v>Jack Tonge</v>
      </c>
      <c r="E156" s="4" t="str">
        <f>VLOOKUP(C156,'Raw data'!$A$2:$E$149,3,FALSE)</f>
        <v>WGEL</v>
      </c>
      <c r="F156" s="14">
        <f>VLOOKUP(C156,'Raw data'!$A$2:$E$149,4,FALSE)</f>
        <v>5</v>
      </c>
      <c r="G156" s="14" t="str">
        <f>VLOOKUP(C156,'Raw data'!$A$2:$E$149,5,FALSE)</f>
        <v>M</v>
      </c>
      <c r="H156" s="4">
        <v>13.8</v>
      </c>
    </row>
    <row r="157" spans="1:8" x14ac:dyDescent="0.3">
      <c r="A157" s="4"/>
      <c r="B157" s="6">
        <v>6</v>
      </c>
      <c r="C157" s="6">
        <v>177</v>
      </c>
      <c r="D157" s="4" t="str">
        <f>VLOOKUP(C157,'Raw data'!$A$2:$E$149,2,FALSE)</f>
        <v>Luca Cook</v>
      </c>
      <c r="E157" s="4" t="str">
        <f>VLOOKUP(C157,'Raw data'!$A$2:$E$149,3,FALSE)</f>
        <v>WGEL</v>
      </c>
      <c r="F157" s="14">
        <f>VLOOKUP(C157,'Raw data'!$A$2:$E$149,4,FALSE)</f>
        <v>5</v>
      </c>
      <c r="G157" s="14" t="str">
        <f>VLOOKUP(C157,'Raw data'!$A$2:$E$149,5,FALSE)</f>
        <v>M</v>
      </c>
      <c r="H157" s="4">
        <v>14.2</v>
      </c>
    </row>
    <row r="158" spans="1:8" x14ac:dyDescent="0.3">
      <c r="A158" s="4"/>
      <c r="B158" s="6">
        <v>7</v>
      </c>
      <c r="C158" s="6">
        <v>154</v>
      </c>
      <c r="D158" s="4" t="str">
        <f>VLOOKUP(C158,'Raw data'!$A$2:$E$149,2,FALSE)</f>
        <v>Albert Atkins</v>
      </c>
      <c r="E158" s="4" t="str">
        <f>VLOOKUP(C158,'Raw data'!$A$2:$E$149,3,FALSE)</f>
        <v>WASPS - WG</v>
      </c>
      <c r="F158" s="14">
        <f>VLOOKUP(C158,'Raw data'!$A$2:$E$149,4,FALSE)</f>
        <v>5</v>
      </c>
      <c r="G158" s="14" t="str">
        <f>VLOOKUP(C158,'Raw data'!$A$2:$E$149,5,FALSE)</f>
        <v>M</v>
      </c>
      <c r="H158" s="4">
        <v>14.7</v>
      </c>
    </row>
    <row r="161" spans="1:8" x14ac:dyDescent="0.3">
      <c r="A161" s="10" t="s">
        <v>202</v>
      </c>
      <c r="B161" s="6">
        <v>1</v>
      </c>
      <c r="C161" s="6">
        <v>338</v>
      </c>
      <c r="D161" s="4" t="str">
        <f>VLOOKUP(C161,'Raw data'!$A$2:$E$149,2,FALSE)</f>
        <v>Cheuai Auld</v>
      </c>
      <c r="E161" s="4" t="str">
        <f>VLOOKUP(C161,'Raw data'!$A$2:$E$149,3,FALSE)</f>
        <v>Watford Harriers</v>
      </c>
      <c r="F161" s="14">
        <f>VLOOKUP(C161,'Raw data'!$A$2:$E$149,4,FALSE)</f>
        <v>6</v>
      </c>
      <c r="G161" s="14" t="str">
        <f>VLOOKUP(C161,'Raw data'!$A$2:$E$149,5,FALSE)</f>
        <v>F</v>
      </c>
      <c r="H161" s="4">
        <v>16.2</v>
      </c>
    </row>
    <row r="162" spans="1:8" x14ac:dyDescent="0.3">
      <c r="A162" s="4"/>
      <c r="B162" s="6">
        <v>2</v>
      </c>
      <c r="C162" s="6">
        <v>357</v>
      </c>
      <c r="D162" s="4" t="str">
        <f>VLOOKUP(C162,'Raw data'!$A$2:$E$149,2,FALSE)</f>
        <v>Lillia Bowen</v>
      </c>
      <c r="E162" s="4" t="str">
        <f>VLOOKUP(C162,'Raw data'!$A$2:$E$149,3,FALSE)</f>
        <v>Watford Harriers</v>
      </c>
      <c r="F162" s="14">
        <f>VLOOKUP(C162,'Raw data'!$A$2:$E$149,4,FALSE)</f>
        <v>6</v>
      </c>
      <c r="G162" s="14" t="str">
        <f>VLOOKUP(C162,'Raw data'!$A$2:$E$149,5,FALSE)</f>
        <v>F</v>
      </c>
      <c r="H162" s="4">
        <v>16.600000000000001</v>
      </c>
    </row>
    <row r="163" spans="1:8" x14ac:dyDescent="0.3">
      <c r="A163" s="4"/>
      <c r="B163" s="6">
        <v>3</v>
      </c>
      <c r="C163" s="6">
        <v>175</v>
      </c>
      <c r="D163" s="4" t="str">
        <f>VLOOKUP(C163,'Raw data'!$A$2:$E$149,2,FALSE)</f>
        <v>Harriet Rudland</v>
      </c>
      <c r="E163" s="4" t="str">
        <f>VLOOKUP(C163,'Raw data'!$A$2:$E$149,3,FALSE)</f>
        <v>Harlow AC</v>
      </c>
      <c r="F163" s="14">
        <f>VLOOKUP(C163,'Raw data'!$A$2:$E$149,4,FALSE)</f>
        <v>6</v>
      </c>
      <c r="G163" s="14" t="str">
        <f>VLOOKUP(C163,'Raw data'!$A$2:$E$149,5,FALSE)</f>
        <v>F</v>
      </c>
      <c r="H163" s="4">
        <v>17.100000000000001</v>
      </c>
    </row>
    <row r="164" spans="1:8" x14ac:dyDescent="0.3">
      <c r="A164" s="4"/>
      <c r="B164" s="6">
        <v>4</v>
      </c>
      <c r="C164" s="6">
        <v>67</v>
      </c>
      <c r="D164" s="4" t="str">
        <f>VLOOKUP(C164,'Raw data'!$A$2:$E$149,2,FALSE)</f>
        <v>Isabella Springer</v>
      </c>
      <c r="E164" s="4" t="str">
        <f>VLOOKUP(C164,'Raw data'!$A$2:$E$149,3,FALSE)</f>
        <v>Harlow AC</v>
      </c>
      <c r="F164" s="14">
        <f>VLOOKUP(C164,'Raw data'!$A$2:$E$149,4,FALSE)</f>
        <v>6</v>
      </c>
      <c r="G164" s="14" t="str">
        <f>VLOOKUP(C164,'Raw data'!$A$2:$E$149,5,FALSE)</f>
        <v>F</v>
      </c>
      <c r="H164" s="4">
        <v>17.100000000000001</v>
      </c>
    </row>
    <row r="165" spans="1:8" x14ac:dyDescent="0.3">
      <c r="A165" s="4"/>
      <c r="B165" s="6">
        <v>5</v>
      </c>
      <c r="C165" s="6">
        <v>128</v>
      </c>
      <c r="D165" s="4" t="str">
        <f>VLOOKUP(C165,'Raw data'!$A$2:$E$149,2,FALSE)</f>
        <v>Jessica Blowers</v>
      </c>
      <c r="E165" s="4" t="str">
        <f>VLOOKUP(C165,'Raw data'!$A$2:$E$149,3,FALSE)</f>
        <v>Watford Harriers</v>
      </c>
      <c r="F165" s="14">
        <f>VLOOKUP(C165,'Raw data'!$A$2:$E$149,4,FALSE)</f>
        <v>6</v>
      </c>
      <c r="G165" s="14" t="str">
        <f>VLOOKUP(C165,'Raw data'!$A$2:$E$149,5,FALSE)</f>
        <v>F</v>
      </c>
      <c r="H165" s="4">
        <v>17.7</v>
      </c>
    </row>
    <row r="166" spans="1:8" x14ac:dyDescent="0.3">
      <c r="A166" s="4"/>
      <c r="B166" s="6">
        <v>6</v>
      </c>
      <c r="C166" s="6">
        <v>263</v>
      </c>
      <c r="D166" s="4" t="str">
        <f>VLOOKUP(C166,'Raw data'!$A$2:$E$149,2,FALSE)</f>
        <v>Andreea Aruxandei</v>
      </c>
      <c r="E166" s="4"/>
      <c r="F166" s="14">
        <f>VLOOKUP(C166,'Raw data'!$A$2:$E$149,4,FALSE)</f>
        <v>6</v>
      </c>
      <c r="G166" s="14" t="str">
        <f>VLOOKUP(C166,'Raw data'!$A$2:$E$149,5,FALSE)</f>
        <v>F</v>
      </c>
      <c r="H166" s="4">
        <v>18.899999999999999</v>
      </c>
    </row>
    <row r="169" spans="1:8" x14ac:dyDescent="0.3">
      <c r="A169" s="10" t="s">
        <v>203</v>
      </c>
      <c r="B169" s="6">
        <v>1</v>
      </c>
      <c r="C169" s="6">
        <v>45</v>
      </c>
      <c r="D169" s="4" t="str">
        <f>VLOOKUP(C169,'Raw data'!$A$2:$E$149,2,FALSE)</f>
        <v>Anya Rochester</v>
      </c>
      <c r="E169" s="4" t="str">
        <f>VLOOKUP(C169,'Raw data'!$A$2:$E$149,3,FALSE)</f>
        <v>Watford Harriers</v>
      </c>
      <c r="F169" s="14">
        <f>VLOOKUP(C169,'Raw data'!$A$2:$E$149,4,FALSE)</f>
        <v>7</v>
      </c>
      <c r="G169" s="14" t="str">
        <f>VLOOKUP(C169,'Raw data'!$A$2:$E$149,5,FALSE)</f>
        <v>F</v>
      </c>
      <c r="H169" s="4">
        <v>14.5</v>
      </c>
    </row>
    <row r="170" spans="1:8" x14ac:dyDescent="0.3">
      <c r="A170" s="4"/>
      <c r="B170" s="6">
        <v>2</v>
      </c>
      <c r="C170" s="6">
        <v>312</v>
      </c>
      <c r="D170" s="4" t="str">
        <f>VLOOKUP(C170,'Raw data'!$A$2:$E$149,2,FALSE)</f>
        <v>Dina Bozorgi</v>
      </c>
      <c r="E170" s="4" t="str">
        <f>VLOOKUP(C170,'Raw data'!$A$2:$E$149,3,FALSE)</f>
        <v>Watford Harriers</v>
      </c>
      <c r="F170" s="14">
        <f>VLOOKUP(C170,'Raw data'!$A$2:$E$149,4,FALSE)</f>
        <v>7</v>
      </c>
      <c r="G170" s="14" t="str">
        <f>VLOOKUP(C170,'Raw data'!$A$2:$E$149,5,FALSE)</f>
        <v>F</v>
      </c>
      <c r="H170" s="4">
        <v>14.6</v>
      </c>
    </row>
    <row r="171" spans="1:8" x14ac:dyDescent="0.3">
      <c r="A171" s="4"/>
      <c r="B171" s="6">
        <v>3</v>
      </c>
      <c r="C171" s="6">
        <v>320</v>
      </c>
      <c r="D171" s="4" t="str">
        <f>VLOOKUP(C171,'Raw data'!$A$2:$E$149,2,FALSE)</f>
        <v>Scarlett Finlay</v>
      </c>
      <c r="E171" s="4" t="str">
        <f>VLOOKUP(C171,'Raw data'!$A$2:$E$149,3,FALSE)</f>
        <v>Watford Harriers</v>
      </c>
      <c r="F171" s="14">
        <f>VLOOKUP(C171,'Raw data'!$A$2:$E$149,4,FALSE)</f>
        <v>6</v>
      </c>
      <c r="G171" s="14" t="str">
        <f>VLOOKUP(C171,'Raw data'!$A$2:$E$149,5,FALSE)</f>
        <v>F</v>
      </c>
      <c r="H171" s="4">
        <v>15.2</v>
      </c>
    </row>
    <row r="172" spans="1:8" x14ac:dyDescent="0.3">
      <c r="A172" s="4"/>
      <c r="B172" s="6">
        <v>4</v>
      </c>
      <c r="C172" s="6">
        <v>330</v>
      </c>
      <c r="D172" s="4" t="str">
        <f>VLOOKUP(C172,'Raw data'!$A$2:$E$149,2,FALSE)</f>
        <v xml:space="preserve">Lucy Richards </v>
      </c>
      <c r="E172" s="4" t="str">
        <f>VLOOKUP(C172,'Raw data'!$A$2:$E$149,3,FALSE)</f>
        <v>Watford Harriers</v>
      </c>
      <c r="F172" s="14">
        <f>VLOOKUP(C172,'Raw data'!$A$2:$E$149,4,FALSE)</f>
        <v>7</v>
      </c>
      <c r="G172" s="14" t="str">
        <f>VLOOKUP(C172,'Raw data'!$A$2:$E$149,5,FALSE)</f>
        <v>F</v>
      </c>
      <c r="H172" s="4">
        <v>15.4</v>
      </c>
    </row>
    <row r="173" spans="1:8" x14ac:dyDescent="0.3">
      <c r="A173" s="4"/>
      <c r="B173" s="6">
        <v>5</v>
      </c>
      <c r="C173" s="6">
        <v>348</v>
      </c>
      <c r="D173" s="4" t="str">
        <f>VLOOKUP(C173,'Raw data'!$A$2:$E$149,2,FALSE)</f>
        <v>Darcie Bruce</v>
      </c>
      <c r="E173" s="4" t="str">
        <f>VLOOKUP(C173,'Raw data'!$A$2:$E$149,3,FALSE)</f>
        <v>Harlow AC</v>
      </c>
      <c r="F173" s="14">
        <f>VLOOKUP(C173,'Raw data'!$A$2:$E$149,4,FALSE)</f>
        <v>6</v>
      </c>
      <c r="G173" s="14" t="str">
        <f>VLOOKUP(C173,'Raw data'!$A$2:$E$149,5,FALSE)</f>
        <v>F</v>
      </c>
      <c r="H173" s="4">
        <v>15.9</v>
      </c>
    </row>
    <row r="174" spans="1:8" x14ac:dyDescent="0.3">
      <c r="A174" s="4"/>
      <c r="B174" s="6">
        <v>6</v>
      </c>
      <c r="C174" s="6">
        <v>256</v>
      </c>
      <c r="D174" s="4" t="str">
        <f>VLOOKUP(C174,'Raw data'!$A$2:$E$149,2,FALSE)</f>
        <v>Neve Beard</v>
      </c>
      <c r="E174" s="4" t="str">
        <f>VLOOKUP(C174,'Raw data'!$A$2:$E$149,3,FALSE)</f>
        <v>Watford Harriers</v>
      </c>
      <c r="F174" s="14">
        <f>VLOOKUP(C174,'Raw data'!$A$2:$E$149,4,FALSE)</f>
        <v>7</v>
      </c>
      <c r="G174" s="14" t="str">
        <f>VLOOKUP(C174,'Raw data'!$A$2:$E$149,5,FALSE)</f>
        <v>F</v>
      </c>
      <c r="H174" s="4">
        <v>16.3</v>
      </c>
    </row>
    <row r="177" spans="1:8" x14ac:dyDescent="0.3">
      <c r="A177" s="10" t="s">
        <v>204</v>
      </c>
      <c r="B177" s="6">
        <v>1</v>
      </c>
      <c r="C177" s="6">
        <v>232</v>
      </c>
      <c r="D177" s="4" t="str">
        <f>VLOOKUP(C177,'Raw data'!$A$2:$E$149,2,FALSE)</f>
        <v>Saskia Cole</v>
      </c>
      <c r="E177" s="4" t="str">
        <f>VLOOKUP(C177,'Raw data'!$A$2:$E$149,3,FALSE)</f>
        <v>Watford Harriers</v>
      </c>
      <c r="F177" s="14">
        <f>VLOOKUP(C177,'Raw data'!$A$2:$E$149,4,FALSE)</f>
        <v>8</v>
      </c>
      <c r="G177" s="14" t="str">
        <f>VLOOKUP(C177,'Raw data'!$A$2:$E$149,5,FALSE)</f>
        <v>F</v>
      </c>
      <c r="H177" s="4">
        <v>14.9</v>
      </c>
    </row>
    <row r="178" spans="1:8" x14ac:dyDescent="0.3">
      <c r="A178" s="4"/>
      <c r="B178" s="6">
        <v>2</v>
      </c>
      <c r="C178" s="6">
        <v>71</v>
      </c>
      <c r="D178" s="4" t="str">
        <f>VLOOKUP(C178,'Raw data'!$A$2:$E$149,2,FALSE)</f>
        <v>Alisha Breman</v>
      </c>
      <c r="E178" s="4" t="str">
        <f>VLOOKUP(C178,'Raw data'!$A$2:$E$149,3,FALSE)</f>
        <v>Harlow AC</v>
      </c>
      <c r="F178" s="14">
        <f>VLOOKUP(C178,'Raw data'!$A$2:$E$149,4,FALSE)</f>
        <v>7</v>
      </c>
      <c r="G178" s="14" t="str">
        <f>VLOOKUP(C178,'Raw data'!$A$2:$E$149,5,FALSE)</f>
        <v>F</v>
      </c>
      <c r="H178" s="4">
        <v>15.9</v>
      </c>
    </row>
    <row r="179" spans="1:8" x14ac:dyDescent="0.3">
      <c r="A179" s="4"/>
      <c r="B179" s="6">
        <v>3</v>
      </c>
      <c r="C179" s="6">
        <v>125</v>
      </c>
      <c r="D179" s="4" t="str">
        <f>VLOOKUP(C179,'Raw data'!$A$2:$E$149,2,FALSE)</f>
        <v>Maya Willis</v>
      </c>
      <c r="E179" s="4" t="str">
        <f>VLOOKUP(C179,'Raw data'!$A$2:$E$149,3,FALSE)</f>
        <v>Harlow AC</v>
      </c>
      <c r="F179" s="14">
        <f>VLOOKUP(C179,'Raw data'!$A$2:$E$149,4,FALSE)</f>
        <v>8</v>
      </c>
      <c r="G179" s="14" t="str">
        <f>VLOOKUP(C179,'Raw data'!$A$2:$E$149,5,FALSE)</f>
        <v>F</v>
      </c>
      <c r="H179" s="4">
        <v>15.9</v>
      </c>
    </row>
    <row r="180" spans="1:8" x14ac:dyDescent="0.3">
      <c r="A180" s="4"/>
      <c r="B180" s="6">
        <v>4</v>
      </c>
      <c r="C180" s="6">
        <v>130</v>
      </c>
      <c r="D180" s="4" t="str">
        <f>VLOOKUP(C180,'Raw data'!$A$2:$E$149,2,FALSE)</f>
        <v>Katherine Garrett</v>
      </c>
      <c r="E180" s="4" t="str">
        <f>VLOOKUP(C180,'Raw data'!$A$2:$E$149,3,FALSE)</f>
        <v>Harlow AC</v>
      </c>
      <c r="F180" s="14">
        <f>VLOOKUP(C180,'Raw data'!$A$2:$E$149,4,FALSE)</f>
        <v>8</v>
      </c>
      <c r="G180" s="14" t="str">
        <f>VLOOKUP(C180,'Raw data'!$A$2:$E$149,5,FALSE)</f>
        <v>F</v>
      </c>
      <c r="H180" s="4">
        <v>16.899999999999999</v>
      </c>
    </row>
    <row r="181" spans="1:8" x14ac:dyDescent="0.3">
      <c r="A181" s="4"/>
      <c r="B181" s="6">
        <v>5</v>
      </c>
      <c r="C181" s="6">
        <v>72</v>
      </c>
      <c r="D181" s="4" t="str">
        <f>VLOOKUP(C181,'Raw data'!$A$2:$E$149,2,FALSE)</f>
        <v>Darcy Moore</v>
      </c>
      <c r="E181" s="4" t="str">
        <f>VLOOKUP(C181,'Raw data'!$A$2:$E$149,3,FALSE)</f>
        <v>Harlow AC</v>
      </c>
      <c r="F181" s="14">
        <f>VLOOKUP(C181,'Raw data'!$A$2:$E$149,4,FALSE)</f>
        <v>8</v>
      </c>
      <c r="G181" s="14" t="str">
        <f>VLOOKUP(C181,'Raw data'!$A$2:$E$149,5,FALSE)</f>
        <v>F</v>
      </c>
      <c r="H181" s="4">
        <v>19</v>
      </c>
    </row>
    <row r="184" spans="1:8" x14ac:dyDescent="0.3">
      <c r="A184" s="10" t="s">
        <v>205</v>
      </c>
      <c r="B184" s="6">
        <v>1</v>
      </c>
      <c r="C184" s="6">
        <v>168</v>
      </c>
      <c r="D184" s="4" t="str">
        <f>VLOOKUP(C184,'Raw data'!$A$2:$E$149,2,FALSE)</f>
        <v>Rory Rudland</v>
      </c>
      <c r="E184" s="4" t="str">
        <f>VLOOKUP(C184,'Raw data'!$A$2:$E$149,3,FALSE)</f>
        <v>Harlow AC</v>
      </c>
      <c r="F184" s="14">
        <f>VLOOKUP(C184,'Raw data'!$A$2:$E$149,4,FALSE)</f>
        <v>8</v>
      </c>
      <c r="G184" s="14" t="str">
        <f>VLOOKUP(C184,'Raw data'!$A$2:$E$149,5,FALSE)</f>
        <v>M</v>
      </c>
      <c r="H184" s="4">
        <v>15.4</v>
      </c>
    </row>
    <row r="185" spans="1:8" x14ac:dyDescent="0.3">
      <c r="A185" s="4"/>
      <c r="B185" s="6">
        <v>2</v>
      </c>
      <c r="C185" s="6">
        <v>88</v>
      </c>
      <c r="D185" s="4" t="str">
        <f>VLOOKUP(C185,'Raw data'!$A$2:$E$149,2,FALSE)</f>
        <v>Zac Williams</v>
      </c>
      <c r="E185" s="4" t="str">
        <f>VLOOKUP(C185,'Raw data'!$A$2:$E$149,3,FALSE)</f>
        <v>Vale of Aylesbury</v>
      </c>
      <c r="F185" s="14">
        <f>VLOOKUP(C185,'Raw data'!$A$2:$E$149,4,FALSE)</f>
        <v>7</v>
      </c>
      <c r="G185" s="14" t="str">
        <f>VLOOKUP(C185,'Raw data'!$A$2:$E$149,5,FALSE)</f>
        <v>M</v>
      </c>
      <c r="H185" s="4">
        <v>15.7</v>
      </c>
    </row>
    <row r="186" spans="1:8" x14ac:dyDescent="0.3">
      <c r="A186" s="4"/>
      <c r="B186" s="6">
        <v>3</v>
      </c>
      <c r="C186" s="6">
        <v>70</v>
      </c>
      <c r="D186" s="4" t="str">
        <f>VLOOKUP(C186,'Raw data'!$A$2:$E$149,2,FALSE)</f>
        <v>Daniel McFarlave</v>
      </c>
      <c r="E186" s="4" t="str">
        <f>VLOOKUP(C186,'Raw data'!$A$2:$E$149,3,FALSE)</f>
        <v>Watford Harriers</v>
      </c>
      <c r="F186" s="14">
        <f>VLOOKUP(C186,'Raw data'!$A$2:$E$149,4,FALSE)</f>
        <v>6</v>
      </c>
      <c r="G186" s="14" t="str">
        <f>VLOOKUP(C186,'Raw data'!$A$2:$E$149,5,FALSE)</f>
        <v>M</v>
      </c>
      <c r="H186" s="8">
        <v>16.100000000000001</v>
      </c>
    </row>
    <row r="187" spans="1:8" x14ac:dyDescent="0.3">
      <c r="A187" s="4"/>
      <c r="B187" s="6">
        <v>4</v>
      </c>
      <c r="C187" s="6">
        <v>190</v>
      </c>
      <c r="D187" s="4" t="str">
        <f>VLOOKUP(C187,'Raw data'!$A$2:$E$149,2,FALSE)</f>
        <v>Rupert Rudland</v>
      </c>
      <c r="E187" s="4" t="str">
        <f>VLOOKUP(C187,'Raw data'!$A$2:$E$149,3,FALSE)</f>
        <v>Harlow AC</v>
      </c>
      <c r="F187" s="14">
        <f>VLOOKUP(C187,'Raw data'!$A$2:$E$149,4,FALSE)</f>
        <v>6</v>
      </c>
      <c r="G187" s="14" t="str">
        <f>VLOOKUP(C187,'Raw data'!$A$2:$E$149,5,FALSE)</f>
        <v>M</v>
      </c>
      <c r="H187" s="8">
        <v>16.600000000000001</v>
      </c>
    </row>
    <row r="188" spans="1:8" x14ac:dyDescent="0.3">
      <c r="A188" s="4"/>
      <c r="B188" s="6">
        <v>5</v>
      </c>
      <c r="C188" s="6">
        <v>111</v>
      </c>
      <c r="D188" s="4" t="str">
        <f>VLOOKUP(C188,'Raw data'!$A$2:$E$149,2,FALSE)</f>
        <v>Yiannis Markatos</v>
      </c>
      <c r="E188" s="4" t="str">
        <f>VLOOKUP(C188,'Raw data'!$A$2:$E$149,3,FALSE)</f>
        <v>Thorne Grove school</v>
      </c>
      <c r="F188" s="14">
        <f>VLOOKUP(C188,'Raw data'!$A$2:$E$149,4,FALSE)</f>
        <v>6</v>
      </c>
      <c r="G188" s="14" t="str">
        <f>VLOOKUP(C188,'Raw data'!$A$2:$E$149,5,FALSE)</f>
        <v>M</v>
      </c>
      <c r="H188" s="8">
        <v>17.399999999999999</v>
      </c>
    </row>
    <row r="191" spans="1:8" x14ac:dyDescent="0.3">
      <c r="A191" s="10" t="s">
        <v>209</v>
      </c>
      <c r="B191" s="6">
        <v>1</v>
      </c>
      <c r="C191" s="6">
        <v>363</v>
      </c>
      <c r="D191" s="4" t="str">
        <f>VLOOKUP(C191,'Raw data'!$A$2:$E$149,2,FALSE)</f>
        <v>Talib Khan</v>
      </c>
      <c r="E191" s="4" t="str">
        <f>VLOOKUP(C191,'Raw data'!$A$2:$E$149,3,FALSE)</f>
        <v>Praewood School</v>
      </c>
      <c r="F191" s="14">
        <f>VLOOKUP(C191,'Raw data'!$A$2:$E$149,4,FALSE)</f>
        <v>2</v>
      </c>
      <c r="G191" s="14" t="str">
        <f>VLOOKUP(C191,'Raw data'!$A$2:$E$149,5,FALSE)</f>
        <v>M</v>
      </c>
      <c r="H191" s="7">
        <v>6.7708333333333329E-2</v>
      </c>
    </row>
    <row r="192" spans="1:8" x14ac:dyDescent="0.3">
      <c r="A192" s="4"/>
      <c r="B192" s="6">
        <v>2</v>
      </c>
      <c r="C192" s="6">
        <v>314</v>
      </c>
      <c r="D192" s="4" t="str">
        <f>VLOOKUP(C192,'Raw data'!$A$2:$E$149,2,FALSE)</f>
        <v>Leo Laing</v>
      </c>
      <c r="E192" s="4" t="str">
        <f>VLOOKUP(C192,'Raw data'!$A$2:$E$149,3,FALSE)</f>
        <v>Watford Harriers</v>
      </c>
      <c r="F192" s="14">
        <f>VLOOKUP(C192,'Raw data'!$A$2:$E$149,4,FALSE)</f>
        <v>2</v>
      </c>
      <c r="G192" s="14" t="str">
        <f>VLOOKUP(C192,'Raw data'!$A$2:$E$149,5,FALSE)</f>
        <v>M</v>
      </c>
      <c r="H192" s="16" t="s">
        <v>210</v>
      </c>
    </row>
    <row r="193" spans="1:8" x14ac:dyDescent="0.3">
      <c r="A193" s="4"/>
      <c r="B193" s="6">
        <v>3</v>
      </c>
      <c r="C193" s="6">
        <v>247</v>
      </c>
      <c r="D193" s="4" t="str">
        <f>VLOOKUP(C193,'Raw data'!$A$2:$E$149,2,FALSE)</f>
        <v>Theo Killick-Bates</v>
      </c>
      <c r="E193" s="4" t="str">
        <f>VLOOKUP(C193,'Raw data'!$A$2:$E$149,3,FALSE)</f>
        <v>Yorke Mead Primary</v>
      </c>
      <c r="F193" s="14">
        <f>VLOOKUP(C193,'Raw data'!$A$2:$E$149,4,FALSE)</f>
        <v>1</v>
      </c>
      <c r="G193" s="14" t="str">
        <f>VLOOKUP(C193,'Raw data'!$A$2:$E$149,5,FALSE)</f>
        <v>M</v>
      </c>
      <c r="H193" s="7">
        <v>7.0023148148148154E-2</v>
      </c>
    </row>
    <row r="194" spans="1:8" x14ac:dyDescent="0.3">
      <c r="A194" s="4"/>
      <c r="B194" s="6">
        <v>4</v>
      </c>
      <c r="C194" s="6">
        <v>257</v>
      </c>
      <c r="D194" s="4" t="str">
        <f>VLOOKUP(C194,'Raw data'!$A$2:$E$149,2,FALSE)</f>
        <v xml:space="preserve">Charlotte Williams </v>
      </c>
      <c r="E194" s="4" t="str">
        <f>VLOOKUP(C194,'Raw data'!$A$2:$E$149,3,FALSE)</f>
        <v>Abbots Langley school</v>
      </c>
      <c r="F194" s="14">
        <f>VLOOKUP(C194,'Raw data'!$A$2:$E$149,4,FALSE)</f>
        <v>2</v>
      </c>
      <c r="G194" s="14" t="str">
        <f>VLOOKUP(C194,'Raw data'!$A$2:$E$149,5,FALSE)</f>
        <v>F</v>
      </c>
      <c r="H194" s="16" t="s">
        <v>211</v>
      </c>
    </row>
    <row r="195" spans="1:8" x14ac:dyDescent="0.3">
      <c r="A195" s="4"/>
      <c r="B195" s="6">
        <v>5</v>
      </c>
      <c r="C195" s="6">
        <v>74</v>
      </c>
      <c r="D195" s="4" t="str">
        <f>VLOOKUP(C195,'Raw data'!$A$2:$E$149,2,FALSE)</f>
        <v xml:space="preserve">Jack Williams </v>
      </c>
      <c r="E195" s="4" t="str">
        <f>VLOOKUP(C195,'Raw data'!$A$2:$E$149,3,FALSE)</f>
        <v>WGEL</v>
      </c>
      <c r="F195" s="14">
        <f>VLOOKUP(C195,'Raw data'!$A$2:$E$149,4,FALSE)</f>
        <v>2</v>
      </c>
      <c r="G195" s="14" t="str">
        <f>VLOOKUP(C195,'Raw data'!$A$2:$E$149,5,FALSE)</f>
        <v>M</v>
      </c>
      <c r="H195" s="16" t="s">
        <v>212</v>
      </c>
    </row>
    <row r="196" spans="1:8" x14ac:dyDescent="0.3">
      <c r="A196" s="4"/>
      <c r="B196" s="6">
        <v>6</v>
      </c>
      <c r="C196" s="6">
        <v>162</v>
      </c>
      <c r="D196" s="4" t="str">
        <f>VLOOKUP(C196,'Raw data'!$A$2:$E$149,2,FALSE)</f>
        <v>Dulcie Quveshi</v>
      </c>
      <c r="E196" s="4" t="str">
        <f>VLOOKUP(C196,'Raw data'!$A$2:$E$149,3,FALSE)</f>
        <v>WGEL</v>
      </c>
      <c r="F196" s="14">
        <f>VLOOKUP(C196,'Raw data'!$A$2:$E$149,4,FALSE)</f>
        <v>2</v>
      </c>
      <c r="G196" s="14" t="str">
        <f>VLOOKUP(C196,'Raw data'!$A$2:$E$149,5,FALSE)</f>
        <v>F</v>
      </c>
      <c r="H196" s="16" t="s">
        <v>213</v>
      </c>
    </row>
    <row r="197" spans="1:8" x14ac:dyDescent="0.3">
      <c r="A197" s="4"/>
      <c r="B197" s="6">
        <v>7</v>
      </c>
      <c r="C197" s="6">
        <v>91</v>
      </c>
      <c r="D197" s="4" t="str">
        <f>VLOOKUP(C197,'Raw data'!$A$2:$E$149,2,FALSE)</f>
        <v>Sylvie Williams</v>
      </c>
      <c r="E197" s="4" t="str">
        <f>VLOOKUP(C197,'Raw data'!$A$2:$E$149,3,FALSE)</f>
        <v>John Hempden school</v>
      </c>
      <c r="F197" s="14">
        <f>VLOOKUP(C197,'Raw data'!$A$2:$E$149,4,FALSE)</f>
        <v>2</v>
      </c>
      <c r="G197" s="14" t="str">
        <f>VLOOKUP(C197,'Raw data'!$A$2:$E$149,5,FALSE)</f>
        <v>F</v>
      </c>
      <c r="H197" s="16" t="s">
        <v>213</v>
      </c>
    </row>
    <row r="198" spans="1:8" x14ac:dyDescent="0.3">
      <c r="A198" s="4"/>
      <c r="B198" s="6">
        <v>8</v>
      </c>
      <c r="C198" s="6">
        <v>163</v>
      </c>
      <c r="D198" s="4" t="str">
        <f>VLOOKUP(C198,'Raw data'!$A$2:$E$149,2,FALSE)</f>
        <v>Lula Quveshi</v>
      </c>
      <c r="E198" s="4" t="str">
        <f>VLOOKUP(C198,'Raw data'!$A$2:$E$149,3,FALSE)</f>
        <v>WGEL</v>
      </c>
      <c r="F198" s="14">
        <f>VLOOKUP(C198,'Raw data'!$A$2:$E$149,4,FALSE)</f>
        <v>2</v>
      </c>
      <c r="G198" s="14" t="str">
        <f>VLOOKUP(C198,'Raw data'!$A$2:$E$149,5,FALSE)</f>
        <v>F</v>
      </c>
      <c r="H198" s="16" t="s">
        <v>214</v>
      </c>
    </row>
    <row r="199" spans="1:8" x14ac:dyDescent="0.3">
      <c r="A199" s="4"/>
      <c r="B199" s="6">
        <v>9</v>
      </c>
      <c r="C199" s="6">
        <v>134</v>
      </c>
      <c r="D199" s="4" t="str">
        <f>VLOOKUP(C199,'Raw data'!$A$2:$E$149,2,FALSE)</f>
        <v>Itzel</v>
      </c>
      <c r="E199" s="4" t="str">
        <f>VLOOKUP(C199,'Raw data'!$A$2:$E$149,3,FALSE)</f>
        <v>St Catherines's of Sienna</v>
      </c>
      <c r="F199" s="14">
        <f>VLOOKUP(C199,'Raw data'!$A$2:$E$149,4,FALSE)</f>
        <v>1</v>
      </c>
      <c r="G199" s="14" t="str">
        <f>VLOOKUP(C199,'Raw data'!$A$2:$E$149,5,FALSE)</f>
        <v>F</v>
      </c>
      <c r="H199" s="16" t="s">
        <v>215</v>
      </c>
    </row>
    <row r="200" spans="1:8" x14ac:dyDescent="0.3">
      <c r="A200" s="4"/>
      <c r="B200" s="6">
        <v>10</v>
      </c>
      <c r="C200" s="6">
        <v>234</v>
      </c>
      <c r="D200" s="4" t="str">
        <f>VLOOKUP(C200,'Raw data'!$A$2:$E$149,2,FALSE)</f>
        <v>Darla Monk</v>
      </c>
      <c r="E200" s="4" t="str">
        <f>VLOOKUP(C200,'Raw data'!$A$2:$E$149,3,FALSE)</f>
        <v>Abbots Langley school</v>
      </c>
      <c r="F200" s="14">
        <f>VLOOKUP(C200,'Raw data'!$A$2:$E$149,4,FALSE)</f>
        <v>1</v>
      </c>
      <c r="G200" s="14" t="str">
        <f>VLOOKUP(C200,'Raw data'!$A$2:$E$149,5,FALSE)</f>
        <v>F</v>
      </c>
      <c r="H200" s="16" t="s">
        <v>216</v>
      </c>
    </row>
    <row r="201" spans="1:8" x14ac:dyDescent="0.3">
      <c r="A201" s="4"/>
      <c r="B201" s="6">
        <v>11</v>
      </c>
      <c r="C201" s="6">
        <v>188</v>
      </c>
      <c r="D201" s="4" t="str">
        <f>VLOOKUP(C201,'Raw data'!$A$2:$E$149,2,FALSE)</f>
        <v>Sylvie Cook</v>
      </c>
      <c r="E201" s="4" t="str">
        <f>VLOOKUP(C201,'Raw data'!$A$2:$E$149,3,FALSE)</f>
        <v>WGEL</v>
      </c>
      <c r="F201" s="14">
        <f>VLOOKUP(C201,'Raw data'!$A$2:$E$149,4,FALSE)</f>
        <v>2</v>
      </c>
      <c r="G201" s="14" t="str">
        <f>VLOOKUP(C201,'Raw data'!$A$2:$E$149,5,FALSE)</f>
        <v>F</v>
      </c>
      <c r="H201" s="16" t="s">
        <v>217</v>
      </c>
    </row>
    <row r="202" spans="1:8" x14ac:dyDescent="0.3">
      <c r="A202" s="4"/>
      <c r="B202" s="6">
        <v>12</v>
      </c>
      <c r="C202" s="6">
        <v>354</v>
      </c>
      <c r="D202" s="4" t="str">
        <f>VLOOKUP(C202,'Raw data'!$A$2:$E$149,2,FALSE)</f>
        <v>Chloe Otoole</v>
      </c>
      <c r="E202" s="4" t="str">
        <f>VLOOKUP(C202,'Raw data'!$A$2:$E$149,3,FALSE)</f>
        <v>Kings Langley</v>
      </c>
      <c r="F202" s="14">
        <f>VLOOKUP(C202,'Raw data'!$A$2:$E$149,4,FALSE)</f>
        <v>2</v>
      </c>
      <c r="G202" s="14" t="str">
        <f>VLOOKUP(C202,'Raw data'!$A$2:$E$149,5,FALSE)</f>
        <v>F</v>
      </c>
      <c r="H202" s="16" t="s">
        <v>218</v>
      </c>
    </row>
    <row r="203" spans="1:8" x14ac:dyDescent="0.3">
      <c r="A203" s="4"/>
      <c r="B203" s="6">
        <v>13</v>
      </c>
      <c r="C203" s="6">
        <v>220</v>
      </c>
      <c r="D203" s="4" t="str">
        <f>VLOOKUP(C203,'Raw data'!$A$2:$E$149,2,FALSE)</f>
        <v>Dina Rudland</v>
      </c>
      <c r="E203" s="4" t="str">
        <f>VLOOKUP(C203,'Raw data'!$A$2:$E$149,3,FALSE)</f>
        <v>Avanti Meadows</v>
      </c>
      <c r="F203" s="14">
        <f>VLOOKUP(C203,'Raw data'!$A$2:$E$149,4,FALSE)</f>
        <v>2</v>
      </c>
      <c r="G203" s="14" t="str">
        <f>VLOOKUP(C203,'Raw data'!$A$2:$E$149,5,FALSE)</f>
        <v>F</v>
      </c>
      <c r="H203" s="16" t="s">
        <v>69</v>
      </c>
    </row>
    <row r="204" spans="1:8" x14ac:dyDescent="0.3">
      <c r="H204" s="11"/>
    </row>
    <row r="205" spans="1:8" x14ac:dyDescent="0.3">
      <c r="H205" s="11"/>
    </row>
    <row r="206" spans="1:8" x14ac:dyDescent="0.3">
      <c r="A206" s="10" t="s">
        <v>219</v>
      </c>
      <c r="B206" s="6">
        <v>1</v>
      </c>
      <c r="C206" s="6">
        <v>351</v>
      </c>
      <c r="D206" s="4" t="str">
        <f>VLOOKUP(C206,'Raw data'!$A$2:$E$149,2,FALSE)</f>
        <v>Sophie Osborn</v>
      </c>
      <c r="E206" s="4" t="str">
        <f>VLOOKUP(C206,'Raw data'!$A$2:$E$149,3,FALSE)</f>
        <v>Watford Harriers</v>
      </c>
      <c r="F206" s="14">
        <f>VLOOKUP(C206,'Raw data'!$A$2:$E$149,4,FALSE)</f>
        <v>3</v>
      </c>
      <c r="G206" s="14" t="str">
        <f>VLOOKUP(C206,'Raw data'!$A$2:$E$149,5,FALSE)</f>
        <v>F</v>
      </c>
      <c r="H206" s="16" t="s">
        <v>220</v>
      </c>
    </row>
    <row r="207" spans="1:8" x14ac:dyDescent="0.3">
      <c r="A207" s="4"/>
      <c r="B207" s="6">
        <v>2</v>
      </c>
      <c r="C207" s="6">
        <v>148</v>
      </c>
      <c r="D207" s="4" t="str">
        <f>VLOOKUP(C207,'Raw data'!$A$2:$E$149,2,FALSE)</f>
        <v xml:space="preserve">Lizzie Roberts </v>
      </c>
      <c r="E207" s="4" t="str">
        <f>VLOOKUP(C207,'Raw data'!$A$2:$E$149,3,FALSE)</f>
        <v>Watford Harriers</v>
      </c>
      <c r="F207" s="14">
        <f>VLOOKUP(C207,'Raw data'!$A$2:$E$149,4,FALSE)</f>
        <v>3</v>
      </c>
      <c r="G207" s="14" t="str">
        <f>VLOOKUP(C207,'Raw data'!$A$2:$E$149,5,FALSE)</f>
        <v>F</v>
      </c>
      <c r="H207" s="16" t="s">
        <v>221</v>
      </c>
    </row>
    <row r="208" spans="1:8" x14ac:dyDescent="0.3">
      <c r="A208" s="4"/>
      <c r="B208" s="6">
        <v>3</v>
      </c>
      <c r="C208" s="6">
        <v>238</v>
      </c>
      <c r="D208" s="4" t="str">
        <f>VLOOKUP(C208,'Raw data'!$A$2:$E$149,2,FALSE)</f>
        <v>Luisa Passerini</v>
      </c>
      <c r="E208" s="4" t="str">
        <f>VLOOKUP(C208,'Raw data'!$A$2:$E$149,3,FALSE)</f>
        <v>WGEL</v>
      </c>
      <c r="F208" s="14">
        <f>VLOOKUP(C208,'Raw data'!$A$2:$E$149,4,FALSE)</f>
        <v>3</v>
      </c>
      <c r="G208" s="14" t="str">
        <f>VLOOKUP(C208,'Raw data'!$A$2:$E$149,5,FALSE)</f>
        <v>F</v>
      </c>
      <c r="H208" s="16" t="s">
        <v>210</v>
      </c>
    </row>
    <row r="209" spans="1:10" x14ac:dyDescent="0.3">
      <c r="A209" s="4"/>
      <c r="B209" s="6">
        <v>4</v>
      </c>
      <c r="C209" s="6">
        <v>360</v>
      </c>
      <c r="D209" s="4" t="str">
        <f>VLOOKUP(C209,'Raw data'!$A$2:$E$149,2,FALSE)</f>
        <v>Ariella Haque</v>
      </c>
      <c r="E209" s="4" t="str">
        <f>VLOOKUP(C209,'Raw data'!$A$2:$E$149,3,FALSE)</f>
        <v>Watford Harriers</v>
      </c>
      <c r="F209" s="14">
        <f>VLOOKUP(C209,'Raw data'!$A$2:$E$149,4,FALSE)</f>
        <v>3</v>
      </c>
      <c r="G209" s="14" t="str">
        <f>VLOOKUP(C209,'Raw data'!$A$2:$E$149,5,FALSE)</f>
        <v>F</v>
      </c>
      <c r="H209" s="16" t="s">
        <v>222</v>
      </c>
    </row>
    <row r="210" spans="1:10" x14ac:dyDescent="0.3">
      <c r="A210" s="4"/>
      <c r="B210" s="6">
        <v>5</v>
      </c>
      <c r="C210" s="6">
        <v>166</v>
      </c>
      <c r="D210" s="4" t="str">
        <f>VLOOKUP(C210,'Raw data'!$A$2:$E$149,2,FALSE)</f>
        <v>Layla McMahon</v>
      </c>
      <c r="E210" s="4" t="str">
        <f>VLOOKUP(C210,'Raw data'!$A$2:$E$149,3,FALSE)</f>
        <v>Watford Harriers</v>
      </c>
      <c r="F210" s="14">
        <f>VLOOKUP(C210,'Raw data'!$A$2:$E$149,4,FALSE)</f>
        <v>3</v>
      </c>
      <c r="G210" s="14" t="str">
        <f>VLOOKUP(C210,'Raw data'!$A$2:$E$149,5,FALSE)</f>
        <v>F</v>
      </c>
      <c r="H210" s="16" t="s">
        <v>223</v>
      </c>
    </row>
    <row r="211" spans="1:10" x14ac:dyDescent="0.3">
      <c r="A211" s="4"/>
      <c r="B211" s="6">
        <v>6</v>
      </c>
      <c r="C211" s="6">
        <v>235</v>
      </c>
      <c r="D211" s="4" t="str">
        <f>VLOOKUP(C211,'Raw data'!$A$2:$E$149,2,FALSE)</f>
        <v>Emilia Monk</v>
      </c>
      <c r="E211" s="4" t="str">
        <f>VLOOKUP(C211,'Raw data'!$A$2:$E$149,3,FALSE)</f>
        <v>Watford Harriers</v>
      </c>
      <c r="F211" s="14">
        <f>VLOOKUP(C211,'Raw data'!$A$2:$E$149,4,FALSE)</f>
        <v>3</v>
      </c>
      <c r="G211" s="14" t="str">
        <f>VLOOKUP(C211,'Raw data'!$A$2:$E$149,5,FALSE)</f>
        <v>F</v>
      </c>
      <c r="H211" s="16" t="s">
        <v>224</v>
      </c>
    </row>
    <row r="212" spans="1:10" x14ac:dyDescent="0.3">
      <c r="A212" s="4"/>
      <c r="B212" s="6">
        <v>7</v>
      </c>
      <c r="C212" s="6">
        <v>224</v>
      </c>
      <c r="D212" s="4" t="str">
        <f>VLOOKUP(C212,'Raw data'!$A$2:$E$149,2,FALSE)</f>
        <v>Sofia Lalani</v>
      </c>
      <c r="E212" s="4" t="str">
        <f>VLOOKUP(C212,'Raw data'!$A$2:$E$149,3,FALSE)</f>
        <v>WGEL</v>
      </c>
      <c r="F212" s="14">
        <f>VLOOKUP(C212,'Raw data'!$A$2:$E$149,4,FALSE)</f>
        <v>3</v>
      </c>
      <c r="G212" s="14" t="str">
        <f>VLOOKUP(C212,'Raw data'!$A$2:$E$149,5,FALSE)</f>
        <v>F</v>
      </c>
      <c r="H212" s="16" t="s">
        <v>225</v>
      </c>
    </row>
    <row r="213" spans="1:10" x14ac:dyDescent="0.3">
      <c r="A213" s="4"/>
      <c r="B213" s="6">
        <v>8</v>
      </c>
      <c r="C213" s="6">
        <v>323</v>
      </c>
      <c r="D213" s="4" t="str">
        <f>VLOOKUP(C213,'Raw data'!$A$2:$E$149,2,FALSE)</f>
        <v>Angeline Smith</v>
      </c>
      <c r="E213" s="4" t="str">
        <f>VLOOKUP(C213,'Raw data'!$A$2:$E$149,3,FALSE)</f>
        <v>Watford Harriers</v>
      </c>
      <c r="F213" s="14">
        <f>VLOOKUP(C213,'Raw data'!$A$2:$E$149,4,FALSE)</f>
        <v>3</v>
      </c>
      <c r="G213" s="14" t="str">
        <f>VLOOKUP(C213,'Raw data'!$A$2:$E$149,5,FALSE)</f>
        <v>F</v>
      </c>
      <c r="H213" s="16" t="s">
        <v>72</v>
      </c>
    </row>
    <row r="214" spans="1:10" x14ac:dyDescent="0.3">
      <c r="A214" s="4"/>
      <c r="B214" s="6">
        <v>9</v>
      </c>
      <c r="C214" s="6">
        <v>325</v>
      </c>
      <c r="D214" s="4" t="str">
        <f>VLOOKUP(C214,'Raw data'!$A$2:$E$149,2,FALSE)</f>
        <v>Olivia Lagnado</v>
      </c>
      <c r="E214" s="4"/>
      <c r="F214" s="14">
        <f>VLOOKUP(C214,'Raw data'!$A$2:$E$149,4,FALSE)</f>
        <v>2</v>
      </c>
      <c r="G214" s="14" t="str">
        <f>VLOOKUP(C214,'Raw data'!$A$2:$E$149,5,FALSE)</f>
        <v>F</v>
      </c>
      <c r="H214" s="16" t="s">
        <v>70</v>
      </c>
    </row>
    <row r="215" spans="1:10" x14ac:dyDescent="0.3">
      <c r="A215" s="4"/>
      <c r="B215" s="6">
        <v>10</v>
      </c>
      <c r="C215" s="6">
        <v>93</v>
      </c>
      <c r="D215" s="4" t="str">
        <f>VLOOKUP(C215,'Raw data'!$A$2:$E$149,2,FALSE)</f>
        <v>Darcey Brennan</v>
      </c>
      <c r="E215" s="4" t="str">
        <f>VLOOKUP(C215,'Raw data'!$A$2:$E$149,3,FALSE)</f>
        <v>Harlow AC</v>
      </c>
      <c r="F215" s="14">
        <f>VLOOKUP(C215,'Raw data'!$A$2:$E$149,4,FALSE)</f>
        <v>3</v>
      </c>
      <c r="G215" s="14" t="str">
        <f>VLOOKUP(C215,'Raw data'!$A$2:$E$149,5,FALSE)</f>
        <v>F</v>
      </c>
      <c r="H215" s="16" t="s">
        <v>226</v>
      </c>
    </row>
    <row r="216" spans="1:10" x14ac:dyDescent="0.3">
      <c r="H216" s="11"/>
    </row>
    <row r="217" spans="1:10" x14ac:dyDescent="0.3">
      <c r="H217" s="11"/>
    </row>
    <row r="218" spans="1:10" x14ac:dyDescent="0.3">
      <c r="A218" s="10" t="s">
        <v>227</v>
      </c>
      <c r="B218" s="6">
        <v>1</v>
      </c>
      <c r="C218" s="6">
        <v>262</v>
      </c>
      <c r="D218" s="4" t="str">
        <f>VLOOKUP(C218,'Raw data'!$A$2:$E$149,2,FALSE)</f>
        <v>Karthik Sundaram</v>
      </c>
      <c r="E218" s="4" t="str">
        <f>VLOOKUP(C218,'Raw data'!$A$2:$E$149,3,FALSE)</f>
        <v>Watford Harriers</v>
      </c>
      <c r="F218" s="14">
        <f>VLOOKUP(C218,'Raw data'!$A$2:$E$149,4,FALSE)</f>
        <v>3</v>
      </c>
      <c r="G218" s="14" t="str">
        <f>VLOOKUP(C218,'Raw data'!$A$2:$E$149,5,FALSE)</f>
        <v>M</v>
      </c>
      <c r="H218" s="16" t="s">
        <v>228</v>
      </c>
      <c r="J218" s="12"/>
    </row>
    <row r="219" spans="1:10" x14ac:dyDescent="0.3">
      <c r="A219" s="4"/>
      <c r="B219" s="6">
        <v>2</v>
      </c>
      <c r="C219" s="6">
        <v>95</v>
      </c>
      <c r="D219" s="4" t="str">
        <f>VLOOKUP(C219,'Raw data'!$A$2:$E$149,2,FALSE)</f>
        <v>Raphael Robson</v>
      </c>
      <c r="E219" s="4" t="str">
        <f>VLOOKUP(C219,'Raw data'!$A$2:$E$149,3,FALSE)</f>
        <v>Watford Harriers</v>
      </c>
      <c r="F219" s="14">
        <f>VLOOKUP(C219,'Raw data'!$A$2:$E$149,4,FALSE)</f>
        <v>3</v>
      </c>
      <c r="G219" s="14" t="str">
        <f>VLOOKUP(C219,'Raw data'!$A$2:$E$149,5,FALSE)</f>
        <v>M</v>
      </c>
      <c r="H219" s="16" t="s">
        <v>229</v>
      </c>
    </row>
    <row r="220" spans="1:10" x14ac:dyDescent="0.3">
      <c r="A220" s="4"/>
      <c r="B220" s="6">
        <v>3</v>
      </c>
      <c r="C220" s="6">
        <v>254</v>
      </c>
      <c r="D220" s="4" t="str">
        <f>VLOOKUP(C220,'Raw data'!$A$2:$E$149,2,FALSE)</f>
        <v>Jacob Osborne</v>
      </c>
      <c r="E220" s="4" t="str">
        <f>VLOOKUP(C220,'Raw data'!$A$2:$E$149,3,FALSE)</f>
        <v>Watford Harriers</v>
      </c>
      <c r="F220" s="14">
        <f>VLOOKUP(C220,'Raw data'!$A$2:$E$149,4,FALSE)</f>
        <v>3</v>
      </c>
      <c r="G220" s="14" t="str">
        <f>VLOOKUP(C220,'Raw data'!$A$2:$E$149,5,FALSE)</f>
        <v>M</v>
      </c>
      <c r="H220" s="16" t="s">
        <v>230</v>
      </c>
    </row>
    <row r="221" spans="1:10" x14ac:dyDescent="0.3">
      <c r="A221" s="4"/>
      <c r="B221" s="6">
        <v>4</v>
      </c>
      <c r="C221" s="6">
        <v>241</v>
      </c>
      <c r="D221" s="4" t="str">
        <f>VLOOKUP(C221,'Raw data'!$A$2:$E$149,2,FALSE)</f>
        <v>Oscar Morgan</v>
      </c>
      <c r="E221" s="4" t="str">
        <f>VLOOKUP(C221,'Raw data'!$A$2:$E$149,3,FALSE)</f>
        <v>Watford Harriers</v>
      </c>
      <c r="F221" s="14">
        <f>VLOOKUP(C221,'Raw data'!$A$2:$E$149,4,FALSE)</f>
        <v>3</v>
      </c>
      <c r="G221" s="14" t="str">
        <f>VLOOKUP(C221,'Raw data'!$A$2:$E$149,5,FALSE)</f>
        <v>M</v>
      </c>
      <c r="H221" s="16" t="s">
        <v>65</v>
      </c>
    </row>
    <row r="222" spans="1:10" x14ac:dyDescent="0.3">
      <c r="A222" s="4"/>
      <c r="B222" s="6">
        <v>5</v>
      </c>
      <c r="C222" s="6">
        <v>229</v>
      </c>
      <c r="D222" s="4" t="str">
        <f>VLOOKUP(C222,'Raw data'!$A$2:$E$149,2,FALSE)</f>
        <v>Elon Lee</v>
      </c>
      <c r="E222" s="4" t="str">
        <f>VLOOKUP(C222,'Raw data'!$A$2:$E$149,3,FALSE)</f>
        <v>WGEL</v>
      </c>
      <c r="F222" s="14">
        <f>VLOOKUP(C222,'Raw data'!$A$2:$E$149,4,FALSE)</f>
        <v>3</v>
      </c>
      <c r="G222" s="14" t="str">
        <f>VLOOKUP(C222,'Raw data'!$A$2:$E$149,5,FALSE)</f>
        <v>M</v>
      </c>
      <c r="H222" s="16" t="s">
        <v>231</v>
      </c>
    </row>
    <row r="223" spans="1:10" x14ac:dyDescent="0.3">
      <c r="A223" s="4"/>
      <c r="B223" s="6">
        <v>6</v>
      </c>
      <c r="C223" s="6">
        <v>193</v>
      </c>
      <c r="D223" s="4" t="str">
        <f>VLOOKUP(C223,'Raw data'!$A$2:$E$149,2,FALSE)</f>
        <v>Charlie Tonge</v>
      </c>
      <c r="E223" s="4" t="str">
        <f>VLOOKUP(C223,'Raw data'!$A$2:$E$149,3,FALSE)</f>
        <v>WGEL</v>
      </c>
      <c r="F223" s="14">
        <f>VLOOKUP(C223,'Raw data'!$A$2:$E$149,4,FALSE)</f>
        <v>3</v>
      </c>
      <c r="G223" s="14" t="str">
        <f>VLOOKUP(C223,'Raw data'!$A$2:$E$149,5,FALSE)</f>
        <v>M</v>
      </c>
      <c r="H223" s="16" t="s">
        <v>66</v>
      </c>
    </row>
    <row r="224" spans="1:10" x14ac:dyDescent="0.3">
      <c r="A224" s="4"/>
      <c r="B224" s="6">
        <v>7</v>
      </c>
      <c r="C224" s="6">
        <v>132</v>
      </c>
      <c r="D224" s="4" t="str">
        <f>VLOOKUP(C224,'Raw data'!$A$2:$E$149,2,FALSE)</f>
        <v>Ted Heley</v>
      </c>
      <c r="E224" s="4" t="str">
        <f>VLOOKUP(C224,'Raw data'!$A$2:$E$149,3,FALSE)</f>
        <v>Watford Harriers</v>
      </c>
      <c r="F224" s="14">
        <f>VLOOKUP(C224,'Raw data'!$A$2:$E$149,4,FALSE)</f>
        <v>3</v>
      </c>
      <c r="G224" s="14" t="str">
        <f>VLOOKUP(C224,'Raw data'!$A$2:$E$149,5,FALSE)</f>
        <v>M</v>
      </c>
      <c r="H224" s="16" t="s">
        <v>232</v>
      </c>
    </row>
    <row r="227" spans="1:8" x14ac:dyDescent="0.3">
      <c r="A227" s="10" t="s">
        <v>233</v>
      </c>
      <c r="B227" s="6">
        <v>1</v>
      </c>
      <c r="C227" s="6">
        <v>320</v>
      </c>
      <c r="D227" s="4" t="str">
        <f>VLOOKUP(C227,'Raw data'!$A$2:$E$149,2,FALSE)</f>
        <v>Scarlett Finlay</v>
      </c>
      <c r="E227" s="4" t="str">
        <f>VLOOKUP(C227,'Raw data'!$A$2:$E$149,3,FALSE)</f>
        <v>Watford Harriers</v>
      </c>
      <c r="F227" s="14">
        <f>VLOOKUP(C227,'Raw data'!$A$2:$E$149,4,FALSE)</f>
        <v>6</v>
      </c>
      <c r="G227" s="14" t="str">
        <f>VLOOKUP(C227,'Raw data'!$A$2:$E$149,5,FALSE)</f>
        <v>F</v>
      </c>
      <c r="H227" s="16" t="s">
        <v>243</v>
      </c>
    </row>
    <row r="228" spans="1:8" x14ac:dyDescent="0.3">
      <c r="A228" s="4"/>
      <c r="B228" s="6">
        <v>2</v>
      </c>
      <c r="C228" s="6">
        <v>190</v>
      </c>
      <c r="D228" s="4" t="str">
        <f>VLOOKUP(C228,'Raw data'!$A$2:$E$149,2,FALSE)</f>
        <v>Rupert Rudland</v>
      </c>
      <c r="E228" s="4" t="str">
        <f>VLOOKUP(C228,'Raw data'!$A$2:$E$149,3,FALSE)</f>
        <v>Harlow AC</v>
      </c>
      <c r="F228" s="14">
        <f>VLOOKUP(C228,'Raw data'!$A$2:$E$149,4,FALSE)</f>
        <v>6</v>
      </c>
      <c r="G228" s="14" t="str">
        <f>VLOOKUP(C228,'Raw data'!$A$2:$E$149,5,FALSE)</f>
        <v>M</v>
      </c>
      <c r="H228" s="16" t="s">
        <v>234</v>
      </c>
    </row>
    <row r="229" spans="1:8" x14ac:dyDescent="0.3">
      <c r="A229" s="4"/>
      <c r="B229" s="6">
        <v>3</v>
      </c>
      <c r="C229" s="6">
        <v>326</v>
      </c>
      <c r="D229" s="4" t="str">
        <f>VLOOKUP(C229,'Raw data'!$A$2:$E$149,2,FALSE)</f>
        <v>Ethan Barry</v>
      </c>
      <c r="E229" s="4" t="str">
        <f>VLOOKUP(C229,'Raw data'!$A$2:$E$149,3,FALSE)</f>
        <v>WSEH</v>
      </c>
      <c r="F229" s="14">
        <f>VLOOKUP(C229,'Raw data'!$A$2:$E$149,4,FALSE)</f>
        <v>6</v>
      </c>
      <c r="G229" s="14" t="str">
        <f>VLOOKUP(C229,'Raw data'!$A$2:$E$149,5,FALSE)</f>
        <v>M</v>
      </c>
      <c r="H229" s="16" t="s">
        <v>235</v>
      </c>
    </row>
    <row r="230" spans="1:8" x14ac:dyDescent="0.3">
      <c r="A230" s="4"/>
      <c r="B230" s="6">
        <v>4</v>
      </c>
      <c r="C230" s="6">
        <v>103</v>
      </c>
      <c r="D230" s="4" t="str">
        <f>VLOOKUP(C230,'Raw data'!$A$2:$E$149,2,FALSE)</f>
        <v>Finnlay Annetts</v>
      </c>
      <c r="E230" s="4" t="str">
        <f>VLOOKUP(C230,'Raw data'!$A$2:$E$149,3,FALSE)</f>
        <v>WSEH</v>
      </c>
      <c r="F230" s="14">
        <f>VLOOKUP(C230,'Raw data'!$A$2:$E$149,4,FALSE)</f>
        <v>6</v>
      </c>
      <c r="G230" s="14" t="str">
        <f>VLOOKUP(C230,'Raw data'!$A$2:$E$149,5,FALSE)</f>
        <v>M</v>
      </c>
      <c r="H230" s="16" t="s">
        <v>236</v>
      </c>
    </row>
    <row r="231" spans="1:8" x14ac:dyDescent="0.3">
      <c r="A231" s="4"/>
      <c r="B231" s="6">
        <v>5</v>
      </c>
      <c r="C231" s="6">
        <v>175</v>
      </c>
      <c r="D231" s="4" t="str">
        <f>VLOOKUP(C231,'Raw data'!$A$2:$E$149,2,FALSE)</f>
        <v>Harriet Rudland</v>
      </c>
      <c r="E231" s="4" t="str">
        <f>VLOOKUP(C231,'Raw data'!$A$2:$E$149,3,FALSE)</f>
        <v>Harlow AC</v>
      </c>
      <c r="F231" s="14">
        <f>VLOOKUP(C231,'Raw data'!$A$2:$E$149,4,FALSE)</f>
        <v>6</v>
      </c>
      <c r="G231" s="14" t="str">
        <f>VLOOKUP(C231,'Raw data'!$A$2:$E$149,5,FALSE)</f>
        <v>F</v>
      </c>
      <c r="H231" s="16" t="s">
        <v>237</v>
      </c>
    </row>
    <row r="232" spans="1:8" x14ac:dyDescent="0.3">
      <c r="A232" s="4"/>
      <c r="B232" s="6">
        <v>6</v>
      </c>
      <c r="C232" s="6">
        <v>348</v>
      </c>
      <c r="D232" s="4" t="str">
        <f>VLOOKUP(C232,'Raw data'!$A$2:$E$149,2,FALSE)</f>
        <v>Darcie Bruce</v>
      </c>
      <c r="E232" s="4" t="str">
        <f>VLOOKUP(C232,'Raw data'!$A$2:$E$149,3,FALSE)</f>
        <v>Harlow AC</v>
      </c>
      <c r="F232" s="14">
        <f>VLOOKUP(C232,'Raw data'!$A$2:$E$149,4,FALSE)</f>
        <v>6</v>
      </c>
      <c r="G232" s="14" t="str">
        <f>VLOOKUP(C232,'Raw data'!$A$2:$E$149,5,FALSE)</f>
        <v>F</v>
      </c>
      <c r="H232" s="16" t="s">
        <v>238</v>
      </c>
    </row>
    <row r="233" spans="1:8" x14ac:dyDescent="0.3">
      <c r="A233" s="4"/>
      <c r="B233" s="6">
        <v>7</v>
      </c>
      <c r="C233" s="6">
        <v>261</v>
      </c>
      <c r="D233" s="4" t="str">
        <f>VLOOKUP(C233,'Raw data'!$A$2:$E$149,2,FALSE)</f>
        <v>Emily Norris</v>
      </c>
      <c r="E233" s="4" t="str">
        <f>VLOOKUP(C233,'Raw data'!$A$2:$E$149,3,FALSE)</f>
        <v>Wycombe Phoenix harriers</v>
      </c>
      <c r="F233" s="14">
        <f>VLOOKUP(C233,'Raw data'!$A$2:$E$149,4,FALSE)</f>
        <v>6</v>
      </c>
      <c r="G233" s="14" t="str">
        <f>VLOOKUP(C233,'Raw data'!$A$2:$E$149,5,FALSE)</f>
        <v>F</v>
      </c>
      <c r="H233" s="16" t="s">
        <v>239</v>
      </c>
    </row>
    <row r="234" spans="1:8" x14ac:dyDescent="0.3">
      <c r="A234" s="4"/>
      <c r="B234" s="6">
        <v>8</v>
      </c>
      <c r="C234" s="6">
        <v>111</v>
      </c>
      <c r="D234" s="4" t="str">
        <f>VLOOKUP(C234,'Raw data'!$A$2:$E$149,2,FALSE)</f>
        <v>Yiannis Markatos</v>
      </c>
      <c r="E234" s="4" t="str">
        <f>VLOOKUP(C234,'Raw data'!$A$2:$E$149,3,FALSE)</f>
        <v>Thorne Grove school</v>
      </c>
      <c r="F234" s="14">
        <f>VLOOKUP(C234,'Raw data'!$A$2:$E$149,4,FALSE)</f>
        <v>6</v>
      </c>
      <c r="G234" s="14" t="str">
        <f>VLOOKUP(C234,'Raw data'!$A$2:$E$149,5,FALSE)</f>
        <v>M</v>
      </c>
      <c r="H234" s="16" t="s">
        <v>240</v>
      </c>
    </row>
    <row r="237" spans="1:8" x14ac:dyDescent="0.3">
      <c r="A237" s="10" t="s">
        <v>241</v>
      </c>
      <c r="B237" s="6">
        <v>1</v>
      </c>
      <c r="C237" s="6">
        <v>45</v>
      </c>
      <c r="D237" s="4" t="str">
        <f>VLOOKUP(C237,'Raw data'!$A$2:$E$149,2,FALSE)</f>
        <v>Anya Rochester</v>
      </c>
      <c r="E237" s="4" t="str">
        <f>VLOOKUP(C237,'Raw data'!$A$2:$E$149,3,FALSE)</f>
        <v>Watford Harriers</v>
      </c>
      <c r="F237" s="14">
        <f>VLOOKUP(C237,'Raw data'!$A$2:$E$149,4,FALSE)</f>
        <v>7</v>
      </c>
      <c r="G237" s="14" t="str">
        <f>VLOOKUP(C237,'Raw data'!$A$2:$E$149,5,FALSE)</f>
        <v>F</v>
      </c>
      <c r="H237" s="16" t="s">
        <v>242</v>
      </c>
    </row>
    <row r="238" spans="1:8" x14ac:dyDescent="0.3">
      <c r="A238" s="4"/>
      <c r="B238" s="6">
        <v>2</v>
      </c>
      <c r="C238" s="6">
        <v>88</v>
      </c>
      <c r="D238" s="4" t="str">
        <f>VLOOKUP(C238,'Raw data'!$A$2:$E$149,2,FALSE)</f>
        <v>Zac Williams</v>
      </c>
      <c r="E238" s="4" t="str">
        <f>VLOOKUP(C238,'Raw data'!$A$2:$E$149,3,FALSE)</f>
        <v>Vale of Aylesbury</v>
      </c>
      <c r="F238" s="14">
        <f>VLOOKUP(C238,'Raw data'!$A$2:$E$149,4,FALSE)</f>
        <v>7</v>
      </c>
      <c r="G238" s="14" t="str">
        <f>VLOOKUP(C238,'Raw data'!$A$2:$E$149,5,FALSE)</f>
        <v>M</v>
      </c>
      <c r="H238" s="16" t="s">
        <v>244</v>
      </c>
    </row>
    <row r="239" spans="1:8" x14ac:dyDescent="0.3">
      <c r="A239" s="4"/>
      <c r="B239" s="6">
        <v>3</v>
      </c>
      <c r="C239" s="6">
        <v>66</v>
      </c>
      <c r="D239" s="4" t="str">
        <f>VLOOKUP(C239,'Raw data'!$A$2:$E$149,2,FALSE)</f>
        <v>Megan Bond</v>
      </c>
      <c r="E239" s="4" t="str">
        <f>VLOOKUP(C239,'Raw data'!$A$2:$E$149,3,FALSE)</f>
        <v>WSEH</v>
      </c>
      <c r="F239" s="14">
        <f>VLOOKUP(C239,'Raw data'!$A$2:$E$149,4,FALSE)</f>
        <v>7</v>
      </c>
      <c r="G239" s="14" t="str">
        <f>VLOOKUP(C239,'Raw data'!$A$2:$E$149,5,FALSE)</f>
        <v>F</v>
      </c>
      <c r="H239" s="16" t="s">
        <v>67</v>
      </c>
    </row>
    <row r="240" spans="1:8" x14ac:dyDescent="0.3">
      <c r="A240" s="4"/>
      <c r="B240" s="6">
        <v>4</v>
      </c>
      <c r="C240" s="6">
        <v>341</v>
      </c>
      <c r="D240" s="4" t="str">
        <f>VLOOKUP(C240,'Raw data'!$A$2:$E$149,2,FALSE)</f>
        <v>Nicole Jarluna-Arrioja</v>
      </c>
      <c r="E240" s="4" t="str">
        <f>VLOOKUP(C240,'Raw data'!$A$2:$E$149,3,FALSE)</f>
        <v>WSEH</v>
      </c>
      <c r="F240" s="14">
        <f>VLOOKUP(C240,'Raw data'!$A$2:$E$149,4,FALSE)</f>
        <v>7</v>
      </c>
      <c r="G240" s="14" t="str">
        <f>VLOOKUP(C240,'Raw data'!$A$2:$E$149,5,FALSE)</f>
        <v>F</v>
      </c>
      <c r="H240" s="16" t="s">
        <v>245</v>
      </c>
    </row>
    <row r="241" spans="1:8" x14ac:dyDescent="0.3">
      <c r="A241" s="4"/>
      <c r="B241" s="6">
        <v>5</v>
      </c>
      <c r="C241" s="6">
        <v>225</v>
      </c>
      <c r="D241" s="4" t="str">
        <f>VLOOKUP(C241,'Raw data'!$A$2:$E$149,2,FALSE)</f>
        <v>Lacey Murray</v>
      </c>
      <c r="E241" s="4" t="str">
        <f>VLOOKUP(C241,'Raw data'!$A$2:$E$149,3,FALSE)</f>
        <v>Harlow AC</v>
      </c>
      <c r="F241" s="14">
        <f>VLOOKUP(C241,'Raw data'!$A$2:$E$149,4,FALSE)</f>
        <v>8</v>
      </c>
      <c r="G241" s="14" t="str">
        <f>VLOOKUP(C241,'Raw data'!$A$2:$E$149,5,FALSE)</f>
        <v>F</v>
      </c>
      <c r="H241" s="16" t="s">
        <v>246</v>
      </c>
    </row>
    <row r="242" spans="1:8" x14ac:dyDescent="0.3">
      <c r="A242" s="4"/>
      <c r="B242" s="6">
        <v>6</v>
      </c>
      <c r="C242" s="6">
        <v>168</v>
      </c>
      <c r="D242" s="4" t="str">
        <f>VLOOKUP(C242,'Raw data'!$A$2:$E$149,2,FALSE)</f>
        <v>Rory Rudland</v>
      </c>
      <c r="E242" s="4" t="str">
        <f>VLOOKUP(C242,'Raw data'!$A$2:$E$149,3,FALSE)</f>
        <v>Harlow AC</v>
      </c>
      <c r="F242" s="14">
        <f>VLOOKUP(C242,'Raw data'!$A$2:$E$149,4,FALSE)</f>
        <v>8</v>
      </c>
      <c r="G242" s="14" t="str">
        <f>VLOOKUP(C242,'Raw data'!$A$2:$E$149,5,FALSE)</f>
        <v>M</v>
      </c>
      <c r="H242" s="16" t="s">
        <v>247</v>
      </c>
    </row>
    <row r="243" spans="1:8" x14ac:dyDescent="0.3">
      <c r="A243" s="4"/>
      <c r="B243" s="6">
        <v>7</v>
      </c>
      <c r="C243" s="6">
        <v>72</v>
      </c>
      <c r="D243" s="4" t="str">
        <f>VLOOKUP(C243,'Raw data'!$A$2:$E$149,2,FALSE)</f>
        <v>Darcy Moore</v>
      </c>
      <c r="E243" s="4" t="str">
        <f>VLOOKUP(C243,'Raw data'!$A$2:$E$149,3,FALSE)</f>
        <v>Harlow AC</v>
      </c>
      <c r="F243" s="14">
        <f>VLOOKUP(C243,'Raw data'!$A$2:$E$149,4,FALSE)</f>
        <v>8</v>
      </c>
      <c r="G243" s="14" t="str">
        <f>VLOOKUP(C243,'Raw data'!$A$2:$E$149,5,FALSE)</f>
        <v>F</v>
      </c>
      <c r="H243" s="16" t="s">
        <v>248</v>
      </c>
    </row>
    <row r="244" spans="1:8" x14ac:dyDescent="0.3">
      <c r="H244" s="11"/>
    </row>
    <row r="245" spans="1:8" x14ac:dyDescent="0.3">
      <c r="H245" s="11"/>
    </row>
    <row r="246" spans="1:8" x14ac:dyDescent="0.3">
      <c r="A246" s="10" t="s">
        <v>249</v>
      </c>
      <c r="B246" s="6">
        <v>1</v>
      </c>
      <c r="C246" s="6">
        <v>228</v>
      </c>
      <c r="D246" s="4" t="str">
        <f>VLOOKUP(C246,'Raw data'!$A$2:$E$149,2,FALSE)</f>
        <v>Abigail Living</v>
      </c>
      <c r="E246" s="4" t="str">
        <f>VLOOKUP(C246,'Raw data'!$A$2:$E$149,3,FALSE)</f>
        <v>Young Athletic Club</v>
      </c>
      <c r="F246" s="14">
        <f>VLOOKUP(C246,'Raw data'!$A$2:$E$149,4,FALSE)</f>
        <v>4</v>
      </c>
      <c r="G246" s="14" t="str">
        <f>VLOOKUP(C246,'Raw data'!$A$2:$E$149,5,FALSE)</f>
        <v>F</v>
      </c>
      <c r="H246" s="16" t="s">
        <v>250</v>
      </c>
    </row>
    <row r="247" spans="1:8" x14ac:dyDescent="0.3">
      <c r="A247" s="4"/>
      <c r="B247" s="6">
        <v>2</v>
      </c>
      <c r="C247" s="6">
        <v>49</v>
      </c>
      <c r="D247" s="4" t="str">
        <f>VLOOKUP(C247,'Raw data'!$A$2:$E$149,2,FALSE)</f>
        <v>Laila Burgess-Chaffe</v>
      </c>
      <c r="E247" s="4" t="str">
        <f>VLOOKUP(C247,'Raw data'!$A$2:$E$149,3,FALSE)</f>
        <v>Harlow AC</v>
      </c>
      <c r="F247" s="14">
        <f>VLOOKUP(C247,'Raw data'!$A$2:$E$149,4,FALSE)</f>
        <v>4</v>
      </c>
      <c r="G247" s="14" t="str">
        <f>VLOOKUP(C247,'Raw data'!$A$2:$E$149,5,FALSE)</f>
        <v>F</v>
      </c>
      <c r="H247" s="7">
        <v>9.2939814814814808E-2</v>
      </c>
    </row>
    <row r="248" spans="1:8" x14ac:dyDescent="0.3">
      <c r="A248" s="4"/>
      <c r="B248" s="6">
        <v>3</v>
      </c>
      <c r="C248" s="6">
        <v>316</v>
      </c>
      <c r="D248" s="4" t="str">
        <f>VLOOKUP(C248,'Raw data'!$A$2:$E$149,2,FALSE)</f>
        <v>Emma Owusu</v>
      </c>
      <c r="E248" s="4" t="str">
        <f>VLOOKUP(C248,'Raw data'!$A$2:$E$149,3,FALSE)</f>
        <v>Watford Harriers</v>
      </c>
      <c r="F248" s="14">
        <f>VLOOKUP(C248,'Raw data'!$A$2:$E$149,4,FALSE)</f>
        <v>4</v>
      </c>
      <c r="G248" s="14" t="str">
        <f>VLOOKUP(C248,'Raw data'!$A$2:$E$149,5,FALSE)</f>
        <v>F</v>
      </c>
      <c r="H248" s="16" t="s">
        <v>251</v>
      </c>
    </row>
    <row r="249" spans="1:8" x14ac:dyDescent="0.3">
      <c r="A249" s="4"/>
      <c r="B249" s="6">
        <v>4</v>
      </c>
      <c r="C249" s="6">
        <v>55</v>
      </c>
      <c r="D249" s="4" t="str">
        <f>VLOOKUP(C249,'Raw data'!$A$2:$E$149,2,FALSE)</f>
        <v>Ava Knight</v>
      </c>
      <c r="E249" s="4" t="str">
        <f>VLOOKUP(C249,'Raw data'!$A$2:$E$149,3,FALSE)</f>
        <v>WSEH</v>
      </c>
      <c r="F249" s="14">
        <f>VLOOKUP(C249,'Raw data'!$A$2:$E$149,4,FALSE)</f>
        <v>4</v>
      </c>
      <c r="G249" s="14" t="str">
        <f>VLOOKUP(C249,'Raw data'!$A$2:$E$149,5,FALSE)</f>
        <v>F</v>
      </c>
      <c r="H249" s="16" t="s">
        <v>71</v>
      </c>
    </row>
    <row r="250" spans="1:8" x14ac:dyDescent="0.3">
      <c r="A250" s="4"/>
      <c r="B250" s="6">
        <v>5</v>
      </c>
      <c r="C250" s="6">
        <v>335</v>
      </c>
      <c r="D250" s="4" t="str">
        <f>VLOOKUP(C250,'Raw data'!$A$2:$E$149,2,FALSE)</f>
        <v>Hollie Grehan</v>
      </c>
      <c r="E250" s="4" t="str">
        <f>VLOOKUP(C250,'Raw data'!$A$2:$E$149,3,FALSE)</f>
        <v>WSEH</v>
      </c>
      <c r="F250" s="14">
        <f>VLOOKUP(C250,'Raw data'!$A$2:$E$149,4,FALSE)</f>
        <v>4</v>
      </c>
      <c r="G250" s="14" t="str">
        <f>VLOOKUP(C250,'Raw data'!$A$2:$E$149,5,FALSE)</f>
        <v>F</v>
      </c>
      <c r="H250" s="16" t="s">
        <v>252</v>
      </c>
    </row>
    <row r="251" spans="1:8" x14ac:dyDescent="0.3">
      <c r="A251" s="4"/>
      <c r="B251" s="6">
        <v>6</v>
      </c>
      <c r="C251" s="6">
        <v>147</v>
      </c>
      <c r="D251" s="4" t="str">
        <f>VLOOKUP(C251,'Raw data'!$A$2:$E$149,2,FALSE)</f>
        <v>Iara Ochos-Santos</v>
      </c>
      <c r="E251" s="4" t="str">
        <f>VLOOKUP(C251,'Raw data'!$A$2:$E$149,3,FALSE)</f>
        <v>Watford Harriers</v>
      </c>
      <c r="F251" s="14">
        <f>VLOOKUP(C251,'Raw data'!$A$2:$E$149,4,FALSE)</f>
        <v>4</v>
      </c>
      <c r="G251" s="14" t="str">
        <f>VLOOKUP(C251,'Raw data'!$A$2:$E$149,5,FALSE)</f>
        <v>F</v>
      </c>
      <c r="H251" s="16" t="s">
        <v>253</v>
      </c>
    </row>
    <row r="252" spans="1:8" x14ac:dyDescent="0.3">
      <c r="A252" s="4"/>
      <c r="B252" s="6">
        <v>7</v>
      </c>
      <c r="C252" s="6">
        <v>255</v>
      </c>
      <c r="D252" s="4" t="str">
        <f>VLOOKUP(C252,'Raw data'!$A$2:$E$149,2,FALSE)</f>
        <v>Lascelle Lombe</v>
      </c>
      <c r="E252" s="4" t="str">
        <f>VLOOKUP(C252,'Raw data'!$A$2:$E$149,3,FALSE)</f>
        <v>Warren Dell</v>
      </c>
      <c r="F252" s="14">
        <f>VLOOKUP(C252,'Raw data'!$A$2:$E$149,4,FALSE)</f>
        <v>4</v>
      </c>
      <c r="G252" s="14" t="str">
        <f>VLOOKUP(C252,'Raw data'!$A$2:$E$149,5,FALSE)</f>
        <v>F</v>
      </c>
      <c r="H252" s="16" t="s">
        <v>254</v>
      </c>
    </row>
    <row r="253" spans="1:8" x14ac:dyDescent="0.3">
      <c r="A253" s="4"/>
      <c r="B253" s="6">
        <v>8</v>
      </c>
      <c r="C253" s="6">
        <v>77</v>
      </c>
      <c r="D253" s="4" t="str">
        <f>VLOOKUP(C253,'Raw data'!$A$2:$E$149,2,FALSE)</f>
        <v>Bilqis Fofana</v>
      </c>
      <c r="E253" s="4" t="str">
        <f>VLOOKUP(C253,'Raw data'!$A$2:$E$149,3,FALSE)</f>
        <v>Harlow AC</v>
      </c>
      <c r="F253" s="14">
        <f>VLOOKUP(C253,'Raw data'!$A$2:$E$149,4,FALSE)</f>
        <v>4</v>
      </c>
      <c r="G253" s="14" t="str">
        <f>VLOOKUP(C253,'Raw data'!$A$2:$E$149,5,FALSE)</f>
        <v>F</v>
      </c>
      <c r="H253" s="16" t="s">
        <v>255</v>
      </c>
    </row>
    <row r="254" spans="1:8" x14ac:dyDescent="0.3">
      <c r="A254" s="4"/>
      <c r="B254" s="6">
        <v>9</v>
      </c>
      <c r="C254" s="6">
        <v>311</v>
      </c>
      <c r="D254" s="4" t="str">
        <f>VLOOKUP(C254,'Raw data'!$A$2:$E$149,2,FALSE)</f>
        <v>Amelia Calaby</v>
      </c>
      <c r="E254" s="4" t="str">
        <f>VLOOKUP(C254,'Raw data'!$A$2:$E$149,3,FALSE)</f>
        <v>Watford Harriers</v>
      </c>
      <c r="F254" s="14">
        <f>VLOOKUP(C254,'Raw data'!$A$2:$E$149,4,FALSE)</f>
        <v>4</v>
      </c>
      <c r="G254" s="14" t="str">
        <f>VLOOKUP(C254,'Raw data'!$A$2:$E$149,5,FALSE)</f>
        <v>F</v>
      </c>
      <c r="H254" s="16" t="s">
        <v>256</v>
      </c>
    </row>
    <row r="255" spans="1:8" x14ac:dyDescent="0.3">
      <c r="H255" s="11"/>
    </row>
    <row r="256" spans="1:8" x14ac:dyDescent="0.3">
      <c r="H256" s="11"/>
    </row>
    <row r="257" spans="1:8" x14ac:dyDescent="0.3">
      <c r="A257" s="10" t="s">
        <v>257</v>
      </c>
      <c r="B257" s="6">
        <v>1</v>
      </c>
      <c r="C257" s="6">
        <v>355</v>
      </c>
      <c r="D257" s="4" t="str">
        <f>VLOOKUP(C257,'Raw data'!$A$2:$E$149,2,FALSE)</f>
        <v>Jesse Geller</v>
      </c>
      <c r="E257" s="4" t="str">
        <f>VLOOKUP(C257,'Raw data'!$A$2:$E$149,3,FALSE)</f>
        <v>WGEL</v>
      </c>
      <c r="F257" s="14">
        <f>VLOOKUP(C257,'Raw data'!$A$2:$E$149,4,FALSE)</f>
        <v>4</v>
      </c>
      <c r="G257" s="14" t="str">
        <f>VLOOKUP(C257,'Raw data'!$A$2:$E$149,5,FALSE)</f>
        <v>M</v>
      </c>
      <c r="H257" s="16" t="s">
        <v>68</v>
      </c>
    </row>
    <row r="258" spans="1:8" x14ac:dyDescent="0.3">
      <c r="A258" s="4"/>
      <c r="B258" s="6">
        <v>2</v>
      </c>
      <c r="C258" s="6">
        <v>110</v>
      </c>
      <c r="D258" s="4" t="str">
        <f>VLOOKUP(C258,'Raw data'!$A$2:$E$149,2,FALSE)</f>
        <v>Zachary Paktsun</v>
      </c>
      <c r="E258" s="4" t="str">
        <f>VLOOKUP(C258,'Raw data'!$A$2:$E$149,3,FALSE)</f>
        <v>WGEL</v>
      </c>
      <c r="F258" s="14">
        <f>VLOOKUP(C258,'Raw data'!$A$2:$E$149,4,FALSE)</f>
        <v>4</v>
      </c>
      <c r="G258" s="14" t="str">
        <f>VLOOKUP(C258,'Raw data'!$A$2:$E$149,5,FALSE)</f>
        <v>M</v>
      </c>
      <c r="H258" s="16" t="s">
        <v>258</v>
      </c>
    </row>
    <row r="259" spans="1:8" x14ac:dyDescent="0.3">
      <c r="A259" s="4"/>
      <c r="B259" s="6">
        <v>3</v>
      </c>
      <c r="C259" s="6">
        <v>322</v>
      </c>
      <c r="D259" s="4" t="str">
        <f>VLOOKUP(C259,'Raw data'!$A$2:$E$149,2,FALSE)</f>
        <v>Barney Gray</v>
      </c>
      <c r="E259" s="4" t="str">
        <f>VLOOKUP(C259,'Raw data'!$A$2:$E$149,3,FALSE)</f>
        <v>WSEH</v>
      </c>
      <c r="F259" s="14">
        <f>VLOOKUP(C259,'Raw data'!$A$2:$E$149,4,FALSE)</f>
        <v>4</v>
      </c>
      <c r="G259" s="14" t="str">
        <f>VLOOKUP(C259,'Raw data'!$A$2:$E$149,5,FALSE)</f>
        <v>M</v>
      </c>
      <c r="H259" s="16" t="s">
        <v>259</v>
      </c>
    </row>
    <row r="260" spans="1:8" x14ac:dyDescent="0.3">
      <c r="A260" s="4"/>
      <c r="B260" s="6">
        <v>4</v>
      </c>
      <c r="C260" s="6">
        <v>250</v>
      </c>
      <c r="D260" s="4" t="str">
        <f>VLOOKUP(C260,'Raw data'!$A$2:$E$149,2,FALSE)</f>
        <v>George Killick-Bates</v>
      </c>
      <c r="E260" s="4" t="str">
        <f>VLOOKUP(C260,'Raw data'!$A$2:$E$149,3,FALSE)</f>
        <v>Watford Harriers</v>
      </c>
      <c r="F260" s="14">
        <f>VLOOKUP(C260,'Raw data'!$A$2:$E$149,4,FALSE)</f>
        <v>4</v>
      </c>
      <c r="G260" s="14" t="str">
        <f>VLOOKUP(C260,'Raw data'!$A$2:$E$149,5,FALSE)</f>
        <v>M</v>
      </c>
      <c r="H260" s="16" t="s">
        <v>260</v>
      </c>
    </row>
    <row r="261" spans="1:8" x14ac:dyDescent="0.3">
      <c r="A261" s="4"/>
      <c r="B261" s="6">
        <v>5</v>
      </c>
      <c r="C261" s="6">
        <v>334</v>
      </c>
      <c r="D261" s="4" t="str">
        <f>VLOOKUP(C261,'Raw data'!$A$2:$E$149,2,FALSE)</f>
        <v>Jackson Samain</v>
      </c>
      <c r="E261" s="4" t="str">
        <f>VLOOKUP(C261,'Raw data'!$A$2:$E$149,3,FALSE)</f>
        <v>WGEL</v>
      </c>
      <c r="F261" s="14">
        <f>VLOOKUP(C261,'Raw data'!$A$2:$E$149,4,FALSE)</f>
        <v>4</v>
      </c>
      <c r="G261" s="14" t="str">
        <f>VLOOKUP(C261,'Raw data'!$A$2:$E$149,5,FALSE)</f>
        <v>M</v>
      </c>
      <c r="H261" s="16" t="s">
        <v>261</v>
      </c>
    </row>
    <row r="262" spans="1:8" x14ac:dyDescent="0.3">
      <c r="A262" s="4"/>
      <c r="B262" s="6">
        <v>6</v>
      </c>
      <c r="C262" s="6">
        <v>73</v>
      </c>
      <c r="D262" s="4" t="str">
        <f>VLOOKUP(C262,'Raw data'!$A$2:$E$149,2,FALSE)</f>
        <v xml:space="preserve">Dylan Williams </v>
      </c>
      <c r="E262" s="4" t="str">
        <f>VLOOKUP(C262,'Raw data'!$A$2:$E$149,3,FALSE)</f>
        <v>WGEL</v>
      </c>
      <c r="F262" s="14">
        <f>VLOOKUP(C262,'Raw data'!$A$2:$E$149,4,FALSE)</f>
        <v>4</v>
      </c>
      <c r="G262" s="14" t="str">
        <f>VLOOKUP(C262,'Raw data'!$A$2:$E$149,5,FALSE)</f>
        <v>M</v>
      </c>
      <c r="H262" s="16" t="s">
        <v>262</v>
      </c>
    </row>
    <row r="263" spans="1:8" x14ac:dyDescent="0.3">
      <c r="A263" s="4"/>
      <c r="B263" s="6">
        <v>7</v>
      </c>
      <c r="C263" s="6">
        <v>317</v>
      </c>
      <c r="D263" s="4" t="str">
        <f>VLOOKUP(C263,'Raw data'!$A$2:$E$149,2,FALSE)</f>
        <v>James Vertessy</v>
      </c>
      <c r="E263" s="4" t="str">
        <f>VLOOKUP(C263,'Raw data'!$A$2:$E$149,3,FALSE)</f>
        <v>Watford Harriers</v>
      </c>
      <c r="F263" s="14">
        <f>VLOOKUP(C263,'Raw data'!$A$2:$E$149,4,FALSE)</f>
        <v>4</v>
      </c>
      <c r="G263" s="14" t="str">
        <f>VLOOKUP(C263,'Raw data'!$A$2:$E$149,5,FALSE)</f>
        <v>M</v>
      </c>
      <c r="H263" s="16" t="s">
        <v>263</v>
      </c>
    </row>
    <row r="264" spans="1:8" x14ac:dyDescent="0.3">
      <c r="A264" s="4"/>
      <c r="B264" s="6">
        <v>8</v>
      </c>
      <c r="C264" s="6">
        <v>260</v>
      </c>
      <c r="D264" s="4" t="str">
        <f>VLOOKUP(C264,'Raw data'!$A$2:$E$149,2,FALSE)</f>
        <v>William Norris</v>
      </c>
      <c r="E264" s="4" t="str">
        <f>VLOOKUP(C264,'Raw data'!$A$2:$E$149,3,FALSE)</f>
        <v>Wycombe Phoenix harriers</v>
      </c>
      <c r="F264" s="14">
        <f>VLOOKUP(C264,'Raw data'!$A$2:$E$149,4,FALSE)</f>
        <v>4</v>
      </c>
      <c r="G264" s="14" t="str">
        <f>VLOOKUP(C264,'Raw data'!$A$2:$E$149,5,FALSE)</f>
        <v>M</v>
      </c>
      <c r="H264" s="16" t="s">
        <v>264</v>
      </c>
    </row>
    <row r="265" spans="1:8" x14ac:dyDescent="0.3">
      <c r="H265" s="11"/>
    </row>
    <row r="266" spans="1:8" x14ac:dyDescent="0.3">
      <c r="H266" s="11"/>
    </row>
    <row r="267" spans="1:8" x14ac:dyDescent="0.3">
      <c r="A267" s="10" t="s">
        <v>265</v>
      </c>
      <c r="B267" s="6">
        <v>1</v>
      </c>
      <c r="C267" s="6">
        <v>345</v>
      </c>
      <c r="D267" s="4" t="str">
        <f>VLOOKUP(C267,'Raw data'!$A$2:$E$149,2,FALSE)</f>
        <v>Sienna Finnegan</v>
      </c>
      <c r="E267" s="4" t="str">
        <f>VLOOKUP(C267,'Raw data'!$A$2:$E$149,3,FALSE)</f>
        <v>SSA</v>
      </c>
      <c r="F267" s="14">
        <f>VLOOKUP(C267,'Raw data'!$A$2:$E$149,4,FALSE)</f>
        <v>5</v>
      </c>
      <c r="G267" s="14" t="str">
        <f>VLOOKUP(C267,'Raw data'!$A$2:$E$149,5,FALSE)</f>
        <v>F</v>
      </c>
      <c r="H267" s="16" t="s">
        <v>266</v>
      </c>
    </row>
    <row r="268" spans="1:8" x14ac:dyDescent="0.3">
      <c r="A268" s="4"/>
      <c r="B268" s="6">
        <v>2</v>
      </c>
      <c r="C268" s="6">
        <v>336</v>
      </c>
      <c r="D268" s="4" t="str">
        <f>VLOOKUP(C268,'Raw data'!$A$2:$E$149,2,FALSE)</f>
        <v>Chloe Willson</v>
      </c>
      <c r="E268" s="4" t="str">
        <f>VLOOKUP(C268,'Raw data'!$A$2:$E$149,3,FALSE)</f>
        <v>Watford Harriers</v>
      </c>
      <c r="F268" s="14">
        <f>VLOOKUP(C268,'Raw data'!$A$2:$E$149,4,FALSE)</f>
        <v>5</v>
      </c>
      <c r="G268" s="14" t="str">
        <f>VLOOKUP(C268,'Raw data'!$A$2:$E$149,5,FALSE)</f>
        <v>F</v>
      </c>
      <c r="H268" s="16" t="s">
        <v>267</v>
      </c>
    </row>
    <row r="269" spans="1:8" x14ac:dyDescent="0.3">
      <c r="A269" s="4"/>
      <c r="B269" s="6">
        <v>3</v>
      </c>
      <c r="C269" s="6">
        <v>75</v>
      </c>
      <c r="D269" s="4" t="str">
        <f>VLOOKUP(C269,'Raw data'!$A$2:$E$149,2,FALSE)</f>
        <v>Olive Duck</v>
      </c>
      <c r="E269" s="4" t="str">
        <f>VLOOKUP(C269,'Raw data'!$A$2:$E$149,3,FALSE)</f>
        <v>WGEL</v>
      </c>
      <c r="F269" s="14">
        <f>VLOOKUP(C269,'Raw data'!$A$2:$E$149,4,FALSE)</f>
        <v>5</v>
      </c>
      <c r="G269" s="14" t="str">
        <f>VLOOKUP(C269,'Raw data'!$A$2:$E$149,5,FALSE)</f>
        <v>F</v>
      </c>
      <c r="H269" s="16" t="s">
        <v>251</v>
      </c>
    </row>
    <row r="270" spans="1:8" x14ac:dyDescent="0.3">
      <c r="A270" s="4"/>
      <c r="B270" s="6">
        <v>4</v>
      </c>
      <c r="C270" s="6">
        <v>244</v>
      </c>
      <c r="D270" s="4" t="str">
        <f>VLOOKUP(C270,'Raw data'!$A$2:$E$149,2,FALSE)</f>
        <v>Anabelle Comploi</v>
      </c>
      <c r="E270" s="4" t="str">
        <f>VLOOKUP(C270,'Raw data'!$A$2:$E$149,3,FALSE)</f>
        <v>Watford Harriers</v>
      </c>
      <c r="F270" s="14">
        <f>VLOOKUP(C270,'Raw data'!$A$2:$E$149,4,FALSE)</f>
        <v>5</v>
      </c>
      <c r="G270" s="14" t="str">
        <f>VLOOKUP(C270,'Raw data'!$A$2:$E$149,5,FALSE)</f>
        <v>F</v>
      </c>
      <c r="H270" s="16" t="s">
        <v>268</v>
      </c>
    </row>
    <row r="271" spans="1:8" x14ac:dyDescent="0.3">
      <c r="A271" s="4"/>
      <c r="B271" s="6">
        <v>5</v>
      </c>
      <c r="C271" s="6">
        <v>359</v>
      </c>
      <c r="D271" s="4" t="str">
        <f>VLOOKUP(C271,'Raw data'!$A$2:$E$149,2,FALSE)</f>
        <v>Amelia Haque</v>
      </c>
      <c r="E271" s="4" t="str">
        <f>VLOOKUP(C271,'Raw data'!$A$2:$E$149,3,FALSE)</f>
        <v>Watford Harriers</v>
      </c>
      <c r="F271" s="14">
        <f>VLOOKUP(C271,'Raw data'!$A$2:$E$149,4,FALSE)</f>
        <v>5</v>
      </c>
      <c r="G271" s="14" t="str">
        <f>VLOOKUP(C271,'Raw data'!$A$2:$E$149,5,FALSE)</f>
        <v>F</v>
      </c>
      <c r="H271" s="16" t="s">
        <v>226</v>
      </c>
    </row>
    <row r="272" spans="1:8" x14ac:dyDescent="0.3">
      <c r="A272" s="4"/>
      <c r="B272" s="6">
        <v>6</v>
      </c>
      <c r="C272" s="6">
        <v>329</v>
      </c>
      <c r="D272" s="4" t="str">
        <f>VLOOKUP(C272,'Raw data'!$A$2:$E$149,2,FALSE)</f>
        <v>Hrida Singh</v>
      </c>
      <c r="E272" s="4" t="str">
        <f>VLOOKUP(C272,'Raw data'!$A$2:$E$149,3,FALSE)</f>
        <v>Watford Harriers</v>
      </c>
      <c r="F272" s="14">
        <f>VLOOKUP(C272,'Raw data'!$A$2:$E$149,4,FALSE)</f>
        <v>5</v>
      </c>
      <c r="G272" s="14" t="str">
        <f>VLOOKUP(C272,'Raw data'!$A$2:$E$149,5,FALSE)</f>
        <v>F</v>
      </c>
      <c r="H272" s="16" t="s">
        <v>269</v>
      </c>
    </row>
    <row r="273" spans="1:8" x14ac:dyDescent="0.3">
      <c r="A273" s="4"/>
      <c r="B273" s="6">
        <v>7</v>
      </c>
      <c r="C273" s="6">
        <v>82</v>
      </c>
      <c r="D273" s="4" t="str">
        <f>VLOOKUP(C273,'Raw data'!$A$2:$E$149,2,FALSE)</f>
        <v>Hattie Stewart</v>
      </c>
      <c r="E273" s="4" t="str">
        <f>VLOOKUP(C273,'Raw data'!$A$2:$E$149,3,FALSE)</f>
        <v>Watford Harriers</v>
      </c>
      <c r="F273" s="14">
        <f>VLOOKUP(C273,'Raw data'!$A$2:$E$149,4,FALSE)</f>
        <v>5</v>
      </c>
      <c r="G273" s="14" t="str">
        <f>VLOOKUP(C273,'Raw data'!$A$2:$E$149,5,FALSE)</f>
        <v>F</v>
      </c>
      <c r="H273" s="16" t="s">
        <v>270</v>
      </c>
    </row>
    <row r="274" spans="1:8" x14ac:dyDescent="0.3">
      <c r="A274" s="4"/>
      <c r="B274" s="6">
        <v>8</v>
      </c>
      <c r="C274" s="6">
        <v>259</v>
      </c>
      <c r="D274" s="4" t="str">
        <f>VLOOKUP(C274,'Raw data'!$A$2:$E$149,2,FALSE)</f>
        <v>Eva Borrill</v>
      </c>
      <c r="E274" s="4" t="str">
        <f>VLOOKUP(C274,'Raw data'!$A$2:$E$149,3,FALSE)</f>
        <v>Watford Harriers</v>
      </c>
      <c r="F274" s="14">
        <f>VLOOKUP(C274,'Raw data'!$A$2:$E$149,4,FALSE)</f>
        <v>5</v>
      </c>
      <c r="G274" s="14" t="str">
        <f>VLOOKUP(C274,'Raw data'!$A$2:$E$149,5,FALSE)</f>
        <v>F</v>
      </c>
      <c r="H274" s="16" t="s">
        <v>271</v>
      </c>
    </row>
    <row r="275" spans="1:8" x14ac:dyDescent="0.3">
      <c r="H275" s="11"/>
    </row>
    <row r="276" spans="1:8" x14ac:dyDescent="0.3">
      <c r="H276" s="11"/>
    </row>
    <row r="277" spans="1:8" x14ac:dyDescent="0.3">
      <c r="A277" s="10" t="s">
        <v>272</v>
      </c>
      <c r="B277" s="6">
        <v>1</v>
      </c>
      <c r="C277" s="6">
        <v>253</v>
      </c>
      <c r="D277" s="4" t="str">
        <f>VLOOKUP(C277,'Raw data'!$A$2:$E$149,2,FALSE)</f>
        <v>Harry McDonald</v>
      </c>
      <c r="E277" s="4" t="str">
        <f>VLOOKUP(C277,'Raw data'!$A$2:$E$149,3,FALSE)</f>
        <v>Dacorum</v>
      </c>
      <c r="F277" s="14">
        <f>VLOOKUP(C277,'Raw data'!$A$2:$E$149,4,FALSE)</f>
        <v>5</v>
      </c>
      <c r="G277" s="14" t="str">
        <f>VLOOKUP(C277,'Raw data'!$A$2:$E$149,5,FALSE)</f>
        <v>M</v>
      </c>
      <c r="H277" s="16" t="s">
        <v>273</v>
      </c>
    </row>
    <row r="278" spans="1:8" x14ac:dyDescent="0.3">
      <c r="A278" s="4"/>
      <c r="B278" s="6">
        <v>2</v>
      </c>
      <c r="C278" s="6">
        <v>109</v>
      </c>
      <c r="D278" s="4" t="str">
        <f>VLOOKUP(C278,'Raw data'!$A$2:$E$149,2,FALSE)</f>
        <v>Harvey Cartledge</v>
      </c>
      <c r="E278" s="4" t="str">
        <f>VLOOKUP(C278,'Raw data'!$A$2:$E$149,3,FALSE)</f>
        <v>WSEH</v>
      </c>
      <c r="F278" s="14">
        <f>VLOOKUP(C278,'Raw data'!$A$2:$E$149,4,FALSE)</f>
        <v>5</v>
      </c>
      <c r="G278" s="14" t="str">
        <f>VLOOKUP(C278,'Raw data'!$A$2:$E$149,5,FALSE)</f>
        <v>M</v>
      </c>
      <c r="H278" s="16" t="s">
        <v>274</v>
      </c>
    </row>
    <row r="279" spans="1:8" x14ac:dyDescent="0.3">
      <c r="A279" s="4"/>
      <c r="B279" s="6">
        <v>3</v>
      </c>
      <c r="C279" s="6">
        <v>133</v>
      </c>
      <c r="D279" s="4" t="str">
        <f>VLOOKUP(C279,'Raw data'!$A$2:$E$149,2,FALSE)</f>
        <v>Jax Connor</v>
      </c>
      <c r="E279" s="4" t="str">
        <f>VLOOKUP(C279,'Raw data'!$A$2:$E$149,3,FALSE)</f>
        <v>WGEL</v>
      </c>
      <c r="F279" s="14">
        <f>VLOOKUP(C279,'Raw data'!$A$2:$E$149,4,FALSE)</f>
        <v>5</v>
      </c>
      <c r="G279" s="14" t="str">
        <f>VLOOKUP(C279,'Raw data'!$A$2:$E$149,5,FALSE)</f>
        <v>M</v>
      </c>
      <c r="H279" s="16" t="s">
        <v>275</v>
      </c>
    </row>
    <row r="280" spans="1:8" x14ac:dyDescent="0.3">
      <c r="A280" s="4"/>
      <c r="B280" s="6">
        <v>4</v>
      </c>
      <c r="C280" s="6">
        <v>346</v>
      </c>
      <c r="D280" s="4" t="str">
        <f>VLOOKUP(C280,'Raw data'!$A$2:$E$149,2,FALSE)</f>
        <v>Javier Bustamante</v>
      </c>
      <c r="E280" s="4" t="str">
        <f>VLOOKUP(C280,'Raw data'!$A$2:$E$149,3,FALSE)</f>
        <v>Watford Harriers</v>
      </c>
      <c r="F280" s="14">
        <f>VLOOKUP(C280,'Raw data'!$A$2:$E$149,4,FALSE)</f>
        <v>5</v>
      </c>
      <c r="G280" s="14" t="str">
        <f>VLOOKUP(C280,'Raw data'!$A$2:$E$149,5,FALSE)</f>
        <v>M</v>
      </c>
      <c r="H280" s="16" t="s">
        <v>68</v>
      </c>
    </row>
    <row r="281" spans="1:8" x14ac:dyDescent="0.3">
      <c r="A281" s="4"/>
      <c r="B281" s="6">
        <v>5</v>
      </c>
      <c r="C281" s="6">
        <v>97</v>
      </c>
      <c r="D281" s="4" t="str">
        <f>VLOOKUP(C281,'Raw data'!$A$2:$E$149,2,FALSE)</f>
        <v>Oliver Tarbuck</v>
      </c>
      <c r="E281" s="4" t="str">
        <f>VLOOKUP(C281,'Raw data'!$A$2:$E$149,3,FALSE)</f>
        <v>WSEH</v>
      </c>
      <c r="F281" s="14">
        <f>VLOOKUP(C281,'Raw data'!$A$2:$E$149,4,FALSE)</f>
        <v>5</v>
      </c>
      <c r="G281" s="14" t="str">
        <f>VLOOKUP(C281,'Raw data'!$A$2:$E$149,5,FALSE)</f>
        <v>M</v>
      </c>
      <c r="H281" s="16" t="s">
        <v>276</v>
      </c>
    </row>
    <row r="282" spans="1:8" x14ac:dyDescent="0.3">
      <c r="A282" s="4"/>
      <c r="B282" s="6">
        <v>6</v>
      </c>
      <c r="C282" s="6">
        <v>195</v>
      </c>
      <c r="D282" s="4" t="str">
        <f>VLOOKUP(C282,'Raw data'!$A$2:$E$149,2,FALSE)</f>
        <v>Jack Tonge</v>
      </c>
      <c r="E282" s="4" t="str">
        <f>VLOOKUP(C282,'Raw data'!$A$2:$E$149,3,FALSE)</f>
        <v>WGEL</v>
      </c>
      <c r="F282" s="14">
        <f>VLOOKUP(C282,'Raw data'!$A$2:$E$149,4,FALSE)</f>
        <v>5</v>
      </c>
      <c r="G282" s="14" t="str">
        <f>VLOOKUP(C282,'Raw data'!$A$2:$E$149,5,FALSE)</f>
        <v>M</v>
      </c>
      <c r="H282" s="16" t="s">
        <v>277</v>
      </c>
    </row>
    <row r="283" spans="1:8" x14ac:dyDescent="0.3">
      <c r="A283" s="4"/>
      <c r="B283" s="6">
        <v>7</v>
      </c>
      <c r="C283" s="6">
        <v>321</v>
      </c>
      <c r="D283" s="4" t="str">
        <f>VLOOKUP(C283,'Raw data'!$A$2:$E$149,2,FALSE)</f>
        <v>Maverick Murphy</v>
      </c>
      <c r="E283" s="4" t="str">
        <f>VLOOKUP(C283,'Raw data'!$A$2:$E$149,3,FALSE)</f>
        <v>Watford Harriers</v>
      </c>
      <c r="F283" s="14">
        <f>VLOOKUP(C283,'Raw data'!$A$2:$E$149,4,FALSE)</f>
        <v>5</v>
      </c>
      <c r="G283" s="14" t="str">
        <f>VLOOKUP(C283,'Raw data'!$A$2:$E$149,5,FALSE)</f>
        <v>M</v>
      </c>
      <c r="H283" s="16" t="s">
        <v>278</v>
      </c>
    </row>
    <row r="284" spans="1:8" x14ac:dyDescent="0.3">
      <c r="A284" s="4"/>
      <c r="B284" s="6">
        <v>8</v>
      </c>
      <c r="C284" s="6">
        <v>177</v>
      </c>
      <c r="D284" s="4" t="str">
        <f>VLOOKUP(C284,'Raw data'!$A$2:$E$149,2,FALSE)</f>
        <v>Luca Cook</v>
      </c>
      <c r="E284" s="4" t="str">
        <f>VLOOKUP(C284,'Raw data'!$A$2:$E$149,3,FALSE)</f>
        <v>WGEL</v>
      </c>
      <c r="F284" s="14">
        <f>VLOOKUP(C284,'Raw data'!$A$2:$E$149,4,FALSE)</f>
        <v>5</v>
      </c>
      <c r="G284" s="14" t="str">
        <f>VLOOKUP(C284,'Raw data'!$A$2:$E$149,5,FALSE)</f>
        <v>M</v>
      </c>
      <c r="H284" s="16" t="s">
        <v>279</v>
      </c>
    </row>
    <row r="285" spans="1:8" x14ac:dyDescent="0.3">
      <c r="A285" s="4"/>
      <c r="B285" s="6">
        <v>9</v>
      </c>
      <c r="C285" s="6">
        <v>226</v>
      </c>
      <c r="D285" s="4" t="str">
        <f>VLOOKUP(C285,'Raw data'!$A$2:$E$149,2,FALSE)</f>
        <v>Elliott Walker</v>
      </c>
      <c r="E285" s="4" t="str">
        <f>VLOOKUP(C285,'Raw data'!$A$2:$E$149,3,FALSE)</f>
        <v>Watford Harriers</v>
      </c>
      <c r="F285" s="14">
        <f>VLOOKUP(C285,'Raw data'!$A$2:$E$149,4,FALSE)</f>
        <v>5</v>
      </c>
      <c r="G285" s="14" t="str">
        <f>VLOOKUP(C285,'Raw data'!$A$2:$E$149,5,FALSE)</f>
        <v>M</v>
      </c>
      <c r="H285" s="16" t="s">
        <v>280</v>
      </c>
    </row>
    <row r="286" spans="1:8" x14ac:dyDescent="0.3">
      <c r="A286" s="4"/>
      <c r="B286" s="6">
        <v>10</v>
      </c>
      <c r="C286" s="6">
        <v>140</v>
      </c>
      <c r="D286" s="4" t="str">
        <f>VLOOKUP(C286,'Raw data'!$A$2:$E$149,2,FALSE)</f>
        <v>Oliver Odor</v>
      </c>
      <c r="E286" s="4" t="str">
        <f>VLOOKUP(C286,'Raw data'!$A$2:$E$149,3,FALSE)</f>
        <v>Watford Harriers</v>
      </c>
      <c r="F286" s="14">
        <f>VLOOKUP(C286,'Raw data'!$A$2:$E$149,4,FALSE)</f>
        <v>5</v>
      </c>
      <c r="G286" s="14" t="str">
        <f>VLOOKUP(C286,'Raw data'!$A$2:$E$149,5,FALSE)</f>
        <v>M</v>
      </c>
      <c r="H286" s="16" t="s">
        <v>281</v>
      </c>
    </row>
    <row r="287" spans="1:8" x14ac:dyDescent="0.3">
      <c r="A287" s="4"/>
      <c r="B287" s="6">
        <v>11</v>
      </c>
      <c r="C287" s="6">
        <v>327</v>
      </c>
      <c r="D287" s="4" t="str">
        <f>VLOOKUP(C287,'Raw data'!$A$2:$E$149,2,FALSE)</f>
        <v>Harry Howard</v>
      </c>
      <c r="E287" s="4" t="str">
        <f>VLOOKUP(C287,'Raw data'!$A$2:$E$149,3,FALSE)</f>
        <v>WSEH</v>
      </c>
      <c r="F287" s="14">
        <f>VLOOKUP(C287,'Raw data'!$A$2:$E$149,4,FALSE)</f>
        <v>5</v>
      </c>
      <c r="G287" s="14" t="str">
        <f>VLOOKUP(C287,'Raw data'!$A$2:$E$149,5,FALSE)</f>
        <v>M</v>
      </c>
      <c r="H287" s="16" t="s">
        <v>282</v>
      </c>
    </row>
    <row r="288" spans="1:8" x14ac:dyDescent="0.3">
      <c r="A288" s="4"/>
      <c r="B288" s="6">
        <v>12</v>
      </c>
      <c r="C288" s="6">
        <v>153</v>
      </c>
      <c r="D288" s="4" t="str">
        <f>VLOOKUP(C288,'Raw data'!$A$2:$E$149,2,FALSE)</f>
        <v>Huxley Richards</v>
      </c>
      <c r="E288" s="4" t="str">
        <f>VLOOKUP(C288,'Raw data'!$A$2:$E$149,3,FALSE)</f>
        <v>Harlow AC</v>
      </c>
      <c r="F288" s="14">
        <f>VLOOKUP(C288,'Raw data'!$A$2:$E$149,4,FALSE)</f>
        <v>5</v>
      </c>
      <c r="G288" s="14" t="str">
        <f>VLOOKUP(C288,'Raw data'!$A$2:$E$149,5,FALSE)</f>
        <v>M</v>
      </c>
      <c r="H288" s="16" t="s">
        <v>283</v>
      </c>
    </row>
    <row r="289" spans="1:8" x14ac:dyDescent="0.3">
      <c r="A289" s="4"/>
      <c r="B289" s="6">
        <v>13</v>
      </c>
      <c r="C289" s="6">
        <v>160</v>
      </c>
      <c r="D289" s="4" t="str">
        <f>VLOOKUP(C289,'Raw data'!$A$2:$E$149,2,FALSE)</f>
        <v>Justin Waidson</v>
      </c>
      <c r="E289" s="4" t="str">
        <f>VLOOKUP(C289,'Raw data'!$A$2:$E$149,3,FALSE)</f>
        <v>Orion Harriers</v>
      </c>
      <c r="F289" s="14">
        <f>VLOOKUP(C289,'Raw data'!$A$2:$E$149,4,FALSE)</f>
        <v>5</v>
      </c>
      <c r="G289" s="14" t="str">
        <f>VLOOKUP(C289,'Raw data'!$A$2:$E$149,5,FALSE)</f>
        <v>M</v>
      </c>
      <c r="H289" s="16" t="s">
        <v>284</v>
      </c>
    </row>
    <row r="290" spans="1:8" x14ac:dyDescent="0.3">
      <c r="A290" s="4"/>
      <c r="B290" s="6">
        <v>14</v>
      </c>
      <c r="C290" s="6">
        <v>154</v>
      </c>
      <c r="D290" s="4" t="str">
        <f>VLOOKUP(C290,'Raw data'!$A$2:$E$149,2,FALSE)</f>
        <v>Albert Atkins</v>
      </c>
      <c r="E290" s="4" t="str">
        <f>VLOOKUP(C290,'Raw data'!$A$2:$E$149,3,FALSE)</f>
        <v>WASPS - WG</v>
      </c>
      <c r="F290" s="14">
        <f>VLOOKUP(C290,'Raw data'!$A$2:$E$149,4,FALSE)</f>
        <v>5</v>
      </c>
      <c r="G290" s="14" t="str">
        <f>VLOOKUP(C290,'Raw data'!$A$2:$E$149,5,FALSE)</f>
        <v>M</v>
      </c>
      <c r="H290" s="16" t="s">
        <v>285</v>
      </c>
    </row>
    <row r="291" spans="1:8" x14ac:dyDescent="0.3">
      <c r="H291" s="17"/>
    </row>
    <row r="292" spans="1:8" x14ac:dyDescent="0.3">
      <c r="H292" s="11"/>
    </row>
    <row r="293" spans="1:8" x14ac:dyDescent="0.3">
      <c r="A293" s="10" t="s">
        <v>286</v>
      </c>
      <c r="B293" s="6">
        <v>1</v>
      </c>
      <c r="C293" s="6">
        <v>258</v>
      </c>
      <c r="D293" s="4" t="str">
        <f>VLOOKUP(C293,'Raw data'!$A$2:$E$149,2,FALSE)</f>
        <v>Liam Gosrani</v>
      </c>
      <c r="E293" s="4" t="str">
        <f>VLOOKUP(C293,'Raw data'!$A$2:$E$149,3,FALSE)</f>
        <v>Watford Harriers</v>
      </c>
      <c r="F293" s="14">
        <f>VLOOKUP(C293,'Raw data'!$A$2:$E$149,4,FALSE)</f>
        <v>5</v>
      </c>
      <c r="G293" s="14" t="str">
        <f>VLOOKUP(C293,'Raw data'!$A$2:$E$149,5,FALSE)</f>
        <v>M</v>
      </c>
      <c r="H293" s="19">
        <v>20.9</v>
      </c>
    </row>
    <row r="294" spans="1:8" x14ac:dyDescent="0.3">
      <c r="A294" s="4"/>
      <c r="B294" s="6">
        <v>2</v>
      </c>
      <c r="C294" s="6">
        <v>109</v>
      </c>
      <c r="D294" s="4" t="str">
        <f>VLOOKUP(C294,'Raw data'!$A$2:$E$149,2,FALSE)</f>
        <v>Harvey Cartledge</v>
      </c>
      <c r="E294" s="4" t="str">
        <f>VLOOKUP(C294,'Raw data'!$A$2:$E$149,3,FALSE)</f>
        <v>WSEH</v>
      </c>
      <c r="F294" s="14">
        <f>VLOOKUP(C294,'Raw data'!$A$2:$E$149,4,FALSE)</f>
        <v>5</v>
      </c>
      <c r="G294" s="14" t="str">
        <f>VLOOKUP(C294,'Raw data'!$A$2:$E$149,5,FALSE)</f>
        <v>M</v>
      </c>
      <c r="H294" s="4">
        <v>20.77</v>
      </c>
    </row>
    <row r="295" spans="1:8" x14ac:dyDescent="0.3">
      <c r="A295" s="4"/>
      <c r="B295" s="6">
        <v>3</v>
      </c>
      <c r="C295" s="6">
        <v>110</v>
      </c>
      <c r="D295" s="4" t="str">
        <f>VLOOKUP(C295,'Raw data'!$A$2:$E$149,2,FALSE)</f>
        <v>Zachary Paktsun</v>
      </c>
      <c r="E295" s="4" t="str">
        <f>VLOOKUP(C295,'Raw data'!$A$2:$E$149,3,FALSE)</f>
        <v>WGEL</v>
      </c>
      <c r="F295" s="14">
        <f>VLOOKUP(C295,'Raw data'!$A$2:$E$149,4,FALSE)</f>
        <v>4</v>
      </c>
      <c r="G295" s="14" t="str">
        <f>VLOOKUP(C295,'Raw data'!$A$2:$E$149,5,FALSE)</f>
        <v>M</v>
      </c>
      <c r="H295" s="19">
        <v>20.6</v>
      </c>
    </row>
    <row r="296" spans="1:8" x14ac:dyDescent="0.3">
      <c r="A296" s="4"/>
      <c r="B296" s="6">
        <v>4</v>
      </c>
      <c r="C296" s="6">
        <v>266</v>
      </c>
      <c r="D296" s="4" t="str">
        <f>VLOOKUP(C296,'Raw data'!$A$2:$E$149,2,FALSE)</f>
        <v>Lucio Dacosta</v>
      </c>
      <c r="E296" s="4" t="str">
        <f>VLOOKUP(C296,'Raw data'!$A$2:$E$149,3,FALSE)</f>
        <v>Watford Harriers</v>
      </c>
      <c r="F296" s="14">
        <f>VLOOKUP(C296,'Raw data'!$A$2:$E$149,4,FALSE)</f>
        <v>5</v>
      </c>
      <c r="G296" s="14" t="str">
        <f>VLOOKUP(C296,'Raw data'!$A$2:$E$149,5,FALSE)</f>
        <v>M</v>
      </c>
      <c r="H296" s="19">
        <v>18</v>
      </c>
    </row>
    <row r="297" spans="1:8" x14ac:dyDescent="0.3">
      <c r="A297" s="4"/>
      <c r="B297" s="6">
        <v>5</v>
      </c>
      <c r="C297" s="6">
        <v>322</v>
      </c>
      <c r="D297" s="4" t="str">
        <f>VLOOKUP(C297,'Raw data'!$A$2:$E$149,2,FALSE)</f>
        <v>Barney Gray</v>
      </c>
      <c r="E297" s="4" t="str">
        <f>VLOOKUP(C297,'Raw data'!$A$2:$E$149,3,FALSE)</f>
        <v>WSEH</v>
      </c>
      <c r="F297" s="14">
        <f>VLOOKUP(C297,'Raw data'!$A$2:$E$149,4,FALSE)</f>
        <v>4</v>
      </c>
      <c r="G297" s="14" t="str">
        <f>VLOOKUP(C297,'Raw data'!$A$2:$E$149,5,FALSE)</f>
        <v>M</v>
      </c>
      <c r="H297" s="4">
        <v>16.66</v>
      </c>
    </row>
    <row r="298" spans="1:8" x14ac:dyDescent="0.3">
      <c r="A298" s="4"/>
      <c r="B298" s="6">
        <v>6</v>
      </c>
      <c r="C298" s="6">
        <v>97</v>
      </c>
      <c r="D298" s="4" t="str">
        <f>VLOOKUP(C298,'Raw data'!$A$2:$E$149,2,FALSE)</f>
        <v>Oliver Tarbuck</v>
      </c>
      <c r="E298" s="4" t="str">
        <f>VLOOKUP(C298,'Raw data'!$A$2:$E$149,3,FALSE)</f>
        <v>WSEH</v>
      </c>
      <c r="F298" s="14">
        <f>VLOOKUP(C298,'Raw data'!$A$2:$E$149,4,FALSE)</f>
        <v>5</v>
      </c>
      <c r="G298" s="14" t="str">
        <f>VLOOKUP(C298,'Raw data'!$A$2:$E$149,5,FALSE)</f>
        <v>M</v>
      </c>
      <c r="H298" s="4">
        <v>15.48</v>
      </c>
    </row>
    <row r="299" spans="1:8" x14ac:dyDescent="0.3">
      <c r="A299" s="4"/>
      <c r="B299" s="6">
        <v>7</v>
      </c>
      <c r="C299" s="6">
        <v>352</v>
      </c>
      <c r="D299" s="4" t="str">
        <f>VLOOKUP(C299,'Raw data'!$A$2:$E$149,2,FALSE)</f>
        <v>Lincoln McGowan</v>
      </c>
      <c r="E299" s="4" t="str">
        <f>VLOOKUP(C299,'Raw data'!$A$2:$E$149,3,FALSE)</f>
        <v>Watford Harriers</v>
      </c>
      <c r="F299" s="14">
        <f>VLOOKUP(C299,'Raw data'!$A$2:$E$149,4,FALSE)</f>
        <v>5</v>
      </c>
      <c r="G299" s="14" t="str">
        <f>VLOOKUP(C299,'Raw data'!$A$2:$E$149,5,FALSE)</f>
        <v>M</v>
      </c>
      <c r="H299" s="19">
        <v>15</v>
      </c>
    </row>
    <row r="300" spans="1:8" x14ac:dyDescent="0.3">
      <c r="A300" s="4"/>
      <c r="B300" s="6">
        <v>8</v>
      </c>
      <c r="C300" s="6">
        <v>260</v>
      </c>
      <c r="D300" s="4" t="str">
        <f>VLOOKUP(C300,'Raw data'!$A$2:$E$149,2,FALSE)</f>
        <v>William Norris</v>
      </c>
      <c r="E300" s="4" t="str">
        <f>VLOOKUP(C300,'Raw data'!$A$2:$E$149,3,FALSE)</f>
        <v>Wycombe Phoenix harriers</v>
      </c>
      <c r="F300" s="14">
        <f>VLOOKUP(C300,'Raw data'!$A$2:$E$149,4,FALSE)</f>
        <v>4</v>
      </c>
      <c r="G300" s="14" t="str">
        <f>VLOOKUP(C300,'Raw data'!$A$2:$E$149,5,FALSE)</f>
        <v>M</v>
      </c>
      <c r="H300" s="4">
        <v>14.45</v>
      </c>
    </row>
    <row r="301" spans="1:8" x14ac:dyDescent="0.3">
      <c r="A301" s="4"/>
      <c r="B301" s="6">
        <v>9</v>
      </c>
      <c r="C301" s="6">
        <v>355</v>
      </c>
      <c r="D301" s="4" t="str">
        <f>VLOOKUP(C301,'Raw data'!$A$2:$E$149,2,FALSE)</f>
        <v>Jesse Geller</v>
      </c>
      <c r="E301" s="4" t="str">
        <f>VLOOKUP(C301,'Raw data'!$A$2:$E$149,3,FALSE)</f>
        <v>WGEL</v>
      </c>
      <c r="F301" s="14">
        <f>VLOOKUP(C301,'Raw data'!$A$2:$E$149,4,FALSE)</f>
        <v>4</v>
      </c>
      <c r="G301" s="14" t="str">
        <f>VLOOKUP(C301,'Raw data'!$A$2:$E$149,5,FALSE)</f>
        <v>M</v>
      </c>
      <c r="H301" s="4">
        <v>11.85</v>
      </c>
    </row>
    <row r="302" spans="1:8" x14ac:dyDescent="0.3">
      <c r="A302" s="4"/>
      <c r="B302" s="6">
        <v>10</v>
      </c>
      <c r="C302" s="6">
        <v>140</v>
      </c>
      <c r="D302" s="4" t="str">
        <f>VLOOKUP(C302,'Raw data'!$A$2:$E$149,2,FALSE)</f>
        <v>Oliver Odor</v>
      </c>
      <c r="E302" s="4" t="str">
        <f>VLOOKUP(C302,'Raw data'!$A$2:$E$149,3,FALSE)</f>
        <v>Watford Harriers</v>
      </c>
      <c r="F302" s="14">
        <f>VLOOKUP(C302,'Raw data'!$A$2:$E$149,4,FALSE)</f>
        <v>5</v>
      </c>
      <c r="G302" s="14" t="str">
        <f>VLOOKUP(C302,'Raw data'!$A$2:$E$149,5,FALSE)</f>
        <v>M</v>
      </c>
      <c r="H302" s="19">
        <v>11.8</v>
      </c>
    </row>
    <row r="303" spans="1:8" x14ac:dyDescent="0.3">
      <c r="A303" s="4"/>
      <c r="B303" s="6">
        <v>11</v>
      </c>
      <c r="C303" s="6">
        <v>75</v>
      </c>
      <c r="D303" s="4" t="str">
        <f>VLOOKUP(C303,'Raw data'!$A$2:$E$149,2,FALSE)</f>
        <v>Olive Duck</v>
      </c>
      <c r="E303" s="4" t="str">
        <f>VLOOKUP(C303,'Raw data'!$A$2:$E$149,3,FALSE)</f>
        <v>WGEL</v>
      </c>
      <c r="F303" s="14">
        <f>VLOOKUP(C303,'Raw data'!$A$2:$E$149,4,FALSE)</f>
        <v>5</v>
      </c>
      <c r="G303" s="14" t="str">
        <f>VLOOKUP(C303,'Raw data'!$A$2:$E$149,5,FALSE)</f>
        <v>F</v>
      </c>
      <c r="H303" s="4">
        <v>11.35</v>
      </c>
    </row>
    <row r="304" spans="1:8" x14ac:dyDescent="0.3">
      <c r="A304" s="4"/>
      <c r="B304" s="6">
        <v>12</v>
      </c>
      <c r="C304" s="6">
        <v>350</v>
      </c>
      <c r="D304" s="4" t="str">
        <f>VLOOKUP(C304,'Raw data'!$A$2:$E$149,2,FALSE)</f>
        <v>Isobella Colman</v>
      </c>
      <c r="E304" s="4" t="str">
        <f>VLOOKUP(C304,'Raw data'!$A$2:$E$149,3,FALSE)</f>
        <v>Watford Harriers</v>
      </c>
      <c r="F304" s="14">
        <f>VLOOKUP(C304,'Raw data'!$A$2:$E$149,4,FALSE)</f>
        <v>4</v>
      </c>
      <c r="G304" s="14" t="str">
        <f>VLOOKUP(C304,'Raw data'!$A$2:$E$149,5,FALSE)</f>
        <v>F</v>
      </c>
      <c r="H304" s="19">
        <v>10</v>
      </c>
    </row>
    <row r="305" spans="1:8" x14ac:dyDescent="0.3">
      <c r="A305" s="4"/>
      <c r="B305" s="6">
        <v>13</v>
      </c>
      <c r="C305" s="6">
        <v>343</v>
      </c>
      <c r="D305" s="4" t="str">
        <f>VLOOKUP(C305,'Raw data'!$A$2:$E$149,2,FALSE)</f>
        <v>Eloise Swinton</v>
      </c>
      <c r="E305" s="4" t="str">
        <f>VLOOKUP(C305,'Raw data'!$A$2:$E$149,3,FALSE)</f>
        <v>Watford Harriers</v>
      </c>
      <c r="F305" s="14">
        <f>VLOOKUP(C305,'Raw data'!$A$2:$E$149,4,FALSE)</f>
        <v>5</v>
      </c>
      <c r="G305" s="14" t="str">
        <f>VLOOKUP(C305,'Raw data'!$A$2:$E$149,5,FALSE)</f>
        <v>F</v>
      </c>
      <c r="H305" s="19">
        <v>10</v>
      </c>
    </row>
    <row r="306" spans="1:8" x14ac:dyDescent="0.3">
      <c r="A306" s="4"/>
      <c r="B306" s="6">
        <v>14</v>
      </c>
      <c r="C306" s="6">
        <v>131</v>
      </c>
      <c r="D306" s="4" t="str">
        <f>VLOOKUP(C306,'Raw data'!$A$2:$E$149,2,FALSE)</f>
        <v>Sophia Salih</v>
      </c>
      <c r="E306" s="4" t="str">
        <f>VLOOKUP(C306,'Raw data'!$A$2:$E$149,3,FALSE)</f>
        <v>Wycombe Phoenix harriers</v>
      </c>
      <c r="F306" s="14">
        <f>VLOOKUP(C306,'Raw data'!$A$2:$E$149,4,FALSE)</f>
        <v>4</v>
      </c>
      <c r="G306" s="14" t="str">
        <f>VLOOKUP(C306,'Raw data'!$A$2:$E$149,5,FALSE)</f>
        <v>F</v>
      </c>
      <c r="H306" s="19">
        <v>10</v>
      </c>
    </row>
    <row r="307" spans="1:8" x14ac:dyDescent="0.3">
      <c r="A307" s="4"/>
      <c r="B307" s="6">
        <v>15</v>
      </c>
      <c r="C307" s="6">
        <v>353</v>
      </c>
      <c r="D307" s="4" t="str">
        <f>VLOOKUP(C307,'Raw data'!$A$2:$E$149,2,FALSE)</f>
        <v>Lucas Otoole</v>
      </c>
      <c r="E307" s="4" t="str">
        <f>VLOOKUP(C307,'Raw data'!$A$2:$E$149,3,FALSE)</f>
        <v>Kings Langley</v>
      </c>
      <c r="F307" s="14">
        <f>VLOOKUP(C307,'Raw data'!$A$2:$E$149,4,FALSE)</f>
        <v>5</v>
      </c>
      <c r="G307" s="14" t="str">
        <f>VLOOKUP(C307,'Raw data'!$A$2:$E$149,5,FALSE)</f>
        <v>M</v>
      </c>
      <c r="H307" s="19">
        <v>8.5</v>
      </c>
    </row>
    <row r="308" spans="1:8" x14ac:dyDescent="0.3">
      <c r="A308" s="4"/>
      <c r="B308" s="6">
        <v>16</v>
      </c>
      <c r="C308" s="6">
        <v>358</v>
      </c>
      <c r="D308" s="4" t="str">
        <f>VLOOKUP(C308,'Raw data'!$A$2:$E$149,2,FALSE)</f>
        <v>Alyssa Bowen</v>
      </c>
      <c r="E308" s="4" t="str">
        <f>VLOOKUP(C308,'Raw data'!$A$2:$E$149,3,FALSE)</f>
        <v>Watford Harriers</v>
      </c>
      <c r="F308" s="14">
        <f>VLOOKUP(C308,'Raw data'!$A$2:$E$149,4,FALSE)</f>
        <v>4</v>
      </c>
      <c r="G308" s="14" t="str">
        <f>VLOOKUP(C308,'Raw data'!$A$2:$E$149,5,FALSE)</f>
        <v>F</v>
      </c>
      <c r="H308" s="19">
        <v>7.2</v>
      </c>
    </row>
    <row r="309" spans="1:8" x14ac:dyDescent="0.3">
      <c r="A309" s="4"/>
      <c r="B309" s="6">
        <v>17</v>
      </c>
      <c r="C309" s="6">
        <v>319</v>
      </c>
      <c r="D309" s="4" t="str">
        <f>VLOOKUP(C309,'Raw data'!$A$2:$E$149,2,FALSE)</f>
        <v>Aoife Burke</v>
      </c>
      <c r="E309" s="4" t="str">
        <f>VLOOKUP(C309,'Raw data'!$A$2:$E$149,3,FALSE)</f>
        <v>Divine Saviour School</v>
      </c>
      <c r="F309" s="14">
        <f>VLOOKUP(C309,'Raw data'!$A$2:$E$149,4,FALSE)</f>
        <v>4</v>
      </c>
      <c r="G309" s="14" t="str">
        <f>VLOOKUP(C309,'Raw data'!$A$2:$E$149,5,FALSE)</f>
        <v>F</v>
      </c>
      <c r="H309" s="4">
        <v>6.58</v>
      </c>
    </row>
    <row r="310" spans="1:8" x14ac:dyDescent="0.3">
      <c r="A310" s="4"/>
      <c r="B310" s="6">
        <v>18</v>
      </c>
      <c r="C310" s="6">
        <v>73</v>
      </c>
      <c r="D310" s="4" t="str">
        <f>VLOOKUP(C310,'Raw data'!$A$2:$E$149,2,FALSE)</f>
        <v xml:space="preserve">Dylan Williams </v>
      </c>
      <c r="E310" s="4" t="str">
        <f>VLOOKUP(C310,'Raw data'!$A$2:$E$149,3,FALSE)</f>
        <v>WGEL</v>
      </c>
      <c r="F310" s="14">
        <f>VLOOKUP(C310,'Raw data'!$A$2:$E$149,4,FALSE)</f>
        <v>4</v>
      </c>
      <c r="G310" s="14" t="str">
        <f>VLOOKUP(C310,'Raw data'!$A$2:$E$149,5,FALSE)</f>
        <v>M</v>
      </c>
      <c r="H310" s="19">
        <v>6.45</v>
      </c>
    </row>
    <row r="313" spans="1:8" x14ac:dyDescent="0.3">
      <c r="A313" s="10" t="s">
        <v>32</v>
      </c>
      <c r="B313" s="6">
        <v>1</v>
      </c>
      <c r="C313" s="6">
        <v>360</v>
      </c>
      <c r="D313" s="4" t="str">
        <f>VLOOKUP(C313,'Raw data'!$A$2:$E$149,2,FALSE)</f>
        <v>Ariella Haque</v>
      </c>
      <c r="E313" s="4" t="str">
        <f>VLOOKUP(C313,'Raw data'!$A$2:$E$149,3,FALSE)</f>
        <v>Watford Harriers</v>
      </c>
      <c r="F313" s="14">
        <f>VLOOKUP(C313,'Raw data'!$A$2:$E$149,4,FALSE)</f>
        <v>3</v>
      </c>
      <c r="G313" s="14" t="str">
        <f>VLOOKUP(C313,'Raw data'!$A$2:$E$149,5,FALSE)</f>
        <v>F</v>
      </c>
      <c r="H313" s="4">
        <v>2.5499999999999998</v>
      </c>
    </row>
    <row r="314" spans="1:8" x14ac:dyDescent="0.3">
      <c r="A314" s="4"/>
      <c r="B314" s="6">
        <v>2</v>
      </c>
      <c r="C314" s="6">
        <v>91</v>
      </c>
      <c r="D314" s="4" t="str">
        <f>VLOOKUP(C314,'Raw data'!$A$2:$E$149,2,FALSE)</f>
        <v>Sylvie Williams</v>
      </c>
      <c r="E314" s="4" t="str">
        <f>VLOOKUP(C314,'Raw data'!$A$2:$E$149,3,FALSE)</f>
        <v>John Hempden school</v>
      </c>
      <c r="F314" s="14">
        <f>VLOOKUP(C314,'Raw data'!$A$2:$E$149,4,FALSE)</f>
        <v>2</v>
      </c>
      <c r="G314" s="14" t="str">
        <f>VLOOKUP(C314,'Raw data'!$A$2:$E$149,5,FALSE)</f>
        <v>F</v>
      </c>
      <c r="H314" s="4">
        <v>2.46</v>
      </c>
    </row>
    <row r="315" spans="1:8" x14ac:dyDescent="0.3">
      <c r="A315" s="4"/>
      <c r="B315" s="6">
        <v>3</v>
      </c>
      <c r="C315" s="6">
        <v>347</v>
      </c>
      <c r="D315" s="4" t="str">
        <f>VLOOKUP(C315,'Raw data'!$A$2:$E$149,2,FALSE)</f>
        <v>Mila Bustamante</v>
      </c>
      <c r="E315" s="4" t="str">
        <f>VLOOKUP(C315,'Raw data'!$A$2:$E$149,3,FALSE)</f>
        <v>St Pauls CofE school</v>
      </c>
      <c r="F315" s="14">
        <f>VLOOKUP(C315,'Raw data'!$A$2:$E$149,4,FALSE)</f>
        <v>3</v>
      </c>
      <c r="G315" s="14" t="str">
        <f>VLOOKUP(C315,'Raw data'!$A$2:$E$149,5,FALSE)</f>
        <v>F</v>
      </c>
      <c r="H315" s="4">
        <v>2.39</v>
      </c>
    </row>
    <row r="316" spans="1:8" x14ac:dyDescent="0.3">
      <c r="A316" s="4"/>
      <c r="B316" s="6">
        <v>4</v>
      </c>
      <c r="C316" s="6">
        <v>162</v>
      </c>
      <c r="D316" s="4" t="str">
        <f>VLOOKUP(C316,'Raw data'!$A$2:$E$149,2,FALSE)</f>
        <v>Dulcie Quveshi</v>
      </c>
      <c r="E316" s="4" t="str">
        <f>VLOOKUP(C316,'Raw data'!$A$2:$E$149,3,FALSE)</f>
        <v>WGEL</v>
      </c>
      <c r="F316" s="14">
        <f>VLOOKUP(C316,'Raw data'!$A$2:$E$149,4,FALSE)</f>
        <v>2</v>
      </c>
      <c r="G316" s="14" t="str">
        <f>VLOOKUP(C316,'Raw data'!$A$2:$E$149,5,FALSE)</f>
        <v>F</v>
      </c>
      <c r="H316" s="4">
        <v>2.23</v>
      </c>
    </row>
    <row r="317" spans="1:8" x14ac:dyDescent="0.3">
      <c r="A317" s="4"/>
      <c r="B317" s="6">
        <v>5</v>
      </c>
      <c r="C317" s="6">
        <v>238</v>
      </c>
      <c r="D317" s="4" t="str">
        <f>VLOOKUP(C317,'Raw data'!$A$2:$E$149,2,FALSE)</f>
        <v>Luisa Passerini</v>
      </c>
      <c r="E317" s="4" t="str">
        <f>VLOOKUP(C317,'Raw data'!$A$2:$E$149,3,FALSE)</f>
        <v>WGEL</v>
      </c>
      <c r="F317" s="14">
        <f>VLOOKUP(C317,'Raw data'!$A$2:$E$149,4,FALSE)</f>
        <v>3</v>
      </c>
      <c r="G317" s="14" t="str">
        <f>VLOOKUP(C317,'Raw data'!$A$2:$E$149,5,FALSE)</f>
        <v>F</v>
      </c>
      <c r="H317" s="4">
        <v>2.21</v>
      </c>
    </row>
    <row r="318" spans="1:8" x14ac:dyDescent="0.3">
      <c r="A318" s="4"/>
      <c r="B318" s="6">
        <v>6</v>
      </c>
      <c r="C318" s="6">
        <v>224</v>
      </c>
      <c r="D318" s="4" t="str">
        <f>VLOOKUP(C318,'Raw data'!$A$2:$E$149,2,FALSE)</f>
        <v>Sofia Lalani</v>
      </c>
      <c r="E318" s="4" t="str">
        <f>VLOOKUP(C318,'Raw data'!$A$2:$E$149,3,FALSE)</f>
        <v>WGEL</v>
      </c>
      <c r="F318" s="14">
        <f>VLOOKUP(C318,'Raw data'!$A$2:$E$149,4,FALSE)</f>
        <v>3</v>
      </c>
      <c r="G318" s="14" t="str">
        <f>VLOOKUP(C318,'Raw data'!$A$2:$E$149,5,FALSE)</f>
        <v>F</v>
      </c>
      <c r="H318" s="4">
        <v>2.15</v>
      </c>
    </row>
    <row r="319" spans="1:8" x14ac:dyDescent="0.3">
      <c r="A319" s="4"/>
      <c r="B319" s="6">
        <v>7</v>
      </c>
      <c r="C319" s="6">
        <v>163</v>
      </c>
      <c r="D319" s="4" t="str">
        <f>VLOOKUP(C319,'Raw data'!$A$2:$E$149,2,FALSE)</f>
        <v>Lula Quveshi</v>
      </c>
      <c r="E319" s="4" t="str">
        <f>VLOOKUP(C319,'Raw data'!$A$2:$E$149,3,FALSE)</f>
        <v>WGEL</v>
      </c>
      <c r="F319" s="14">
        <f>VLOOKUP(C319,'Raw data'!$A$2:$E$149,4,FALSE)</f>
        <v>2</v>
      </c>
      <c r="G319" s="14" t="str">
        <f>VLOOKUP(C319,'Raw data'!$A$2:$E$149,5,FALSE)</f>
        <v>F</v>
      </c>
      <c r="H319" s="18">
        <v>2.1</v>
      </c>
    </row>
    <row r="320" spans="1:8" x14ac:dyDescent="0.3">
      <c r="A320" s="4"/>
      <c r="B320" s="6">
        <v>8</v>
      </c>
      <c r="C320" s="6">
        <v>257</v>
      </c>
      <c r="D320" s="4" t="str">
        <f>VLOOKUP(C320,'Raw data'!$A$2:$E$149,2,FALSE)</f>
        <v xml:space="preserve">Charlotte Williams </v>
      </c>
      <c r="E320" s="4" t="str">
        <f>VLOOKUP(C320,'Raw data'!$A$2:$E$149,3,FALSE)</f>
        <v>Abbots Langley school</v>
      </c>
      <c r="F320" s="14">
        <f>VLOOKUP(C320,'Raw data'!$A$2:$E$149,4,FALSE)</f>
        <v>2</v>
      </c>
      <c r="G320" s="14" t="str">
        <f>VLOOKUP(C320,'Raw data'!$A$2:$E$149,5,FALSE)</f>
        <v>F</v>
      </c>
      <c r="H320" s="19">
        <v>2.1</v>
      </c>
    </row>
    <row r="321" spans="1:8" x14ac:dyDescent="0.3">
      <c r="A321" s="4"/>
      <c r="B321" s="6">
        <v>9</v>
      </c>
      <c r="C321" s="6">
        <v>69</v>
      </c>
      <c r="D321" s="4" t="str">
        <f>VLOOKUP(C321,'Raw data'!$A$2:$E$149,2,FALSE)</f>
        <v>Adreanna Springer</v>
      </c>
      <c r="E321" s="4" t="str">
        <f>VLOOKUP(C321,'Raw data'!$A$2:$E$149,3,FALSE)</f>
        <v>Harlow AC</v>
      </c>
      <c r="F321" s="14">
        <f>VLOOKUP(C321,'Raw data'!$A$2:$E$149,4,FALSE)</f>
        <v>3</v>
      </c>
      <c r="G321" s="14" t="str">
        <f>VLOOKUP(C321,'Raw data'!$A$2:$E$149,5,FALSE)</f>
        <v>F</v>
      </c>
      <c r="H321" s="4">
        <v>1.98</v>
      </c>
    </row>
    <row r="322" spans="1:8" x14ac:dyDescent="0.3">
      <c r="A322" s="4"/>
      <c r="B322" s="6">
        <v>10</v>
      </c>
      <c r="C322" s="6">
        <v>235</v>
      </c>
      <c r="D322" s="4" t="str">
        <f>VLOOKUP(C322,'Raw data'!$A$2:$E$149,2,FALSE)</f>
        <v>Emilia Monk</v>
      </c>
      <c r="E322" s="4" t="str">
        <f>VLOOKUP(C322,'Raw data'!$A$2:$E$149,3,FALSE)</f>
        <v>Watford Harriers</v>
      </c>
      <c r="F322" s="14">
        <f>VLOOKUP(C322,'Raw data'!$A$2:$E$149,4,FALSE)</f>
        <v>3</v>
      </c>
      <c r="G322" s="14" t="str">
        <f>VLOOKUP(C322,'Raw data'!$A$2:$E$149,5,FALSE)</f>
        <v>F</v>
      </c>
      <c r="H322" s="4">
        <v>1.97</v>
      </c>
    </row>
    <row r="323" spans="1:8" x14ac:dyDescent="0.3">
      <c r="A323" s="4"/>
      <c r="B323" s="6">
        <v>11</v>
      </c>
      <c r="C323" s="6">
        <v>188</v>
      </c>
      <c r="D323" s="4" t="str">
        <f>VLOOKUP(C323,'Raw data'!$A$2:$E$149,2,FALSE)</f>
        <v>Sylvie Cook</v>
      </c>
      <c r="E323" s="4" t="str">
        <f>VLOOKUP(C323,'Raw data'!$A$2:$E$149,3,FALSE)</f>
        <v>WGEL</v>
      </c>
      <c r="F323" s="14">
        <f>VLOOKUP(C323,'Raw data'!$A$2:$E$149,4,FALSE)</f>
        <v>2</v>
      </c>
      <c r="G323" s="14" t="str">
        <f>VLOOKUP(C323,'Raw data'!$A$2:$E$149,5,FALSE)</f>
        <v>F</v>
      </c>
      <c r="H323" s="4">
        <v>1.88</v>
      </c>
    </row>
    <row r="324" spans="1:8" x14ac:dyDescent="0.3">
      <c r="A324" s="4"/>
      <c r="B324" s="6">
        <v>12</v>
      </c>
      <c r="C324" s="6">
        <v>166</v>
      </c>
      <c r="D324" s="4" t="str">
        <f>VLOOKUP(C324,'Raw data'!$A$2:$E$149,2,FALSE)</f>
        <v>Layla McMahon</v>
      </c>
      <c r="E324" s="4" t="str">
        <f>VLOOKUP(C324,'Raw data'!$A$2:$E$149,3,FALSE)</f>
        <v>Watford Harriers</v>
      </c>
      <c r="F324" s="14">
        <f>VLOOKUP(C324,'Raw data'!$A$2:$E$149,4,FALSE)</f>
        <v>3</v>
      </c>
      <c r="G324" s="14" t="str">
        <f>VLOOKUP(C324,'Raw data'!$A$2:$E$149,5,FALSE)</f>
        <v>F</v>
      </c>
      <c r="H324" s="4">
        <v>1.75</v>
      </c>
    </row>
    <row r="325" spans="1:8" x14ac:dyDescent="0.3">
      <c r="A325" s="4"/>
      <c r="B325" s="6">
        <v>13</v>
      </c>
      <c r="C325" s="6">
        <v>234</v>
      </c>
      <c r="D325" s="4" t="str">
        <f>VLOOKUP(C325,'Raw data'!$A$2:$E$149,2,FALSE)</f>
        <v>Darla Monk</v>
      </c>
      <c r="E325" s="4" t="str">
        <f>VLOOKUP(C325,'Raw data'!$A$2:$E$149,3,FALSE)</f>
        <v>Abbots Langley school</v>
      </c>
      <c r="F325" s="14">
        <f>VLOOKUP(C325,'Raw data'!$A$2:$E$149,4,FALSE)</f>
        <v>1</v>
      </c>
      <c r="G325" s="14" t="str">
        <f>VLOOKUP(C325,'Raw data'!$A$2:$E$149,5,FALSE)</f>
        <v>F</v>
      </c>
      <c r="H325" s="19">
        <v>1.7</v>
      </c>
    </row>
    <row r="326" spans="1:8" x14ac:dyDescent="0.3">
      <c r="A326" s="4"/>
      <c r="B326" s="6">
        <v>14</v>
      </c>
      <c r="C326" s="6">
        <v>354</v>
      </c>
      <c r="D326" s="4" t="str">
        <f>VLOOKUP(C326,'Raw data'!$A$2:$E$149,2,FALSE)</f>
        <v>Chloe Otoole</v>
      </c>
      <c r="E326" s="4" t="str">
        <f>VLOOKUP(C326,'Raw data'!$A$2:$E$149,3,FALSE)</f>
        <v>Kings Langley</v>
      </c>
      <c r="F326" s="14">
        <f>VLOOKUP(C326,'Raw data'!$A$2:$E$149,4,FALSE)</f>
        <v>2</v>
      </c>
      <c r="G326" s="14" t="str">
        <f>VLOOKUP(C326,'Raw data'!$A$2:$E$149,5,FALSE)</f>
        <v>F</v>
      </c>
      <c r="H326" s="4">
        <v>1.67</v>
      </c>
    </row>
    <row r="327" spans="1:8" x14ac:dyDescent="0.3">
      <c r="A327" s="4"/>
      <c r="B327" s="6">
        <v>15</v>
      </c>
      <c r="C327" s="6">
        <v>93</v>
      </c>
      <c r="D327" s="4" t="str">
        <f>VLOOKUP(C327,'Raw data'!$A$2:$E$149,2,FALSE)</f>
        <v>Darcey Brennan</v>
      </c>
      <c r="E327" s="4" t="str">
        <f>VLOOKUP(C327,'Raw data'!$A$2:$E$149,3,FALSE)</f>
        <v>Harlow AC</v>
      </c>
      <c r="F327" s="14">
        <f>VLOOKUP(C327,'Raw data'!$A$2:$E$149,4,FALSE)</f>
        <v>3</v>
      </c>
      <c r="G327" s="14" t="str">
        <f>VLOOKUP(C327,'Raw data'!$A$2:$E$149,5,FALSE)</f>
        <v>F</v>
      </c>
      <c r="H327" s="4">
        <v>1.67</v>
      </c>
    </row>
    <row r="328" spans="1:8" x14ac:dyDescent="0.3">
      <c r="A328" s="4"/>
      <c r="B328" s="6">
        <v>16</v>
      </c>
      <c r="C328" s="6">
        <v>323</v>
      </c>
      <c r="D328" s="4" t="str">
        <f>VLOOKUP(C328,'Raw data'!$A$2:$E$149,2,FALSE)</f>
        <v>Angeline Smith</v>
      </c>
      <c r="E328" s="4" t="str">
        <f>VLOOKUP(C328,'Raw data'!$A$2:$E$149,3,FALSE)</f>
        <v>Watford Harriers</v>
      </c>
      <c r="F328" s="14">
        <f>VLOOKUP(C328,'Raw data'!$A$2:$E$149,4,FALSE)</f>
        <v>3</v>
      </c>
      <c r="G328" s="14" t="str">
        <f>VLOOKUP(C328,'Raw data'!$A$2:$E$149,5,FALSE)</f>
        <v>F</v>
      </c>
      <c r="H328" s="4">
        <v>1.55</v>
      </c>
    </row>
    <row r="329" spans="1:8" x14ac:dyDescent="0.3">
      <c r="A329" s="4"/>
      <c r="B329" s="6">
        <v>17</v>
      </c>
      <c r="C329" s="6">
        <v>325</v>
      </c>
      <c r="D329" s="4" t="str">
        <f>VLOOKUP(C329,'Raw data'!$A$2:$E$149,2,FALSE)</f>
        <v>Olivia Lagnado</v>
      </c>
      <c r="E329" s="4"/>
      <c r="F329" s="14">
        <f>VLOOKUP(C329,'Raw data'!$A$2:$E$149,4,FALSE)</f>
        <v>2</v>
      </c>
      <c r="G329" s="14" t="str">
        <f>VLOOKUP(C329,'Raw data'!$A$2:$E$149,5,FALSE)</f>
        <v>F</v>
      </c>
      <c r="H329" s="4">
        <v>1.54</v>
      </c>
    </row>
    <row r="330" spans="1:8" x14ac:dyDescent="0.3">
      <c r="A330" s="4"/>
      <c r="B330" s="6">
        <v>18</v>
      </c>
      <c r="C330" s="6">
        <v>149</v>
      </c>
      <c r="D330" s="4" t="str">
        <f>VLOOKUP(C330,'Raw data'!$A$2:$E$149,2,FALSE)</f>
        <v xml:space="preserve">Annabel Roberts </v>
      </c>
      <c r="E330" s="4" t="str">
        <f>VLOOKUP(C330,'Raw data'!$A$2:$E$149,3,FALSE)</f>
        <v>Abbots Langley school</v>
      </c>
      <c r="F330" s="14">
        <f>VLOOKUP(C330,'Raw data'!$A$2:$E$149,4,FALSE)</f>
        <v>1</v>
      </c>
      <c r="G330" s="14" t="str">
        <f>VLOOKUP(C330,'Raw data'!$A$2:$E$149,5,FALSE)</f>
        <v>F</v>
      </c>
      <c r="H330" s="4">
        <v>1.25</v>
      </c>
    </row>
    <row r="333" spans="1:8" x14ac:dyDescent="0.3">
      <c r="A333" s="10" t="s">
        <v>33</v>
      </c>
      <c r="B333" s="6">
        <v>1</v>
      </c>
      <c r="C333" s="6">
        <v>78</v>
      </c>
      <c r="D333" s="4" t="str">
        <f>VLOOKUP(C333,'Raw data'!$A$2:$E$149,2,FALSE)</f>
        <v>Skyla Simms Johnson</v>
      </c>
      <c r="E333" s="4" t="str">
        <f>VLOOKUP(C333,'Raw data'!$A$2:$E$149,3,FALSE)</f>
        <v>Harlow AC</v>
      </c>
      <c r="F333" s="14">
        <f>VLOOKUP(C333,'Raw data'!$A$2:$E$149,4,FALSE)</f>
        <v>5</v>
      </c>
      <c r="G333" s="14" t="str">
        <f>VLOOKUP(C333,'Raw data'!$A$2:$E$149,5,FALSE)</f>
        <v>F</v>
      </c>
      <c r="H333" s="4">
        <v>3.27</v>
      </c>
    </row>
    <row r="334" spans="1:8" x14ac:dyDescent="0.3">
      <c r="A334" s="4"/>
      <c r="B334" s="6">
        <v>2</v>
      </c>
      <c r="C334" s="6">
        <v>359</v>
      </c>
      <c r="D334" s="4" t="str">
        <f>VLOOKUP(C334,'Raw data'!$A$2:$E$149,2,FALSE)</f>
        <v>Amelia Haque</v>
      </c>
      <c r="E334" s="4" t="str">
        <f>VLOOKUP(C334,'Raw data'!$A$2:$E$149,3,FALSE)</f>
        <v>Watford Harriers</v>
      </c>
      <c r="F334" s="14">
        <f>VLOOKUP(C334,'Raw data'!$A$2:$E$149,4,FALSE)</f>
        <v>5</v>
      </c>
      <c r="G334" s="14" t="str">
        <f>VLOOKUP(C334,'Raw data'!$A$2:$E$149,5,FALSE)</f>
        <v>F</v>
      </c>
      <c r="H334" s="4">
        <v>3.18</v>
      </c>
    </row>
    <row r="335" spans="1:8" x14ac:dyDescent="0.3">
      <c r="A335" s="4"/>
      <c r="B335" s="6">
        <v>3</v>
      </c>
      <c r="C335" s="6">
        <v>316</v>
      </c>
      <c r="D335" s="4" t="str">
        <f>VLOOKUP(C335,'Raw data'!$A$2:$E$149,2,FALSE)</f>
        <v>Emma Owusu</v>
      </c>
      <c r="E335" s="4" t="str">
        <f>VLOOKUP(C335,'Raw data'!$A$2:$E$149,3,FALSE)</f>
        <v>Watford Harriers</v>
      </c>
      <c r="F335" s="14">
        <f>VLOOKUP(C335,'Raw data'!$A$2:$E$149,4,FALSE)</f>
        <v>4</v>
      </c>
      <c r="G335" s="14" t="str">
        <f>VLOOKUP(C335,'Raw data'!$A$2:$E$149,5,FALSE)</f>
        <v>F</v>
      </c>
      <c r="H335" s="4">
        <v>3.14</v>
      </c>
    </row>
    <row r="336" spans="1:8" x14ac:dyDescent="0.3">
      <c r="A336" s="4"/>
      <c r="B336" s="6">
        <v>4</v>
      </c>
      <c r="C336" s="6">
        <v>343</v>
      </c>
      <c r="D336" s="4" t="str">
        <f>VLOOKUP(C336,'Raw data'!$A$2:$E$149,2,FALSE)</f>
        <v>Eloise Swinton</v>
      </c>
      <c r="E336" s="4" t="str">
        <f>VLOOKUP(C336,'Raw data'!$A$2:$E$149,3,FALSE)</f>
        <v>Watford Harriers</v>
      </c>
      <c r="F336" s="14">
        <f>VLOOKUP(C336,'Raw data'!$A$2:$E$149,4,FALSE)</f>
        <v>5</v>
      </c>
      <c r="G336" s="14" t="str">
        <f>VLOOKUP(C336,'Raw data'!$A$2:$E$149,5,FALSE)</f>
        <v>F</v>
      </c>
      <c r="H336" s="4">
        <v>2.84</v>
      </c>
    </row>
    <row r="337" spans="1:8" x14ac:dyDescent="0.3">
      <c r="A337" s="4"/>
      <c r="B337" s="6">
        <v>5</v>
      </c>
      <c r="C337" s="6">
        <v>344</v>
      </c>
      <c r="D337" s="4" t="str">
        <f>VLOOKUP(C337,'Raw data'!$A$2:$E$149,2,FALSE)</f>
        <v>Anna Roach</v>
      </c>
      <c r="E337" s="4" t="str">
        <f>VLOOKUP(C337,'Raw data'!$A$2:$E$149,3,FALSE)</f>
        <v>Watford Harriers</v>
      </c>
      <c r="F337" s="14">
        <f>VLOOKUP(C337,'Raw data'!$A$2:$E$149,4,FALSE)</f>
        <v>5</v>
      </c>
      <c r="G337" s="14" t="str">
        <f>VLOOKUP(C337,'Raw data'!$A$2:$E$149,5,FALSE)</f>
        <v>F</v>
      </c>
      <c r="H337" s="4">
        <v>2.82</v>
      </c>
    </row>
    <row r="338" spans="1:8" x14ac:dyDescent="0.3">
      <c r="A338" s="4"/>
      <c r="B338" s="6">
        <v>6</v>
      </c>
      <c r="C338" s="6">
        <v>228</v>
      </c>
      <c r="D338" s="4" t="str">
        <f>VLOOKUP(C338,'Raw data'!$A$2:$E$149,2,FALSE)</f>
        <v>Abigail Living</v>
      </c>
      <c r="E338" s="4" t="str">
        <f>VLOOKUP(C338,'Raw data'!$A$2:$E$149,3,FALSE)</f>
        <v>Young Athletic Club</v>
      </c>
      <c r="F338" s="14">
        <f>VLOOKUP(C338,'Raw data'!$A$2:$E$149,4,FALSE)</f>
        <v>4</v>
      </c>
      <c r="G338" s="14" t="str">
        <f>VLOOKUP(C338,'Raw data'!$A$2:$E$149,5,FALSE)</f>
        <v>F</v>
      </c>
      <c r="H338" s="19">
        <v>2.8</v>
      </c>
    </row>
    <row r="339" spans="1:8" x14ac:dyDescent="0.3">
      <c r="A339" s="4"/>
      <c r="B339" s="6">
        <v>7</v>
      </c>
      <c r="C339" s="6">
        <v>259</v>
      </c>
      <c r="D339" s="4" t="str">
        <f>VLOOKUP(C339,'Raw data'!$A$2:$E$149,2,FALSE)</f>
        <v>Eva Borrill</v>
      </c>
      <c r="E339" s="4" t="str">
        <f>VLOOKUP(C339,'Raw data'!$A$2:$E$149,3,FALSE)</f>
        <v>Watford Harriers</v>
      </c>
      <c r="F339" s="14">
        <f>VLOOKUP(C339,'Raw data'!$A$2:$E$149,4,FALSE)</f>
        <v>5</v>
      </c>
      <c r="G339" s="14" t="str">
        <f>VLOOKUP(C339,'Raw data'!$A$2:$E$149,5,FALSE)</f>
        <v>F</v>
      </c>
      <c r="H339" s="19">
        <v>2.8</v>
      </c>
    </row>
    <row r="340" spans="1:8" x14ac:dyDescent="0.3">
      <c r="A340" s="4"/>
      <c r="B340" s="6">
        <v>8</v>
      </c>
      <c r="C340" s="6">
        <v>335</v>
      </c>
      <c r="D340" s="4" t="str">
        <f>VLOOKUP(C340,'Raw data'!$A$2:$E$149,2,FALSE)</f>
        <v>Hollie Grehan</v>
      </c>
      <c r="E340" s="4" t="str">
        <f>VLOOKUP(C340,'Raw data'!$A$2:$E$149,3,FALSE)</f>
        <v>WSEH</v>
      </c>
      <c r="F340" s="14">
        <f>VLOOKUP(C340,'Raw data'!$A$2:$E$149,4,FALSE)</f>
        <v>4</v>
      </c>
      <c r="G340" s="14" t="str">
        <f>VLOOKUP(C340,'Raw data'!$A$2:$E$149,5,FALSE)</f>
        <v>F</v>
      </c>
      <c r="H340" s="19">
        <v>2.6</v>
      </c>
    </row>
    <row r="341" spans="1:8" x14ac:dyDescent="0.3">
      <c r="A341" s="4"/>
      <c r="B341" s="6">
        <v>9</v>
      </c>
      <c r="C341" s="6">
        <v>121</v>
      </c>
      <c r="D341" s="4" t="str">
        <f>VLOOKUP(C341,'Raw data'!$A$2:$E$149,2,FALSE)</f>
        <v>Taylor Roberst</v>
      </c>
      <c r="E341" s="4" t="str">
        <f>VLOOKUP(C341,'Raw data'!$A$2:$E$149,3,FALSE)</f>
        <v>Warren Dell</v>
      </c>
      <c r="F341" s="14">
        <f>VLOOKUP(C341,'Raw data'!$A$2:$E$149,4,FALSE)</f>
        <v>4</v>
      </c>
      <c r="G341" s="14" t="str">
        <f>VLOOKUP(C341,'Raw data'!$A$2:$E$149,5,FALSE)</f>
        <v>F</v>
      </c>
      <c r="H341" s="4">
        <v>2.44</v>
      </c>
    </row>
    <row r="342" spans="1:8" x14ac:dyDescent="0.3">
      <c r="A342" s="4"/>
      <c r="B342" s="6">
        <v>10</v>
      </c>
      <c r="C342" s="6">
        <v>329</v>
      </c>
      <c r="D342" s="4" t="str">
        <f>VLOOKUP(C342,'Raw data'!$A$2:$E$149,2,FALSE)</f>
        <v>Hrida Singh</v>
      </c>
      <c r="E342" s="4" t="str">
        <f>VLOOKUP(C342,'Raw data'!$A$2:$E$149,3,FALSE)</f>
        <v>Watford Harriers</v>
      </c>
      <c r="F342" s="14">
        <f>VLOOKUP(C342,'Raw data'!$A$2:$E$149,4,FALSE)</f>
        <v>5</v>
      </c>
      <c r="G342" s="14" t="str">
        <f>VLOOKUP(C342,'Raw data'!$A$2:$E$149,5,FALSE)</f>
        <v>F</v>
      </c>
      <c r="H342" s="19">
        <v>2.2999999999999998</v>
      </c>
    </row>
    <row r="343" spans="1:8" x14ac:dyDescent="0.3">
      <c r="A343" s="4"/>
      <c r="B343" s="6">
        <v>11</v>
      </c>
      <c r="C343" s="6">
        <v>311</v>
      </c>
      <c r="D343" s="4" t="str">
        <f>VLOOKUP(C343,'Raw data'!$A$2:$E$149,2,FALSE)</f>
        <v>Amelia Calaby</v>
      </c>
      <c r="E343" s="4" t="str">
        <f>VLOOKUP(C343,'Raw data'!$A$2:$E$149,3,FALSE)</f>
        <v>Watford Harriers</v>
      </c>
      <c r="F343" s="14">
        <f>VLOOKUP(C343,'Raw data'!$A$2:$E$149,4,FALSE)</f>
        <v>4</v>
      </c>
      <c r="G343" s="14" t="str">
        <f>VLOOKUP(C343,'Raw data'!$A$2:$E$149,5,FALSE)</f>
        <v>F</v>
      </c>
      <c r="H343" s="4">
        <v>1.85</v>
      </c>
    </row>
    <row r="344" spans="1:8" x14ac:dyDescent="0.3">
      <c r="A344" s="4"/>
      <c r="B344" s="6">
        <v>12</v>
      </c>
      <c r="C344" s="6">
        <v>358</v>
      </c>
      <c r="D344" s="4" t="str">
        <f>VLOOKUP(C344,'Raw data'!$A$2:$E$149,2,FALSE)</f>
        <v>Alyssa Bowen</v>
      </c>
      <c r="E344" s="4" t="str">
        <f>VLOOKUP(C344,'Raw data'!$A$2:$E$149,3,FALSE)</f>
        <v>Watford Harriers</v>
      </c>
      <c r="F344" s="14">
        <f>VLOOKUP(C344,'Raw data'!$A$2:$E$149,4,FALSE)</f>
        <v>4</v>
      </c>
      <c r="G344" s="14" t="str">
        <f>VLOOKUP(C344,'Raw data'!$A$2:$E$149,5,FALSE)</f>
        <v>F</v>
      </c>
      <c r="H344" s="4">
        <v>1.82</v>
      </c>
    </row>
    <row r="345" spans="1:8" x14ac:dyDescent="0.3">
      <c r="A345" s="4"/>
      <c r="B345" s="6">
        <v>13</v>
      </c>
      <c r="C345" s="6">
        <v>240</v>
      </c>
      <c r="D345" s="4" t="str">
        <f>VLOOKUP(C345,'Raw data'!$A$2:$E$149,2,FALSE)</f>
        <v>Olivia Morgan</v>
      </c>
      <c r="E345" s="4" t="str">
        <f>VLOOKUP(C345,'Raw data'!$A$2:$E$149,3,FALSE)</f>
        <v>Watford Harriers</v>
      </c>
      <c r="F345" s="14">
        <f>VLOOKUP(C345,'Raw data'!$A$2:$E$149,4,FALSE)</f>
        <v>5</v>
      </c>
      <c r="G345" s="14" t="str">
        <f>VLOOKUP(C345,'Raw data'!$A$2:$E$149,5,FALSE)</f>
        <v>F</v>
      </c>
      <c r="H345" s="4">
        <v>1.73</v>
      </c>
    </row>
    <row r="346" spans="1:8" x14ac:dyDescent="0.3">
      <c r="A346" s="4"/>
      <c r="B346" s="6">
        <v>14</v>
      </c>
      <c r="C346" s="6">
        <v>319</v>
      </c>
      <c r="D346" s="4" t="str">
        <f>VLOOKUP(C346,'Raw data'!$A$2:$E$149,2,FALSE)</f>
        <v>Aoife Burke</v>
      </c>
      <c r="E346" s="4" t="str">
        <f>VLOOKUP(C346,'Raw data'!$A$2:$E$149,3,FALSE)</f>
        <v>Divine Saviour School</v>
      </c>
      <c r="F346" s="14">
        <f>VLOOKUP(C346,'Raw data'!$A$2:$E$149,4,FALSE)</f>
        <v>4</v>
      </c>
      <c r="G346" s="14" t="str">
        <f>VLOOKUP(C346,'Raw data'!$A$2:$E$149,5,FALSE)</f>
        <v>F</v>
      </c>
      <c r="H346" s="4">
        <v>1.72</v>
      </c>
    </row>
    <row r="349" spans="1:8" x14ac:dyDescent="0.3">
      <c r="A349" s="10" t="s">
        <v>34</v>
      </c>
      <c r="B349" s="6">
        <v>1</v>
      </c>
      <c r="C349" s="6">
        <v>312</v>
      </c>
      <c r="D349" s="4" t="str">
        <f>VLOOKUP(C349,'Raw data'!$A$2:$E$149,2,FALSE)</f>
        <v>Dina Bozorgi</v>
      </c>
      <c r="E349" s="4" t="str">
        <f>VLOOKUP(C349,'Raw data'!$A$2:$E$149,3,FALSE)</f>
        <v>Watford Harriers</v>
      </c>
      <c r="F349" s="14">
        <f>VLOOKUP(C349,'Raw data'!$A$2:$E$149,4,FALSE)</f>
        <v>7</v>
      </c>
      <c r="G349" s="14" t="str">
        <f>VLOOKUP(C349,'Raw data'!$A$2:$E$149,5,FALSE)</f>
        <v>F</v>
      </c>
      <c r="H349" s="4">
        <v>4.08</v>
      </c>
    </row>
    <row r="350" spans="1:8" x14ac:dyDescent="0.3">
      <c r="A350" s="4"/>
      <c r="B350" s="6">
        <v>2</v>
      </c>
      <c r="C350" s="6">
        <v>232</v>
      </c>
      <c r="D350" s="4" t="str">
        <f>VLOOKUP(C350,'Raw data'!$A$2:$E$149,2,FALSE)</f>
        <v>Saskia Cole</v>
      </c>
      <c r="E350" s="4" t="str">
        <f>VLOOKUP(C350,'Raw data'!$A$2:$E$149,3,FALSE)</f>
        <v>Watford Harriers</v>
      </c>
      <c r="F350" s="14">
        <f>VLOOKUP(C350,'Raw data'!$A$2:$E$149,4,FALSE)</f>
        <v>8</v>
      </c>
      <c r="G350" s="14" t="str">
        <f>VLOOKUP(C350,'Raw data'!$A$2:$E$149,5,FALSE)</f>
        <v>F</v>
      </c>
      <c r="H350" s="4">
        <v>3.94</v>
      </c>
    </row>
    <row r="351" spans="1:8" x14ac:dyDescent="0.3">
      <c r="A351" s="4"/>
      <c r="B351" s="6">
        <v>3</v>
      </c>
      <c r="C351" s="6">
        <v>225</v>
      </c>
      <c r="D351" s="4" t="str">
        <f>VLOOKUP(C351,'Raw data'!$A$2:$E$149,2,FALSE)</f>
        <v>Lacey Murray</v>
      </c>
      <c r="E351" s="4" t="str">
        <f>VLOOKUP(C351,'Raw data'!$A$2:$E$149,3,FALSE)</f>
        <v>Harlow AC</v>
      </c>
      <c r="F351" s="14">
        <f>VLOOKUP(C351,'Raw data'!$A$2:$E$149,4,FALSE)</f>
        <v>8</v>
      </c>
      <c r="G351" s="14" t="str">
        <f>VLOOKUP(C351,'Raw data'!$A$2:$E$149,5,FALSE)</f>
        <v>F</v>
      </c>
      <c r="H351" s="4">
        <v>3.76</v>
      </c>
    </row>
    <row r="352" spans="1:8" x14ac:dyDescent="0.3">
      <c r="A352" s="4"/>
      <c r="B352" s="6">
        <v>4</v>
      </c>
      <c r="C352" s="6">
        <v>330</v>
      </c>
      <c r="D352" s="4" t="str">
        <f>VLOOKUP(C352,'Raw data'!$A$2:$E$149,2,FALSE)</f>
        <v xml:space="preserve">Lucy Richards </v>
      </c>
      <c r="E352" s="4" t="str">
        <f>VLOOKUP(C352,'Raw data'!$A$2:$E$149,3,FALSE)</f>
        <v>Watford Harriers</v>
      </c>
      <c r="F352" s="14">
        <f>VLOOKUP(C352,'Raw data'!$A$2:$E$149,4,FALSE)</f>
        <v>7</v>
      </c>
      <c r="G352" s="14" t="str">
        <f>VLOOKUP(C352,'Raw data'!$A$2:$E$149,5,FALSE)</f>
        <v>F</v>
      </c>
      <c r="H352" s="4">
        <v>3.57</v>
      </c>
    </row>
    <row r="353" spans="1:8" x14ac:dyDescent="0.3">
      <c r="A353" s="4"/>
      <c r="B353" s="6">
        <v>5</v>
      </c>
      <c r="C353" s="6">
        <v>332</v>
      </c>
      <c r="D353" s="4" t="str">
        <f>VLOOKUP(C353,'Raw data'!$A$2:$E$149,2,FALSE)</f>
        <v>Safia-Angel Mann</v>
      </c>
      <c r="E353" s="4" t="str">
        <f>VLOOKUP(C353,'Raw data'!$A$2:$E$149,3,FALSE)</f>
        <v>Watford Harriers</v>
      </c>
      <c r="F353" s="14">
        <f>VLOOKUP(C353,'Raw data'!$A$2:$E$149,4,FALSE)</f>
        <v>7</v>
      </c>
      <c r="G353" s="14" t="str">
        <f>VLOOKUP(C353,'Raw data'!$A$2:$E$149,5,FALSE)</f>
        <v>F</v>
      </c>
      <c r="H353" s="4">
        <v>3.54</v>
      </c>
    </row>
    <row r="354" spans="1:8" x14ac:dyDescent="0.3">
      <c r="A354" s="4"/>
      <c r="B354" s="6">
        <v>6</v>
      </c>
      <c r="C354" s="6">
        <v>125</v>
      </c>
      <c r="D354" s="4" t="str">
        <f>VLOOKUP(C354,'Raw data'!$A$2:$E$149,2,FALSE)</f>
        <v>Maya Willis</v>
      </c>
      <c r="E354" s="4" t="str">
        <f>VLOOKUP(C354,'Raw data'!$A$2:$E$149,3,FALSE)</f>
        <v>Harlow AC</v>
      </c>
      <c r="F354" s="14">
        <f>VLOOKUP(C354,'Raw data'!$A$2:$E$149,4,FALSE)</f>
        <v>8</v>
      </c>
      <c r="G354" s="14" t="str">
        <f>VLOOKUP(C354,'Raw data'!$A$2:$E$149,5,FALSE)</f>
        <v>F</v>
      </c>
      <c r="H354" s="4">
        <v>3.54</v>
      </c>
    </row>
    <row r="355" spans="1:8" x14ac:dyDescent="0.3">
      <c r="A355" s="4"/>
      <c r="B355" s="6">
        <v>7</v>
      </c>
      <c r="C355" s="6">
        <v>256</v>
      </c>
      <c r="D355" s="4" t="str">
        <f>VLOOKUP(C355,'Raw data'!$A$2:$E$149,2,FALSE)</f>
        <v>Neve Beard</v>
      </c>
      <c r="E355" s="4" t="str">
        <f>VLOOKUP(C355,'Raw data'!$A$2:$E$149,3,FALSE)</f>
        <v>Watford Harriers</v>
      </c>
      <c r="F355" s="14">
        <f>VLOOKUP(C355,'Raw data'!$A$2:$E$149,4,FALSE)</f>
        <v>7</v>
      </c>
      <c r="G355" s="14" t="str">
        <f>VLOOKUP(C355,'Raw data'!$A$2:$E$149,5,FALSE)</f>
        <v>F</v>
      </c>
      <c r="H355" s="4">
        <v>3.22</v>
      </c>
    </row>
    <row r="356" spans="1:8" x14ac:dyDescent="0.3">
      <c r="A356" s="4"/>
      <c r="B356" s="6">
        <v>8</v>
      </c>
      <c r="C356" s="6">
        <v>261</v>
      </c>
      <c r="D356" s="4" t="str">
        <f>VLOOKUP(C356,'Raw data'!$A$2:$E$149,2,FALSE)</f>
        <v>Emily Norris</v>
      </c>
      <c r="E356" s="4" t="str">
        <f>VLOOKUP(C356,'Raw data'!$A$2:$E$149,3,FALSE)</f>
        <v>Wycombe Phoenix harriers</v>
      </c>
      <c r="F356" s="14">
        <f>VLOOKUP(C356,'Raw data'!$A$2:$E$149,4,FALSE)</f>
        <v>6</v>
      </c>
      <c r="G356" s="14" t="str">
        <f>VLOOKUP(C356,'Raw data'!$A$2:$E$149,5,FALSE)</f>
        <v>F</v>
      </c>
      <c r="H356" s="4">
        <v>2.97</v>
      </c>
    </row>
    <row r="357" spans="1:8" x14ac:dyDescent="0.3">
      <c r="A357" s="4"/>
      <c r="B357" s="6">
        <v>9</v>
      </c>
      <c r="C357" s="6">
        <v>357</v>
      </c>
      <c r="D357" s="4" t="str">
        <f>VLOOKUP(C357,'Raw data'!$A$2:$E$149,2,FALSE)</f>
        <v>Lillia Bowen</v>
      </c>
      <c r="E357" s="4" t="str">
        <f>VLOOKUP(C357,'Raw data'!$A$2:$E$149,3,FALSE)</f>
        <v>Watford Harriers</v>
      </c>
      <c r="F357" s="14">
        <f>VLOOKUP(C357,'Raw data'!$A$2:$E$149,4,FALSE)</f>
        <v>6</v>
      </c>
      <c r="G357" s="14" t="str">
        <f>VLOOKUP(C357,'Raw data'!$A$2:$E$149,5,FALSE)</f>
        <v>F</v>
      </c>
      <c r="H357" s="4">
        <v>2.64</v>
      </c>
    </row>
    <row r="358" spans="1:8" x14ac:dyDescent="0.3">
      <c r="A358" s="4"/>
      <c r="B358" s="6">
        <v>10</v>
      </c>
      <c r="C358" s="6">
        <v>130</v>
      </c>
      <c r="D358" s="4" t="str">
        <f>VLOOKUP(C358,'Raw data'!$A$2:$E$149,2,FALSE)</f>
        <v>Katherine Garrett</v>
      </c>
      <c r="E358" s="4" t="str">
        <f>VLOOKUP(C358,'Raw data'!$A$2:$E$149,3,FALSE)</f>
        <v>Harlow AC</v>
      </c>
      <c r="F358" s="14">
        <f>VLOOKUP(C358,'Raw data'!$A$2:$E$149,4,FALSE)</f>
        <v>8</v>
      </c>
      <c r="G358" s="14" t="str">
        <f>VLOOKUP(C358,'Raw data'!$A$2:$E$149,5,FALSE)</f>
        <v>F</v>
      </c>
      <c r="H358" s="19">
        <v>2.6</v>
      </c>
    </row>
    <row r="359" spans="1:8" x14ac:dyDescent="0.3">
      <c r="A359" s="4"/>
      <c r="B359" s="6">
        <v>11</v>
      </c>
      <c r="C359" s="6">
        <v>71</v>
      </c>
      <c r="D359" s="4" t="str">
        <f>VLOOKUP(C359,'Raw data'!$A$2:$E$149,2,FALSE)</f>
        <v>Alisha Breman</v>
      </c>
      <c r="E359" s="4" t="str">
        <f>VLOOKUP(C359,'Raw data'!$A$2:$E$149,3,FALSE)</f>
        <v>Harlow AC</v>
      </c>
      <c r="F359" s="14">
        <f>VLOOKUP(C359,'Raw data'!$A$2:$E$149,4,FALSE)</f>
        <v>7</v>
      </c>
      <c r="G359" s="14" t="str">
        <f>VLOOKUP(C359,'Raw data'!$A$2:$E$149,5,FALSE)</f>
        <v>F</v>
      </c>
      <c r="H359" s="4">
        <v>2.4300000000000002</v>
      </c>
    </row>
    <row r="360" spans="1:8" x14ac:dyDescent="0.3">
      <c r="A360" s="4"/>
      <c r="B360" s="6">
        <v>12</v>
      </c>
      <c r="C360" s="6">
        <v>263</v>
      </c>
      <c r="D360" s="4" t="str">
        <f>VLOOKUP(C360,'Raw data'!$A$2:$E$149,2,FALSE)</f>
        <v>Andreea Aruxandei</v>
      </c>
      <c r="E360" s="4"/>
      <c r="F360" s="14">
        <f>VLOOKUP(C360,'Raw data'!$A$2:$E$149,4,FALSE)</f>
        <v>6</v>
      </c>
      <c r="G360" s="14" t="str">
        <f>VLOOKUP(C360,'Raw data'!$A$2:$E$149,5,FALSE)</f>
        <v>F</v>
      </c>
      <c r="H360" s="4">
        <v>2.37</v>
      </c>
    </row>
    <row r="363" spans="1:8" x14ac:dyDescent="0.3">
      <c r="A363" s="10" t="s">
        <v>31</v>
      </c>
      <c r="B363" s="6">
        <v>1</v>
      </c>
      <c r="C363" s="6">
        <v>262</v>
      </c>
      <c r="D363" s="4" t="str">
        <f>VLOOKUP(C363,'Raw data'!$A$2:$E$149,2,FALSE)</f>
        <v>Karthik Sundaram</v>
      </c>
      <c r="E363" s="4" t="str">
        <f>VLOOKUP(C363,'Raw data'!$A$2:$E$149,3,FALSE)</f>
        <v>Watford Harriers</v>
      </c>
      <c r="F363" s="14">
        <f>VLOOKUP(C363,'Raw data'!$A$2:$E$149,4,FALSE)</f>
        <v>3</v>
      </c>
      <c r="G363" s="14" t="str">
        <f>VLOOKUP(C363,'Raw data'!$A$2:$E$149,5,FALSE)</f>
        <v>M</v>
      </c>
      <c r="H363" s="4">
        <v>2.94</v>
      </c>
    </row>
    <row r="364" spans="1:8" x14ac:dyDescent="0.3">
      <c r="A364" s="4"/>
      <c r="B364" s="6">
        <v>2</v>
      </c>
      <c r="C364" s="6">
        <v>58</v>
      </c>
      <c r="D364" s="4" t="str">
        <f>VLOOKUP(C364,'Raw data'!$A$2:$E$149,2,FALSE)</f>
        <v>Kristian Petrov</v>
      </c>
      <c r="E364" s="4" t="str">
        <f>VLOOKUP(C364,'Raw data'!$A$2:$E$149,3,FALSE)</f>
        <v>Watford Harriers</v>
      </c>
      <c r="F364" s="14">
        <f>VLOOKUP(C364,'Raw data'!$A$2:$E$149,4,FALSE)</f>
        <v>3</v>
      </c>
      <c r="G364" s="14" t="str">
        <f>VLOOKUP(C364,'Raw data'!$A$2:$E$149,5,FALSE)</f>
        <v>M</v>
      </c>
      <c r="H364" s="4">
        <v>2.83</v>
      </c>
    </row>
    <row r="365" spans="1:8" x14ac:dyDescent="0.3">
      <c r="A365" s="4"/>
      <c r="B365" s="6">
        <v>3</v>
      </c>
      <c r="C365" s="6">
        <v>254</v>
      </c>
      <c r="D365" s="4" t="str">
        <f>VLOOKUP(C365,'Raw data'!$A$2:$E$149,2,FALSE)</f>
        <v>Jacob Osborne</v>
      </c>
      <c r="E365" s="4" t="str">
        <f>VLOOKUP(C365,'Raw data'!$A$2:$E$149,3,FALSE)</f>
        <v>Watford Harriers</v>
      </c>
      <c r="F365" s="14">
        <f>VLOOKUP(C365,'Raw data'!$A$2:$E$149,4,FALSE)</f>
        <v>3</v>
      </c>
      <c r="G365" s="14" t="str">
        <f>VLOOKUP(C365,'Raw data'!$A$2:$E$149,5,FALSE)</f>
        <v>M</v>
      </c>
      <c r="H365" s="4">
        <v>2.29</v>
      </c>
    </row>
    <row r="366" spans="1:8" x14ac:dyDescent="0.3">
      <c r="A366" s="4"/>
      <c r="B366" s="6">
        <v>4</v>
      </c>
      <c r="C366" s="6">
        <v>314</v>
      </c>
      <c r="D366" s="4" t="str">
        <f>VLOOKUP(C366,'Raw data'!$A$2:$E$149,2,FALSE)</f>
        <v>Leo Laing</v>
      </c>
      <c r="E366" s="4" t="str">
        <f>VLOOKUP(C366,'Raw data'!$A$2:$E$149,3,FALSE)</f>
        <v>Watford Harriers</v>
      </c>
      <c r="F366" s="14">
        <f>VLOOKUP(C366,'Raw data'!$A$2:$E$149,4,FALSE)</f>
        <v>2</v>
      </c>
      <c r="G366" s="14" t="str">
        <f>VLOOKUP(C366,'Raw data'!$A$2:$E$149,5,FALSE)</f>
        <v>M</v>
      </c>
      <c r="H366" s="4">
        <v>2.13</v>
      </c>
    </row>
    <row r="367" spans="1:8" x14ac:dyDescent="0.3">
      <c r="A367" s="4"/>
      <c r="B367" s="6">
        <v>5</v>
      </c>
      <c r="C367" s="6">
        <v>247</v>
      </c>
      <c r="D367" s="4" t="str">
        <f>VLOOKUP(C367,'Raw data'!$A$2:$E$149,2,FALSE)</f>
        <v>Theo Killick-Bates</v>
      </c>
      <c r="E367" s="4" t="str">
        <f>VLOOKUP(C367,'Raw data'!$A$2:$E$149,3,FALSE)</f>
        <v>Yorke Mead Primary</v>
      </c>
      <c r="F367" s="14">
        <f>VLOOKUP(C367,'Raw data'!$A$2:$E$149,4,FALSE)</f>
        <v>1</v>
      </c>
      <c r="G367" s="14" t="str">
        <f>VLOOKUP(C367,'Raw data'!$A$2:$E$149,5,FALSE)</f>
        <v>M</v>
      </c>
      <c r="H367" s="4">
        <v>2.11</v>
      </c>
    </row>
    <row r="368" spans="1:8" x14ac:dyDescent="0.3">
      <c r="A368" s="4"/>
      <c r="B368" s="6">
        <v>6</v>
      </c>
      <c r="C368" s="6">
        <v>361</v>
      </c>
      <c r="D368" s="4" t="str">
        <f>VLOOKUP(C368,'Raw data'!$A$2:$E$149,2,FALSE)</f>
        <v>Eli Adeogun</v>
      </c>
      <c r="E368" s="4" t="str">
        <f>VLOOKUP(C368,'Raw data'!$A$2:$E$149,3,FALSE)</f>
        <v>Warren Dell</v>
      </c>
      <c r="F368" s="14">
        <f>VLOOKUP(C368,'Raw data'!$A$2:$E$149,4,FALSE)</f>
        <v>3</v>
      </c>
      <c r="G368" s="14" t="str">
        <f>VLOOKUP(C368,'Raw data'!$A$2:$E$149,5,FALSE)</f>
        <v>M</v>
      </c>
      <c r="H368" s="4">
        <v>1.95</v>
      </c>
    </row>
    <row r="369" spans="1:8" x14ac:dyDescent="0.3">
      <c r="A369" s="4"/>
      <c r="B369" s="6">
        <v>7</v>
      </c>
      <c r="C369" s="6">
        <v>363</v>
      </c>
      <c r="D369" s="4" t="str">
        <f>VLOOKUP(C369,'Raw data'!$A$2:$E$149,2,FALSE)</f>
        <v>Talib Khan</v>
      </c>
      <c r="E369" s="4" t="str">
        <f>VLOOKUP(C369,'Raw data'!$A$2:$E$149,3,FALSE)</f>
        <v>Praewood School</v>
      </c>
      <c r="F369" s="14">
        <f>VLOOKUP(C369,'Raw data'!$A$2:$E$149,4,FALSE)</f>
        <v>2</v>
      </c>
      <c r="G369" s="14" t="str">
        <f>VLOOKUP(C369,'Raw data'!$A$2:$E$149,5,FALSE)</f>
        <v>M</v>
      </c>
      <c r="H369" s="19">
        <v>1.9</v>
      </c>
    </row>
    <row r="370" spans="1:8" x14ac:dyDescent="0.3">
      <c r="A370" s="4"/>
      <c r="B370" s="6">
        <v>8</v>
      </c>
      <c r="C370" s="6">
        <v>193</v>
      </c>
      <c r="D370" s="4" t="str">
        <f>VLOOKUP(C370,'Raw data'!$A$2:$E$149,2,FALSE)</f>
        <v>Charlie Tonge</v>
      </c>
      <c r="E370" s="4" t="str">
        <f>VLOOKUP(C370,'Raw data'!$A$2:$E$149,3,FALSE)</f>
        <v>WGEL</v>
      </c>
      <c r="F370" s="14">
        <f>VLOOKUP(C370,'Raw data'!$A$2:$E$149,4,FALSE)</f>
        <v>3</v>
      </c>
      <c r="G370" s="14" t="str">
        <f>VLOOKUP(C370,'Raw data'!$A$2:$E$149,5,FALSE)</f>
        <v>M</v>
      </c>
      <c r="H370" s="19">
        <v>1.9</v>
      </c>
    </row>
    <row r="371" spans="1:8" x14ac:dyDescent="0.3">
      <c r="A371" s="4"/>
      <c r="B371" s="6">
        <v>9</v>
      </c>
      <c r="C371" s="6">
        <v>74</v>
      </c>
      <c r="D371" s="4" t="str">
        <f>VLOOKUP(C371,'Raw data'!$A$2:$E$149,2,FALSE)</f>
        <v xml:space="preserve">Jack Williams </v>
      </c>
      <c r="E371" s="4" t="str">
        <f>VLOOKUP(C371,'Raw data'!$A$2:$E$149,3,FALSE)</f>
        <v>WGEL</v>
      </c>
      <c r="F371" s="14">
        <f>VLOOKUP(C371,'Raw data'!$A$2:$E$149,4,FALSE)</f>
        <v>2</v>
      </c>
      <c r="G371" s="14" t="str">
        <f>VLOOKUP(C371,'Raw data'!$A$2:$E$149,5,FALSE)</f>
        <v>M</v>
      </c>
      <c r="H371" s="4">
        <v>1.74</v>
      </c>
    </row>
    <row r="372" spans="1:8" x14ac:dyDescent="0.3">
      <c r="A372" s="4"/>
      <c r="B372" s="6">
        <v>10</v>
      </c>
      <c r="C372" s="6">
        <v>132</v>
      </c>
      <c r="D372" s="4" t="str">
        <f>VLOOKUP(C372,'Raw data'!$A$2:$E$149,2,FALSE)</f>
        <v>Ted Heley</v>
      </c>
      <c r="E372" s="4" t="str">
        <f>VLOOKUP(C372,'Raw data'!$A$2:$E$149,3,FALSE)</f>
        <v>Watford Harriers</v>
      </c>
      <c r="F372" s="14">
        <f>VLOOKUP(C372,'Raw data'!$A$2:$E$149,4,FALSE)</f>
        <v>3</v>
      </c>
      <c r="G372" s="14" t="str">
        <f>VLOOKUP(C372,'Raw data'!$A$2:$E$149,5,FALSE)</f>
        <v>M</v>
      </c>
      <c r="H372" s="4">
        <v>1.66</v>
      </c>
    </row>
    <row r="373" spans="1:8" x14ac:dyDescent="0.3">
      <c r="A373" s="4"/>
      <c r="B373" s="6">
        <v>11</v>
      </c>
      <c r="C373" s="6">
        <v>59</v>
      </c>
      <c r="D373" s="4" t="str">
        <f>VLOOKUP(C373,'Raw data'!$A$2:$E$149,2,FALSE)</f>
        <v>Eden Stewart</v>
      </c>
      <c r="E373" s="4" t="str">
        <f>VLOOKUP(C373,'Raw data'!$A$2:$E$149,3,FALSE)</f>
        <v>St Pauls CofE school</v>
      </c>
      <c r="F373" s="14">
        <f>VLOOKUP(C373,'Raw data'!$A$2:$E$149,4,FALSE)</f>
        <v>1</v>
      </c>
      <c r="G373" s="14" t="str">
        <f>VLOOKUP(C373,'Raw data'!$A$2:$E$149,5,FALSE)</f>
        <v>M</v>
      </c>
      <c r="H373" s="4">
        <v>1.65</v>
      </c>
    </row>
    <row r="376" spans="1:8" x14ac:dyDescent="0.3">
      <c r="A376" s="10" t="s">
        <v>36</v>
      </c>
      <c r="B376" s="6">
        <v>1</v>
      </c>
      <c r="C376" s="6">
        <v>258</v>
      </c>
      <c r="D376" s="4" t="str">
        <f>VLOOKUP(C376,'Raw data'!$A$2:$E$149,2,FALSE)</f>
        <v>Liam Gosrani</v>
      </c>
      <c r="E376" s="4" t="str">
        <f>VLOOKUP(C376,'Raw data'!$A$2:$E$149,3,FALSE)</f>
        <v>Watford Harriers</v>
      </c>
      <c r="F376" s="14">
        <f>VLOOKUP(C376,'Raw data'!$A$2:$E$149,4,FALSE)</f>
        <v>5</v>
      </c>
      <c r="G376" s="14" t="str">
        <f>VLOOKUP(C376,'Raw data'!$A$2:$E$149,5,FALSE)</f>
        <v>M</v>
      </c>
      <c r="H376" s="4">
        <v>3.55</v>
      </c>
    </row>
    <row r="377" spans="1:8" x14ac:dyDescent="0.3">
      <c r="A377" s="4"/>
      <c r="B377" s="6">
        <v>2</v>
      </c>
      <c r="C377" s="6">
        <v>237</v>
      </c>
      <c r="D377" s="4" t="str">
        <f>VLOOKUP(C377,'Raw data'!$A$2:$E$149,2,FALSE)</f>
        <v>Temilayo Fadahunsi</v>
      </c>
      <c r="E377" s="4" t="str">
        <f>VLOOKUP(C377,'Raw data'!$A$2:$E$149,3,FALSE)</f>
        <v>WGEL</v>
      </c>
      <c r="F377" s="14">
        <f>VLOOKUP(C377,'Raw data'!$A$2:$E$149,4,FALSE)</f>
        <v>4</v>
      </c>
      <c r="G377" s="14" t="str">
        <f>VLOOKUP(C377,'Raw data'!$A$2:$E$149,5,FALSE)</f>
        <v>M</v>
      </c>
      <c r="H377" s="4">
        <v>3.52</v>
      </c>
    </row>
    <row r="378" spans="1:8" x14ac:dyDescent="0.3">
      <c r="A378" s="4"/>
      <c r="B378" s="6">
        <v>3</v>
      </c>
      <c r="C378" s="6">
        <v>226</v>
      </c>
      <c r="D378" s="4" t="str">
        <f>VLOOKUP(C378,'Raw data'!$A$2:$E$149,2,FALSE)</f>
        <v>Elliott Walker</v>
      </c>
      <c r="E378" s="4" t="str">
        <f>VLOOKUP(C378,'Raw data'!$A$2:$E$149,3,FALSE)</f>
        <v>Watford Harriers</v>
      </c>
      <c r="F378" s="14">
        <f>VLOOKUP(C378,'Raw data'!$A$2:$E$149,4,FALSE)</f>
        <v>5</v>
      </c>
      <c r="G378" s="14" t="str">
        <f>VLOOKUP(C378,'Raw data'!$A$2:$E$149,5,FALSE)</f>
        <v>M</v>
      </c>
      <c r="H378" s="4">
        <v>3.43</v>
      </c>
    </row>
    <row r="379" spans="1:8" x14ac:dyDescent="0.3">
      <c r="A379" s="4"/>
      <c r="B379" s="6">
        <v>4</v>
      </c>
      <c r="C379" s="6">
        <v>62</v>
      </c>
      <c r="D379" s="4" t="str">
        <f>VLOOKUP(C379,'Raw data'!$A$2:$E$149,2,FALSE)</f>
        <v>Blake Mintah</v>
      </c>
      <c r="E379" s="4" t="str">
        <f>VLOOKUP(C379,'Raw data'!$A$2:$E$149,3,FALSE)</f>
        <v>Watford Harriers</v>
      </c>
      <c r="F379" s="14">
        <f>VLOOKUP(C379,'Raw data'!$A$2:$E$149,4,FALSE)</f>
        <v>5</v>
      </c>
      <c r="G379" s="14" t="str">
        <f>VLOOKUP(C379,'Raw data'!$A$2:$E$149,5,FALSE)</f>
        <v>M</v>
      </c>
      <c r="H379" s="4">
        <v>3.32</v>
      </c>
    </row>
    <row r="380" spans="1:8" x14ac:dyDescent="0.3">
      <c r="A380" s="4"/>
      <c r="B380" s="6">
        <v>5</v>
      </c>
      <c r="C380" s="6">
        <v>356</v>
      </c>
      <c r="D380" s="4" t="str">
        <f>VLOOKUP(C380,'Raw data'!$A$2:$E$149,2,FALSE)</f>
        <v>Monty Lewis</v>
      </c>
      <c r="E380" s="4" t="str">
        <f>VLOOKUP(C380,'Raw data'!$A$2:$E$149,3,FALSE)</f>
        <v>Watford Harriers</v>
      </c>
      <c r="F380" s="14">
        <f>VLOOKUP(C380,'Raw data'!$A$2:$E$149,4,FALSE)</f>
        <v>5</v>
      </c>
      <c r="G380" s="14" t="str">
        <f>VLOOKUP(C380,'Raw data'!$A$2:$E$149,5,FALSE)</f>
        <v>M</v>
      </c>
      <c r="H380" s="4">
        <v>3.29</v>
      </c>
    </row>
    <row r="381" spans="1:8" x14ac:dyDescent="0.3">
      <c r="A381" s="4"/>
      <c r="B381" s="6">
        <v>6</v>
      </c>
      <c r="C381" s="6">
        <v>321</v>
      </c>
      <c r="D381" s="4" t="str">
        <f>VLOOKUP(C381,'Raw data'!$A$2:$E$149,2,FALSE)</f>
        <v>Maverick Murphy</v>
      </c>
      <c r="E381" s="4" t="str">
        <f>VLOOKUP(C381,'Raw data'!$A$2:$E$149,3,FALSE)</f>
        <v>Watford Harriers</v>
      </c>
      <c r="F381" s="14">
        <f>VLOOKUP(C381,'Raw data'!$A$2:$E$149,4,FALSE)</f>
        <v>5</v>
      </c>
      <c r="G381" s="14" t="str">
        <f>VLOOKUP(C381,'Raw data'!$A$2:$E$149,5,FALSE)</f>
        <v>M</v>
      </c>
      <c r="H381" s="4">
        <v>3.26</v>
      </c>
    </row>
    <row r="382" spans="1:8" x14ac:dyDescent="0.3">
      <c r="A382" s="4"/>
      <c r="B382" s="6">
        <v>7</v>
      </c>
      <c r="C382" s="6">
        <v>65</v>
      </c>
      <c r="D382" s="4" t="str">
        <f>VLOOKUP(C382,'Raw data'!$A$2:$E$149,2,FALSE)</f>
        <v>Aram Mintah</v>
      </c>
      <c r="E382" s="4" t="str">
        <f>VLOOKUP(C382,'Raw data'!$A$2:$E$149,3,FALSE)</f>
        <v>Watford Harriers</v>
      </c>
      <c r="F382" s="14">
        <f>VLOOKUP(C382,'Raw data'!$A$2:$E$149,4,FALSE)</f>
        <v>5</v>
      </c>
      <c r="G382" s="14" t="str">
        <f>VLOOKUP(C382,'Raw data'!$A$2:$E$149,5,FALSE)</f>
        <v>M</v>
      </c>
      <c r="H382" s="4">
        <v>3.24</v>
      </c>
    </row>
    <row r="383" spans="1:8" x14ac:dyDescent="0.3">
      <c r="A383" s="4"/>
      <c r="B383" s="6">
        <v>8</v>
      </c>
      <c r="C383" s="6">
        <v>61</v>
      </c>
      <c r="D383" s="4" t="str">
        <f>VLOOKUP(C383,'Raw data'!$A$2:$E$149,2,FALSE)</f>
        <v>Joseph Stewart</v>
      </c>
      <c r="E383" s="4" t="str">
        <f>VLOOKUP(C383,'Raw data'!$A$2:$E$149,3,FALSE)</f>
        <v>Watford Harriers</v>
      </c>
      <c r="F383" s="14">
        <f>VLOOKUP(C383,'Raw data'!$A$2:$E$149,4,FALSE)</f>
        <v>5</v>
      </c>
      <c r="G383" s="14" t="str">
        <f>VLOOKUP(C383,'Raw data'!$A$2:$E$149,5,FALSE)</f>
        <v>M</v>
      </c>
      <c r="H383" s="19">
        <v>3.2</v>
      </c>
    </row>
    <row r="384" spans="1:8" x14ac:dyDescent="0.3">
      <c r="A384" s="4"/>
      <c r="B384" s="6">
        <v>9</v>
      </c>
      <c r="C384" s="6">
        <v>322</v>
      </c>
      <c r="D384" s="4" t="str">
        <f>VLOOKUP(C384,'Raw data'!$A$2:$E$149,2,FALSE)</f>
        <v>Barney Gray</v>
      </c>
      <c r="E384" s="4" t="str">
        <f>VLOOKUP(C384,'Raw data'!$A$2:$E$149,3,FALSE)</f>
        <v>WSEH</v>
      </c>
      <c r="F384" s="14">
        <f>VLOOKUP(C384,'Raw data'!$A$2:$E$149,4,FALSE)</f>
        <v>4</v>
      </c>
      <c r="G384" s="14" t="str">
        <f>VLOOKUP(C384,'Raw data'!$A$2:$E$149,5,FALSE)</f>
        <v>M</v>
      </c>
      <c r="H384" s="4">
        <v>2.88</v>
      </c>
    </row>
    <row r="385" spans="1:8" x14ac:dyDescent="0.3">
      <c r="A385" s="4"/>
      <c r="B385" s="6">
        <v>10</v>
      </c>
      <c r="C385" s="6">
        <v>195</v>
      </c>
      <c r="D385" s="4" t="str">
        <f>VLOOKUP(C385,'Raw data'!$A$2:$E$149,2,FALSE)</f>
        <v>Jack Tonge</v>
      </c>
      <c r="E385" s="4" t="str">
        <f>VLOOKUP(C385,'Raw data'!$A$2:$E$149,3,FALSE)</f>
        <v>WGEL</v>
      </c>
      <c r="F385" s="14">
        <f>VLOOKUP(C385,'Raw data'!$A$2:$E$149,4,FALSE)</f>
        <v>5</v>
      </c>
      <c r="G385" s="14" t="str">
        <f>VLOOKUP(C385,'Raw data'!$A$2:$E$149,5,FALSE)</f>
        <v>M</v>
      </c>
      <c r="H385" s="4">
        <v>2.81</v>
      </c>
    </row>
    <row r="386" spans="1:8" x14ac:dyDescent="0.3">
      <c r="A386" s="4"/>
      <c r="B386" s="6">
        <v>11</v>
      </c>
      <c r="C386" s="6">
        <v>250</v>
      </c>
      <c r="D386" s="4" t="str">
        <f>VLOOKUP(C386,'Raw data'!$A$2:$E$149,2,FALSE)</f>
        <v>George Killick-Bates</v>
      </c>
      <c r="E386" s="4" t="str">
        <f>VLOOKUP(C386,'Raw data'!$A$2:$E$149,3,FALSE)</f>
        <v>Watford Harriers</v>
      </c>
      <c r="F386" s="14">
        <f>VLOOKUP(C386,'Raw data'!$A$2:$E$149,4,FALSE)</f>
        <v>4</v>
      </c>
      <c r="G386" s="14" t="str">
        <f>VLOOKUP(C386,'Raw data'!$A$2:$E$149,5,FALSE)</f>
        <v>M</v>
      </c>
      <c r="H386" s="4">
        <v>2.71</v>
      </c>
    </row>
    <row r="387" spans="1:8" x14ac:dyDescent="0.3">
      <c r="A387" s="4"/>
      <c r="B387" s="6">
        <v>12</v>
      </c>
      <c r="C387" s="6">
        <v>177</v>
      </c>
      <c r="D387" s="4" t="str">
        <f>VLOOKUP(C387,'Raw data'!$A$2:$E$149,2,FALSE)</f>
        <v>Luca Cook</v>
      </c>
      <c r="E387" s="4" t="str">
        <f>VLOOKUP(C387,'Raw data'!$A$2:$E$149,3,FALSE)</f>
        <v>WGEL</v>
      </c>
      <c r="F387" s="14">
        <f>VLOOKUP(C387,'Raw data'!$A$2:$E$149,4,FALSE)</f>
        <v>5</v>
      </c>
      <c r="G387" s="14" t="str">
        <f>VLOOKUP(C387,'Raw data'!$A$2:$E$149,5,FALSE)</f>
        <v>M</v>
      </c>
      <c r="H387" s="4">
        <v>2.66</v>
      </c>
    </row>
    <row r="388" spans="1:8" x14ac:dyDescent="0.3">
      <c r="A388" s="4"/>
      <c r="B388" s="6">
        <v>13</v>
      </c>
      <c r="C388" s="6">
        <v>260</v>
      </c>
      <c r="D388" s="4" t="str">
        <f>VLOOKUP(C388,'Raw data'!$A$2:$E$149,2,FALSE)</f>
        <v>William Norris</v>
      </c>
      <c r="E388" s="4" t="str">
        <f>VLOOKUP(C388,'Raw data'!$A$2:$E$149,3,FALSE)</f>
        <v>Wycombe Phoenix harriers</v>
      </c>
      <c r="F388" s="14">
        <f>VLOOKUP(C388,'Raw data'!$A$2:$E$149,4,FALSE)</f>
        <v>4</v>
      </c>
      <c r="G388" s="14" t="str">
        <f>VLOOKUP(C388,'Raw data'!$A$2:$E$149,5,FALSE)</f>
        <v>M</v>
      </c>
      <c r="H388" s="4">
        <v>2.63</v>
      </c>
    </row>
    <row r="389" spans="1:8" x14ac:dyDescent="0.3">
      <c r="A389" s="4"/>
      <c r="B389" s="6">
        <v>14</v>
      </c>
      <c r="C389" s="6">
        <v>334</v>
      </c>
      <c r="D389" s="4" t="str">
        <f>VLOOKUP(C389,'Raw data'!$A$2:$E$149,2,FALSE)</f>
        <v>Jackson Samain</v>
      </c>
      <c r="E389" s="4" t="str">
        <f>VLOOKUP(C389,'Raw data'!$A$2:$E$149,3,FALSE)</f>
        <v>WGEL</v>
      </c>
      <c r="F389" s="14">
        <f>VLOOKUP(C389,'Raw data'!$A$2:$E$149,4,FALSE)</f>
        <v>4</v>
      </c>
      <c r="G389" s="14" t="str">
        <f>VLOOKUP(C389,'Raw data'!$A$2:$E$149,5,FALSE)</f>
        <v>M</v>
      </c>
      <c r="H389" s="19">
        <v>2.6</v>
      </c>
    </row>
    <row r="390" spans="1:8" x14ac:dyDescent="0.3">
      <c r="A390" s="4"/>
      <c r="B390" s="6">
        <v>15</v>
      </c>
      <c r="C390" s="6">
        <v>140</v>
      </c>
      <c r="D390" s="4" t="str">
        <f>VLOOKUP(C390,'Raw data'!$A$2:$E$149,2,FALSE)</f>
        <v>Oliver Odor</v>
      </c>
      <c r="E390" s="4" t="str">
        <f>VLOOKUP(C390,'Raw data'!$A$2:$E$149,3,FALSE)</f>
        <v>Watford Harriers</v>
      </c>
      <c r="F390" s="14">
        <f>VLOOKUP(C390,'Raw data'!$A$2:$E$149,4,FALSE)</f>
        <v>5</v>
      </c>
      <c r="G390" s="14" t="str">
        <f>VLOOKUP(C390,'Raw data'!$A$2:$E$149,5,FALSE)</f>
        <v>M</v>
      </c>
      <c r="H390" s="4">
        <v>2.5299999999999998</v>
      </c>
    </row>
    <row r="391" spans="1:8" x14ac:dyDescent="0.3">
      <c r="A391" s="4"/>
      <c r="B391" s="6">
        <v>16</v>
      </c>
      <c r="C391" s="6">
        <v>317</v>
      </c>
      <c r="D391" s="4" t="str">
        <f>VLOOKUP(C391,'Raw data'!$A$2:$E$149,2,FALSE)</f>
        <v>James Vertessy</v>
      </c>
      <c r="E391" s="4" t="str">
        <f>VLOOKUP(C391,'Raw data'!$A$2:$E$149,3,FALSE)</f>
        <v>Watford Harriers</v>
      </c>
      <c r="F391" s="14">
        <f>VLOOKUP(C391,'Raw data'!$A$2:$E$149,4,FALSE)</f>
        <v>4</v>
      </c>
      <c r="G391" s="14" t="str">
        <f>VLOOKUP(C391,'Raw data'!$A$2:$E$149,5,FALSE)</f>
        <v>M</v>
      </c>
      <c r="H391" s="4">
        <v>2.35</v>
      </c>
    </row>
    <row r="394" spans="1:8" x14ac:dyDescent="0.3">
      <c r="A394" s="10" t="s">
        <v>287</v>
      </c>
      <c r="B394" s="6">
        <v>1</v>
      </c>
      <c r="C394" s="6">
        <v>326</v>
      </c>
      <c r="D394" s="4" t="str">
        <f>VLOOKUP(C394,'Raw data'!$A$2:$E$149,2,FALSE)</f>
        <v>Ethan Barry</v>
      </c>
      <c r="E394" s="4" t="str">
        <f>VLOOKUP(C394,'Raw data'!$A$2:$E$149,3,FALSE)</f>
        <v>WSEH</v>
      </c>
      <c r="F394" s="14">
        <f>VLOOKUP(C394,'Raw data'!$A$2:$E$149,4,FALSE)</f>
        <v>6</v>
      </c>
      <c r="G394" s="14" t="str">
        <f>VLOOKUP(C394,'Raw data'!$A$2:$E$149,5,FALSE)</f>
        <v>M</v>
      </c>
      <c r="H394" s="4">
        <v>3.51</v>
      </c>
    </row>
    <row r="395" spans="1:8" x14ac:dyDescent="0.3">
      <c r="A395" s="4"/>
      <c r="B395" s="6">
        <v>2</v>
      </c>
      <c r="C395" s="6">
        <v>103</v>
      </c>
      <c r="D395" s="4" t="str">
        <f>VLOOKUP(C395,'Raw data'!$A$2:$E$149,2,FALSE)</f>
        <v>Finnlay Annetts</v>
      </c>
      <c r="E395" s="4" t="str">
        <f>VLOOKUP(C395,'Raw data'!$A$2:$E$149,3,FALSE)</f>
        <v>WSEH</v>
      </c>
      <c r="F395" s="14">
        <f>VLOOKUP(C395,'Raw data'!$A$2:$E$149,4,FALSE)</f>
        <v>6</v>
      </c>
      <c r="G395" s="14" t="str">
        <f>VLOOKUP(C395,'Raw data'!$A$2:$E$149,5,FALSE)</f>
        <v>M</v>
      </c>
      <c r="H395" s="4">
        <v>3.04</v>
      </c>
    </row>
    <row r="396" spans="1:8" x14ac:dyDescent="0.3">
      <c r="A396" s="4"/>
      <c r="B396" s="6">
        <v>3</v>
      </c>
      <c r="C396" s="6">
        <v>114</v>
      </c>
      <c r="D396" s="4" t="str">
        <f>VLOOKUP(C396,'Raw data'!$A$2:$E$149,2,FALSE)</f>
        <v>Archie Roberts</v>
      </c>
      <c r="E396" s="4" t="str">
        <f>VLOOKUP(C396,'Raw data'!$A$2:$E$149,3,FALSE)</f>
        <v>Watford Harriers</v>
      </c>
      <c r="F396" s="14">
        <f>VLOOKUP(C396,'Raw data'!$A$2:$E$149,4,FALSE)</f>
        <v>7</v>
      </c>
      <c r="G396" s="14" t="str">
        <f>VLOOKUP(C396,'Raw data'!$A$2:$E$149,5,FALSE)</f>
        <v>M</v>
      </c>
      <c r="H396" s="4">
        <v>2.96</v>
      </c>
    </row>
    <row r="399" spans="1:8" x14ac:dyDescent="0.3">
      <c r="A399" s="10" t="s">
        <v>288</v>
      </c>
      <c r="B399" s="6">
        <v>1</v>
      </c>
      <c r="C399" s="6">
        <v>67</v>
      </c>
      <c r="D399" s="4" t="str">
        <f>VLOOKUP(C399,'Raw data'!$A$2:$E$149,2,FALSE)</f>
        <v>Isabella Springer</v>
      </c>
      <c r="E399" s="4" t="str">
        <f>VLOOKUP(C399,'Raw data'!$A$2:$E$149,3,FALSE)</f>
        <v>Harlow AC</v>
      </c>
      <c r="F399" s="14">
        <f>VLOOKUP(C399,'Raw data'!$A$2:$E$149,4,FALSE)</f>
        <v>6</v>
      </c>
      <c r="G399" s="14" t="str">
        <f>VLOOKUP(C399,'Raw data'!$A$2:$E$149,5,FALSE)</f>
        <v>F</v>
      </c>
      <c r="H399" s="4">
        <v>6.44</v>
      </c>
    </row>
    <row r="400" spans="1:8" x14ac:dyDescent="0.3">
      <c r="A400" s="4"/>
      <c r="B400" s="6">
        <v>2</v>
      </c>
      <c r="C400" s="6">
        <v>330</v>
      </c>
      <c r="D400" s="4" t="str">
        <f>VLOOKUP(C400,'Raw data'!$A$2:$E$149,2,FALSE)</f>
        <v xml:space="preserve">Lucy Richards </v>
      </c>
      <c r="E400" s="4" t="str">
        <f>VLOOKUP(C400,'Raw data'!$A$2:$E$149,3,FALSE)</f>
        <v>Watford Harriers</v>
      </c>
      <c r="F400" s="14">
        <f>VLOOKUP(C400,'Raw data'!$A$2:$E$149,4,FALSE)</f>
        <v>7</v>
      </c>
      <c r="G400" s="14" t="str">
        <f>VLOOKUP(C400,'Raw data'!$A$2:$E$149,5,FALSE)</f>
        <v>F</v>
      </c>
      <c r="H400" s="19">
        <v>6.4</v>
      </c>
    </row>
    <row r="401" spans="1:8" x14ac:dyDescent="0.3">
      <c r="A401" s="4"/>
      <c r="B401" s="6">
        <v>3</v>
      </c>
      <c r="C401" s="6">
        <v>125</v>
      </c>
      <c r="D401" s="4" t="str">
        <f>VLOOKUP(C401,'Raw data'!$A$2:$E$149,2,FALSE)</f>
        <v>Maya Willis</v>
      </c>
      <c r="E401" s="4" t="str">
        <f>VLOOKUP(C401,'Raw data'!$A$2:$E$149,3,FALSE)</f>
        <v>Harlow AC</v>
      </c>
      <c r="F401" s="14">
        <f>VLOOKUP(C401,'Raw data'!$A$2:$E$149,4,FALSE)</f>
        <v>8</v>
      </c>
      <c r="G401" s="14" t="str">
        <f>VLOOKUP(C401,'Raw data'!$A$2:$E$149,5,FALSE)</f>
        <v>F</v>
      </c>
      <c r="H401" s="4">
        <v>5.69</v>
      </c>
    </row>
    <row r="402" spans="1:8" x14ac:dyDescent="0.3">
      <c r="A402" s="4"/>
      <c r="B402" s="6">
        <v>4</v>
      </c>
      <c r="C402" s="6">
        <v>71</v>
      </c>
      <c r="D402" s="4" t="str">
        <f>VLOOKUP(C402,'Raw data'!$A$2:$E$149,2,FALSE)</f>
        <v>Alisha Breman</v>
      </c>
      <c r="E402" s="4" t="str">
        <f>VLOOKUP(C402,'Raw data'!$A$2:$E$149,3,FALSE)</f>
        <v>Harlow AC</v>
      </c>
      <c r="F402" s="14">
        <f>VLOOKUP(C402,'Raw data'!$A$2:$E$149,4,FALSE)</f>
        <v>7</v>
      </c>
      <c r="G402" s="14" t="str">
        <f>VLOOKUP(C402,'Raw data'!$A$2:$E$149,5,FALSE)</f>
        <v>F</v>
      </c>
      <c r="H402" s="4">
        <v>5.64</v>
      </c>
    </row>
    <row r="403" spans="1:8" x14ac:dyDescent="0.3">
      <c r="A403" s="4"/>
      <c r="B403" s="6">
        <v>5</v>
      </c>
      <c r="C403" s="6">
        <v>348</v>
      </c>
      <c r="D403" s="4" t="str">
        <f>VLOOKUP(C403,'Raw data'!$A$2:$E$149,2,FALSE)</f>
        <v>Darcie Bruce</v>
      </c>
      <c r="E403" s="4" t="str">
        <f>VLOOKUP(C403,'Raw data'!$A$2:$E$149,3,FALSE)</f>
        <v>Harlow AC</v>
      </c>
      <c r="F403" s="14">
        <f>VLOOKUP(C403,'Raw data'!$A$2:$E$149,4,FALSE)</f>
        <v>6</v>
      </c>
      <c r="G403" s="14" t="str">
        <f>VLOOKUP(C403,'Raw data'!$A$2:$E$149,5,FALSE)</f>
        <v>F</v>
      </c>
      <c r="H403" s="4">
        <v>5.38</v>
      </c>
    </row>
    <row r="404" spans="1:8" x14ac:dyDescent="0.3">
      <c r="A404" s="4"/>
      <c r="B404" s="6">
        <v>6</v>
      </c>
      <c r="C404" s="6">
        <v>45</v>
      </c>
      <c r="D404" s="4" t="str">
        <f>VLOOKUP(C404,'Raw data'!$A$2:$E$149,2,FALSE)</f>
        <v>Anya Rochester</v>
      </c>
      <c r="E404" s="4" t="str">
        <f>VLOOKUP(C404,'Raw data'!$A$2:$E$149,3,FALSE)</f>
        <v>Watford Harriers</v>
      </c>
      <c r="F404" s="14">
        <f>VLOOKUP(C404,'Raw data'!$A$2:$E$149,4,FALSE)</f>
        <v>7</v>
      </c>
      <c r="G404" s="14" t="str">
        <f>VLOOKUP(C404,'Raw data'!$A$2:$E$149,5,FALSE)</f>
        <v>F</v>
      </c>
      <c r="H404" s="4">
        <v>5.21</v>
      </c>
    </row>
    <row r="405" spans="1:8" x14ac:dyDescent="0.3">
      <c r="A405" s="4"/>
      <c r="B405" s="6">
        <v>7</v>
      </c>
      <c r="C405" s="6">
        <v>225</v>
      </c>
      <c r="D405" s="4" t="str">
        <f>VLOOKUP(C405,'Raw data'!$A$2:$E$149,2,FALSE)</f>
        <v>Lacey Murray</v>
      </c>
      <c r="E405" s="4" t="str">
        <f>VLOOKUP(C405,'Raw data'!$A$2:$E$149,3,FALSE)</f>
        <v>Harlow AC</v>
      </c>
      <c r="F405" s="14">
        <f>VLOOKUP(C405,'Raw data'!$A$2:$E$149,4,FALSE)</f>
        <v>8</v>
      </c>
      <c r="G405" s="14" t="str">
        <f>VLOOKUP(C405,'Raw data'!$A$2:$E$149,5,FALSE)</f>
        <v>F</v>
      </c>
      <c r="H405" s="4">
        <v>5.19</v>
      </c>
    </row>
    <row r="406" spans="1:8" x14ac:dyDescent="0.3">
      <c r="A406" s="4"/>
      <c r="B406" s="6">
        <v>8</v>
      </c>
      <c r="C406" s="6">
        <v>130</v>
      </c>
      <c r="D406" s="4" t="str">
        <f>VLOOKUP(C406,'Raw data'!$A$2:$E$149,2,FALSE)</f>
        <v>Katherine Garrett</v>
      </c>
      <c r="E406" s="4" t="str">
        <f>VLOOKUP(C406,'Raw data'!$A$2:$E$149,3,FALSE)</f>
        <v>Harlow AC</v>
      </c>
      <c r="F406" s="14">
        <f>VLOOKUP(C406,'Raw data'!$A$2:$E$149,4,FALSE)</f>
        <v>8</v>
      </c>
      <c r="G406" s="14" t="str">
        <f>VLOOKUP(C406,'Raw data'!$A$2:$E$149,5,FALSE)</f>
        <v>F</v>
      </c>
      <c r="H406" s="4">
        <v>4.99</v>
      </c>
    </row>
  </sheetData>
  <sortState xmlns:xlrd2="http://schemas.microsoft.com/office/spreadsheetml/2017/richdata2" ref="C399:H406">
    <sortCondition descending="1" ref="H399:H406"/>
  </sortState>
  <mergeCells count="1">
    <mergeCell ref="A1:H1"/>
  </mergeCells>
  <phoneticPr fontId="2" type="noConversion"/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78B1-FC7B-4267-87B2-6DD6942513CB}">
  <sheetPr>
    <tabColor theme="1"/>
  </sheetPr>
  <dimension ref="A1:E132"/>
  <sheetViews>
    <sheetView topLeftCell="A41" workbookViewId="0">
      <selection activeCell="B61" sqref="B61"/>
    </sheetView>
  </sheetViews>
  <sheetFormatPr defaultRowHeight="14.4" x14ac:dyDescent="0.3"/>
  <cols>
    <col min="1" max="1" width="13.5546875" customWidth="1"/>
    <col min="2" max="2" width="23.21875" customWidth="1"/>
    <col min="3" max="3" width="29.77734375" bestFit="1" customWidth="1"/>
    <col min="4" max="4" width="14.109375" customWidth="1"/>
    <col min="7" max="7" width="16.5546875" customWidth="1"/>
  </cols>
  <sheetData>
    <row r="1" spans="1:5" x14ac:dyDescent="0.3">
      <c r="A1" t="s">
        <v>6</v>
      </c>
      <c r="B1" t="s">
        <v>0</v>
      </c>
      <c r="C1" t="s">
        <v>2</v>
      </c>
      <c r="D1" t="s">
        <v>8</v>
      </c>
      <c r="E1" t="s">
        <v>10</v>
      </c>
    </row>
    <row r="2" spans="1:5" x14ac:dyDescent="0.3">
      <c r="A2" s="4">
        <v>337</v>
      </c>
      <c r="B2" s="4" t="s">
        <v>40</v>
      </c>
      <c r="C2" s="4" t="s">
        <v>9</v>
      </c>
      <c r="D2" s="6">
        <v>2</v>
      </c>
      <c r="E2" s="4" t="s">
        <v>39</v>
      </c>
    </row>
    <row r="3" spans="1:5" x14ac:dyDescent="0.3">
      <c r="A3" s="4">
        <v>59</v>
      </c>
      <c r="B3" s="4" t="s">
        <v>73</v>
      </c>
      <c r="C3" s="4" t="s">
        <v>102</v>
      </c>
      <c r="D3" s="6">
        <v>1</v>
      </c>
      <c r="E3" s="4" t="s">
        <v>39</v>
      </c>
    </row>
    <row r="4" spans="1:5" x14ac:dyDescent="0.3">
      <c r="A4" s="4">
        <v>91</v>
      </c>
      <c r="B4" s="4" t="s">
        <v>74</v>
      </c>
      <c r="C4" s="4" t="s">
        <v>94</v>
      </c>
      <c r="D4" s="6">
        <v>2</v>
      </c>
      <c r="E4" s="4" t="s">
        <v>38</v>
      </c>
    </row>
    <row r="5" spans="1:5" x14ac:dyDescent="0.3">
      <c r="A5" s="4">
        <v>325</v>
      </c>
      <c r="B5" s="4" t="s">
        <v>75</v>
      </c>
      <c r="D5" s="6">
        <v>2</v>
      </c>
      <c r="E5" s="4" t="s">
        <v>38</v>
      </c>
    </row>
    <row r="6" spans="1:5" x14ac:dyDescent="0.3">
      <c r="A6" s="4">
        <v>74</v>
      </c>
      <c r="B6" s="4" t="s">
        <v>76</v>
      </c>
      <c r="C6" s="4" t="s">
        <v>5</v>
      </c>
      <c r="D6" s="6">
        <v>2</v>
      </c>
      <c r="E6" s="4" t="s">
        <v>39</v>
      </c>
    </row>
    <row r="7" spans="1:5" x14ac:dyDescent="0.3">
      <c r="A7" s="4">
        <v>314</v>
      </c>
      <c r="B7" s="4" t="s">
        <v>77</v>
      </c>
      <c r="C7" s="4" t="s">
        <v>9</v>
      </c>
      <c r="D7" s="6">
        <v>2</v>
      </c>
      <c r="E7" s="4" t="s">
        <v>39</v>
      </c>
    </row>
    <row r="8" spans="1:5" x14ac:dyDescent="0.3">
      <c r="A8" s="4">
        <v>95</v>
      </c>
      <c r="B8" s="4" t="s">
        <v>78</v>
      </c>
      <c r="C8" s="4" t="s">
        <v>9</v>
      </c>
      <c r="D8" s="6">
        <v>3</v>
      </c>
      <c r="E8" s="4" t="s">
        <v>39</v>
      </c>
    </row>
    <row r="9" spans="1:5" x14ac:dyDescent="0.3">
      <c r="A9" s="4">
        <v>93</v>
      </c>
      <c r="B9" s="4" t="s">
        <v>79</v>
      </c>
      <c r="C9" s="4" t="s">
        <v>7</v>
      </c>
      <c r="D9" s="6">
        <v>3</v>
      </c>
      <c r="E9" s="4" t="s">
        <v>38</v>
      </c>
    </row>
    <row r="10" spans="1:5" x14ac:dyDescent="0.3">
      <c r="A10" s="4">
        <v>323</v>
      </c>
      <c r="B10" s="4" t="s">
        <v>41</v>
      </c>
      <c r="C10" s="4" t="s">
        <v>9</v>
      </c>
      <c r="D10" s="6">
        <v>3</v>
      </c>
      <c r="E10" s="4" t="s">
        <v>38</v>
      </c>
    </row>
    <row r="11" spans="1:5" x14ac:dyDescent="0.3">
      <c r="A11" s="4">
        <v>69</v>
      </c>
      <c r="B11" s="4" t="s">
        <v>80</v>
      </c>
      <c r="C11" s="4" t="s">
        <v>7</v>
      </c>
      <c r="D11" s="6">
        <v>3</v>
      </c>
      <c r="E11" s="4" t="s">
        <v>38</v>
      </c>
    </row>
    <row r="12" spans="1:5" x14ac:dyDescent="0.3">
      <c r="A12" s="4">
        <v>58</v>
      </c>
      <c r="B12" s="4" t="s">
        <v>42</v>
      </c>
      <c r="C12" s="4" t="s">
        <v>9</v>
      </c>
      <c r="D12" s="6">
        <v>3</v>
      </c>
      <c r="E12" s="4" t="s">
        <v>39</v>
      </c>
    </row>
    <row r="13" spans="1:5" x14ac:dyDescent="0.3">
      <c r="A13" s="4">
        <v>97</v>
      </c>
      <c r="B13" s="4" t="s">
        <v>81</v>
      </c>
      <c r="C13" s="4" t="s">
        <v>51</v>
      </c>
      <c r="D13" s="6">
        <v>5</v>
      </c>
      <c r="E13" s="4" t="s">
        <v>39</v>
      </c>
    </row>
    <row r="14" spans="1:5" x14ac:dyDescent="0.3">
      <c r="A14" s="4">
        <v>343</v>
      </c>
      <c r="B14" s="4" t="s">
        <v>82</v>
      </c>
      <c r="C14" s="4" t="s">
        <v>9</v>
      </c>
      <c r="D14" s="6">
        <v>5</v>
      </c>
      <c r="E14" s="4" t="s">
        <v>38</v>
      </c>
    </row>
    <row r="15" spans="1:5" x14ac:dyDescent="0.3">
      <c r="A15" s="4">
        <v>340</v>
      </c>
      <c r="B15" s="4" t="s">
        <v>83</v>
      </c>
      <c r="C15" s="4" t="s">
        <v>9</v>
      </c>
      <c r="D15" s="6">
        <v>5</v>
      </c>
      <c r="E15" s="4" t="s">
        <v>38</v>
      </c>
    </row>
    <row r="16" spans="1:5" x14ac:dyDescent="0.3">
      <c r="A16" s="4">
        <v>109</v>
      </c>
      <c r="B16" s="4" t="s">
        <v>84</v>
      </c>
      <c r="C16" s="4" t="s">
        <v>51</v>
      </c>
      <c r="D16" s="6">
        <v>5</v>
      </c>
      <c r="E16" s="4" t="s">
        <v>39</v>
      </c>
    </row>
    <row r="17" spans="1:5" x14ac:dyDescent="0.3">
      <c r="A17" s="4">
        <v>336</v>
      </c>
      <c r="B17" s="4" t="s">
        <v>85</v>
      </c>
      <c r="C17" s="4" t="s">
        <v>9</v>
      </c>
      <c r="D17" s="6">
        <v>5</v>
      </c>
      <c r="E17" s="4" t="s">
        <v>38</v>
      </c>
    </row>
    <row r="18" spans="1:5" x14ac:dyDescent="0.3">
      <c r="A18" s="4">
        <v>131</v>
      </c>
      <c r="B18" s="4" t="s">
        <v>86</v>
      </c>
      <c r="C18" s="4" t="s">
        <v>47</v>
      </c>
      <c r="D18" s="6">
        <v>4</v>
      </c>
      <c r="E18" s="4" t="s">
        <v>38</v>
      </c>
    </row>
    <row r="19" spans="1:5" x14ac:dyDescent="0.3">
      <c r="A19" s="4">
        <v>121</v>
      </c>
      <c r="B19" s="4" t="s">
        <v>87</v>
      </c>
      <c r="C19" s="4" t="s">
        <v>88</v>
      </c>
      <c r="D19" s="6">
        <v>4</v>
      </c>
      <c r="E19" s="4" t="s">
        <v>38</v>
      </c>
    </row>
    <row r="20" spans="1:5" x14ac:dyDescent="0.3">
      <c r="A20" s="4">
        <v>335</v>
      </c>
      <c r="B20" s="4" t="s">
        <v>89</v>
      </c>
      <c r="C20" s="4" t="s">
        <v>51</v>
      </c>
      <c r="D20" s="6">
        <v>4</v>
      </c>
      <c r="E20" s="4" t="s">
        <v>38</v>
      </c>
    </row>
    <row r="21" spans="1:5" x14ac:dyDescent="0.3">
      <c r="A21" s="4">
        <v>110</v>
      </c>
      <c r="B21" s="4" t="s">
        <v>90</v>
      </c>
      <c r="C21" s="4" t="s">
        <v>5</v>
      </c>
      <c r="D21" s="6">
        <v>4</v>
      </c>
      <c r="E21" s="4" t="s">
        <v>39</v>
      </c>
    </row>
    <row r="22" spans="1:5" x14ac:dyDescent="0.3">
      <c r="A22" s="4">
        <v>339</v>
      </c>
      <c r="B22" s="4" t="s">
        <v>91</v>
      </c>
      <c r="C22" s="4" t="s">
        <v>92</v>
      </c>
      <c r="D22" s="6">
        <v>2</v>
      </c>
      <c r="E22" s="4" t="s">
        <v>38</v>
      </c>
    </row>
    <row r="23" spans="1:5" x14ac:dyDescent="0.3">
      <c r="A23" s="4">
        <v>341</v>
      </c>
      <c r="B23" s="4" t="s">
        <v>93</v>
      </c>
      <c r="C23" s="4" t="s">
        <v>51</v>
      </c>
      <c r="D23" s="6">
        <v>7</v>
      </c>
      <c r="E23" s="4" t="s">
        <v>38</v>
      </c>
    </row>
    <row r="24" spans="1:5" x14ac:dyDescent="0.3">
      <c r="A24" s="4">
        <v>342</v>
      </c>
      <c r="B24" s="4" t="s">
        <v>95</v>
      </c>
      <c r="C24" s="4" t="s">
        <v>9</v>
      </c>
      <c r="D24" s="6">
        <v>7</v>
      </c>
      <c r="E24" s="4" t="s">
        <v>38</v>
      </c>
    </row>
    <row r="25" spans="1:5" x14ac:dyDescent="0.3">
      <c r="A25" s="4">
        <v>114</v>
      </c>
      <c r="B25" s="4" t="s">
        <v>96</v>
      </c>
      <c r="C25" s="4" t="s">
        <v>9</v>
      </c>
      <c r="D25" s="6">
        <v>7</v>
      </c>
      <c r="E25" s="4" t="s">
        <v>39</v>
      </c>
    </row>
    <row r="26" spans="1:5" x14ac:dyDescent="0.3">
      <c r="A26" s="4">
        <v>130</v>
      </c>
      <c r="B26" s="4" t="s">
        <v>97</v>
      </c>
      <c r="C26" s="4" t="s">
        <v>7</v>
      </c>
      <c r="D26" s="6">
        <v>8</v>
      </c>
      <c r="E26" s="4" t="s">
        <v>38</v>
      </c>
    </row>
    <row r="27" spans="1:5" x14ac:dyDescent="0.3">
      <c r="A27" s="4">
        <v>351</v>
      </c>
      <c r="B27" s="4" t="s">
        <v>18</v>
      </c>
      <c r="C27" s="4" t="s">
        <v>9</v>
      </c>
      <c r="D27" s="6">
        <v>3</v>
      </c>
      <c r="E27" s="4" t="s">
        <v>38</v>
      </c>
    </row>
    <row r="28" spans="1:5" x14ac:dyDescent="0.3">
      <c r="A28" s="4">
        <v>134</v>
      </c>
      <c r="B28" s="4" t="s">
        <v>98</v>
      </c>
      <c r="C28" s="4" t="s">
        <v>99</v>
      </c>
      <c r="D28" s="6">
        <v>1</v>
      </c>
      <c r="E28" s="4" t="s">
        <v>38</v>
      </c>
    </row>
    <row r="29" spans="1:5" x14ac:dyDescent="0.3">
      <c r="A29" s="4">
        <v>149</v>
      </c>
      <c r="B29" s="4" t="s">
        <v>100</v>
      </c>
      <c r="C29" s="4" t="s">
        <v>101</v>
      </c>
      <c r="D29" s="6">
        <v>1</v>
      </c>
      <c r="E29" s="4" t="s">
        <v>38</v>
      </c>
    </row>
    <row r="30" spans="1:5" x14ac:dyDescent="0.3">
      <c r="A30" s="4">
        <v>148</v>
      </c>
      <c r="B30" s="4" t="s">
        <v>20</v>
      </c>
      <c r="C30" s="4" t="s">
        <v>9</v>
      </c>
      <c r="D30" s="6">
        <v>3</v>
      </c>
      <c r="E30" s="4" t="s">
        <v>38</v>
      </c>
    </row>
    <row r="31" spans="1:5" x14ac:dyDescent="0.3">
      <c r="A31" s="4">
        <v>132</v>
      </c>
      <c r="B31" s="4" t="s">
        <v>52</v>
      </c>
      <c r="C31" s="4" t="s">
        <v>9</v>
      </c>
      <c r="D31" s="6">
        <v>3</v>
      </c>
      <c r="E31" s="4" t="s">
        <v>39</v>
      </c>
    </row>
    <row r="32" spans="1:5" x14ac:dyDescent="0.3">
      <c r="A32" s="4">
        <v>347</v>
      </c>
      <c r="B32" s="4" t="s">
        <v>21</v>
      </c>
      <c r="C32" s="4" t="s">
        <v>102</v>
      </c>
      <c r="D32" s="6">
        <v>3</v>
      </c>
      <c r="E32" s="4" t="s">
        <v>38</v>
      </c>
    </row>
    <row r="33" spans="1:5" x14ac:dyDescent="0.3">
      <c r="A33" s="4">
        <v>154</v>
      </c>
      <c r="B33" s="4" t="s">
        <v>103</v>
      </c>
      <c r="C33" s="4" t="s">
        <v>104</v>
      </c>
      <c r="D33" s="6">
        <v>5</v>
      </c>
      <c r="E33" s="4" t="s">
        <v>39</v>
      </c>
    </row>
    <row r="34" spans="1:5" x14ac:dyDescent="0.3">
      <c r="A34" s="4">
        <v>153</v>
      </c>
      <c r="B34" s="4" t="s">
        <v>105</v>
      </c>
      <c r="C34" s="4" t="s">
        <v>7</v>
      </c>
      <c r="D34" s="6">
        <v>5</v>
      </c>
      <c r="E34" s="4" t="s">
        <v>39</v>
      </c>
    </row>
    <row r="35" spans="1:5" x14ac:dyDescent="0.3">
      <c r="A35" s="4">
        <v>346</v>
      </c>
      <c r="B35" s="4" t="s">
        <v>25</v>
      </c>
      <c r="C35" s="4" t="s">
        <v>9</v>
      </c>
      <c r="D35" s="6">
        <v>5</v>
      </c>
      <c r="E35" s="4" t="s">
        <v>39</v>
      </c>
    </row>
    <row r="36" spans="1:5" x14ac:dyDescent="0.3">
      <c r="A36" s="4">
        <v>140</v>
      </c>
      <c r="B36" s="4" t="s">
        <v>106</v>
      </c>
      <c r="C36" s="4" t="s">
        <v>9</v>
      </c>
      <c r="D36" s="6">
        <v>5</v>
      </c>
      <c r="E36" s="4" t="s">
        <v>39</v>
      </c>
    </row>
    <row r="37" spans="1:5" x14ac:dyDescent="0.3">
      <c r="A37" s="4">
        <v>133</v>
      </c>
      <c r="B37" s="4" t="s">
        <v>28</v>
      </c>
      <c r="C37" s="4" t="s">
        <v>5</v>
      </c>
      <c r="D37" s="6">
        <v>5</v>
      </c>
      <c r="E37" s="4" t="s">
        <v>39</v>
      </c>
    </row>
    <row r="38" spans="1:5" x14ac:dyDescent="0.3">
      <c r="A38" s="4">
        <v>345</v>
      </c>
      <c r="B38" s="4" t="s">
        <v>107</v>
      </c>
      <c r="C38" s="4" t="s">
        <v>108</v>
      </c>
      <c r="D38" s="6">
        <v>5</v>
      </c>
      <c r="E38" s="4" t="s">
        <v>38</v>
      </c>
    </row>
    <row r="39" spans="1:5" x14ac:dyDescent="0.3">
      <c r="A39" s="4">
        <v>344</v>
      </c>
      <c r="B39" s="4" t="s">
        <v>109</v>
      </c>
      <c r="C39" s="4" t="s">
        <v>9</v>
      </c>
      <c r="D39" s="6">
        <v>5</v>
      </c>
      <c r="E39" s="4" t="s">
        <v>38</v>
      </c>
    </row>
    <row r="40" spans="1:5" x14ac:dyDescent="0.3">
      <c r="A40" s="4">
        <v>348</v>
      </c>
      <c r="B40" s="4" t="s">
        <v>110</v>
      </c>
      <c r="C40" s="4" t="s">
        <v>7</v>
      </c>
      <c r="D40" s="6">
        <v>6</v>
      </c>
      <c r="E40" s="4" t="s">
        <v>38</v>
      </c>
    </row>
    <row r="41" spans="1:5" x14ac:dyDescent="0.3">
      <c r="A41" s="4">
        <v>128</v>
      </c>
      <c r="B41" s="4" t="s">
        <v>111</v>
      </c>
      <c r="C41" s="4" t="s">
        <v>9</v>
      </c>
      <c r="D41" s="6">
        <v>6</v>
      </c>
      <c r="E41" s="4" t="s">
        <v>38</v>
      </c>
    </row>
    <row r="42" spans="1:5" x14ac:dyDescent="0.3">
      <c r="A42" s="4">
        <v>338</v>
      </c>
      <c r="B42" s="4" t="s">
        <v>112</v>
      </c>
      <c r="C42" s="4" t="s">
        <v>9</v>
      </c>
      <c r="D42" s="6">
        <v>6</v>
      </c>
      <c r="E42" s="4" t="s">
        <v>38</v>
      </c>
    </row>
    <row r="43" spans="1:5" x14ac:dyDescent="0.3">
      <c r="A43" s="4">
        <v>111</v>
      </c>
      <c r="B43" s="4" t="s">
        <v>113</v>
      </c>
      <c r="C43" s="4" t="s">
        <v>114</v>
      </c>
      <c r="D43" s="6">
        <v>6</v>
      </c>
      <c r="E43" s="4" t="s">
        <v>39</v>
      </c>
    </row>
    <row r="44" spans="1:5" x14ac:dyDescent="0.3">
      <c r="A44" s="4">
        <v>329</v>
      </c>
      <c r="B44" s="4" t="s">
        <v>115</v>
      </c>
      <c r="C44" s="4" t="s">
        <v>9</v>
      </c>
      <c r="D44" s="6">
        <v>5</v>
      </c>
      <c r="E44" s="4" t="s">
        <v>38</v>
      </c>
    </row>
    <row r="45" spans="1:5" x14ac:dyDescent="0.3">
      <c r="A45" s="4">
        <v>82</v>
      </c>
      <c r="B45" s="4" t="s">
        <v>116</v>
      </c>
      <c r="C45" s="4" t="s">
        <v>9</v>
      </c>
      <c r="D45" s="6">
        <v>5</v>
      </c>
      <c r="E45" s="4" t="s">
        <v>38</v>
      </c>
    </row>
    <row r="46" spans="1:5" x14ac:dyDescent="0.3">
      <c r="A46" s="4">
        <v>327</v>
      </c>
      <c r="B46" s="4" t="s">
        <v>117</v>
      </c>
      <c r="C46" s="4" t="s">
        <v>51</v>
      </c>
      <c r="D46" s="6">
        <v>5</v>
      </c>
      <c r="E46" s="4" t="s">
        <v>39</v>
      </c>
    </row>
    <row r="47" spans="1:5" x14ac:dyDescent="0.3">
      <c r="A47" s="4">
        <v>78</v>
      </c>
      <c r="B47" s="4" t="s">
        <v>17</v>
      </c>
      <c r="C47" s="4" t="s">
        <v>7</v>
      </c>
      <c r="D47" s="6">
        <v>5</v>
      </c>
      <c r="E47" s="4" t="s">
        <v>38</v>
      </c>
    </row>
    <row r="48" spans="1:5" x14ac:dyDescent="0.3">
      <c r="A48" s="4">
        <v>75</v>
      </c>
      <c r="B48" s="4" t="s">
        <v>118</v>
      </c>
      <c r="C48" s="4" t="s">
        <v>5</v>
      </c>
      <c r="D48" s="6">
        <v>5</v>
      </c>
      <c r="E48" s="4" t="s">
        <v>38</v>
      </c>
    </row>
    <row r="49" spans="1:5" x14ac:dyDescent="0.3">
      <c r="A49" s="4">
        <v>321</v>
      </c>
      <c r="B49" s="4" t="s">
        <v>119</v>
      </c>
      <c r="C49" s="4" t="s">
        <v>9</v>
      </c>
      <c r="D49" s="6">
        <v>5</v>
      </c>
      <c r="E49" s="4" t="s">
        <v>39</v>
      </c>
    </row>
    <row r="50" spans="1:5" x14ac:dyDescent="0.3">
      <c r="A50" s="4">
        <v>62</v>
      </c>
      <c r="B50" s="4" t="s">
        <v>44</v>
      </c>
      <c r="C50" s="4" t="s">
        <v>9</v>
      </c>
      <c r="D50" s="6">
        <v>5</v>
      </c>
      <c r="E50" s="4" t="s">
        <v>39</v>
      </c>
    </row>
    <row r="51" spans="1:5" x14ac:dyDescent="0.3">
      <c r="A51" s="4">
        <v>65</v>
      </c>
      <c r="B51" s="4" t="s">
        <v>45</v>
      </c>
      <c r="C51" s="4" t="s">
        <v>9</v>
      </c>
      <c r="D51" s="6">
        <v>5</v>
      </c>
      <c r="E51" s="4" t="s">
        <v>39</v>
      </c>
    </row>
    <row r="52" spans="1:5" x14ac:dyDescent="0.3">
      <c r="A52" s="4">
        <v>61</v>
      </c>
      <c r="B52" s="4" t="s">
        <v>46</v>
      </c>
      <c r="C52" s="4" t="s">
        <v>9</v>
      </c>
      <c r="D52" s="6">
        <v>5</v>
      </c>
      <c r="E52" s="4" t="s">
        <v>39</v>
      </c>
    </row>
    <row r="53" spans="1:5" x14ac:dyDescent="0.3">
      <c r="A53" s="4">
        <v>316</v>
      </c>
      <c r="B53" s="4" t="s">
        <v>15</v>
      </c>
      <c r="C53" s="4" t="s">
        <v>9</v>
      </c>
      <c r="D53" s="6">
        <v>4</v>
      </c>
      <c r="E53" s="4" t="s">
        <v>38</v>
      </c>
    </row>
    <row r="54" spans="1:5" x14ac:dyDescent="0.3">
      <c r="A54" s="4">
        <v>311</v>
      </c>
      <c r="B54" s="4" t="s">
        <v>120</v>
      </c>
      <c r="C54" s="4" t="s">
        <v>9</v>
      </c>
      <c r="D54" s="6">
        <v>4</v>
      </c>
      <c r="E54" s="4" t="s">
        <v>38</v>
      </c>
    </row>
    <row r="55" spans="1:5" x14ac:dyDescent="0.3">
      <c r="A55" s="4">
        <v>55</v>
      </c>
      <c r="B55" s="4" t="s">
        <v>121</v>
      </c>
      <c r="C55" s="4" t="s">
        <v>51</v>
      </c>
      <c r="D55" s="6">
        <v>4</v>
      </c>
      <c r="E55" s="4" t="s">
        <v>38</v>
      </c>
    </row>
    <row r="56" spans="1:5" x14ac:dyDescent="0.3">
      <c r="A56" s="4">
        <v>49</v>
      </c>
      <c r="B56" s="4" t="s">
        <v>122</v>
      </c>
      <c r="C56" s="4" t="s">
        <v>7</v>
      </c>
      <c r="D56" s="6">
        <v>4</v>
      </c>
      <c r="E56" s="4" t="s">
        <v>38</v>
      </c>
    </row>
    <row r="57" spans="1:5" x14ac:dyDescent="0.3">
      <c r="A57" s="4">
        <v>334</v>
      </c>
      <c r="B57" s="4" t="s">
        <v>123</v>
      </c>
      <c r="C57" s="4" t="s">
        <v>5</v>
      </c>
      <c r="D57" s="6">
        <v>4</v>
      </c>
      <c r="E57" s="4" t="s">
        <v>39</v>
      </c>
    </row>
    <row r="58" spans="1:5" x14ac:dyDescent="0.3">
      <c r="A58" s="4">
        <v>77</v>
      </c>
      <c r="B58" s="4" t="s">
        <v>124</v>
      </c>
      <c r="C58" s="4" t="s">
        <v>7</v>
      </c>
      <c r="D58" s="6">
        <v>4</v>
      </c>
      <c r="E58" s="4" t="s">
        <v>38</v>
      </c>
    </row>
    <row r="59" spans="1:5" x14ac:dyDescent="0.3">
      <c r="A59" s="4">
        <v>73</v>
      </c>
      <c r="B59" s="4" t="s">
        <v>125</v>
      </c>
      <c r="C59" s="4" t="s">
        <v>5</v>
      </c>
      <c r="D59" s="6">
        <v>4</v>
      </c>
      <c r="E59" s="4" t="s">
        <v>39</v>
      </c>
    </row>
    <row r="60" spans="1:5" x14ac:dyDescent="0.3">
      <c r="A60" s="4">
        <v>322</v>
      </c>
      <c r="B60" s="4" t="s">
        <v>289</v>
      </c>
      <c r="C60" s="4" t="s">
        <v>51</v>
      </c>
      <c r="D60" s="6">
        <v>4</v>
      </c>
      <c r="E60" s="4" t="s">
        <v>39</v>
      </c>
    </row>
    <row r="61" spans="1:5" x14ac:dyDescent="0.3">
      <c r="A61" s="4">
        <v>317</v>
      </c>
      <c r="B61" s="4" t="s">
        <v>14</v>
      </c>
      <c r="C61" s="4" t="s">
        <v>9</v>
      </c>
      <c r="D61" s="6">
        <v>4</v>
      </c>
      <c r="E61" s="4" t="s">
        <v>39</v>
      </c>
    </row>
    <row r="62" spans="1:5" x14ac:dyDescent="0.3">
      <c r="A62" s="4">
        <v>266</v>
      </c>
      <c r="B62" s="4" t="s">
        <v>126</v>
      </c>
      <c r="C62" s="4" t="s">
        <v>9</v>
      </c>
      <c r="D62" s="6">
        <v>5</v>
      </c>
      <c r="E62" s="4" t="s">
        <v>39</v>
      </c>
    </row>
    <row r="63" spans="1:5" x14ac:dyDescent="0.3">
      <c r="A63" s="4">
        <v>263</v>
      </c>
      <c r="B63" s="4" t="s">
        <v>127</v>
      </c>
      <c r="D63" s="6">
        <v>6</v>
      </c>
      <c r="E63" s="4" t="s">
        <v>38</v>
      </c>
    </row>
    <row r="64" spans="1:5" x14ac:dyDescent="0.3">
      <c r="A64" s="4">
        <v>234</v>
      </c>
      <c r="B64" s="4" t="s">
        <v>128</v>
      </c>
      <c r="C64" s="4" t="s">
        <v>101</v>
      </c>
      <c r="D64" s="6">
        <v>1</v>
      </c>
      <c r="E64" s="4" t="s">
        <v>38</v>
      </c>
    </row>
    <row r="65" spans="1:5" x14ac:dyDescent="0.3">
      <c r="A65" s="4">
        <v>247</v>
      </c>
      <c r="B65" s="4" t="s">
        <v>129</v>
      </c>
      <c r="C65" s="4" t="s">
        <v>57</v>
      </c>
      <c r="D65" s="6">
        <v>1</v>
      </c>
      <c r="E65" s="4" t="s">
        <v>39</v>
      </c>
    </row>
    <row r="66" spans="1:5" x14ac:dyDescent="0.3">
      <c r="A66" s="4">
        <v>262</v>
      </c>
      <c r="B66" s="4" t="s">
        <v>130</v>
      </c>
      <c r="C66" s="4" t="s">
        <v>9</v>
      </c>
      <c r="D66" s="6">
        <v>3</v>
      </c>
      <c r="E66" s="4" t="s">
        <v>39</v>
      </c>
    </row>
    <row r="67" spans="1:5" x14ac:dyDescent="0.3">
      <c r="A67" s="4">
        <v>363</v>
      </c>
      <c r="B67" s="4" t="s">
        <v>131</v>
      </c>
      <c r="C67" s="4" t="s">
        <v>132</v>
      </c>
      <c r="D67" s="6">
        <v>2</v>
      </c>
      <c r="E67" s="4" t="s">
        <v>39</v>
      </c>
    </row>
    <row r="68" spans="1:5" x14ac:dyDescent="0.3">
      <c r="A68" s="4">
        <v>257</v>
      </c>
      <c r="B68" s="4" t="s">
        <v>29</v>
      </c>
      <c r="C68" s="4" t="s">
        <v>101</v>
      </c>
      <c r="D68" s="6">
        <v>2</v>
      </c>
      <c r="E68" s="4" t="s">
        <v>38</v>
      </c>
    </row>
    <row r="69" spans="1:5" x14ac:dyDescent="0.3">
      <c r="A69" s="4">
        <v>162</v>
      </c>
      <c r="B69" s="4" t="s">
        <v>133</v>
      </c>
      <c r="C69" s="4" t="s">
        <v>5</v>
      </c>
      <c r="D69" s="6">
        <v>2</v>
      </c>
      <c r="E69" s="4" t="s">
        <v>38</v>
      </c>
    </row>
    <row r="70" spans="1:5" x14ac:dyDescent="0.3">
      <c r="A70" s="4">
        <v>163</v>
      </c>
      <c r="B70" s="4" t="s">
        <v>134</v>
      </c>
      <c r="C70" s="4" t="s">
        <v>5</v>
      </c>
      <c r="D70" s="6">
        <v>2</v>
      </c>
      <c r="E70" s="4" t="s">
        <v>38</v>
      </c>
    </row>
    <row r="71" spans="1:5" x14ac:dyDescent="0.3">
      <c r="A71" s="4">
        <v>188</v>
      </c>
      <c r="B71" s="4" t="s">
        <v>135</v>
      </c>
      <c r="C71" s="4" t="s">
        <v>5</v>
      </c>
      <c r="D71" s="6">
        <v>2</v>
      </c>
      <c r="E71" s="4" t="s">
        <v>38</v>
      </c>
    </row>
    <row r="72" spans="1:5" x14ac:dyDescent="0.3">
      <c r="A72" s="4">
        <v>220</v>
      </c>
      <c r="B72" s="4" t="s">
        <v>136</v>
      </c>
      <c r="C72" s="4" t="s">
        <v>137</v>
      </c>
      <c r="D72" s="6">
        <v>2</v>
      </c>
      <c r="E72" s="4" t="s">
        <v>38</v>
      </c>
    </row>
    <row r="73" spans="1:5" x14ac:dyDescent="0.3">
      <c r="A73" s="4">
        <v>161</v>
      </c>
      <c r="B73" s="4" t="s">
        <v>139</v>
      </c>
      <c r="C73" s="4" t="s">
        <v>138</v>
      </c>
      <c r="D73" s="6">
        <v>2</v>
      </c>
      <c r="E73" s="4" t="s">
        <v>39</v>
      </c>
    </row>
    <row r="74" spans="1:5" x14ac:dyDescent="0.3">
      <c r="A74" s="4">
        <v>354</v>
      </c>
      <c r="B74" s="4" t="s">
        <v>140</v>
      </c>
      <c r="C74" s="4" t="s">
        <v>141</v>
      </c>
      <c r="D74" s="6">
        <v>2</v>
      </c>
      <c r="E74" s="4" t="s">
        <v>38</v>
      </c>
    </row>
    <row r="75" spans="1:5" x14ac:dyDescent="0.3">
      <c r="A75" s="4">
        <v>259</v>
      </c>
      <c r="B75" s="4" t="s">
        <v>142</v>
      </c>
      <c r="C75" s="4" t="s">
        <v>9</v>
      </c>
      <c r="D75" s="6">
        <v>5</v>
      </c>
      <c r="E75" s="4" t="s">
        <v>38</v>
      </c>
    </row>
    <row r="76" spans="1:5" x14ac:dyDescent="0.3">
      <c r="A76" s="4">
        <v>258</v>
      </c>
      <c r="B76" s="4" t="s">
        <v>63</v>
      </c>
      <c r="C76" s="4" t="s">
        <v>9</v>
      </c>
      <c r="D76" s="6">
        <v>5</v>
      </c>
      <c r="E76" s="4" t="s">
        <v>39</v>
      </c>
    </row>
    <row r="77" spans="1:5" x14ac:dyDescent="0.3">
      <c r="A77" s="4">
        <v>244</v>
      </c>
      <c r="B77" s="4" t="s">
        <v>26</v>
      </c>
      <c r="C77" s="4" t="s">
        <v>9</v>
      </c>
      <c r="D77" s="6">
        <v>5</v>
      </c>
      <c r="E77" s="4" t="s">
        <v>38</v>
      </c>
    </row>
    <row r="78" spans="1:5" x14ac:dyDescent="0.3">
      <c r="A78" s="4">
        <v>359</v>
      </c>
      <c r="B78" s="4" t="s">
        <v>35</v>
      </c>
      <c r="C78" s="4" t="s">
        <v>9</v>
      </c>
      <c r="D78" s="6">
        <v>5</v>
      </c>
      <c r="E78" s="4" t="s">
        <v>38</v>
      </c>
    </row>
    <row r="79" spans="1:5" x14ac:dyDescent="0.3">
      <c r="A79" s="4">
        <v>253</v>
      </c>
      <c r="B79" s="4" t="s">
        <v>48</v>
      </c>
      <c r="C79" s="4" t="s">
        <v>23</v>
      </c>
      <c r="D79" s="6">
        <v>5</v>
      </c>
      <c r="E79" s="4" t="s">
        <v>39</v>
      </c>
    </row>
    <row r="80" spans="1:5" x14ac:dyDescent="0.3">
      <c r="A80" s="4">
        <v>240</v>
      </c>
      <c r="B80" s="4" t="s">
        <v>62</v>
      </c>
      <c r="C80" s="4" t="s">
        <v>9</v>
      </c>
      <c r="D80" s="6">
        <v>5</v>
      </c>
      <c r="E80" s="4" t="s">
        <v>38</v>
      </c>
    </row>
    <row r="81" spans="1:5" x14ac:dyDescent="0.3">
      <c r="A81" s="4">
        <v>356</v>
      </c>
      <c r="B81" s="4" t="s">
        <v>143</v>
      </c>
      <c r="C81" s="4" t="s">
        <v>9</v>
      </c>
      <c r="D81" s="6">
        <v>5</v>
      </c>
      <c r="E81" s="4" t="s">
        <v>39</v>
      </c>
    </row>
    <row r="82" spans="1:5" x14ac:dyDescent="0.3">
      <c r="A82" s="4">
        <v>226</v>
      </c>
      <c r="B82" s="4" t="s">
        <v>144</v>
      </c>
      <c r="C82" s="4" t="s">
        <v>9</v>
      </c>
      <c r="D82" s="6">
        <v>5</v>
      </c>
      <c r="E82" s="4" t="s">
        <v>39</v>
      </c>
    </row>
    <row r="83" spans="1:5" x14ac:dyDescent="0.3">
      <c r="A83" s="4">
        <v>177</v>
      </c>
      <c r="B83" s="4" t="s">
        <v>61</v>
      </c>
      <c r="C83" s="4" t="s">
        <v>5</v>
      </c>
      <c r="D83" s="6">
        <v>5</v>
      </c>
      <c r="E83" s="4" t="s">
        <v>39</v>
      </c>
    </row>
    <row r="84" spans="1:5" x14ac:dyDescent="0.3">
      <c r="A84" s="4">
        <v>195</v>
      </c>
      <c r="B84" s="4" t="s">
        <v>27</v>
      </c>
      <c r="C84" s="4" t="s">
        <v>5</v>
      </c>
      <c r="D84" s="6">
        <v>5</v>
      </c>
      <c r="E84" s="4" t="s">
        <v>39</v>
      </c>
    </row>
    <row r="85" spans="1:5" x14ac:dyDescent="0.3">
      <c r="A85" s="4">
        <v>353</v>
      </c>
      <c r="B85" s="4" t="s">
        <v>145</v>
      </c>
      <c r="C85" s="4" t="s">
        <v>141</v>
      </c>
      <c r="D85" s="6">
        <v>5</v>
      </c>
      <c r="E85" s="4" t="s">
        <v>39</v>
      </c>
    </row>
    <row r="86" spans="1:5" x14ac:dyDescent="0.3">
      <c r="A86" s="4">
        <v>160</v>
      </c>
      <c r="B86" s="4" t="s">
        <v>146</v>
      </c>
      <c r="C86" s="4" t="s">
        <v>147</v>
      </c>
      <c r="D86" s="6">
        <v>5</v>
      </c>
      <c r="E86" s="4" t="s">
        <v>39</v>
      </c>
    </row>
    <row r="87" spans="1:5" x14ac:dyDescent="0.3">
      <c r="A87" s="4">
        <v>352</v>
      </c>
      <c r="B87" s="4" t="s">
        <v>64</v>
      </c>
      <c r="C87" s="4" t="s">
        <v>9</v>
      </c>
      <c r="D87" s="6">
        <v>5</v>
      </c>
      <c r="E87" s="4" t="s">
        <v>39</v>
      </c>
    </row>
    <row r="88" spans="1:5" x14ac:dyDescent="0.3">
      <c r="A88" s="4">
        <v>260</v>
      </c>
      <c r="B88" s="4" t="s">
        <v>148</v>
      </c>
      <c r="C88" s="4" t="s">
        <v>47</v>
      </c>
      <c r="D88" s="6">
        <v>4</v>
      </c>
      <c r="E88" s="4" t="s">
        <v>39</v>
      </c>
    </row>
    <row r="89" spans="1:5" x14ac:dyDescent="0.3">
      <c r="A89" s="4">
        <v>255</v>
      </c>
      <c r="B89" s="4" t="s">
        <v>149</v>
      </c>
      <c r="C89" s="4" t="s">
        <v>88</v>
      </c>
      <c r="D89" s="6">
        <v>4</v>
      </c>
      <c r="E89" s="4" t="s">
        <v>38</v>
      </c>
    </row>
    <row r="90" spans="1:5" x14ac:dyDescent="0.3">
      <c r="A90" s="4">
        <v>250</v>
      </c>
      <c r="B90" s="4" t="s">
        <v>56</v>
      </c>
      <c r="C90" s="4" t="s">
        <v>9</v>
      </c>
      <c r="D90" s="6">
        <v>4</v>
      </c>
      <c r="E90" s="4" t="s">
        <v>39</v>
      </c>
    </row>
    <row r="91" spans="1:5" x14ac:dyDescent="0.3">
      <c r="A91" s="4">
        <v>243</v>
      </c>
      <c r="B91" s="4" t="s">
        <v>151</v>
      </c>
      <c r="C91" s="4" t="s">
        <v>150</v>
      </c>
      <c r="D91" s="6">
        <v>4</v>
      </c>
      <c r="E91" s="4" t="s">
        <v>38</v>
      </c>
    </row>
    <row r="92" spans="1:5" x14ac:dyDescent="0.3">
      <c r="A92" s="4">
        <v>358</v>
      </c>
      <c r="B92" s="4" t="s">
        <v>58</v>
      </c>
      <c r="C92" s="4" t="s">
        <v>9</v>
      </c>
      <c r="D92" s="6">
        <v>4</v>
      </c>
      <c r="E92" s="4" t="s">
        <v>38</v>
      </c>
    </row>
    <row r="93" spans="1:5" x14ac:dyDescent="0.3">
      <c r="A93" s="4">
        <v>237</v>
      </c>
      <c r="B93" s="4" t="s">
        <v>152</v>
      </c>
      <c r="C93" s="4" t="s">
        <v>5</v>
      </c>
      <c r="D93" s="6">
        <v>4</v>
      </c>
      <c r="E93" s="4" t="s">
        <v>39</v>
      </c>
    </row>
    <row r="94" spans="1:5" x14ac:dyDescent="0.3">
      <c r="A94" s="4">
        <v>228</v>
      </c>
      <c r="B94" s="4" t="s">
        <v>60</v>
      </c>
      <c r="C94" s="4" t="s">
        <v>13</v>
      </c>
      <c r="D94" s="6">
        <v>4</v>
      </c>
      <c r="E94" s="4" t="s">
        <v>38</v>
      </c>
    </row>
    <row r="95" spans="1:5" x14ac:dyDescent="0.3">
      <c r="A95" s="4">
        <v>355</v>
      </c>
      <c r="B95" s="4" t="s">
        <v>59</v>
      </c>
      <c r="C95" s="4" t="s">
        <v>5</v>
      </c>
      <c r="D95" s="6">
        <v>4</v>
      </c>
      <c r="E95" s="4" t="s">
        <v>39</v>
      </c>
    </row>
    <row r="96" spans="1:5" x14ac:dyDescent="0.3">
      <c r="A96" s="4">
        <v>147</v>
      </c>
      <c r="B96" s="4" t="s">
        <v>43</v>
      </c>
      <c r="C96" s="4" t="s">
        <v>9</v>
      </c>
      <c r="D96" s="6">
        <v>4</v>
      </c>
      <c r="E96" s="4" t="s">
        <v>38</v>
      </c>
    </row>
    <row r="97" spans="1:5" x14ac:dyDescent="0.3">
      <c r="A97" s="4">
        <v>350</v>
      </c>
      <c r="B97" s="4" t="s">
        <v>153</v>
      </c>
      <c r="C97" s="4" t="s">
        <v>9</v>
      </c>
      <c r="D97" s="6">
        <v>4</v>
      </c>
      <c r="E97" s="4" t="s">
        <v>38</v>
      </c>
    </row>
    <row r="98" spans="1:5" x14ac:dyDescent="0.3">
      <c r="A98" s="4">
        <v>261</v>
      </c>
      <c r="B98" s="4" t="s">
        <v>154</v>
      </c>
      <c r="C98" s="4" t="s">
        <v>47</v>
      </c>
      <c r="D98" s="6">
        <v>6</v>
      </c>
      <c r="E98" s="4" t="s">
        <v>38</v>
      </c>
    </row>
    <row r="99" spans="1:5" x14ac:dyDescent="0.3">
      <c r="A99" s="4">
        <v>357</v>
      </c>
      <c r="B99" s="4" t="s">
        <v>155</v>
      </c>
      <c r="C99" s="4" t="s">
        <v>9</v>
      </c>
      <c r="D99" s="6">
        <v>6</v>
      </c>
      <c r="E99" s="4" t="s">
        <v>38</v>
      </c>
    </row>
    <row r="100" spans="1:5" x14ac:dyDescent="0.3">
      <c r="A100" s="4">
        <v>190</v>
      </c>
      <c r="B100" s="4" t="s">
        <v>156</v>
      </c>
      <c r="C100" s="4" t="s">
        <v>7</v>
      </c>
      <c r="D100" s="6">
        <v>6</v>
      </c>
      <c r="E100" s="4" t="s">
        <v>39</v>
      </c>
    </row>
    <row r="101" spans="1:5" x14ac:dyDescent="0.3">
      <c r="A101" s="4">
        <v>175</v>
      </c>
      <c r="B101" s="4" t="s">
        <v>157</v>
      </c>
      <c r="C101" s="4" t="s">
        <v>7</v>
      </c>
      <c r="D101" s="6">
        <v>6</v>
      </c>
      <c r="E101" s="4" t="s">
        <v>38</v>
      </c>
    </row>
    <row r="102" spans="1:5" x14ac:dyDescent="0.3">
      <c r="A102" s="4">
        <v>256</v>
      </c>
      <c r="B102" s="4" t="s">
        <v>158</v>
      </c>
      <c r="C102" s="4" t="s">
        <v>9</v>
      </c>
      <c r="D102" s="6">
        <v>7</v>
      </c>
      <c r="E102" s="4" t="s">
        <v>38</v>
      </c>
    </row>
    <row r="103" spans="1:5" x14ac:dyDescent="0.3">
      <c r="A103" s="4">
        <v>232</v>
      </c>
      <c r="B103" s="4" t="s">
        <v>159</v>
      </c>
      <c r="C103" s="4" t="s">
        <v>9</v>
      </c>
      <c r="D103" s="6">
        <v>8</v>
      </c>
      <c r="E103" s="4" t="s">
        <v>38</v>
      </c>
    </row>
    <row r="104" spans="1:5" x14ac:dyDescent="0.3">
      <c r="A104" s="4">
        <v>225</v>
      </c>
      <c r="B104" s="4" t="s">
        <v>160</v>
      </c>
      <c r="C104" s="4" t="s">
        <v>7</v>
      </c>
      <c r="D104" s="6">
        <v>8</v>
      </c>
      <c r="E104" s="4" t="s">
        <v>38</v>
      </c>
    </row>
    <row r="105" spans="1:5" x14ac:dyDescent="0.3">
      <c r="A105" s="4">
        <v>168</v>
      </c>
      <c r="B105" s="4" t="s">
        <v>161</v>
      </c>
      <c r="C105" s="4" t="s">
        <v>7</v>
      </c>
      <c r="D105" s="6">
        <v>8</v>
      </c>
      <c r="E105" s="4" t="s">
        <v>39</v>
      </c>
    </row>
    <row r="106" spans="1:5" x14ac:dyDescent="0.3">
      <c r="A106" s="4">
        <v>362</v>
      </c>
      <c r="B106" s="4" t="s">
        <v>162</v>
      </c>
      <c r="C106" s="4" t="s">
        <v>114</v>
      </c>
      <c r="D106" s="6">
        <v>3</v>
      </c>
      <c r="E106" s="4" t="s">
        <v>39</v>
      </c>
    </row>
    <row r="107" spans="1:5" x14ac:dyDescent="0.3">
      <c r="A107" s="4">
        <v>361</v>
      </c>
      <c r="B107" s="4" t="s">
        <v>163</v>
      </c>
      <c r="C107" s="4" t="s">
        <v>88</v>
      </c>
      <c r="D107" s="6">
        <v>3</v>
      </c>
      <c r="E107" s="4" t="s">
        <v>39</v>
      </c>
    </row>
    <row r="108" spans="1:5" x14ac:dyDescent="0.3">
      <c r="A108" s="4">
        <v>254</v>
      </c>
      <c r="B108" s="4" t="s">
        <v>53</v>
      </c>
      <c r="C108" s="4" t="s">
        <v>9</v>
      </c>
      <c r="D108" s="6">
        <v>3</v>
      </c>
      <c r="E108" s="4" t="s">
        <v>39</v>
      </c>
    </row>
    <row r="109" spans="1:5" x14ac:dyDescent="0.3">
      <c r="A109" s="4">
        <v>360</v>
      </c>
      <c r="B109" s="4" t="s">
        <v>22</v>
      </c>
      <c r="C109" s="4" t="s">
        <v>9</v>
      </c>
      <c r="D109" s="6">
        <v>3</v>
      </c>
      <c r="E109" s="4" t="s">
        <v>38</v>
      </c>
    </row>
    <row r="110" spans="1:5" x14ac:dyDescent="0.3">
      <c r="A110" s="4">
        <v>248</v>
      </c>
      <c r="B110" s="4" t="s">
        <v>164</v>
      </c>
      <c r="C110" s="4" t="s">
        <v>9</v>
      </c>
      <c r="D110" s="6">
        <v>3</v>
      </c>
      <c r="E110" s="4" t="s">
        <v>38</v>
      </c>
    </row>
    <row r="111" spans="1:5" x14ac:dyDescent="0.3">
      <c r="A111" s="4">
        <v>238</v>
      </c>
      <c r="B111" s="4" t="s">
        <v>165</v>
      </c>
      <c r="C111" s="4" t="s">
        <v>5</v>
      </c>
      <c r="D111" s="6">
        <v>3</v>
      </c>
      <c r="E111" s="4" t="s">
        <v>38</v>
      </c>
    </row>
    <row r="112" spans="1:5" x14ac:dyDescent="0.3">
      <c r="A112" s="4">
        <v>241</v>
      </c>
      <c r="B112" s="4" t="s">
        <v>19</v>
      </c>
      <c r="C112" s="4" t="s">
        <v>9</v>
      </c>
      <c r="D112" s="6">
        <v>3</v>
      </c>
      <c r="E112" s="4" t="s">
        <v>39</v>
      </c>
    </row>
    <row r="113" spans="1:5" x14ac:dyDescent="0.3">
      <c r="A113" s="4">
        <v>235</v>
      </c>
      <c r="B113" s="4" t="s">
        <v>166</v>
      </c>
      <c r="C113" s="4" t="s">
        <v>9</v>
      </c>
      <c r="D113" s="6">
        <v>3</v>
      </c>
      <c r="E113" s="4" t="s">
        <v>38</v>
      </c>
    </row>
    <row r="114" spans="1:5" x14ac:dyDescent="0.3">
      <c r="A114" s="4">
        <v>229</v>
      </c>
      <c r="B114" s="4" t="s">
        <v>167</v>
      </c>
      <c r="C114" s="4" t="s">
        <v>5</v>
      </c>
      <c r="D114" s="6">
        <v>3</v>
      </c>
      <c r="E114" s="4" t="s">
        <v>39</v>
      </c>
    </row>
    <row r="115" spans="1:5" x14ac:dyDescent="0.3">
      <c r="A115" s="4">
        <v>224</v>
      </c>
      <c r="B115" s="4" t="s">
        <v>55</v>
      </c>
      <c r="C115" s="4" t="s">
        <v>5</v>
      </c>
      <c r="D115" s="6">
        <v>3</v>
      </c>
      <c r="E115" s="4" t="s">
        <v>38</v>
      </c>
    </row>
    <row r="116" spans="1:5" x14ac:dyDescent="0.3">
      <c r="A116" s="4">
        <v>193</v>
      </c>
      <c r="B116" s="4" t="s">
        <v>54</v>
      </c>
      <c r="C116" s="4" t="s">
        <v>5</v>
      </c>
      <c r="D116" s="6">
        <v>3</v>
      </c>
      <c r="E116" s="4" t="s">
        <v>39</v>
      </c>
    </row>
    <row r="117" spans="1:5" x14ac:dyDescent="0.3">
      <c r="A117" s="4">
        <v>166</v>
      </c>
      <c r="B117" s="4" t="s">
        <v>168</v>
      </c>
      <c r="C117" s="4" t="s">
        <v>9</v>
      </c>
      <c r="D117" s="6">
        <v>3</v>
      </c>
      <c r="E117" s="4" t="s">
        <v>38</v>
      </c>
    </row>
    <row r="118" spans="1:5" x14ac:dyDescent="0.3">
      <c r="A118" s="4">
        <v>319</v>
      </c>
      <c r="B118" s="4" t="s">
        <v>170</v>
      </c>
      <c r="C118" s="4" t="s">
        <v>169</v>
      </c>
      <c r="D118" s="6">
        <v>4</v>
      </c>
      <c r="E118" s="4" t="s">
        <v>38</v>
      </c>
    </row>
    <row r="119" spans="1:5" x14ac:dyDescent="0.3">
      <c r="A119" s="4">
        <v>103</v>
      </c>
      <c r="B119" s="4" t="s">
        <v>171</v>
      </c>
      <c r="C119" s="4" t="s">
        <v>51</v>
      </c>
      <c r="D119" s="6">
        <v>6</v>
      </c>
      <c r="E119" s="4" t="s">
        <v>39</v>
      </c>
    </row>
    <row r="120" spans="1:5" x14ac:dyDescent="0.3">
      <c r="A120" s="4">
        <v>326</v>
      </c>
      <c r="B120" s="4" t="s">
        <v>172</v>
      </c>
      <c r="C120" s="4" t="s">
        <v>51</v>
      </c>
      <c r="D120" s="6">
        <v>6</v>
      </c>
      <c r="E120" s="4" t="s">
        <v>39</v>
      </c>
    </row>
    <row r="121" spans="1:5" x14ac:dyDescent="0.3">
      <c r="A121" s="4">
        <v>70</v>
      </c>
      <c r="B121" s="4" t="s">
        <v>173</v>
      </c>
      <c r="C121" s="4" t="s">
        <v>9</v>
      </c>
      <c r="D121" s="6">
        <v>6</v>
      </c>
      <c r="E121" s="4" t="s">
        <v>39</v>
      </c>
    </row>
    <row r="122" spans="1:5" x14ac:dyDescent="0.3">
      <c r="A122" s="4">
        <v>67</v>
      </c>
      <c r="B122" s="4" t="s">
        <v>174</v>
      </c>
      <c r="C122" s="4" t="s">
        <v>7</v>
      </c>
      <c r="D122" s="6">
        <v>6</v>
      </c>
      <c r="E122" s="4" t="s">
        <v>38</v>
      </c>
    </row>
    <row r="123" spans="1:5" x14ac:dyDescent="0.3">
      <c r="A123" s="4">
        <v>320</v>
      </c>
      <c r="B123" s="4" t="s">
        <v>12</v>
      </c>
      <c r="C123" s="4" t="s">
        <v>9</v>
      </c>
      <c r="D123" s="6">
        <v>6</v>
      </c>
      <c r="E123" s="4" t="s">
        <v>38</v>
      </c>
    </row>
    <row r="124" spans="1:5" x14ac:dyDescent="0.3">
      <c r="A124" s="4">
        <v>332</v>
      </c>
      <c r="B124" s="4" t="s">
        <v>175</v>
      </c>
      <c r="C124" s="4" t="s">
        <v>9</v>
      </c>
      <c r="D124" s="6">
        <v>7</v>
      </c>
      <c r="E124" s="4" t="s">
        <v>38</v>
      </c>
    </row>
    <row r="125" spans="1:5" x14ac:dyDescent="0.3">
      <c r="A125" s="4">
        <v>88</v>
      </c>
      <c r="B125" s="4" t="s">
        <v>176</v>
      </c>
      <c r="C125" s="4" t="s">
        <v>16</v>
      </c>
      <c r="D125" s="6">
        <v>7</v>
      </c>
      <c r="E125" s="4" t="s">
        <v>39</v>
      </c>
    </row>
    <row r="126" spans="1:5" x14ac:dyDescent="0.3">
      <c r="A126" s="4">
        <v>71</v>
      </c>
      <c r="B126" s="4" t="s">
        <v>177</v>
      </c>
      <c r="C126" s="4" t="s">
        <v>7</v>
      </c>
      <c r="D126" s="6">
        <v>7</v>
      </c>
      <c r="E126" s="4" t="s">
        <v>38</v>
      </c>
    </row>
    <row r="127" spans="1:5" x14ac:dyDescent="0.3">
      <c r="A127" s="4">
        <v>66</v>
      </c>
      <c r="B127" s="4" t="s">
        <v>50</v>
      </c>
      <c r="C127" s="4" t="s">
        <v>51</v>
      </c>
      <c r="D127" s="6">
        <v>7</v>
      </c>
      <c r="E127" s="4" t="s">
        <v>38</v>
      </c>
    </row>
    <row r="128" spans="1:5" x14ac:dyDescent="0.3">
      <c r="A128" s="4">
        <v>330</v>
      </c>
      <c r="B128" s="4" t="s">
        <v>49</v>
      </c>
      <c r="C128" s="4" t="s">
        <v>9</v>
      </c>
      <c r="D128" s="6">
        <v>7</v>
      </c>
      <c r="E128" s="4" t="s">
        <v>38</v>
      </c>
    </row>
    <row r="129" spans="1:5" x14ac:dyDescent="0.3">
      <c r="A129" s="4">
        <v>312</v>
      </c>
      <c r="B129" s="4" t="s">
        <v>178</v>
      </c>
      <c r="C129" s="4" t="s">
        <v>9</v>
      </c>
      <c r="D129" s="6">
        <v>7</v>
      </c>
      <c r="E129" s="4" t="s">
        <v>38</v>
      </c>
    </row>
    <row r="130" spans="1:5" x14ac:dyDescent="0.3">
      <c r="A130" s="4">
        <v>45</v>
      </c>
      <c r="B130" s="4" t="s">
        <v>30</v>
      </c>
      <c r="C130" s="4" t="s">
        <v>9</v>
      </c>
      <c r="D130" s="6">
        <v>7</v>
      </c>
      <c r="E130" s="4" t="s">
        <v>38</v>
      </c>
    </row>
    <row r="131" spans="1:5" x14ac:dyDescent="0.3">
      <c r="A131" s="4">
        <v>125</v>
      </c>
      <c r="B131" s="4" t="s">
        <v>179</v>
      </c>
      <c r="C131" s="4" t="s">
        <v>7</v>
      </c>
      <c r="D131" s="6">
        <v>8</v>
      </c>
      <c r="E131" s="4" t="s">
        <v>38</v>
      </c>
    </row>
    <row r="132" spans="1:5" x14ac:dyDescent="0.3">
      <c r="A132" s="4">
        <v>72</v>
      </c>
      <c r="B132" s="4" t="s">
        <v>180</v>
      </c>
      <c r="C132" s="4" t="s">
        <v>7</v>
      </c>
      <c r="D132" s="6">
        <v>8</v>
      </c>
      <c r="E132" s="4" t="s">
        <v>38</v>
      </c>
    </row>
  </sheetData>
  <autoFilter ref="A1:E1" xr:uid="{DF6178B1-FC7B-4267-87B2-6DD6942513CB}"/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Parles</dc:creator>
  <cp:lastModifiedBy>Mona Mann</cp:lastModifiedBy>
  <dcterms:created xsi:type="dcterms:W3CDTF">2022-09-06T13:29:44Z</dcterms:created>
  <dcterms:modified xsi:type="dcterms:W3CDTF">2024-04-21T18:40:05Z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2023-09-03T21:59:37Z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95fadd42-ee38-4599-8d36-f2cef79daba3</vt:lpwstr>
  </property>
  <property fmtid="{D5CDD505-2E9C-101B-9397-08002B2CF9AE}" pid="8" name="MSIP_Label_0359f705-2ba0-454b-9cfc-6ce5bcaac040_ContentBits">
    <vt:lpwstr>2</vt:lpwstr>
  </property>
</Properties>
</file>