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klaters-my.sharepoint.com/personal/alastair_mann_linklaters_com/Documents/Desktop/"/>
    </mc:Choice>
  </mc:AlternateContent>
  <xr:revisionPtr revIDLastSave="1098" documentId="8_{3CBE5104-9F98-444C-A370-9512ED93B18A}" xr6:coauthVersionLast="47" xr6:coauthVersionMax="47" xr10:uidLastSave="{BE4AFDCC-AC59-4DA7-A3F1-F02AD3C3444D}"/>
  <bookViews>
    <workbookView xWindow="-11400" yWindow="-21720" windowWidth="51840" windowHeight="21120" xr2:uid="{5356757B-1999-4F4C-9260-519DB9DD2177}"/>
  </bookViews>
  <sheets>
    <sheet name="Results" sheetId="7" r:id="rId1"/>
    <sheet name="Medal Status" sheetId="6" r:id="rId2"/>
    <sheet name="Medal Pivot" sheetId="8" r:id="rId3"/>
    <sheet name="Raw Data" sheetId="5" state="hidden" r:id="rId4"/>
  </sheets>
  <definedNames>
    <definedName name="_xlnm._FilterDatabase" localSheetId="1" hidden="1">'Medal Status'!$A$1:$G$149</definedName>
    <definedName name="_xlnm._FilterDatabase" localSheetId="3" hidden="1">'Raw Data'!$A$1:$D$96</definedName>
  </definedNames>
  <calcPr calcId="191029"/>
  <pivotCaches>
    <pivotCache cacheId="23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5" i="7" l="1"/>
  <c r="E225" i="7"/>
  <c r="F225" i="7"/>
  <c r="D228" i="7"/>
  <c r="E228" i="7"/>
  <c r="F228" i="7"/>
  <c r="D223" i="7"/>
  <c r="E223" i="7"/>
  <c r="F223" i="7"/>
  <c r="D220" i="7"/>
  <c r="E220" i="7"/>
  <c r="F220" i="7"/>
  <c r="D226" i="7"/>
  <c r="E226" i="7"/>
  <c r="F226" i="7"/>
  <c r="D224" i="7"/>
  <c r="E224" i="7"/>
  <c r="F224" i="7"/>
  <c r="D227" i="7"/>
  <c r="E227" i="7"/>
  <c r="F227" i="7"/>
  <c r="D229" i="7"/>
  <c r="E229" i="7"/>
  <c r="F229" i="7"/>
  <c r="F222" i="7"/>
  <c r="E222" i="7"/>
  <c r="D222" i="7"/>
  <c r="F219" i="7"/>
  <c r="E219" i="7"/>
  <c r="D219" i="7"/>
  <c r="F221" i="7"/>
  <c r="E221" i="7"/>
  <c r="D221" i="7"/>
  <c r="F216" i="7"/>
  <c r="E216" i="7"/>
  <c r="D216" i="7"/>
  <c r="F215" i="7"/>
  <c r="E215" i="7"/>
  <c r="D215" i="7"/>
  <c r="F214" i="7"/>
  <c r="E214" i="7"/>
  <c r="D214" i="7"/>
  <c r="F209" i="7"/>
  <c r="E209" i="7"/>
  <c r="D209" i="7"/>
  <c r="F206" i="7"/>
  <c r="E206" i="7"/>
  <c r="D206" i="7"/>
  <c r="F210" i="7"/>
  <c r="E210" i="7"/>
  <c r="D210" i="7"/>
  <c r="F208" i="7"/>
  <c r="E208" i="7"/>
  <c r="D208" i="7"/>
  <c r="F211" i="7"/>
  <c r="E211" i="7"/>
  <c r="D211" i="7"/>
  <c r="F207" i="7"/>
  <c r="E207" i="7"/>
  <c r="D207" i="7"/>
  <c r="F200" i="7"/>
  <c r="E200" i="7"/>
  <c r="D200" i="7"/>
  <c r="F202" i="7"/>
  <c r="E202" i="7"/>
  <c r="D202" i="7"/>
  <c r="F203" i="7"/>
  <c r="E203" i="7"/>
  <c r="D203" i="7"/>
  <c r="F197" i="7"/>
  <c r="E197" i="7"/>
  <c r="D197" i="7"/>
  <c r="F199" i="7"/>
  <c r="E199" i="7"/>
  <c r="D199" i="7"/>
  <c r="F201" i="7"/>
  <c r="E201" i="7"/>
  <c r="D201" i="7"/>
  <c r="F196" i="7"/>
  <c r="E196" i="7"/>
  <c r="D196" i="7"/>
  <c r="F198" i="7"/>
  <c r="E198" i="7"/>
  <c r="D198" i="7"/>
  <c r="F193" i="7"/>
  <c r="E193" i="7"/>
  <c r="D193" i="7"/>
  <c r="F192" i="7"/>
  <c r="E192" i="7"/>
  <c r="D192" i="7"/>
  <c r="F191" i="7"/>
  <c r="E191" i="7"/>
  <c r="D191" i="7"/>
  <c r="F190" i="7"/>
  <c r="E190" i="7"/>
  <c r="D190" i="7"/>
  <c r="F189" i="7"/>
  <c r="E189" i="7"/>
  <c r="D189" i="7"/>
  <c r="F188" i="7"/>
  <c r="E188" i="7"/>
  <c r="D188" i="7"/>
  <c r="F187" i="7"/>
  <c r="E187" i="7"/>
  <c r="D187" i="7"/>
  <c r="F184" i="7"/>
  <c r="E184" i="7"/>
  <c r="D184" i="7"/>
  <c r="F181" i="7"/>
  <c r="E181" i="7"/>
  <c r="D181" i="7"/>
  <c r="F180" i="7"/>
  <c r="E180" i="7"/>
  <c r="D180" i="7"/>
  <c r="F177" i="7"/>
  <c r="E177" i="7"/>
  <c r="D177" i="7"/>
  <c r="F176" i="7"/>
  <c r="E176" i="7"/>
  <c r="D176" i="7"/>
  <c r="F173" i="7"/>
  <c r="E173" i="7"/>
  <c r="D173" i="7"/>
  <c r="F172" i="7"/>
  <c r="E172" i="7"/>
  <c r="D172" i="7"/>
  <c r="F169" i="7"/>
  <c r="E169" i="7"/>
  <c r="D169" i="7"/>
  <c r="F168" i="7"/>
  <c r="E168" i="7"/>
  <c r="D168" i="7"/>
  <c r="F167" i="7"/>
  <c r="E167" i="7"/>
  <c r="D167" i="7"/>
  <c r="F164" i="7"/>
  <c r="E164" i="7"/>
  <c r="D164" i="7"/>
  <c r="F163" i="7"/>
  <c r="E163" i="7"/>
  <c r="D163" i="7"/>
  <c r="F162" i="7"/>
  <c r="E162" i="7"/>
  <c r="D162" i="7"/>
  <c r="F161" i="7"/>
  <c r="E161" i="7"/>
  <c r="D161" i="7"/>
  <c r="F160" i="7"/>
  <c r="E160" i="7"/>
  <c r="D160" i="7"/>
  <c r="F157" i="7"/>
  <c r="E157" i="7"/>
  <c r="D157" i="7"/>
  <c r="F154" i="7"/>
  <c r="E154" i="7"/>
  <c r="D154" i="7"/>
  <c r="F151" i="7"/>
  <c r="E151" i="7"/>
  <c r="D151" i="7"/>
  <c r="F150" i="7"/>
  <c r="E150" i="7"/>
  <c r="D150" i="7"/>
  <c r="D145" i="7"/>
  <c r="E145" i="7"/>
  <c r="F145" i="7"/>
  <c r="D146" i="7"/>
  <c r="E146" i="7"/>
  <c r="F146" i="7"/>
  <c r="D147" i="7"/>
  <c r="E147" i="7"/>
  <c r="F147" i="7"/>
  <c r="F144" i="7"/>
  <c r="E144" i="7"/>
  <c r="D144" i="7"/>
  <c r="F141" i="7"/>
  <c r="E141" i="7"/>
  <c r="D141" i="7"/>
  <c r="F140" i="7"/>
  <c r="E140" i="7"/>
  <c r="D140" i="7"/>
  <c r="F139" i="7"/>
  <c r="E139" i="7"/>
  <c r="D139" i="7"/>
  <c r="F138" i="7"/>
  <c r="E138" i="7"/>
  <c r="D138" i="7"/>
  <c r="F137" i="7"/>
  <c r="E137" i="7"/>
  <c r="D137" i="7"/>
  <c r="F134" i="7"/>
  <c r="E134" i="7"/>
  <c r="D134" i="7"/>
  <c r="F133" i="7"/>
  <c r="E133" i="7"/>
  <c r="D133" i="7"/>
  <c r="F132" i="7"/>
  <c r="E132" i="7"/>
  <c r="D132" i="7"/>
  <c r="F131" i="7"/>
  <c r="E131" i="7"/>
  <c r="D131" i="7"/>
  <c r="F128" i="7"/>
  <c r="E128" i="7"/>
  <c r="D128" i="7"/>
  <c r="F127" i="7"/>
  <c r="E127" i="7"/>
  <c r="D127" i="7"/>
  <c r="F126" i="7"/>
  <c r="E126" i="7"/>
  <c r="D126" i="7"/>
  <c r="F125" i="7"/>
  <c r="E125" i="7"/>
  <c r="D125" i="7"/>
  <c r="F122" i="7"/>
  <c r="E122" i="7"/>
  <c r="D122" i="7"/>
  <c r="F121" i="7"/>
  <c r="E121" i="7"/>
  <c r="D121" i="7"/>
  <c r="F120" i="7"/>
  <c r="E120" i="7"/>
  <c r="D120" i="7"/>
  <c r="F119" i="7"/>
  <c r="E119" i="7"/>
  <c r="D119" i="7"/>
  <c r="F118" i="7"/>
  <c r="E118" i="7"/>
  <c r="D118" i="7"/>
  <c r="F117" i="7"/>
  <c r="E117" i="7"/>
  <c r="D117" i="7"/>
  <c r="F114" i="7"/>
  <c r="E114" i="7"/>
  <c r="D114" i="7"/>
  <c r="F113" i="7"/>
  <c r="E113" i="7"/>
  <c r="D113" i="7"/>
  <c r="F112" i="7"/>
  <c r="E112" i="7"/>
  <c r="D112" i="7"/>
  <c r="F111" i="7"/>
  <c r="E111" i="7"/>
  <c r="D111" i="7"/>
  <c r="F110" i="7"/>
  <c r="E110" i="7"/>
  <c r="D110" i="7"/>
  <c r="F107" i="7"/>
  <c r="E107" i="7"/>
  <c r="D107" i="7"/>
  <c r="F106" i="7"/>
  <c r="E106" i="7"/>
  <c r="D106" i="7"/>
  <c r="F105" i="7"/>
  <c r="E105" i="7"/>
  <c r="D105" i="7"/>
  <c r="F104" i="7"/>
  <c r="E104" i="7"/>
  <c r="D104" i="7"/>
  <c r="F103" i="7"/>
  <c r="E103" i="7"/>
  <c r="D103" i="7"/>
  <c r="F102" i="7"/>
  <c r="E102" i="7"/>
  <c r="D102" i="7"/>
  <c r="F99" i="7"/>
  <c r="E99" i="7"/>
  <c r="D99" i="7"/>
  <c r="F98" i="7"/>
  <c r="E98" i="7"/>
  <c r="D98" i="7"/>
  <c r="F97" i="7"/>
  <c r="E97" i="7"/>
  <c r="D97" i="7"/>
  <c r="F96" i="7"/>
  <c r="E96" i="7"/>
  <c r="D96" i="7"/>
  <c r="F95" i="7"/>
  <c r="E95" i="7"/>
  <c r="D95" i="7"/>
  <c r="F94" i="7"/>
  <c r="E94" i="7"/>
  <c r="D94" i="7"/>
  <c r="F93" i="7"/>
  <c r="E93" i="7"/>
  <c r="D93" i="7"/>
  <c r="F92" i="7"/>
  <c r="E92" i="7"/>
  <c r="D92" i="7"/>
  <c r="F91" i="7"/>
  <c r="E91" i="7"/>
  <c r="D91" i="7"/>
  <c r="F90" i="7"/>
  <c r="E90" i="7"/>
  <c r="D90" i="7"/>
  <c r="F89" i="7"/>
  <c r="E89" i="7"/>
  <c r="D89" i="7"/>
  <c r="F88" i="7"/>
  <c r="E88" i="7"/>
  <c r="D88" i="7"/>
  <c r="F85" i="7"/>
  <c r="E85" i="7"/>
  <c r="D85" i="7"/>
  <c r="F84" i="7"/>
  <c r="E84" i="7"/>
  <c r="D84" i="7"/>
  <c r="F83" i="7"/>
  <c r="E83" i="7"/>
  <c r="D83" i="7"/>
  <c r="F82" i="7"/>
  <c r="E82" i="7"/>
  <c r="D82" i="7"/>
  <c r="F81" i="7"/>
  <c r="E81" i="7"/>
  <c r="D81" i="7"/>
  <c r="F80" i="7"/>
  <c r="E80" i="7"/>
  <c r="D80" i="7"/>
  <c r="F79" i="7"/>
  <c r="E79" i="7"/>
  <c r="D79" i="7"/>
  <c r="F78" i="7"/>
  <c r="E78" i="7"/>
  <c r="D78" i="7"/>
  <c r="F77" i="7"/>
  <c r="E77" i="7"/>
  <c r="D77" i="7"/>
  <c r="F74" i="7"/>
  <c r="E74" i="7"/>
  <c r="D74" i="7"/>
  <c r="F73" i="7"/>
  <c r="E73" i="7"/>
  <c r="D73" i="7"/>
  <c r="F72" i="7"/>
  <c r="E72" i="7"/>
  <c r="D72" i="7"/>
  <c r="F71" i="7"/>
  <c r="E71" i="7"/>
  <c r="D71" i="7"/>
  <c r="F70" i="7"/>
  <c r="E70" i="7"/>
  <c r="D70" i="7"/>
  <c r="F69" i="7"/>
  <c r="E69" i="7"/>
  <c r="D69" i="7"/>
  <c r="F68" i="7"/>
  <c r="E68" i="7"/>
  <c r="D68" i="7"/>
  <c r="F65" i="7"/>
  <c r="E65" i="7"/>
  <c r="D65" i="7"/>
  <c r="F64" i="7"/>
  <c r="E64" i="7"/>
  <c r="D64" i="7"/>
  <c r="F63" i="7"/>
  <c r="E63" i="7"/>
  <c r="D63" i="7"/>
  <c r="F60" i="7"/>
  <c r="E60" i="7"/>
  <c r="D60" i="7"/>
  <c r="F59" i="7"/>
  <c r="E59" i="7"/>
  <c r="D59" i="7"/>
  <c r="F58" i="7"/>
  <c r="E58" i="7"/>
  <c r="D58" i="7"/>
  <c r="F57" i="7"/>
  <c r="E57" i="7"/>
  <c r="D57" i="7"/>
  <c r="F56" i="7"/>
  <c r="E56" i="7"/>
  <c r="D56" i="7"/>
  <c r="F55" i="7"/>
  <c r="E55" i="7"/>
  <c r="D55" i="7"/>
  <c r="F52" i="7"/>
  <c r="E52" i="7"/>
  <c r="D52" i="7"/>
  <c r="F51" i="7"/>
  <c r="E51" i="7"/>
  <c r="D51" i="7"/>
  <c r="F50" i="7"/>
  <c r="E50" i="7"/>
  <c r="D50" i="7"/>
  <c r="F49" i="7"/>
  <c r="E49" i="7"/>
  <c r="D49" i="7"/>
  <c r="F48" i="7"/>
  <c r="E48" i="7"/>
  <c r="D48" i="7"/>
  <c r="F47" i="7"/>
  <c r="E47" i="7"/>
  <c r="D47" i="7"/>
  <c r="F44" i="7"/>
  <c r="E44" i="7"/>
  <c r="D44" i="7"/>
  <c r="F43" i="7"/>
  <c r="E43" i="7"/>
  <c r="D43" i="7"/>
  <c r="F42" i="7"/>
  <c r="E42" i="7"/>
  <c r="D42" i="7"/>
  <c r="F39" i="7"/>
  <c r="E39" i="7"/>
  <c r="D39" i="7"/>
  <c r="F38" i="7"/>
  <c r="E38" i="7"/>
  <c r="D38" i="7"/>
  <c r="F37" i="7"/>
  <c r="E37" i="7"/>
  <c r="D37" i="7"/>
  <c r="F36" i="7"/>
  <c r="E36" i="7"/>
  <c r="D36" i="7"/>
  <c r="F33" i="7"/>
  <c r="E33" i="7"/>
  <c r="D33" i="7"/>
  <c r="F32" i="7"/>
  <c r="E32" i="7"/>
  <c r="D32" i="7"/>
  <c r="F31" i="7"/>
  <c r="E31" i="7"/>
  <c r="D31" i="7"/>
  <c r="F30" i="7"/>
  <c r="E30" i="7"/>
  <c r="D30" i="7"/>
  <c r="F29" i="7"/>
  <c r="E29" i="7"/>
  <c r="D29" i="7"/>
  <c r="F28" i="7"/>
  <c r="E28" i="7"/>
  <c r="D28" i="7"/>
  <c r="F25" i="7"/>
  <c r="E25" i="7"/>
  <c r="D25" i="7"/>
  <c r="F22" i="7"/>
  <c r="E22" i="7"/>
  <c r="D22" i="7"/>
  <c r="F19" i="7"/>
  <c r="E19" i="7"/>
  <c r="D19" i="7"/>
  <c r="D16" i="7"/>
  <c r="F16" i="7"/>
  <c r="E16" i="7"/>
  <c r="C3" i="6"/>
  <c r="D3" i="6"/>
  <c r="E3" i="6"/>
  <c r="C4" i="6"/>
  <c r="D4" i="6"/>
  <c r="E4" i="6"/>
  <c r="C5" i="6"/>
  <c r="D5" i="6"/>
  <c r="E5" i="6"/>
  <c r="C6" i="6"/>
  <c r="D6" i="6"/>
  <c r="E6" i="6"/>
  <c r="C7" i="6"/>
  <c r="D7" i="6"/>
  <c r="E7" i="6"/>
  <c r="C8" i="6"/>
  <c r="D8" i="6"/>
  <c r="E8" i="6"/>
  <c r="C9" i="6"/>
  <c r="D9" i="6"/>
  <c r="E9" i="6"/>
  <c r="C10" i="6"/>
  <c r="D10" i="6"/>
  <c r="E10" i="6"/>
  <c r="C11" i="6"/>
  <c r="D11" i="6"/>
  <c r="E11" i="6"/>
  <c r="C12" i="6"/>
  <c r="D12" i="6"/>
  <c r="E12" i="6"/>
  <c r="C13" i="6"/>
  <c r="D13" i="6"/>
  <c r="E13" i="6"/>
  <c r="C14" i="6"/>
  <c r="D14" i="6"/>
  <c r="E14" i="6"/>
  <c r="C15" i="6"/>
  <c r="D15" i="6"/>
  <c r="E15" i="6"/>
  <c r="C16" i="6"/>
  <c r="D16" i="6"/>
  <c r="E16" i="6"/>
  <c r="C17" i="6"/>
  <c r="D17" i="6"/>
  <c r="E17" i="6"/>
  <c r="C18" i="6"/>
  <c r="D18" i="6"/>
  <c r="E18" i="6"/>
  <c r="C19" i="6"/>
  <c r="D19" i="6"/>
  <c r="E19" i="6"/>
  <c r="C20" i="6"/>
  <c r="D20" i="6"/>
  <c r="E20" i="6"/>
  <c r="C21" i="6"/>
  <c r="D21" i="6"/>
  <c r="E21" i="6"/>
  <c r="C22" i="6"/>
  <c r="D22" i="6"/>
  <c r="E22" i="6"/>
  <c r="C23" i="6"/>
  <c r="D23" i="6"/>
  <c r="E23" i="6"/>
  <c r="C24" i="6"/>
  <c r="D24" i="6"/>
  <c r="E24" i="6"/>
  <c r="C25" i="6"/>
  <c r="D25" i="6"/>
  <c r="E25" i="6"/>
  <c r="C26" i="6"/>
  <c r="D26" i="6"/>
  <c r="E26" i="6"/>
  <c r="C27" i="6"/>
  <c r="D27" i="6"/>
  <c r="E27" i="6"/>
  <c r="C28" i="6"/>
  <c r="D28" i="6"/>
  <c r="E28" i="6"/>
  <c r="C29" i="6"/>
  <c r="D29" i="6"/>
  <c r="E29" i="6"/>
  <c r="C30" i="6"/>
  <c r="D30" i="6"/>
  <c r="E30" i="6"/>
  <c r="C31" i="6"/>
  <c r="D31" i="6"/>
  <c r="E31" i="6"/>
  <c r="C32" i="6"/>
  <c r="D32" i="6"/>
  <c r="E32" i="6"/>
  <c r="C33" i="6"/>
  <c r="D33" i="6"/>
  <c r="E33" i="6"/>
  <c r="C34" i="6"/>
  <c r="D34" i="6"/>
  <c r="E34" i="6"/>
  <c r="C35" i="6"/>
  <c r="D35" i="6"/>
  <c r="E35" i="6"/>
  <c r="C36" i="6"/>
  <c r="D36" i="6"/>
  <c r="E36" i="6"/>
  <c r="C37" i="6"/>
  <c r="D37" i="6"/>
  <c r="E37" i="6"/>
  <c r="C38" i="6"/>
  <c r="D38" i="6"/>
  <c r="E38" i="6"/>
  <c r="C39" i="6"/>
  <c r="D39" i="6"/>
  <c r="E39" i="6"/>
  <c r="C40" i="6"/>
  <c r="D40" i="6"/>
  <c r="E40" i="6"/>
  <c r="C41" i="6"/>
  <c r="D41" i="6"/>
  <c r="E41" i="6"/>
  <c r="C42" i="6"/>
  <c r="D42" i="6"/>
  <c r="E42" i="6"/>
  <c r="C43" i="6"/>
  <c r="D43" i="6"/>
  <c r="E43" i="6"/>
  <c r="C44" i="6"/>
  <c r="D44" i="6"/>
  <c r="E44" i="6"/>
  <c r="C45" i="6"/>
  <c r="D45" i="6"/>
  <c r="E45" i="6"/>
  <c r="C46" i="6"/>
  <c r="D46" i="6"/>
  <c r="E46" i="6"/>
  <c r="C47" i="6"/>
  <c r="D47" i="6"/>
  <c r="E47" i="6"/>
  <c r="C48" i="6"/>
  <c r="D48" i="6"/>
  <c r="E48" i="6"/>
  <c r="C49" i="6"/>
  <c r="D49" i="6"/>
  <c r="E49" i="6"/>
  <c r="C50" i="6"/>
  <c r="D50" i="6"/>
  <c r="E50" i="6"/>
  <c r="C51" i="6"/>
  <c r="D51" i="6"/>
  <c r="E51" i="6"/>
  <c r="C52" i="6"/>
  <c r="D52" i="6"/>
  <c r="E52" i="6"/>
  <c r="C53" i="6"/>
  <c r="D53" i="6"/>
  <c r="E53" i="6"/>
  <c r="C54" i="6"/>
  <c r="D54" i="6"/>
  <c r="E54" i="6"/>
  <c r="C55" i="6"/>
  <c r="D55" i="6"/>
  <c r="E55" i="6"/>
  <c r="C56" i="6"/>
  <c r="D56" i="6"/>
  <c r="E56" i="6"/>
  <c r="C57" i="6"/>
  <c r="D57" i="6"/>
  <c r="E57" i="6"/>
  <c r="C58" i="6"/>
  <c r="D58" i="6"/>
  <c r="E58" i="6"/>
  <c r="C59" i="6"/>
  <c r="D59" i="6"/>
  <c r="E59" i="6"/>
  <c r="C60" i="6"/>
  <c r="D60" i="6"/>
  <c r="E60" i="6"/>
  <c r="C61" i="6"/>
  <c r="D61" i="6"/>
  <c r="E61" i="6"/>
  <c r="C62" i="6"/>
  <c r="D62" i="6"/>
  <c r="E62" i="6"/>
  <c r="C63" i="6"/>
  <c r="D63" i="6"/>
  <c r="E63" i="6"/>
  <c r="C64" i="6"/>
  <c r="D64" i="6"/>
  <c r="E64" i="6"/>
  <c r="C65" i="6"/>
  <c r="D65" i="6"/>
  <c r="E65" i="6"/>
  <c r="C66" i="6"/>
  <c r="D66" i="6"/>
  <c r="E66" i="6"/>
  <c r="C67" i="6"/>
  <c r="D67" i="6"/>
  <c r="E67" i="6"/>
  <c r="C68" i="6"/>
  <c r="D68" i="6"/>
  <c r="E68" i="6"/>
  <c r="C69" i="6"/>
  <c r="D69" i="6"/>
  <c r="E69" i="6"/>
  <c r="C70" i="6"/>
  <c r="D70" i="6"/>
  <c r="E70" i="6"/>
  <c r="C71" i="6"/>
  <c r="D71" i="6"/>
  <c r="E71" i="6"/>
  <c r="C72" i="6"/>
  <c r="D72" i="6"/>
  <c r="E72" i="6"/>
  <c r="C73" i="6"/>
  <c r="D73" i="6"/>
  <c r="E73" i="6"/>
  <c r="C74" i="6"/>
  <c r="D74" i="6"/>
  <c r="E74" i="6"/>
  <c r="C75" i="6"/>
  <c r="D75" i="6"/>
  <c r="E75" i="6"/>
  <c r="C76" i="6"/>
  <c r="D76" i="6"/>
  <c r="E76" i="6"/>
  <c r="C77" i="6"/>
  <c r="D77" i="6"/>
  <c r="E77" i="6"/>
  <c r="C78" i="6"/>
  <c r="D78" i="6"/>
  <c r="E78" i="6"/>
  <c r="C79" i="6"/>
  <c r="D79" i="6"/>
  <c r="E79" i="6"/>
  <c r="C80" i="6"/>
  <c r="D80" i="6"/>
  <c r="E80" i="6"/>
  <c r="C81" i="6"/>
  <c r="D81" i="6"/>
  <c r="E81" i="6"/>
  <c r="C82" i="6"/>
  <c r="D82" i="6"/>
  <c r="E82" i="6"/>
  <c r="C83" i="6"/>
  <c r="D83" i="6"/>
  <c r="E83" i="6"/>
  <c r="C84" i="6"/>
  <c r="D84" i="6"/>
  <c r="E84" i="6"/>
  <c r="C85" i="6"/>
  <c r="D85" i="6"/>
  <c r="E85" i="6"/>
  <c r="C86" i="6"/>
  <c r="D86" i="6"/>
  <c r="E86" i="6"/>
  <c r="C87" i="6"/>
  <c r="D87" i="6"/>
  <c r="E87" i="6"/>
  <c r="C88" i="6"/>
  <c r="D88" i="6"/>
  <c r="E88" i="6"/>
  <c r="C89" i="6"/>
  <c r="D89" i="6"/>
  <c r="E89" i="6"/>
  <c r="C90" i="6"/>
  <c r="D90" i="6"/>
  <c r="E90" i="6"/>
  <c r="C91" i="6"/>
  <c r="D91" i="6"/>
  <c r="E91" i="6"/>
  <c r="C92" i="6"/>
  <c r="D92" i="6"/>
  <c r="E92" i="6"/>
  <c r="C93" i="6"/>
  <c r="D93" i="6"/>
  <c r="E93" i="6"/>
  <c r="C94" i="6"/>
  <c r="D94" i="6"/>
  <c r="E94" i="6"/>
  <c r="C95" i="6"/>
  <c r="D95" i="6"/>
  <c r="E95" i="6"/>
  <c r="C96" i="6"/>
  <c r="D96" i="6"/>
  <c r="E96" i="6"/>
  <c r="C97" i="6"/>
  <c r="D97" i="6"/>
  <c r="E97" i="6"/>
  <c r="C98" i="6"/>
  <c r="D98" i="6"/>
  <c r="E98" i="6"/>
  <c r="C99" i="6"/>
  <c r="D99" i="6"/>
  <c r="E99" i="6"/>
  <c r="C100" i="6"/>
  <c r="D100" i="6"/>
  <c r="E100" i="6"/>
  <c r="C101" i="6"/>
  <c r="D101" i="6"/>
  <c r="E101" i="6"/>
  <c r="C102" i="6"/>
  <c r="D102" i="6"/>
  <c r="E102" i="6"/>
  <c r="C103" i="6"/>
  <c r="D103" i="6"/>
  <c r="E103" i="6"/>
  <c r="C104" i="6"/>
  <c r="D104" i="6"/>
  <c r="E104" i="6"/>
  <c r="C105" i="6"/>
  <c r="D105" i="6"/>
  <c r="E105" i="6"/>
  <c r="C106" i="6"/>
  <c r="D106" i="6"/>
  <c r="E106" i="6"/>
  <c r="C107" i="6"/>
  <c r="D107" i="6"/>
  <c r="E107" i="6"/>
  <c r="C108" i="6"/>
  <c r="D108" i="6"/>
  <c r="E108" i="6"/>
  <c r="C109" i="6"/>
  <c r="D109" i="6"/>
  <c r="E109" i="6"/>
  <c r="C110" i="6"/>
  <c r="D110" i="6"/>
  <c r="E110" i="6"/>
  <c r="C111" i="6"/>
  <c r="D111" i="6"/>
  <c r="E111" i="6"/>
  <c r="C112" i="6"/>
  <c r="D112" i="6"/>
  <c r="E112" i="6"/>
  <c r="C113" i="6"/>
  <c r="D113" i="6"/>
  <c r="E113" i="6"/>
  <c r="C114" i="6"/>
  <c r="D114" i="6"/>
  <c r="E114" i="6"/>
  <c r="C115" i="6"/>
  <c r="D115" i="6"/>
  <c r="E115" i="6"/>
  <c r="C116" i="6"/>
  <c r="D116" i="6"/>
  <c r="E116" i="6"/>
  <c r="C117" i="6"/>
  <c r="D117" i="6"/>
  <c r="E117" i="6"/>
  <c r="C118" i="6"/>
  <c r="D118" i="6"/>
  <c r="E118" i="6"/>
  <c r="C119" i="6"/>
  <c r="D119" i="6"/>
  <c r="E119" i="6"/>
  <c r="C120" i="6"/>
  <c r="D120" i="6"/>
  <c r="E120" i="6"/>
  <c r="C121" i="6"/>
  <c r="D121" i="6"/>
  <c r="E121" i="6"/>
  <c r="C122" i="6"/>
  <c r="D122" i="6"/>
  <c r="E122" i="6"/>
  <c r="C123" i="6"/>
  <c r="D123" i="6"/>
  <c r="E123" i="6"/>
  <c r="C124" i="6"/>
  <c r="D124" i="6"/>
  <c r="E124" i="6"/>
  <c r="C125" i="6"/>
  <c r="D125" i="6"/>
  <c r="E125" i="6"/>
  <c r="C126" i="6"/>
  <c r="D126" i="6"/>
  <c r="E126" i="6"/>
  <c r="C127" i="6"/>
  <c r="D127" i="6"/>
  <c r="E127" i="6"/>
  <c r="C128" i="6"/>
  <c r="D128" i="6"/>
  <c r="E128" i="6"/>
  <c r="C129" i="6"/>
  <c r="D129" i="6"/>
  <c r="E129" i="6"/>
  <c r="C130" i="6"/>
  <c r="D130" i="6"/>
  <c r="E130" i="6"/>
  <c r="C131" i="6"/>
  <c r="D131" i="6"/>
  <c r="E131" i="6"/>
  <c r="C132" i="6"/>
  <c r="D132" i="6"/>
  <c r="E132" i="6"/>
  <c r="C133" i="6"/>
  <c r="D133" i="6"/>
  <c r="E133" i="6"/>
  <c r="C134" i="6"/>
  <c r="D134" i="6"/>
  <c r="E134" i="6"/>
  <c r="C135" i="6"/>
  <c r="D135" i="6"/>
  <c r="E135" i="6"/>
  <c r="C136" i="6"/>
  <c r="D136" i="6"/>
  <c r="E136" i="6"/>
  <c r="C137" i="6"/>
  <c r="D137" i="6"/>
  <c r="E137" i="6"/>
  <c r="C138" i="6"/>
  <c r="D138" i="6"/>
  <c r="E138" i="6"/>
  <c r="C139" i="6"/>
  <c r="D139" i="6"/>
  <c r="E139" i="6"/>
  <c r="C140" i="6"/>
  <c r="D140" i="6"/>
  <c r="E140" i="6"/>
  <c r="C141" i="6"/>
  <c r="D141" i="6"/>
  <c r="E141" i="6"/>
  <c r="C142" i="6"/>
  <c r="D142" i="6"/>
  <c r="E142" i="6"/>
  <c r="C143" i="6"/>
  <c r="D143" i="6"/>
  <c r="E143" i="6"/>
  <c r="C144" i="6"/>
  <c r="D144" i="6"/>
  <c r="E144" i="6"/>
  <c r="C145" i="6"/>
  <c r="D145" i="6"/>
  <c r="E145" i="6"/>
  <c r="C146" i="6"/>
  <c r="D146" i="6"/>
  <c r="E146" i="6"/>
  <c r="C147" i="6"/>
  <c r="D147" i="6"/>
  <c r="E147" i="6"/>
  <c r="C148" i="6"/>
  <c r="D148" i="6"/>
  <c r="E148" i="6"/>
  <c r="C149" i="6"/>
  <c r="D149" i="6"/>
  <c r="E149" i="6"/>
  <c r="E2" i="6"/>
  <c r="D2" i="6"/>
  <c r="C2" i="6"/>
</calcChain>
</file>

<file path=xl/sharedStrings.xml><?xml version="1.0" encoding="utf-8"?>
<sst xmlns="http://schemas.openxmlformats.org/spreadsheetml/2006/main" count="1248" uniqueCount="187">
  <si>
    <t>Hurdles</t>
  </si>
  <si>
    <t>Hammer</t>
  </si>
  <si>
    <t>High Jump</t>
  </si>
  <si>
    <t>100m</t>
  </si>
  <si>
    <t>Discus</t>
  </si>
  <si>
    <t>800m</t>
  </si>
  <si>
    <t>Javelin</t>
  </si>
  <si>
    <t>200m</t>
  </si>
  <si>
    <t>Senior</t>
  </si>
  <si>
    <t xml:space="preserve">Elliott Walker </t>
  </si>
  <si>
    <t>Jayden Blasse</t>
  </si>
  <si>
    <t xml:space="preserve">Scarlett Finlay </t>
  </si>
  <si>
    <t>Colby brander-stark</t>
  </si>
  <si>
    <t xml:space="preserve">Joey ford </t>
  </si>
  <si>
    <t xml:space="preserve">Celeste Koyejo </t>
  </si>
  <si>
    <t>Javier Bustamante</t>
  </si>
  <si>
    <t xml:space="preserve">Eimear McGinley </t>
  </si>
  <si>
    <t>Liam Gosrani</t>
  </si>
  <si>
    <t>Ada Smith</t>
  </si>
  <si>
    <t xml:space="preserve">Finan Cunningham </t>
  </si>
  <si>
    <t xml:space="preserve">Louis Barnes </t>
  </si>
  <si>
    <t>Anya Rochester</t>
  </si>
  <si>
    <t>Monty Lewis</t>
  </si>
  <si>
    <t>Darcy Gregory</t>
  </si>
  <si>
    <t>Jasmine Rumsey</t>
  </si>
  <si>
    <t>Charlotte Swinton</t>
  </si>
  <si>
    <t>Eloise Swinton</t>
  </si>
  <si>
    <t>Anabelle Comploi</t>
  </si>
  <si>
    <t xml:space="preserve">Freya McGowan </t>
  </si>
  <si>
    <t xml:space="preserve">Evan McGowan </t>
  </si>
  <si>
    <t xml:space="preserve">Christine canning </t>
  </si>
  <si>
    <t>LIsa Richards</t>
  </si>
  <si>
    <t xml:space="preserve">Kyrese Walker </t>
  </si>
  <si>
    <t>Toby Wadham</t>
  </si>
  <si>
    <t>Chloe Richards</t>
  </si>
  <si>
    <t>Lucy Richards</t>
  </si>
  <si>
    <t xml:space="preserve">Esmé Rodgers </t>
  </si>
  <si>
    <t>Emilia Economu</t>
  </si>
  <si>
    <t>Joseph Brown</t>
  </si>
  <si>
    <t>Naomi Redmond</t>
  </si>
  <si>
    <t xml:space="preserve">Millie  Herbert </t>
  </si>
  <si>
    <t>Jonah Kellett</t>
  </si>
  <si>
    <t xml:space="preserve">Chidera Ezenekwe </t>
  </si>
  <si>
    <t>Leo Brander Stark</t>
  </si>
  <si>
    <t xml:space="preserve">Joe Buck </t>
  </si>
  <si>
    <t>Ella Potton</t>
  </si>
  <si>
    <t>U16</t>
  </si>
  <si>
    <t>U18</t>
  </si>
  <si>
    <t>U20</t>
  </si>
  <si>
    <t>F</t>
  </si>
  <si>
    <t>U14</t>
  </si>
  <si>
    <t>M</t>
  </si>
  <si>
    <t xml:space="preserve">U18 </t>
  </si>
  <si>
    <t xml:space="preserve">U14 </t>
  </si>
  <si>
    <t xml:space="preserve">U16 </t>
  </si>
  <si>
    <t xml:space="preserve">Senior  </t>
  </si>
  <si>
    <t xml:space="preserve">Senior   </t>
  </si>
  <si>
    <t>Zac Jenkins</t>
  </si>
  <si>
    <t>Rhea Lamey</t>
  </si>
  <si>
    <t>Alexandra Lazar</t>
  </si>
  <si>
    <t>Simeon Beckford-Tonge</t>
  </si>
  <si>
    <t>William Rochester</t>
  </si>
  <si>
    <t>Rory Raynsford</t>
  </si>
  <si>
    <t>Kaito Wolstenholme</t>
  </si>
  <si>
    <t>Aleyaa El Najjjar</t>
  </si>
  <si>
    <t>Elise Mohan</t>
  </si>
  <si>
    <t>Christine Canning</t>
  </si>
  <si>
    <t>Kai Bozorgi</t>
  </si>
  <si>
    <t>Matthew Hall</t>
  </si>
  <si>
    <t>Evan McGowan</t>
  </si>
  <si>
    <t>Ben Collett</t>
  </si>
  <si>
    <t>Isla Yull</t>
  </si>
  <si>
    <t>Isabel Charles-Ojo</t>
  </si>
  <si>
    <t>Sarina Saiq</t>
  </si>
  <si>
    <t>Jessica Dalton</t>
  </si>
  <si>
    <t>Louie Mynett</t>
  </si>
  <si>
    <t>Ellie Gillett</t>
  </si>
  <si>
    <t>Arthur Mantle</t>
  </si>
  <si>
    <t>Amara Gillman</t>
  </si>
  <si>
    <t>Joshua Mercer</t>
  </si>
  <si>
    <t>Wilbur Sander</t>
  </si>
  <si>
    <t>Rebecca Shepherd</t>
  </si>
  <si>
    <t>Filip Crenganis</t>
  </si>
  <si>
    <t>Anna Roach</t>
  </si>
  <si>
    <t>Lincoln McGowan</t>
  </si>
  <si>
    <t>Jamie Barnett</t>
  </si>
  <si>
    <t>Leonardo Borrill</t>
  </si>
  <si>
    <t>Aiden Kasonga</t>
  </si>
  <si>
    <t>Noah Kellett</t>
  </si>
  <si>
    <t>Isaac Webb</t>
  </si>
  <si>
    <t>Cian Cunningham</t>
  </si>
  <si>
    <t>Daniel Galliford</t>
  </si>
  <si>
    <t>Nicola brzezinska</t>
  </si>
  <si>
    <t>Edward Matthews</t>
  </si>
  <si>
    <t>Lorenzo Coward</t>
  </si>
  <si>
    <t>Philip Calus</t>
  </si>
  <si>
    <t>Alexandra Dacres</t>
  </si>
  <si>
    <t>Zane King</t>
  </si>
  <si>
    <t>Findlay Gillett</t>
  </si>
  <si>
    <t>Daniel Gillespie</t>
  </si>
  <si>
    <t>Ethan Horton</t>
  </si>
  <si>
    <t>Nathan Kasonga</t>
  </si>
  <si>
    <t>Jacob Hall</t>
  </si>
  <si>
    <t>Long Jump</t>
  </si>
  <si>
    <t>Triple Jump</t>
  </si>
  <si>
    <t>1 mile</t>
  </si>
  <si>
    <t>Event</t>
  </si>
  <si>
    <t>Bib No</t>
  </si>
  <si>
    <t>Name</t>
  </si>
  <si>
    <t>Age Group</t>
  </si>
  <si>
    <t>Sex</t>
  </si>
  <si>
    <t>Relay</t>
  </si>
  <si>
    <t>Fancy Dress</t>
  </si>
  <si>
    <t>Gender</t>
  </si>
  <si>
    <t>Position</t>
  </si>
  <si>
    <t>No.</t>
  </si>
  <si>
    <t>Competitor</t>
  </si>
  <si>
    <t>Performance</t>
  </si>
  <si>
    <t>Club Champs Results 6th September 2026</t>
  </si>
  <si>
    <t>Race 1: 75mH - U14 Girls</t>
  </si>
  <si>
    <t>Race 2: 80mH - U14 Boys</t>
  </si>
  <si>
    <t xml:space="preserve">Race 3: 80mH - U16 Girls </t>
  </si>
  <si>
    <t>Race 4: 100mH - U16 Boys</t>
  </si>
  <si>
    <t xml:space="preserve">Race 5: 100m - U14 Girls </t>
  </si>
  <si>
    <t>Race 6: 100m - U14 Boys</t>
  </si>
  <si>
    <t>Race 7: 100m - U14 Boys</t>
  </si>
  <si>
    <t xml:space="preserve">Race 8: 100m - U16 Girls </t>
  </si>
  <si>
    <t>Ayoyinka Ezenekwe</t>
  </si>
  <si>
    <t>Archie Webster</t>
  </si>
  <si>
    <t>Race 10: 100m - U18W / Senior Women</t>
  </si>
  <si>
    <t>Race 9: 100m U16B / U18M / Senior Men</t>
  </si>
  <si>
    <t>Race 11: 1 Mile (1609m) - Mixed</t>
  </si>
  <si>
    <t>Race 12: 800m - Mixed Female</t>
  </si>
  <si>
    <t>169F</t>
  </si>
  <si>
    <t>Race 13: 800m - Mixed Male</t>
  </si>
  <si>
    <t>Race 14: 200m - U14 Girls</t>
  </si>
  <si>
    <t>Medal</t>
  </si>
  <si>
    <t>Gold</t>
  </si>
  <si>
    <t>Silver</t>
  </si>
  <si>
    <t>Bronze</t>
  </si>
  <si>
    <t>-</t>
  </si>
  <si>
    <t>Race 15: 200m - Mixed Female</t>
  </si>
  <si>
    <t>Race 16: 200m - Mixed Male</t>
  </si>
  <si>
    <t>Race 17:  Relay - Mixed Female</t>
  </si>
  <si>
    <t>Race 18: Relay - Mixed Male</t>
  </si>
  <si>
    <t>Team 35</t>
  </si>
  <si>
    <t>Team 43</t>
  </si>
  <si>
    <t>Team 73</t>
  </si>
  <si>
    <t>Team 97</t>
  </si>
  <si>
    <t>Team 118</t>
  </si>
  <si>
    <t>Team 47</t>
  </si>
  <si>
    <t>Team 52</t>
  </si>
  <si>
    <t>Team 87</t>
  </si>
  <si>
    <t>Team 220</t>
  </si>
  <si>
    <t>Race 19: 60m - Fancy Dress</t>
  </si>
  <si>
    <t>Ballerina</t>
  </si>
  <si>
    <t>Alien</t>
  </si>
  <si>
    <t>Blue Dinosaur</t>
  </si>
  <si>
    <t>Red Dinosaur</t>
  </si>
  <si>
    <t>Purple Dinosaur</t>
  </si>
  <si>
    <t>?</t>
  </si>
  <si>
    <t xml:space="preserve"> Long Jump: U14 Girls </t>
  </si>
  <si>
    <t xml:space="preserve"> Long Jump: U16 Girls </t>
  </si>
  <si>
    <t xml:space="preserve"> Long Jump: U18 Women</t>
  </si>
  <si>
    <t xml:space="preserve"> Long Jump: U20 Women</t>
  </si>
  <si>
    <t xml:space="preserve"> Long Jump: U14 Boys</t>
  </si>
  <si>
    <t xml:space="preserve"> Long Jump: U16 Boys</t>
  </si>
  <si>
    <t>NJ</t>
  </si>
  <si>
    <t xml:space="preserve"> Triple Jump: U16 Girls</t>
  </si>
  <si>
    <t xml:space="preserve"> Triple Jump: U16 Boys</t>
  </si>
  <si>
    <t xml:space="preserve"> High Jump: Mixed</t>
  </si>
  <si>
    <t>Grand Total</t>
  </si>
  <si>
    <t>Count of Medal</t>
  </si>
  <si>
    <t>Team 1 (W)</t>
  </si>
  <si>
    <t>Team 2 (W)</t>
  </si>
  <si>
    <t>Team 3 (W)</t>
  </si>
  <si>
    <t>Team 4 (W)</t>
  </si>
  <si>
    <t>Team 1 (M)</t>
  </si>
  <si>
    <t>Team 2 (M)</t>
  </si>
  <si>
    <t>Team 3 (M)</t>
  </si>
  <si>
    <t>Team 4 (M)</t>
  </si>
  <si>
    <t>Team 5 (W)</t>
  </si>
  <si>
    <t>Javelin: Mixed Girls</t>
  </si>
  <si>
    <t>Javelin: Mixed Boys</t>
  </si>
  <si>
    <t>Hammer: Mixed</t>
  </si>
  <si>
    <t>Discus: Mixed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</si>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</sst>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20"/>
      <color theme="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/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3" fillId="3" borderId="1" xfId="0" applyFont="1" applyFill="1" applyBorder="1"/>
    <xf numFmtId="0" fontId="4" fillId="0" borderId="1" xfId="0" applyFont="1" applyBorder="1"/>
    <xf numFmtId="0" fontId="0" fillId="4" borderId="0" xfId="0" applyFill="1" applyAlignment="1">
      <alignment horizontal="center"/>
    </xf>
    <xf numFmtId="0" fontId="0" fillId="4" borderId="4" xfId="0" applyFill="1" applyBorder="1" applyAlignment="1">
      <alignment horizontal="center"/>
    </xf>
    <xf numFmtId="0" fontId="5" fillId="5" borderId="5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6" borderId="0" xfId="0" applyFont="1" applyFill="1" applyAlignment="1">
      <alignment wrapText="1"/>
    </xf>
    <xf numFmtId="0" fontId="0" fillId="7" borderId="0" xfId="0" applyFill="1" applyAlignment="1">
      <alignment horizontal="center"/>
    </xf>
    <xf numFmtId="0" fontId="0" fillId="7" borderId="0" xfId="0" applyFill="1"/>
    <xf numFmtId="164" fontId="0" fillId="7" borderId="0" xfId="0" applyNumberFormat="1" applyFill="1" applyAlignment="1">
      <alignment horizontal="right"/>
    </xf>
    <xf numFmtId="0" fontId="1" fillId="7" borderId="0" xfId="0" applyFont="1" applyFill="1"/>
    <xf numFmtId="0" fontId="0" fillId="0" borderId="0" xfId="0" applyAlignment="1">
      <alignment horizontal="center" vertical="center"/>
    </xf>
    <xf numFmtId="164" fontId="0" fillId="7" borderId="0" xfId="0" applyNumberFormat="1" applyFill="1"/>
    <xf numFmtId="0" fontId="1" fillId="6" borderId="0" xfId="0" applyFont="1" applyFill="1"/>
    <xf numFmtId="0" fontId="0" fillId="7" borderId="0" xfId="0" applyFill="1" applyAlignment="1">
      <alignment horizontal="right"/>
    </xf>
    <xf numFmtId="0" fontId="0" fillId="0" borderId="0" xfId="0" applyAlignment="1">
      <alignment horizontal="right"/>
    </xf>
    <xf numFmtId="2" fontId="0" fillId="7" borderId="0" xfId="0" applyNumberFormat="1" applyFill="1"/>
    <xf numFmtId="2" fontId="0" fillId="7" borderId="0" xfId="0" applyNumberFormat="1" applyFill="1" applyAlignment="1">
      <alignment horizontal="right"/>
    </xf>
    <xf numFmtId="164" fontId="0" fillId="7" borderId="0" xfId="0" applyNumberFormat="1" applyFill="1" applyAlignment="1">
      <alignment horizontal="left"/>
    </xf>
    <xf numFmtId="164" fontId="0" fillId="7" borderId="0" xfId="0" applyNumberFormat="1" applyFill="1" applyAlignment="1">
      <alignment horizontal="center"/>
    </xf>
    <xf numFmtId="47" fontId="0" fillId="7" borderId="0" xfId="0" applyNumberFormat="1" applyFill="1"/>
    <xf numFmtId="0" fontId="0" fillId="0" borderId="1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8" borderId="0" xfId="0" applyFont="1" applyFill="1"/>
    <xf numFmtId="0" fontId="3" fillId="0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47" fontId="0" fillId="0" borderId="1" xfId="0" applyNumberForma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0" fillId="0" borderId="0" xfId="0" pivotButton="1"/>
    <xf numFmtId="0" fontId="0" fillId="0" borderId="0" xfId="0" applyNumberFormat="1"/>
    <xf numFmtId="0" fontId="4" fillId="0" borderId="0" xfId="0" applyFont="1" applyBorder="1"/>
    <xf numFmtId="0" fontId="0" fillId="0" borderId="0" xfId="0" applyBorder="1"/>
    <xf numFmtId="0" fontId="0" fillId="9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606425</xdr:colOff>
      <xdr:row>0</xdr:row>
      <xdr:rowOff>57150</xdr:rowOff>
    </xdr:from>
    <xdr:to>
      <xdr:col>6</xdr:col>
      <xdr:colOff>466725</xdr:colOff>
      <xdr:row>12</xdr:row>
      <xdr:rowOff>130175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D83341-EFD4-478F-A6B9-C1F916E8AB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84" t="2388" r="753" b="2918"/>
        <a:stretch/>
      </xdr:blipFill>
      <xdr:spPr>
        <a:xfrm>
          <a:off x="606425" y="57150"/>
          <a:ext cx="7489825" cy="224472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y Authorised User" refreshedDate="46272.616397916667" createdVersion="8" refreshedVersion="8" minRefreshableVersion="3" recordCount="320" xr:uid="{60523F75-D96C-4B5B-A201-AC843BE3C7CF}">
  <cacheSource type="worksheet">
    <worksheetSource ref="A1:G1048576" sheet="Medal Status"/>
  </cacheSource>
  <cacheFields count="7">
    <cacheField name="Event" numFmtId="0">
      <sharedItems containsBlank="1" count="14">
        <s v="Hurdles"/>
        <s v="100m"/>
        <s v="1 mile"/>
        <s v="800m"/>
        <s v="200m"/>
        <s v="Relay"/>
        <s v="Fancy Dress"/>
        <s v="Long Jump"/>
        <s v="Triple Jump"/>
        <s v="High Jump"/>
        <s v="Javelin"/>
        <s v="Hammer"/>
        <s v="Discus"/>
        <m/>
      </sharedItems>
    </cacheField>
    <cacheField name="Bib No" numFmtId="0">
      <sharedItems containsBlank="1" containsMixedTypes="1" containsNumber="1" containsInteger="1" minValue="6" maxValue="196"/>
    </cacheField>
    <cacheField name="Name" numFmtId="0">
      <sharedItems containsBlank="1" count="96">
        <s v="Eloise Swinton"/>
        <s v="Finan Cunningham "/>
        <s v="Alexandra Dacres"/>
        <s v="Louie Mynett"/>
        <s v="Ada Smith"/>
        <s v="Anabelle Comploi"/>
        <s v="Rhea Lamey"/>
        <s v="Alexandra Lazar"/>
        <s v="Elise Mohan"/>
        <s v="Sarina Saiq"/>
        <s v="Filip Crenganis"/>
        <s v="Lorenzo Coward"/>
        <s v="Isaac Webb"/>
        <s v="Arthur Mantle"/>
        <s v="Elliott Walker "/>
        <s v="Liam Gosrani"/>
        <s v="Kai Bozorgi"/>
        <s v="Isabel Charles-Ojo"/>
        <s v="Darcy Gregory"/>
        <s v="Esmé Rodgers "/>
        <s v="Millie  Herbert "/>
        <s v="Amara Gillman"/>
        <s v="Toby Wadham"/>
        <s v="Kyrese Walker "/>
        <s v="Jayden Blasse"/>
        <s v="Leo Brander Stark"/>
        <s v="Simeon Beckford-Tonge"/>
        <s v="Chidera Ezenekwe "/>
        <s v="Jasmine Rumsey"/>
        <s v="Ayoyinka Ezenekwe"/>
        <s v="Joseph Brown"/>
        <s v="Joshua Mercer"/>
        <s v="Leonardo Borrill"/>
        <s v="Zane King"/>
        <s v="Eimear McGinley "/>
        <s v="Daniel Galliford"/>
        <s v="Findlay Gillett"/>
        <s v="Anya Rochester"/>
        <s v="Naomi Redmond"/>
        <s v="Emilia Economu"/>
        <s v="Ella Potton"/>
        <s v="Scarlett Finlay "/>
        <s v="Isla Yull"/>
        <s v="Nicola brzezinska"/>
        <s v="Anna Roach"/>
        <s v="Ellie Gillett"/>
        <s v="Daniel Gillespie"/>
        <s v="Kaito Wolstenholme"/>
        <s v="Jonah Kellett"/>
        <s v="Archie Webster"/>
        <s v="Javier Bustamante"/>
        <s v="Jamie Barnett"/>
        <s v="Noah Kellett"/>
        <s v="Joey ford "/>
        <s v="Rory Raynsford"/>
        <s v="Monty Lewis"/>
        <s v="Freya McGowan "/>
        <s v="Celeste Koyejo "/>
        <s v="Cian Cunningham"/>
        <s v="Team 1 (W)"/>
        <s v="Team 4 (W)"/>
        <s v="Team 2 (W)"/>
        <s v="Team 5 (W)"/>
        <s v="Team 1 (M)"/>
        <s v="Team 3 (M)"/>
        <s v="Team 4 (M)"/>
        <s v="Team 2 (M)"/>
        <s v="Ballerina"/>
        <s v="Alien"/>
        <s v="Blue Dinosaur"/>
        <s v="Red Dinosaur"/>
        <s v="Purple Dinosaur"/>
        <s v="Jessica Dalton"/>
        <s v="Zac Jenkins"/>
        <s v="Ethan Horton"/>
        <s v="Matthew Hall"/>
        <s v="Aiden Kasonga"/>
        <s v="Jacob Hall"/>
        <s v="Lucy Richards"/>
        <s v="Ben Collett"/>
        <s v="Colby brander-stark"/>
        <s v="Rebecca Shepherd"/>
        <s v="Charlotte Swinton"/>
        <s v="Chloe Richards"/>
        <s v="Evan McGowan "/>
        <s v="Joe Buck "/>
        <s v="Lincoln McGowan"/>
        <s v="Christine canning "/>
        <s v="LIsa Richards"/>
        <m/>
        <e v="#N/A" u="1"/>
        <s v="Team 1" u="1"/>
        <s v="Team 4" u="1"/>
        <s v="Team 2" u="1"/>
        <s v="Team 5" u="1"/>
        <s v="Team 3" u="1"/>
      </sharedItems>
    </cacheField>
    <cacheField name="Age Group" numFmtId="0">
      <sharedItems containsBlank="1" count="13">
        <s v="U14 "/>
        <s v="U16"/>
        <s v="U14"/>
        <s v="U18 "/>
        <s v="Senior"/>
        <s v="Senior   "/>
        <s v="U18"/>
        <s v="U16 "/>
        <s v="Relay"/>
        <s v="?"/>
        <s v="U20"/>
        <m/>
        <e v="#N/A" u="1"/>
      </sharedItems>
    </cacheField>
    <cacheField name="Gender" numFmtId="0">
      <sharedItems containsBlank="1" count="5">
        <s v="F"/>
        <s v="M"/>
        <s v="?"/>
        <m/>
        <e v="#N/A" u="1"/>
      </sharedItems>
    </cacheField>
    <cacheField name="Performance" numFmtId="0">
      <sharedItems containsDate="1" containsBlank="1" containsMixedTypes="1" minDate="1899-12-30T00:02:06" maxDate="1900-01-03T18:19:04"/>
    </cacheField>
    <cacheField name="Medal" numFmtId="0">
      <sharedItems containsBlank="1" count="5">
        <s v="Gold"/>
        <s v="Silver"/>
        <s v="Bronze"/>
        <s v="-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0">
  <r>
    <x v="0"/>
    <n v="78"/>
    <x v="0"/>
    <x v="0"/>
    <x v="0"/>
    <n v="15.7"/>
    <x v="0"/>
  </r>
  <r>
    <x v="0"/>
    <n v="46"/>
    <x v="1"/>
    <x v="0"/>
    <x v="1"/>
    <n v="16.399999999999999"/>
    <x v="0"/>
  </r>
  <r>
    <x v="0"/>
    <n v="53"/>
    <x v="2"/>
    <x v="1"/>
    <x v="0"/>
    <n v="19.399999999999999"/>
    <x v="0"/>
  </r>
  <r>
    <x v="0"/>
    <n v="95"/>
    <x v="3"/>
    <x v="1"/>
    <x v="1"/>
    <n v="18.5"/>
    <x v="0"/>
  </r>
  <r>
    <x v="1"/>
    <n v="97"/>
    <x v="4"/>
    <x v="2"/>
    <x v="0"/>
    <n v="13"/>
    <x v="0"/>
  </r>
  <r>
    <x v="1"/>
    <n v="103"/>
    <x v="5"/>
    <x v="2"/>
    <x v="0"/>
    <n v="13.1"/>
    <x v="1"/>
  </r>
  <r>
    <x v="1"/>
    <n v="98"/>
    <x v="6"/>
    <x v="2"/>
    <x v="0"/>
    <n v="13.3"/>
    <x v="2"/>
  </r>
  <r>
    <x v="1"/>
    <n v="40"/>
    <x v="7"/>
    <x v="2"/>
    <x v="0"/>
    <n v="14.4"/>
    <x v="3"/>
  </r>
  <r>
    <x v="1"/>
    <n v="42"/>
    <x v="8"/>
    <x v="2"/>
    <x v="0"/>
    <n v="14.5"/>
    <x v="3"/>
  </r>
  <r>
    <x v="1"/>
    <n v="43"/>
    <x v="9"/>
    <x v="2"/>
    <x v="0"/>
    <n v="14.7"/>
    <x v="3"/>
  </r>
  <r>
    <x v="1"/>
    <n v="48"/>
    <x v="10"/>
    <x v="0"/>
    <x v="1"/>
    <n v="12.8"/>
    <x v="0"/>
  </r>
  <r>
    <x v="1"/>
    <n v="110"/>
    <x v="11"/>
    <x v="0"/>
    <x v="1"/>
    <n v="13.1"/>
    <x v="1"/>
  </r>
  <r>
    <x v="1"/>
    <n v="52"/>
    <x v="12"/>
    <x v="0"/>
    <x v="1"/>
    <n v="13.5"/>
    <x v="2"/>
  </r>
  <r>
    <x v="1"/>
    <n v="85"/>
    <x v="13"/>
    <x v="0"/>
    <x v="1"/>
    <n v="13.9"/>
    <x v="3"/>
  </r>
  <r>
    <x v="1"/>
    <n v="108"/>
    <x v="14"/>
    <x v="0"/>
    <x v="1"/>
    <n v="14.4"/>
    <x v="3"/>
  </r>
  <r>
    <x v="1"/>
    <n v="45"/>
    <x v="15"/>
    <x v="0"/>
    <x v="1"/>
    <n v="14.7"/>
    <x v="3"/>
  </r>
  <r>
    <x v="1"/>
    <n v="23"/>
    <x v="16"/>
    <x v="2"/>
    <x v="1"/>
    <n v="16.100000000000001"/>
    <x v="3"/>
  </r>
  <r>
    <x v="1"/>
    <n v="73"/>
    <x v="17"/>
    <x v="1"/>
    <x v="0"/>
    <n v="13"/>
    <x v="0"/>
  </r>
  <r>
    <x v="1"/>
    <n v="92"/>
    <x v="18"/>
    <x v="1"/>
    <x v="0"/>
    <n v="13.6"/>
    <x v="1"/>
  </r>
  <r>
    <x v="1"/>
    <n v="57"/>
    <x v="19"/>
    <x v="1"/>
    <x v="0"/>
    <n v="13.9"/>
    <x v="2"/>
  </r>
  <r>
    <x v="1"/>
    <n v="74"/>
    <x v="20"/>
    <x v="1"/>
    <x v="0"/>
    <n v="14.2"/>
    <x v="3"/>
  </r>
  <r>
    <x v="1"/>
    <n v="53"/>
    <x v="2"/>
    <x v="1"/>
    <x v="0"/>
    <n v="14.5"/>
    <x v="3"/>
  </r>
  <r>
    <x v="1"/>
    <n v="114"/>
    <x v="21"/>
    <x v="1"/>
    <x v="0"/>
    <n v="15.2"/>
    <x v="3"/>
  </r>
  <r>
    <x v="1"/>
    <n v="63"/>
    <x v="22"/>
    <x v="1"/>
    <x v="1"/>
    <n v="11.6"/>
    <x v="0"/>
  </r>
  <r>
    <x v="1"/>
    <n v="117"/>
    <x v="23"/>
    <x v="1"/>
    <x v="1"/>
    <n v="12.1"/>
    <x v="1"/>
  </r>
  <r>
    <x v="1"/>
    <n v="116"/>
    <x v="24"/>
    <x v="1"/>
    <x v="1"/>
    <n v="12.1"/>
    <x v="2"/>
  </r>
  <r>
    <x v="1"/>
    <n v="119"/>
    <x v="25"/>
    <x v="3"/>
    <x v="1"/>
    <n v="12.6"/>
    <x v="0"/>
  </r>
  <r>
    <x v="1"/>
    <n v="69"/>
    <x v="26"/>
    <x v="4"/>
    <x v="1"/>
    <n v="12.7"/>
    <x v="0"/>
  </r>
  <r>
    <x v="1"/>
    <n v="95"/>
    <x v="3"/>
    <x v="1"/>
    <x v="1"/>
    <n v="13.1"/>
    <x v="3"/>
  </r>
  <r>
    <x v="1"/>
    <n v="66"/>
    <x v="27"/>
    <x v="3"/>
    <x v="0"/>
    <n v="13.3"/>
    <x v="0"/>
  </r>
  <r>
    <x v="1"/>
    <n v="160"/>
    <x v="28"/>
    <x v="3"/>
    <x v="0"/>
    <n v="13.3"/>
    <x v="1"/>
  </r>
  <r>
    <x v="1"/>
    <n v="77"/>
    <x v="29"/>
    <x v="4"/>
    <x v="0"/>
    <n v="17.5"/>
    <x v="0"/>
  </r>
  <r>
    <x v="2"/>
    <n v="132"/>
    <x v="30"/>
    <x v="3"/>
    <x v="1"/>
    <d v="1899-12-30T00:04:44"/>
    <x v="0"/>
  </r>
  <r>
    <x v="2"/>
    <n v="140"/>
    <x v="31"/>
    <x v="4"/>
    <x v="1"/>
    <d v="1899-12-30T00:05:00"/>
    <x v="0"/>
  </r>
  <r>
    <x v="2"/>
    <n v="130"/>
    <x v="32"/>
    <x v="1"/>
    <x v="1"/>
    <d v="1899-12-30T00:05:07"/>
    <x v="0"/>
  </r>
  <r>
    <x v="2"/>
    <n v="62"/>
    <x v="33"/>
    <x v="1"/>
    <x v="1"/>
    <d v="1899-12-30T00:05:12"/>
    <x v="1"/>
  </r>
  <r>
    <x v="2"/>
    <n v="89"/>
    <x v="34"/>
    <x v="1"/>
    <x v="0"/>
    <d v="1899-12-30T00:05:14"/>
    <x v="0"/>
  </r>
  <r>
    <x v="2"/>
    <n v="128"/>
    <x v="35"/>
    <x v="1"/>
    <x v="1"/>
    <d v="1899-12-30T00:05:43"/>
    <x v="2"/>
  </r>
  <r>
    <x v="2"/>
    <n v="131"/>
    <x v="36"/>
    <x v="1"/>
    <x v="1"/>
    <d v="1899-12-30T00:05:57"/>
    <x v="3"/>
  </r>
  <r>
    <x v="3"/>
    <n v="155"/>
    <x v="37"/>
    <x v="1"/>
    <x v="0"/>
    <d v="1899-12-30T00:02:20"/>
    <x v="0"/>
  </r>
  <r>
    <x v="3"/>
    <n v="157"/>
    <x v="38"/>
    <x v="1"/>
    <x v="0"/>
    <d v="1899-12-30T00:02:25"/>
    <x v="1"/>
  </r>
  <r>
    <x v="3"/>
    <n v="179"/>
    <x v="39"/>
    <x v="5"/>
    <x v="0"/>
    <d v="1899-12-30T00:02:27"/>
    <x v="0"/>
  </r>
  <r>
    <x v="3"/>
    <n v="123"/>
    <x v="40"/>
    <x v="1"/>
    <x v="0"/>
    <d v="1899-12-30T00:02:35"/>
    <x v="2"/>
  </r>
  <r>
    <x v="3"/>
    <n v="143"/>
    <x v="41"/>
    <x v="2"/>
    <x v="0"/>
    <d v="1899-12-30T00:02:38"/>
    <x v="0"/>
  </r>
  <r>
    <x v="3"/>
    <n v="80"/>
    <x v="42"/>
    <x v="0"/>
    <x v="0"/>
    <d v="1899-12-30T00:02:47"/>
    <x v="1"/>
  </r>
  <r>
    <x v="3"/>
    <n v="124"/>
    <x v="43"/>
    <x v="6"/>
    <x v="0"/>
    <d v="1899-12-30T00:02:51"/>
    <x v="0"/>
  </r>
  <r>
    <x v="3"/>
    <n v="44"/>
    <x v="44"/>
    <x v="2"/>
    <x v="0"/>
    <d v="1899-12-30T00:02:56"/>
    <x v="2"/>
  </r>
  <r>
    <x v="3"/>
    <s v="169F"/>
    <x v="45"/>
    <x v="1"/>
    <x v="0"/>
    <d v="1899-12-30T00:03:04"/>
    <x v="3"/>
  </r>
  <r>
    <x v="3"/>
    <n v="181"/>
    <x v="46"/>
    <x v="3"/>
    <x v="1"/>
    <d v="1899-12-30T00:02:06"/>
    <x v="0"/>
  </r>
  <r>
    <x v="3"/>
    <n v="175"/>
    <x v="47"/>
    <x v="1"/>
    <x v="1"/>
    <d v="1899-12-30T00:02:10"/>
    <x v="0"/>
  </r>
  <r>
    <x v="3"/>
    <n v="62"/>
    <x v="33"/>
    <x v="1"/>
    <x v="1"/>
    <d v="1899-12-30T00:02:26"/>
    <x v="1"/>
  </r>
  <r>
    <x v="3"/>
    <n v="176"/>
    <x v="48"/>
    <x v="3"/>
    <x v="1"/>
    <d v="1899-12-30T00:02:29"/>
    <x v="1"/>
  </r>
  <r>
    <x v="3"/>
    <n v="196"/>
    <x v="49"/>
    <x v="0"/>
    <x v="1"/>
    <d v="1899-12-30T00:02:30"/>
    <x v="0"/>
  </r>
  <r>
    <x v="3"/>
    <n v="150"/>
    <x v="50"/>
    <x v="2"/>
    <x v="1"/>
    <d v="1899-12-30T00:02:33"/>
    <x v="1"/>
  </r>
  <r>
    <x v="3"/>
    <n v="153"/>
    <x v="51"/>
    <x v="2"/>
    <x v="1"/>
    <d v="1899-12-30T00:02:37"/>
    <x v="2"/>
  </r>
  <r>
    <x v="3"/>
    <n v="174"/>
    <x v="52"/>
    <x v="1"/>
    <x v="1"/>
    <d v="1899-12-30T00:02:39"/>
    <x v="2"/>
  </r>
  <r>
    <x v="3"/>
    <n v="131"/>
    <x v="36"/>
    <x v="1"/>
    <x v="1"/>
    <d v="1899-12-30T00:02:46"/>
    <x v="3"/>
  </r>
  <r>
    <x v="3"/>
    <n v="145"/>
    <x v="53"/>
    <x v="2"/>
    <x v="1"/>
    <d v="1899-12-30T00:02:50"/>
    <x v="3"/>
  </r>
  <r>
    <x v="3"/>
    <n v="163"/>
    <x v="54"/>
    <x v="2"/>
    <x v="1"/>
    <d v="1899-12-30T00:02:57"/>
    <x v="3"/>
  </r>
  <r>
    <x v="3"/>
    <n v="47"/>
    <x v="55"/>
    <x v="0"/>
    <x v="1"/>
    <d v="1899-12-30T00:03:02"/>
    <x v="3"/>
  </r>
  <r>
    <x v="4"/>
    <n v="103"/>
    <x v="5"/>
    <x v="2"/>
    <x v="0"/>
    <n v="27.3"/>
    <x v="0"/>
  </r>
  <r>
    <x v="4"/>
    <n v="98"/>
    <x v="6"/>
    <x v="2"/>
    <x v="0"/>
    <n v="27.8"/>
    <x v="1"/>
  </r>
  <r>
    <x v="4"/>
    <n v="97"/>
    <x v="4"/>
    <x v="2"/>
    <x v="0"/>
    <n v="28.2"/>
    <x v="2"/>
  </r>
  <r>
    <x v="4"/>
    <n v="143"/>
    <x v="41"/>
    <x v="2"/>
    <x v="0"/>
    <n v="29.6"/>
    <x v="3"/>
  </r>
  <r>
    <x v="4"/>
    <n v="40"/>
    <x v="7"/>
    <x v="2"/>
    <x v="0"/>
    <n v="30.9"/>
    <x v="3"/>
  </r>
  <r>
    <x v="4"/>
    <n v="42"/>
    <x v="8"/>
    <x v="2"/>
    <x v="0"/>
    <n v="31.2"/>
    <x v="3"/>
  </r>
  <r>
    <x v="4"/>
    <n v="37"/>
    <x v="56"/>
    <x v="1"/>
    <x v="0"/>
    <n v="26.6"/>
    <x v="0"/>
  </r>
  <r>
    <x v="4"/>
    <n v="134"/>
    <x v="57"/>
    <x v="3"/>
    <x v="0"/>
    <n v="26.7"/>
    <x v="0"/>
  </r>
  <r>
    <x v="4"/>
    <n v="66"/>
    <x v="27"/>
    <x v="3"/>
    <x v="0"/>
    <n v="27.6"/>
    <x v="1"/>
  </r>
  <r>
    <x v="4"/>
    <n v="92"/>
    <x v="18"/>
    <x v="1"/>
    <x v="0"/>
    <n v="28.3"/>
    <x v="1"/>
  </r>
  <r>
    <x v="4"/>
    <n v="77"/>
    <x v="29"/>
    <x v="4"/>
    <x v="0"/>
    <n v="38.9"/>
    <x v="0"/>
  </r>
  <r>
    <x v="4"/>
    <n v="63"/>
    <x v="22"/>
    <x v="1"/>
    <x v="1"/>
    <n v="24.7"/>
    <x v="0"/>
  </r>
  <r>
    <x v="4"/>
    <n v="119"/>
    <x v="25"/>
    <x v="3"/>
    <x v="1"/>
    <n v="25.8"/>
    <x v="0"/>
  </r>
  <r>
    <x v="4"/>
    <n v="110"/>
    <x v="11"/>
    <x v="0"/>
    <x v="1"/>
    <n v="27.5"/>
    <x v="0"/>
  </r>
  <r>
    <x v="4"/>
    <n v="52"/>
    <x v="12"/>
    <x v="0"/>
    <x v="1"/>
    <n v="27.5"/>
    <x v="1"/>
  </r>
  <r>
    <x v="4"/>
    <n v="93"/>
    <x v="58"/>
    <x v="7"/>
    <x v="1"/>
    <n v="28"/>
    <x v="1"/>
  </r>
  <r>
    <x v="4"/>
    <n v="108"/>
    <x v="14"/>
    <x v="0"/>
    <x v="1"/>
    <n v="30.6"/>
    <x v="2"/>
  </r>
  <r>
    <x v="5"/>
    <s v="Team 35"/>
    <x v="59"/>
    <x v="8"/>
    <x v="0"/>
    <n v="54.8"/>
    <x v="0"/>
  </r>
  <r>
    <x v="5"/>
    <s v="Team 97"/>
    <x v="60"/>
    <x v="8"/>
    <x v="0"/>
    <n v="55.3"/>
    <x v="1"/>
  </r>
  <r>
    <x v="5"/>
    <s v="Team 43"/>
    <x v="61"/>
    <x v="8"/>
    <x v="0"/>
    <n v="56.7"/>
    <x v="2"/>
  </r>
  <r>
    <x v="5"/>
    <s v="Team 118"/>
    <x v="62"/>
    <x v="8"/>
    <x v="0"/>
    <n v="58.8"/>
    <x v="3"/>
  </r>
  <r>
    <x v="5"/>
    <s v="Team 47"/>
    <x v="63"/>
    <x v="8"/>
    <x v="1"/>
    <n v="50.6"/>
    <x v="0"/>
  </r>
  <r>
    <x v="5"/>
    <s v="Team 87"/>
    <x v="64"/>
    <x v="8"/>
    <x v="1"/>
    <n v="53.4"/>
    <x v="1"/>
  </r>
  <r>
    <x v="5"/>
    <s v="Team 220"/>
    <x v="65"/>
    <x v="8"/>
    <x v="1"/>
    <n v="57.6"/>
    <x v="2"/>
  </r>
  <r>
    <x v="5"/>
    <s v="Team 52"/>
    <x v="66"/>
    <x v="8"/>
    <x v="1"/>
    <n v="60.7"/>
    <x v="3"/>
  </r>
  <r>
    <x v="6"/>
    <s v="Ballerina"/>
    <x v="67"/>
    <x v="9"/>
    <x v="2"/>
    <n v="10.4"/>
    <x v="0"/>
  </r>
  <r>
    <x v="6"/>
    <s v="Alien"/>
    <x v="68"/>
    <x v="9"/>
    <x v="2"/>
    <n v="10.9"/>
    <x v="1"/>
  </r>
  <r>
    <x v="6"/>
    <s v="Blue Dinosaur"/>
    <x v="69"/>
    <x v="9"/>
    <x v="2"/>
    <n v="14.9"/>
    <x v="2"/>
  </r>
  <r>
    <x v="6"/>
    <s v="Red Dinosaur"/>
    <x v="70"/>
    <x v="9"/>
    <x v="2"/>
    <n v="18.2"/>
    <x v="3"/>
  </r>
  <r>
    <x v="6"/>
    <s v="Purple Dinosaur"/>
    <x v="71"/>
    <x v="9"/>
    <x v="2"/>
    <n v="18.2"/>
    <x v="3"/>
  </r>
  <r>
    <x v="7"/>
    <n v="42"/>
    <x v="8"/>
    <x v="2"/>
    <x v="0"/>
    <n v="3.96"/>
    <x v="0"/>
  </r>
  <r>
    <x v="7"/>
    <n v="40"/>
    <x v="7"/>
    <x v="2"/>
    <x v="0"/>
    <n v="3.78"/>
    <x v="1"/>
  </r>
  <r>
    <x v="7"/>
    <n v="44"/>
    <x v="44"/>
    <x v="2"/>
    <x v="0"/>
    <n v="3.68"/>
    <x v="2"/>
  </r>
  <r>
    <x v="7"/>
    <n v="43"/>
    <x v="9"/>
    <x v="2"/>
    <x v="0"/>
    <n v="2.71"/>
    <x v="3"/>
  </r>
  <r>
    <x v="7"/>
    <n v="53"/>
    <x v="2"/>
    <x v="1"/>
    <x v="0"/>
    <n v="3.93"/>
    <x v="0"/>
  </r>
  <r>
    <x v="7"/>
    <n v="57"/>
    <x v="19"/>
    <x v="1"/>
    <x v="0"/>
    <n v="3.81"/>
    <x v="1"/>
  </r>
  <r>
    <x v="7"/>
    <n v="66"/>
    <x v="27"/>
    <x v="3"/>
    <x v="0"/>
    <n v="4.34"/>
    <x v="0"/>
  </r>
  <r>
    <x v="7"/>
    <n v="67"/>
    <x v="72"/>
    <x v="10"/>
    <x v="0"/>
    <n v="4.25"/>
    <x v="0"/>
  </r>
  <r>
    <x v="7"/>
    <n v="48"/>
    <x v="10"/>
    <x v="0"/>
    <x v="1"/>
    <n v="4.84"/>
    <x v="0"/>
  </r>
  <r>
    <x v="7"/>
    <n v="47"/>
    <x v="55"/>
    <x v="0"/>
    <x v="1"/>
    <n v="4.25"/>
    <x v="1"/>
  </r>
  <r>
    <x v="7"/>
    <n v="45"/>
    <x v="15"/>
    <x v="0"/>
    <x v="1"/>
    <n v="4.18"/>
    <x v="2"/>
  </r>
  <r>
    <x v="7"/>
    <n v="52"/>
    <x v="12"/>
    <x v="0"/>
    <x v="1"/>
    <n v="4.0999999999999996"/>
    <x v="3"/>
  </r>
  <r>
    <x v="7"/>
    <n v="46"/>
    <x v="1"/>
    <x v="0"/>
    <x v="1"/>
    <n v="3.95"/>
    <x v="3"/>
  </r>
  <r>
    <x v="7"/>
    <n v="39"/>
    <x v="73"/>
    <x v="1"/>
    <x v="1"/>
    <n v="4.9000000000000004"/>
    <x v="0"/>
  </r>
  <r>
    <x v="7"/>
    <n v="62"/>
    <x v="33"/>
    <x v="1"/>
    <x v="1"/>
    <n v="4.34"/>
    <x v="1"/>
  </r>
  <r>
    <x v="7"/>
    <n v="59"/>
    <x v="74"/>
    <x v="1"/>
    <x v="1"/>
    <s v="NJ"/>
    <x v="3"/>
  </r>
  <r>
    <x v="7"/>
    <n v="72"/>
    <x v="75"/>
    <x v="4"/>
    <x v="1"/>
    <n v="5.53"/>
    <x v="0"/>
  </r>
  <r>
    <x v="7"/>
    <n v="69"/>
    <x v="26"/>
    <x v="4"/>
    <x v="1"/>
    <s v="NJ"/>
    <x v="3"/>
  </r>
  <r>
    <x v="8"/>
    <n v="73"/>
    <x v="17"/>
    <x v="1"/>
    <x v="0"/>
    <n v="11.15"/>
    <x v="0"/>
  </r>
  <r>
    <x v="8"/>
    <n v="74"/>
    <x v="20"/>
    <x v="1"/>
    <x v="0"/>
    <n v="8.64"/>
    <x v="1"/>
  </r>
  <r>
    <x v="8"/>
    <n v="39"/>
    <x v="73"/>
    <x v="1"/>
    <x v="1"/>
    <n v="11.85"/>
    <x v="0"/>
  </r>
  <r>
    <x v="8"/>
    <n v="175"/>
    <x v="47"/>
    <x v="1"/>
    <x v="1"/>
    <n v="10.51"/>
    <x v="1"/>
  </r>
  <r>
    <x v="8"/>
    <n v="69"/>
    <x v="26"/>
    <x v="4"/>
    <x v="1"/>
    <n v="9.69"/>
    <x v="0"/>
  </r>
  <r>
    <x v="9"/>
    <n v="37"/>
    <x v="56"/>
    <x v="1"/>
    <x v="0"/>
    <n v="1.7"/>
    <x v="0"/>
  </r>
  <r>
    <x v="9"/>
    <n v="32"/>
    <x v="76"/>
    <x v="2"/>
    <x v="1"/>
    <n v="1.7"/>
    <x v="0"/>
  </r>
  <r>
    <x v="9"/>
    <n v="29"/>
    <x v="77"/>
    <x v="2"/>
    <x v="1"/>
    <n v="1.5"/>
    <x v="1"/>
  </r>
  <r>
    <x v="9"/>
    <n v="38"/>
    <x v="78"/>
    <x v="1"/>
    <x v="0"/>
    <n v="1.45"/>
    <x v="1"/>
  </r>
  <r>
    <x v="9"/>
    <n v="69"/>
    <x v="26"/>
    <x v="4"/>
    <x v="1"/>
    <n v="1.35"/>
    <x v="0"/>
  </r>
  <r>
    <x v="9"/>
    <n v="23"/>
    <x v="16"/>
    <x v="2"/>
    <x v="1"/>
    <n v="1.25"/>
    <x v="2"/>
  </r>
  <r>
    <x v="9"/>
    <n v="25"/>
    <x v="79"/>
    <x v="2"/>
    <x v="1"/>
    <n v="1.25"/>
    <x v="3"/>
  </r>
  <r>
    <x v="10"/>
    <n v="76"/>
    <x v="80"/>
    <x v="1"/>
    <x v="0"/>
    <n v="25.8"/>
    <x v="0"/>
  </r>
  <r>
    <x v="10"/>
    <n v="67"/>
    <x v="72"/>
    <x v="10"/>
    <x v="0"/>
    <n v="25.28"/>
    <x v="0"/>
  </r>
  <r>
    <x v="10"/>
    <n v="51"/>
    <x v="81"/>
    <x v="0"/>
    <x v="0"/>
    <n v="23.66"/>
    <x v="0"/>
  </r>
  <r>
    <x v="10"/>
    <n v="38"/>
    <x v="78"/>
    <x v="1"/>
    <x v="0"/>
    <n v="14.99"/>
    <x v="1"/>
  </r>
  <r>
    <x v="10"/>
    <n v="87"/>
    <x v="82"/>
    <x v="1"/>
    <x v="0"/>
    <n v="12.63"/>
    <x v="2"/>
  </r>
  <r>
    <x v="10"/>
    <n v="92"/>
    <x v="18"/>
    <x v="1"/>
    <x v="0"/>
    <n v="12.31"/>
    <x v="3"/>
  </r>
  <r>
    <x v="10"/>
    <n v="78"/>
    <x v="0"/>
    <x v="0"/>
    <x v="0"/>
    <n v="10.29"/>
    <x v="1"/>
  </r>
  <r>
    <x v="10"/>
    <n v="6"/>
    <x v="83"/>
    <x v="10"/>
    <x v="0"/>
    <n v="8.9700000000000006"/>
    <x v="1"/>
  </r>
  <r>
    <x v="10"/>
    <n v="84"/>
    <x v="84"/>
    <x v="0"/>
    <x v="1"/>
    <n v="30.82"/>
    <x v="0"/>
  </r>
  <r>
    <x v="10"/>
    <n v="19"/>
    <x v="85"/>
    <x v="4"/>
    <x v="1"/>
    <n v="28.36"/>
    <x v="0"/>
  </r>
  <r>
    <x v="10"/>
    <n v="45"/>
    <x v="15"/>
    <x v="0"/>
    <x v="1"/>
    <n v="22.64"/>
    <x v="1"/>
  </r>
  <r>
    <x v="10"/>
    <n v="72"/>
    <x v="75"/>
    <x v="4"/>
    <x v="1"/>
    <n v="22.04"/>
    <x v="1"/>
  </r>
  <r>
    <x v="10"/>
    <n v="194"/>
    <x v="86"/>
    <x v="2"/>
    <x v="1"/>
    <n v="21.54"/>
    <x v="2"/>
  </r>
  <r>
    <x v="10"/>
    <n v="93"/>
    <x v="58"/>
    <x v="7"/>
    <x v="1"/>
    <n v="13.26"/>
    <x v="0"/>
  </r>
  <r>
    <x v="11"/>
    <n v="19"/>
    <x v="85"/>
    <x v="4"/>
    <x v="1"/>
    <n v="24.58"/>
    <x v="0"/>
  </r>
  <r>
    <x v="11"/>
    <n v="10"/>
    <x v="87"/>
    <x v="4"/>
    <x v="0"/>
    <n v="18.940000000000001"/>
    <x v="0"/>
  </r>
  <r>
    <x v="11"/>
    <n v="11"/>
    <x v="88"/>
    <x v="4"/>
    <x v="0"/>
    <n v="18.86"/>
    <x v="1"/>
  </r>
  <r>
    <x v="12"/>
    <n v="85"/>
    <x v="13"/>
    <x v="0"/>
    <x v="1"/>
    <n v="34.1"/>
    <x v="0"/>
  </r>
  <r>
    <x v="12"/>
    <n v="19"/>
    <x v="85"/>
    <x v="4"/>
    <x v="1"/>
    <n v="28.61"/>
    <x v="0"/>
  </r>
  <r>
    <x v="12"/>
    <n v="84"/>
    <x v="84"/>
    <x v="0"/>
    <x v="1"/>
    <n v="24.76"/>
    <x v="1"/>
  </r>
  <r>
    <x v="12"/>
    <n v="87"/>
    <x v="82"/>
    <x v="1"/>
    <x v="0"/>
    <n v="23.59"/>
    <x v="0"/>
  </r>
  <r>
    <x v="12"/>
    <n v="67"/>
    <x v="72"/>
    <x v="10"/>
    <x v="0"/>
    <n v="21.37"/>
    <x v="0"/>
  </r>
  <r>
    <x v="12"/>
    <n v="72"/>
    <x v="75"/>
    <x v="4"/>
    <x v="1"/>
    <n v="15.46"/>
    <x v="1"/>
  </r>
  <r>
    <x v="12"/>
    <n v="78"/>
    <x v="0"/>
    <x v="0"/>
    <x v="0"/>
    <n v="15.05"/>
    <x v="0"/>
  </r>
  <r>
    <x v="12"/>
    <n v="6"/>
    <x v="83"/>
    <x v="10"/>
    <x v="0"/>
    <n v="14.53"/>
    <x v="1"/>
  </r>
  <r>
    <x v="12"/>
    <n v="10"/>
    <x v="87"/>
    <x v="4"/>
    <x v="0"/>
    <n v="12.09"/>
    <x v="0"/>
  </r>
  <r>
    <x v="12"/>
    <n v="80"/>
    <x v="42"/>
    <x v="0"/>
    <x v="0"/>
    <n v="11.39"/>
    <x v="1"/>
  </r>
  <r>
    <x v="12"/>
    <n v="11"/>
    <x v="88"/>
    <x v="4"/>
    <x v="0"/>
    <n v="11.19"/>
    <x v="1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  <r>
    <x v="13"/>
    <m/>
    <x v="89"/>
    <x v="11"/>
    <x v="3"/>
    <m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23B0CD-D09E-4B18-9BC6-AF6BB68AF5F7}" name="PivotTable1" cacheId="2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>
  <location ref="A3:F122" firstHeaderRow="2" firstDataRow="2" firstDataCol="5"/>
  <pivotFields count="7">
    <pivotField axis="axisRow" compact="0" outline="0" showAll="0" defaultSubtotal="0">
      <items count="14">
        <item x="2"/>
        <item x="1"/>
        <item x="4"/>
        <item x="3"/>
        <item x="6"/>
        <item x="9"/>
        <item x="0"/>
        <item x="7"/>
        <item x="5"/>
        <item x="8"/>
        <item x="13"/>
        <item x="10"/>
        <item x="11"/>
        <item x="12"/>
      </items>
    </pivotField>
    <pivotField compact="0" outline="0" showAll="0"/>
    <pivotField axis="axisRow" compact="0" outline="0" showAll="0" defaultSubtotal="0">
      <items count="96">
        <item x="4"/>
        <item x="76"/>
        <item x="2"/>
        <item x="7"/>
        <item x="68"/>
        <item x="21"/>
        <item x="5"/>
        <item x="44"/>
        <item x="37"/>
        <item x="49"/>
        <item x="13"/>
        <item x="29"/>
        <item x="67"/>
        <item x="79"/>
        <item x="69"/>
        <item x="57"/>
        <item x="27"/>
        <item x="58"/>
        <item x="35"/>
        <item x="46"/>
        <item x="18"/>
        <item x="34"/>
        <item x="8"/>
        <item x="40"/>
        <item x="45"/>
        <item x="14"/>
        <item x="0"/>
        <item x="39"/>
        <item x="19"/>
        <item x="74"/>
        <item x="10"/>
        <item x="1"/>
        <item x="36"/>
        <item x="56"/>
        <item x="12"/>
        <item x="17"/>
        <item x="42"/>
        <item x="77"/>
        <item x="51"/>
        <item x="28"/>
        <item x="50"/>
        <item x="24"/>
        <item x="72"/>
        <item x="53"/>
        <item x="48"/>
        <item x="30"/>
        <item x="31"/>
        <item x="16"/>
        <item x="47"/>
        <item x="23"/>
        <item x="25"/>
        <item x="32"/>
        <item x="15"/>
        <item x="11"/>
        <item x="3"/>
        <item x="78"/>
        <item x="75"/>
        <item x="20"/>
        <item x="55"/>
        <item x="38"/>
        <item x="43"/>
        <item x="52"/>
        <item x="71"/>
        <item x="70"/>
        <item x="6"/>
        <item x="54"/>
        <item x="9"/>
        <item x="41"/>
        <item x="26"/>
        <item m="1" x="91"/>
        <item m="1" x="93"/>
        <item m="1" x="95"/>
        <item m="1" x="92"/>
        <item m="1" x="94"/>
        <item x="22"/>
        <item x="73"/>
        <item x="33"/>
        <item m="1" x="90"/>
        <item x="89"/>
        <item x="59"/>
        <item x="60"/>
        <item x="61"/>
        <item x="62"/>
        <item x="63"/>
        <item x="64"/>
        <item x="65"/>
        <item x="66"/>
        <item x="80"/>
        <item x="81"/>
        <item x="82"/>
        <item x="83"/>
        <item x="84"/>
        <item x="85"/>
        <item x="86"/>
        <item x="87"/>
        <item x="88"/>
      </items>
    </pivotField>
    <pivotField axis="axisRow" compact="0" outline="0" showAll="0" defaultSubtotal="0">
      <items count="13">
        <item x="9"/>
        <item x="8"/>
        <item x="4"/>
        <item x="5"/>
        <item x="2"/>
        <item x="0"/>
        <item x="1"/>
        <item x="7"/>
        <item x="6"/>
        <item x="3"/>
        <item x="10"/>
        <item m="1" x="12"/>
        <item x="11"/>
      </items>
    </pivotField>
    <pivotField axis="axisRow" compact="0" outline="0" showAll="0" defaultSubtotal="0">
      <items count="5">
        <item x="2"/>
        <item x="0"/>
        <item x="1"/>
        <item m="1" x="4"/>
        <item x="3"/>
      </items>
    </pivotField>
    <pivotField compact="0" outline="0" showAll="0"/>
    <pivotField axis="axisRow" dataField="1" compact="0" outline="0" showAll="0">
      <items count="6">
        <item h="1" x="3"/>
        <item x="0"/>
        <item x="1"/>
        <item x="2"/>
        <item h="1" x="4"/>
        <item t="default"/>
      </items>
    </pivotField>
  </pivotFields>
  <rowFields count="5">
    <field x="2"/>
    <field x="0"/>
    <field x="3"/>
    <field x="4"/>
    <field x="6"/>
  </rowFields>
  <rowItems count="118">
    <i>
      <x/>
      <x v="1"/>
      <x v="4"/>
      <x v="1"/>
      <x v="1"/>
    </i>
    <i r="1">
      <x v="2"/>
      <x v="4"/>
      <x v="1"/>
      <x v="3"/>
    </i>
    <i>
      <x v="1"/>
      <x v="5"/>
      <x v="4"/>
      <x v="2"/>
      <x v="1"/>
    </i>
    <i>
      <x v="2"/>
      <x v="6"/>
      <x v="6"/>
      <x v="1"/>
      <x v="1"/>
    </i>
    <i r="1">
      <x v="7"/>
      <x v="6"/>
      <x v="1"/>
      <x v="1"/>
    </i>
    <i>
      <x v="3"/>
      <x v="7"/>
      <x v="4"/>
      <x v="1"/>
      <x v="2"/>
    </i>
    <i>
      <x v="4"/>
      <x v="4"/>
      <x/>
      <x/>
      <x v="2"/>
    </i>
    <i>
      <x v="6"/>
      <x v="1"/>
      <x v="4"/>
      <x v="1"/>
      <x v="2"/>
    </i>
    <i r="1">
      <x v="2"/>
      <x v="4"/>
      <x v="1"/>
      <x v="1"/>
    </i>
    <i>
      <x v="7"/>
      <x v="3"/>
      <x v="4"/>
      <x v="1"/>
      <x v="3"/>
    </i>
    <i r="1">
      <x v="7"/>
      <x v="4"/>
      <x v="1"/>
      <x v="3"/>
    </i>
    <i>
      <x v="8"/>
      <x v="3"/>
      <x v="6"/>
      <x v="1"/>
      <x v="1"/>
    </i>
    <i>
      <x v="9"/>
      <x v="3"/>
      <x v="5"/>
      <x v="2"/>
      <x v="1"/>
    </i>
    <i>
      <x v="10"/>
      <x v="13"/>
      <x v="5"/>
      <x v="2"/>
      <x v="1"/>
    </i>
    <i>
      <x v="11"/>
      <x v="1"/>
      <x v="2"/>
      <x v="1"/>
      <x v="1"/>
    </i>
    <i r="1">
      <x v="2"/>
      <x v="2"/>
      <x v="1"/>
      <x v="1"/>
    </i>
    <i>
      <x v="12"/>
      <x v="4"/>
      <x/>
      <x/>
      <x v="1"/>
    </i>
    <i>
      <x v="14"/>
      <x v="4"/>
      <x/>
      <x/>
      <x v="3"/>
    </i>
    <i>
      <x v="15"/>
      <x v="2"/>
      <x v="9"/>
      <x v="1"/>
      <x v="1"/>
    </i>
    <i>
      <x v="16"/>
      <x v="1"/>
      <x v="9"/>
      <x v="1"/>
      <x v="1"/>
    </i>
    <i r="1">
      <x v="2"/>
      <x v="9"/>
      <x v="1"/>
      <x v="2"/>
    </i>
    <i r="1">
      <x v="7"/>
      <x v="9"/>
      <x v="1"/>
      <x v="1"/>
    </i>
    <i>
      <x v="17"/>
      <x v="2"/>
      <x v="7"/>
      <x v="2"/>
      <x v="2"/>
    </i>
    <i r="1">
      <x v="11"/>
      <x v="7"/>
      <x v="2"/>
      <x v="1"/>
    </i>
    <i>
      <x v="18"/>
      <x/>
      <x v="6"/>
      <x v="2"/>
      <x v="3"/>
    </i>
    <i>
      <x v="19"/>
      <x v="3"/>
      <x v="9"/>
      <x v="2"/>
      <x v="1"/>
    </i>
    <i>
      <x v="20"/>
      <x v="1"/>
      <x v="6"/>
      <x v="1"/>
      <x v="2"/>
    </i>
    <i r="1">
      <x v="2"/>
      <x v="6"/>
      <x v="1"/>
      <x v="2"/>
    </i>
    <i>
      <x v="21"/>
      <x/>
      <x v="6"/>
      <x v="1"/>
      <x v="1"/>
    </i>
    <i>
      <x v="22"/>
      <x v="7"/>
      <x v="4"/>
      <x v="1"/>
      <x v="1"/>
    </i>
    <i>
      <x v="23"/>
      <x v="3"/>
      <x v="6"/>
      <x v="1"/>
      <x v="3"/>
    </i>
    <i>
      <x v="25"/>
      <x v="2"/>
      <x v="5"/>
      <x v="2"/>
      <x v="3"/>
    </i>
    <i>
      <x v="26"/>
      <x v="6"/>
      <x v="5"/>
      <x v="1"/>
      <x v="1"/>
    </i>
    <i r="1">
      <x v="11"/>
      <x v="5"/>
      <x v="1"/>
      <x v="2"/>
    </i>
    <i r="1">
      <x v="13"/>
      <x v="5"/>
      <x v="1"/>
      <x v="1"/>
    </i>
    <i>
      <x v="27"/>
      <x v="3"/>
      <x v="3"/>
      <x v="1"/>
      <x v="1"/>
    </i>
    <i>
      <x v="28"/>
      <x v="1"/>
      <x v="6"/>
      <x v="1"/>
      <x v="3"/>
    </i>
    <i r="1">
      <x v="7"/>
      <x v="6"/>
      <x v="1"/>
      <x v="2"/>
    </i>
    <i>
      <x v="30"/>
      <x v="1"/>
      <x v="5"/>
      <x v="2"/>
      <x v="1"/>
    </i>
    <i r="1">
      <x v="7"/>
      <x v="5"/>
      <x v="2"/>
      <x v="1"/>
    </i>
    <i>
      <x v="31"/>
      <x v="6"/>
      <x v="5"/>
      <x v="2"/>
      <x v="1"/>
    </i>
    <i>
      <x v="33"/>
      <x v="2"/>
      <x v="6"/>
      <x v="1"/>
      <x v="1"/>
    </i>
    <i r="1">
      <x v="5"/>
      <x v="6"/>
      <x v="1"/>
      <x v="1"/>
    </i>
    <i>
      <x v="34"/>
      <x v="1"/>
      <x v="5"/>
      <x v="2"/>
      <x v="3"/>
    </i>
    <i r="1">
      <x v="2"/>
      <x v="5"/>
      <x v="2"/>
      <x v="2"/>
    </i>
    <i>
      <x v="35"/>
      <x v="1"/>
      <x v="6"/>
      <x v="1"/>
      <x v="1"/>
    </i>
    <i r="1">
      <x v="9"/>
      <x v="6"/>
      <x v="1"/>
      <x v="1"/>
    </i>
    <i>
      <x v="36"/>
      <x v="3"/>
      <x v="5"/>
      <x v="1"/>
      <x v="2"/>
    </i>
    <i r="1">
      <x v="13"/>
      <x v="5"/>
      <x v="1"/>
      <x v="2"/>
    </i>
    <i>
      <x v="37"/>
      <x v="5"/>
      <x v="4"/>
      <x v="2"/>
      <x v="2"/>
    </i>
    <i>
      <x v="38"/>
      <x v="3"/>
      <x v="4"/>
      <x v="2"/>
      <x v="3"/>
    </i>
    <i>
      <x v="39"/>
      <x v="1"/>
      <x v="9"/>
      <x v="1"/>
      <x v="2"/>
    </i>
    <i>
      <x v="40"/>
      <x v="3"/>
      <x v="4"/>
      <x v="2"/>
      <x v="2"/>
    </i>
    <i>
      <x v="41"/>
      <x v="1"/>
      <x v="6"/>
      <x v="2"/>
      <x v="3"/>
    </i>
    <i>
      <x v="42"/>
      <x v="7"/>
      <x v="10"/>
      <x v="1"/>
      <x v="1"/>
    </i>
    <i r="1">
      <x v="11"/>
      <x v="10"/>
      <x v="1"/>
      <x v="1"/>
    </i>
    <i r="1">
      <x v="13"/>
      <x v="10"/>
      <x v="1"/>
      <x v="1"/>
    </i>
    <i>
      <x v="44"/>
      <x v="3"/>
      <x v="9"/>
      <x v="2"/>
      <x v="2"/>
    </i>
    <i>
      <x v="45"/>
      <x/>
      <x v="9"/>
      <x v="2"/>
      <x v="1"/>
    </i>
    <i>
      <x v="46"/>
      <x/>
      <x v="2"/>
      <x v="2"/>
      <x v="1"/>
    </i>
    <i>
      <x v="47"/>
      <x v="5"/>
      <x v="4"/>
      <x v="2"/>
      <x v="3"/>
    </i>
    <i>
      <x v="48"/>
      <x v="3"/>
      <x v="6"/>
      <x v="2"/>
      <x v="1"/>
    </i>
    <i r="1">
      <x v="9"/>
      <x v="6"/>
      <x v="2"/>
      <x v="2"/>
    </i>
    <i>
      <x v="49"/>
      <x v="1"/>
      <x v="6"/>
      <x v="2"/>
      <x v="2"/>
    </i>
    <i>
      <x v="50"/>
      <x v="1"/>
      <x v="9"/>
      <x v="2"/>
      <x v="1"/>
    </i>
    <i r="1">
      <x v="2"/>
      <x v="9"/>
      <x v="2"/>
      <x v="1"/>
    </i>
    <i>
      <x v="51"/>
      <x/>
      <x v="6"/>
      <x v="2"/>
      <x v="1"/>
    </i>
    <i>
      <x v="52"/>
      <x v="7"/>
      <x v="5"/>
      <x v="2"/>
      <x v="3"/>
    </i>
    <i r="1">
      <x v="11"/>
      <x v="5"/>
      <x v="2"/>
      <x v="2"/>
    </i>
    <i>
      <x v="53"/>
      <x v="1"/>
      <x v="5"/>
      <x v="2"/>
      <x v="2"/>
    </i>
    <i r="1">
      <x v="2"/>
      <x v="5"/>
      <x v="2"/>
      <x v="1"/>
    </i>
    <i>
      <x v="54"/>
      <x v="6"/>
      <x v="6"/>
      <x v="2"/>
      <x v="1"/>
    </i>
    <i>
      <x v="55"/>
      <x v="5"/>
      <x v="6"/>
      <x v="1"/>
      <x v="2"/>
    </i>
    <i r="1">
      <x v="11"/>
      <x v="6"/>
      <x v="1"/>
      <x v="2"/>
    </i>
    <i>
      <x v="56"/>
      <x v="7"/>
      <x v="2"/>
      <x v="2"/>
      <x v="1"/>
    </i>
    <i r="1">
      <x v="11"/>
      <x v="2"/>
      <x v="2"/>
      <x v="2"/>
    </i>
    <i r="1">
      <x v="13"/>
      <x v="2"/>
      <x v="2"/>
      <x v="2"/>
    </i>
    <i>
      <x v="57"/>
      <x v="9"/>
      <x v="6"/>
      <x v="1"/>
      <x v="2"/>
    </i>
    <i>
      <x v="58"/>
      <x v="7"/>
      <x v="5"/>
      <x v="2"/>
      <x v="2"/>
    </i>
    <i>
      <x v="59"/>
      <x v="3"/>
      <x v="6"/>
      <x v="1"/>
      <x v="2"/>
    </i>
    <i>
      <x v="60"/>
      <x v="3"/>
      <x v="8"/>
      <x v="1"/>
      <x v="1"/>
    </i>
    <i>
      <x v="61"/>
      <x v="3"/>
      <x v="6"/>
      <x v="2"/>
      <x v="3"/>
    </i>
    <i>
      <x v="64"/>
      <x v="1"/>
      <x v="4"/>
      <x v="1"/>
      <x v="3"/>
    </i>
    <i r="1">
      <x v="2"/>
      <x v="4"/>
      <x v="1"/>
      <x v="2"/>
    </i>
    <i>
      <x v="67"/>
      <x v="3"/>
      <x v="4"/>
      <x v="1"/>
      <x v="1"/>
    </i>
    <i>
      <x v="68"/>
      <x v="1"/>
      <x v="2"/>
      <x v="2"/>
      <x v="1"/>
    </i>
    <i r="1">
      <x v="5"/>
      <x v="2"/>
      <x v="2"/>
      <x v="1"/>
    </i>
    <i r="1">
      <x v="9"/>
      <x v="2"/>
      <x v="2"/>
      <x v="1"/>
    </i>
    <i>
      <x v="74"/>
      <x v="1"/>
      <x v="6"/>
      <x v="2"/>
      <x v="1"/>
    </i>
    <i r="1">
      <x v="2"/>
      <x v="6"/>
      <x v="2"/>
      <x v="1"/>
    </i>
    <i>
      <x v="75"/>
      <x v="7"/>
      <x v="6"/>
      <x v="2"/>
      <x v="1"/>
    </i>
    <i r="1">
      <x v="9"/>
      <x v="6"/>
      <x v="2"/>
      <x v="1"/>
    </i>
    <i>
      <x v="76"/>
      <x/>
      <x v="6"/>
      <x v="2"/>
      <x v="2"/>
    </i>
    <i r="1">
      <x v="3"/>
      <x v="6"/>
      <x v="2"/>
      <x v="2"/>
    </i>
    <i r="1">
      <x v="7"/>
      <x v="6"/>
      <x v="2"/>
      <x v="2"/>
    </i>
    <i>
      <x v="79"/>
      <x v="8"/>
      <x v="1"/>
      <x v="1"/>
      <x v="1"/>
    </i>
    <i>
      <x v="80"/>
      <x v="8"/>
      <x v="1"/>
      <x v="1"/>
      <x v="2"/>
    </i>
    <i>
      <x v="81"/>
      <x v="8"/>
      <x v="1"/>
      <x v="1"/>
      <x v="3"/>
    </i>
    <i>
      <x v="83"/>
      <x v="8"/>
      <x v="1"/>
      <x v="2"/>
      <x v="1"/>
    </i>
    <i>
      <x v="84"/>
      <x v="8"/>
      <x v="1"/>
      <x v="2"/>
      <x v="2"/>
    </i>
    <i>
      <x v="85"/>
      <x v="8"/>
      <x v="1"/>
      <x v="2"/>
      <x v="3"/>
    </i>
    <i>
      <x v="87"/>
      <x v="11"/>
      <x v="6"/>
      <x v="1"/>
      <x v="1"/>
    </i>
    <i>
      <x v="88"/>
      <x v="11"/>
      <x v="5"/>
      <x v="1"/>
      <x v="1"/>
    </i>
    <i>
      <x v="89"/>
      <x v="11"/>
      <x v="6"/>
      <x v="1"/>
      <x v="3"/>
    </i>
    <i r="1">
      <x v="13"/>
      <x v="6"/>
      <x v="1"/>
      <x v="1"/>
    </i>
    <i>
      <x v="90"/>
      <x v="11"/>
      <x v="10"/>
      <x v="1"/>
      <x v="2"/>
    </i>
    <i r="1">
      <x v="13"/>
      <x v="10"/>
      <x v="1"/>
      <x v="2"/>
    </i>
    <i>
      <x v="91"/>
      <x v="11"/>
      <x v="5"/>
      <x v="2"/>
      <x v="1"/>
    </i>
    <i r="1">
      <x v="13"/>
      <x v="5"/>
      <x v="2"/>
      <x v="2"/>
    </i>
    <i>
      <x v="92"/>
      <x v="11"/>
      <x v="2"/>
      <x v="2"/>
      <x v="1"/>
    </i>
    <i r="1">
      <x v="12"/>
      <x v="2"/>
      <x v="2"/>
      <x v="1"/>
    </i>
    <i r="1">
      <x v="13"/>
      <x v="2"/>
      <x v="2"/>
      <x v="1"/>
    </i>
    <i>
      <x v="93"/>
      <x v="11"/>
      <x v="4"/>
      <x v="2"/>
      <x v="3"/>
    </i>
    <i>
      <x v="94"/>
      <x v="12"/>
      <x v="2"/>
      <x v="1"/>
      <x v="1"/>
    </i>
    <i r="1">
      <x v="13"/>
      <x v="2"/>
      <x v="1"/>
      <x v="1"/>
    </i>
    <i>
      <x v="95"/>
      <x v="12"/>
      <x v="2"/>
      <x v="1"/>
      <x v="2"/>
    </i>
    <i r="1">
      <x v="13"/>
      <x v="2"/>
      <x v="1"/>
      <x v="2"/>
    </i>
    <i t="grand">
      <x/>
    </i>
  </rowItems>
  <colItems count="1">
    <i/>
  </colItems>
  <dataFields count="1">
    <dataField name="Count of Medal" fld="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64486-2669-4B04-BE55-688BE0173426}">
  <dimension ref="A1:G229"/>
  <sheetViews>
    <sheetView tabSelected="1" workbookViewId="0">
      <selection activeCell="K14" sqref="K14"/>
    </sheetView>
  </sheetViews>
  <sheetFormatPr defaultRowHeight="14.5" x14ac:dyDescent="0.35"/>
  <cols>
    <col min="1" max="1" width="36.1796875" customWidth="1"/>
    <col min="2" max="2" width="10.36328125" style="2" customWidth="1"/>
    <col min="3" max="3" width="13.7265625" style="2" bestFit="1" customWidth="1"/>
    <col min="4" max="4" width="23.81640625" customWidth="1"/>
    <col min="5" max="5" width="13.6328125" style="22" bestFit="1" customWidth="1"/>
    <col min="6" max="6" width="11.453125" style="22" customWidth="1"/>
    <col min="7" max="7" width="14.7265625" customWidth="1"/>
  </cols>
  <sheetData>
    <row r="1" spans="1:7" x14ac:dyDescent="0.35">
      <c r="A1" s="10"/>
      <c r="B1" s="10"/>
      <c r="C1" s="10"/>
      <c r="D1" s="10"/>
      <c r="E1" s="10"/>
      <c r="F1" s="10"/>
      <c r="G1" s="10"/>
    </row>
    <row r="2" spans="1:7" x14ac:dyDescent="0.35">
      <c r="A2" s="10"/>
      <c r="B2" s="10"/>
      <c r="C2" s="10"/>
      <c r="D2" s="10"/>
      <c r="E2" s="10"/>
      <c r="F2" s="10"/>
      <c r="G2" s="10"/>
    </row>
    <row r="3" spans="1:7" x14ac:dyDescent="0.35">
      <c r="A3" s="10"/>
      <c r="B3" s="10"/>
      <c r="C3" s="10"/>
      <c r="D3" s="10"/>
      <c r="E3" s="10"/>
      <c r="F3" s="10"/>
      <c r="G3" s="10"/>
    </row>
    <row r="4" spans="1:7" x14ac:dyDescent="0.35">
      <c r="A4" s="10"/>
      <c r="B4" s="10"/>
      <c r="C4" s="10"/>
      <c r="D4" s="10"/>
      <c r="E4" s="10"/>
      <c r="F4" s="10"/>
      <c r="G4" s="10"/>
    </row>
    <row r="5" spans="1:7" x14ac:dyDescent="0.35">
      <c r="A5" s="10"/>
      <c r="B5" s="10"/>
      <c r="C5" s="10"/>
      <c r="D5" s="10"/>
      <c r="E5" s="10"/>
      <c r="F5" s="10"/>
      <c r="G5" s="10"/>
    </row>
    <row r="6" spans="1:7" x14ac:dyDescent="0.35">
      <c r="A6" s="10"/>
      <c r="B6" s="10"/>
      <c r="C6" s="10"/>
      <c r="D6" s="10"/>
      <c r="E6" s="10"/>
      <c r="F6" s="10"/>
      <c r="G6" s="10"/>
    </row>
    <row r="7" spans="1:7" x14ac:dyDescent="0.35">
      <c r="A7" s="10"/>
      <c r="B7" s="10"/>
      <c r="C7" s="10"/>
      <c r="D7" s="10"/>
      <c r="E7" s="10"/>
      <c r="F7" s="10"/>
      <c r="G7" s="10"/>
    </row>
    <row r="8" spans="1:7" x14ac:dyDescent="0.35">
      <c r="A8" s="10"/>
      <c r="B8" s="10"/>
      <c r="C8" s="10"/>
      <c r="D8" s="10"/>
      <c r="E8" s="10"/>
      <c r="F8" s="10"/>
      <c r="G8" s="10"/>
    </row>
    <row r="9" spans="1:7" x14ac:dyDescent="0.35">
      <c r="A9" s="10"/>
      <c r="B9" s="10"/>
      <c r="C9" s="10"/>
      <c r="D9" s="10"/>
      <c r="E9" s="10"/>
      <c r="F9" s="10"/>
      <c r="G9" s="10"/>
    </row>
    <row r="10" spans="1:7" x14ac:dyDescent="0.35">
      <c r="A10" s="10"/>
      <c r="B10" s="10"/>
      <c r="C10" s="10"/>
      <c r="D10" s="10"/>
      <c r="E10" s="10"/>
      <c r="F10" s="10"/>
      <c r="G10" s="10"/>
    </row>
    <row r="11" spans="1:7" x14ac:dyDescent="0.35">
      <c r="A11" s="10"/>
      <c r="B11" s="10"/>
      <c r="C11" s="10"/>
      <c r="D11" s="10"/>
      <c r="E11" s="10"/>
      <c r="F11" s="10"/>
      <c r="G11" s="10"/>
    </row>
    <row r="12" spans="1:7" x14ac:dyDescent="0.35">
      <c r="A12" s="10"/>
      <c r="B12" s="10"/>
      <c r="C12" s="10"/>
      <c r="D12" s="10"/>
      <c r="E12" s="10"/>
      <c r="F12" s="10"/>
      <c r="G12" s="10"/>
    </row>
    <row r="13" spans="1:7" ht="15" thickBot="1" x14ac:dyDescent="0.4">
      <c r="A13" s="11"/>
      <c r="B13" s="11"/>
      <c r="C13" s="11"/>
      <c r="D13" s="11"/>
      <c r="E13" s="11"/>
      <c r="F13" s="11"/>
      <c r="G13" s="11"/>
    </row>
    <row r="14" spans="1:7" ht="26.5" thickBot="1" x14ac:dyDescent="0.4">
      <c r="A14" s="12" t="s">
        <v>118</v>
      </c>
      <c r="B14" s="13"/>
      <c r="C14" s="13"/>
      <c r="D14" s="13"/>
      <c r="E14" s="13"/>
      <c r="F14" s="13"/>
      <c r="G14" s="14"/>
    </row>
    <row r="15" spans="1:7" x14ac:dyDescent="0.35">
      <c r="B15" s="15" t="s">
        <v>114</v>
      </c>
      <c r="C15" s="15" t="s">
        <v>115</v>
      </c>
      <c r="D15" s="16" t="s">
        <v>116</v>
      </c>
      <c r="E15" s="15" t="s">
        <v>109</v>
      </c>
      <c r="F15" s="15" t="s">
        <v>113</v>
      </c>
      <c r="G15" s="16" t="s">
        <v>117</v>
      </c>
    </row>
    <row r="16" spans="1:7" x14ac:dyDescent="0.35">
      <c r="A16" s="17" t="s">
        <v>119</v>
      </c>
      <c r="B16" s="18">
        <v>1</v>
      </c>
      <c r="C16" s="18">
        <v>78</v>
      </c>
      <c r="D16" s="29" t="str">
        <f>VLOOKUP(C16,'Raw Data'!$A$2:$D$139,2,FALSE)</f>
        <v>Eloise Swinton</v>
      </c>
      <c r="E16" s="30" t="str">
        <f>VLOOKUP(C16,'Raw Data'!$A$2:$D$139,3,FALSE)</f>
        <v xml:space="preserve">U14 </v>
      </c>
      <c r="F16" s="30" t="str">
        <f>VLOOKUP(C16,'Raw Data'!$A$2:$D$139,4,FALSE)</f>
        <v>F</v>
      </c>
      <c r="G16" s="20">
        <v>15.7</v>
      </c>
    </row>
    <row r="19" spans="1:7" x14ac:dyDescent="0.35">
      <c r="A19" s="17" t="s">
        <v>120</v>
      </c>
      <c r="B19" s="18">
        <v>1</v>
      </c>
      <c r="C19" s="18">
        <v>46</v>
      </c>
      <c r="D19" s="29" t="str">
        <f>VLOOKUP(C19,'Raw Data'!$A$2:$D$139,2,FALSE)</f>
        <v xml:space="preserve">Finan Cunningham </v>
      </c>
      <c r="E19" s="30" t="str">
        <f>VLOOKUP(C19,'Raw Data'!$A$2:$D$139,3,FALSE)</f>
        <v xml:space="preserve">U14 </v>
      </c>
      <c r="F19" s="30" t="str">
        <f>VLOOKUP(C19,'Raw Data'!$A$2:$D$139,4,FALSE)</f>
        <v>M</v>
      </c>
      <c r="G19" s="19">
        <v>16.399999999999999</v>
      </c>
    </row>
    <row r="22" spans="1:7" x14ac:dyDescent="0.35">
      <c r="A22" s="17" t="s">
        <v>121</v>
      </c>
      <c r="B22" s="18">
        <v>1</v>
      </c>
      <c r="C22" s="18">
        <v>53</v>
      </c>
      <c r="D22" s="29" t="str">
        <f>VLOOKUP(C22,'Raw Data'!$A$2:$D$139,2,FALSE)</f>
        <v>Alexandra Dacres</v>
      </c>
      <c r="E22" s="30" t="str">
        <f>VLOOKUP(C22,'Raw Data'!$A$2:$D$139,3,FALSE)</f>
        <v>U16</v>
      </c>
      <c r="F22" s="30" t="str">
        <f>VLOOKUP(C22,'Raw Data'!$A$2:$D$139,4,FALSE)</f>
        <v>F</v>
      </c>
      <c r="G22" s="19">
        <v>19.399999999999999</v>
      </c>
    </row>
    <row r="25" spans="1:7" x14ac:dyDescent="0.35">
      <c r="A25" s="17" t="s">
        <v>122</v>
      </c>
      <c r="B25" s="18">
        <v>1</v>
      </c>
      <c r="C25" s="18">
        <v>95</v>
      </c>
      <c r="D25" s="29" t="str">
        <f>VLOOKUP(C25,'Raw Data'!$A$2:$D$139,2,FALSE)</f>
        <v>Louie Mynett</v>
      </c>
      <c r="E25" s="30" t="str">
        <f>VLOOKUP(C25,'Raw Data'!$A$2:$D$139,3,FALSE)</f>
        <v>U16</v>
      </c>
      <c r="F25" s="30" t="str">
        <f>VLOOKUP(C25,'Raw Data'!$A$2:$D$139,4,FALSE)</f>
        <v>M</v>
      </c>
      <c r="G25" s="19">
        <v>18.5</v>
      </c>
    </row>
    <row r="28" spans="1:7" x14ac:dyDescent="0.35">
      <c r="A28" s="17" t="s">
        <v>123</v>
      </c>
      <c r="B28" s="18">
        <v>1</v>
      </c>
      <c r="C28" s="18">
        <v>97</v>
      </c>
      <c r="D28" s="29" t="str">
        <f>VLOOKUP(C28,'Raw Data'!$A$2:$D$139,2,FALSE)</f>
        <v>Ada Smith</v>
      </c>
      <c r="E28" s="30" t="str">
        <f>VLOOKUP(C28,'Raw Data'!$A$2:$D$139,3,FALSE)</f>
        <v>U14</v>
      </c>
      <c r="F28" s="30" t="str">
        <f>VLOOKUP(C28,'Raw Data'!$A$2:$D$139,4,FALSE)</f>
        <v>F</v>
      </c>
      <c r="G28" s="23">
        <v>13</v>
      </c>
    </row>
    <row r="29" spans="1:7" x14ac:dyDescent="0.35">
      <c r="A29" s="18"/>
      <c r="B29" s="18">
        <v>2</v>
      </c>
      <c r="C29" s="18">
        <v>103</v>
      </c>
      <c r="D29" s="29" t="str">
        <f>VLOOKUP(C29,'Raw Data'!$A$2:$D$139,2,FALSE)</f>
        <v>Anabelle Comploi</v>
      </c>
      <c r="E29" s="30" t="str">
        <f>VLOOKUP(C29,'Raw Data'!$A$2:$D$139,3,FALSE)</f>
        <v>U14</v>
      </c>
      <c r="F29" s="30" t="str">
        <f>VLOOKUP(C29,'Raw Data'!$A$2:$D$139,4,FALSE)</f>
        <v>F</v>
      </c>
      <c r="G29" s="19">
        <v>13.1</v>
      </c>
    </row>
    <row r="30" spans="1:7" x14ac:dyDescent="0.35">
      <c r="A30" s="21"/>
      <c r="B30" s="18">
        <v>3</v>
      </c>
      <c r="C30" s="18">
        <v>98</v>
      </c>
      <c r="D30" s="29" t="str">
        <f>VLOOKUP(C30,'Raw Data'!$A$2:$D$139,2,FALSE)</f>
        <v>Rhea Lamey</v>
      </c>
      <c r="E30" s="30" t="str">
        <f>VLOOKUP(C30,'Raw Data'!$A$2:$D$139,3,FALSE)</f>
        <v>U14</v>
      </c>
      <c r="F30" s="30" t="str">
        <f>VLOOKUP(C30,'Raw Data'!$A$2:$D$139,4,FALSE)</f>
        <v>F</v>
      </c>
      <c r="G30" s="19">
        <v>13.3</v>
      </c>
    </row>
    <row r="31" spans="1:7" x14ac:dyDescent="0.35">
      <c r="A31" s="21"/>
      <c r="B31" s="18">
        <v>4</v>
      </c>
      <c r="C31" s="18">
        <v>40</v>
      </c>
      <c r="D31" s="29" t="str">
        <f>VLOOKUP(C31,'Raw Data'!$A$2:$D$139,2,FALSE)</f>
        <v>Alexandra Lazar</v>
      </c>
      <c r="E31" s="30" t="str">
        <f>VLOOKUP(C31,'Raw Data'!$A$2:$D$139,3,FALSE)</f>
        <v>U14</v>
      </c>
      <c r="F31" s="30" t="str">
        <f>VLOOKUP(C31,'Raw Data'!$A$2:$D$139,4,FALSE)</f>
        <v>F</v>
      </c>
      <c r="G31" s="23">
        <v>14.4</v>
      </c>
    </row>
    <row r="32" spans="1:7" x14ac:dyDescent="0.35">
      <c r="A32" s="21"/>
      <c r="B32" s="18">
        <v>5</v>
      </c>
      <c r="C32" s="18">
        <v>42</v>
      </c>
      <c r="D32" s="29" t="str">
        <f>VLOOKUP(C32,'Raw Data'!$A$2:$D$139,2,FALSE)</f>
        <v>Elise Mohan</v>
      </c>
      <c r="E32" s="30" t="str">
        <f>VLOOKUP(C32,'Raw Data'!$A$2:$D$139,3,FALSE)</f>
        <v>U14</v>
      </c>
      <c r="F32" s="30" t="str">
        <f>VLOOKUP(C32,'Raw Data'!$A$2:$D$139,4,FALSE)</f>
        <v>F</v>
      </c>
      <c r="G32" s="20">
        <v>14.5</v>
      </c>
    </row>
    <row r="33" spans="1:7" x14ac:dyDescent="0.35">
      <c r="A33" s="21"/>
      <c r="B33" s="18">
        <v>6</v>
      </c>
      <c r="C33" s="18">
        <v>43</v>
      </c>
      <c r="D33" s="29" t="str">
        <f>VLOOKUP(C33,'Raw Data'!$A$2:$D$139,2,FALSE)</f>
        <v>Sarina Saiq</v>
      </c>
      <c r="E33" s="30" t="str">
        <f>VLOOKUP(C33,'Raw Data'!$A$2:$D$139,3,FALSE)</f>
        <v>U14</v>
      </c>
      <c r="F33" s="30" t="str">
        <f>VLOOKUP(C33,'Raw Data'!$A$2:$D$139,4,FALSE)</f>
        <v>F</v>
      </c>
      <c r="G33" s="19">
        <v>14.7</v>
      </c>
    </row>
    <row r="36" spans="1:7" x14ac:dyDescent="0.35">
      <c r="A36" s="17" t="s">
        <v>124</v>
      </c>
      <c r="B36" s="18">
        <v>1</v>
      </c>
      <c r="C36" s="18">
        <v>110</v>
      </c>
      <c r="D36" s="29" t="str">
        <f>VLOOKUP(C36,'Raw Data'!$A$2:$D$139,2,FALSE)</f>
        <v>Lorenzo Coward</v>
      </c>
      <c r="E36" s="30" t="str">
        <f>VLOOKUP(C36,'Raw Data'!$A$2:$D$139,3,FALSE)</f>
        <v xml:space="preserve">U14 </v>
      </c>
      <c r="F36" s="30" t="str">
        <f>VLOOKUP(C36,'Raw Data'!$A$2:$D$139,4,FALSE)</f>
        <v>M</v>
      </c>
      <c r="G36" s="19">
        <v>13.1</v>
      </c>
    </row>
    <row r="37" spans="1:7" x14ac:dyDescent="0.35">
      <c r="A37" s="19"/>
      <c r="B37" s="18">
        <v>2</v>
      </c>
      <c r="C37" s="18">
        <v>108</v>
      </c>
      <c r="D37" s="29" t="str">
        <f>VLOOKUP(C37,'Raw Data'!$A$2:$D$139,2,FALSE)</f>
        <v xml:space="preserve">Elliott Walker </v>
      </c>
      <c r="E37" s="30" t="str">
        <f>VLOOKUP(C37,'Raw Data'!$A$2:$D$139,3,FALSE)</f>
        <v xml:space="preserve">U14 </v>
      </c>
      <c r="F37" s="30" t="str">
        <f>VLOOKUP(C37,'Raw Data'!$A$2:$D$139,4,FALSE)</f>
        <v>M</v>
      </c>
      <c r="G37" s="19">
        <v>14.4</v>
      </c>
    </row>
    <row r="38" spans="1:7" x14ac:dyDescent="0.35">
      <c r="A38" s="19"/>
      <c r="B38" s="18">
        <v>3</v>
      </c>
      <c r="C38" s="18">
        <v>45</v>
      </c>
      <c r="D38" s="29" t="str">
        <f>VLOOKUP(C38,'Raw Data'!$A$2:$D$139,2,FALSE)</f>
        <v>Liam Gosrani</v>
      </c>
      <c r="E38" s="30" t="str">
        <f>VLOOKUP(C38,'Raw Data'!$A$2:$D$139,3,FALSE)</f>
        <v xml:space="preserve">U14 </v>
      </c>
      <c r="F38" s="30" t="str">
        <f>VLOOKUP(C38,'Raw Data'!$A$2:$D$139,4,FALSE)</f>
        <v>M</v>
      </c>
      <c r="G38" s="19">
        <v>14.7</v>
      </c>
    </row>
    <row r="39" spans="1:7" x14ac:dyDescent="0.35">
      <c r="A39" s="21"/>
      <c r="B39" s="18">
        <v>4</v>
      </c>
      <c r="C39" s="18">
        <v>23</v>
      </c>
      <c r="D39" s="29" t="str">
        <f>VLOOKUP(C39,'Raw Data'!$A$2:$D$139,2,FALSE)</f>
        <v>Kai Bozorgi</v>
      </c>
      <c r="E39" s="30" t="str">
        <f>VLOOKUP(C39,'Raw Data'!$A$2:$D$139,3,FALSE)</f>
        <v>U14</v>
      </c>
      <c r="F39" s="30" t="str">
        <f>VLOOKUP(C39,'Raw Data'!$A$2:$D$139,4,FALSE)</f>
        <v>M</v>
      </c>
      <c r="G39" s="23">
        <v>16.100000000000001</v>
      </c>
    </row>
    <row r="42" spans="1:7" x14ac:dyDescent="0.35">
      <c r="A42" s="17" t="s">
        <v>125</v>
      </c>
      <c r="B42" s="18">
        <v>1</v>
      </c>
      <c r="C42" s="18">
        <v>48</v>
      </c>
      <c r="D42" s="29" t="str">
        <f>VLOOKUP(C42,'Raw Data'!$A$2:$D$139,2,FALSE)</f>
        <v>Filip Crenganis</v>
      </c>
      <c r="E42" s="30" t="str">
        <f>VLOOKUP(C42,'Raw Data'!$A$2:$D$139,3,FALSE)</f>
        <v xml:space="preserve">U14 </v>
      </c>
      <c r="F42" s="30" t="str">
        <f>VLOOKUP(C42,'Raw Data'!$A$2:$D$139,4,FALSE)</f>
        <v>M</v>
      </c>
      <c r="G42" s="23">
        <v>12.8</v>
      </c>
    </row>
    <row r="43" spans="1:7" x14ac:dyDescent="0.35">
      <c r="A43" s="18"/>
      <c r="B43" s="18">
        <v>2</v>
      </c>
      <c r="C43" s="18">
        <v>52</v>
      </c>
      <c r="D43" s="29" t="str">
        <f>VLOOKUP(C43,'Raw Data'!$A$2:$D$139,2,FALSE)</f>
        <v>Isaac Webb</v>
      </c>
      <c r="E43" s="30" t="str">
        <f>VLOOKUP(C43,'Raw Data'!$A$2:$D$139,3,FALSE)</f>
        <v xml:space="preserve">U14 </v>
      </c>
      <c r="F43" s="30" t="str">
        <f>VLOOKUP(C43,'Raw Data'!$A$2:$D$139,4,FALSE)</f>
        <v>M</v>
      </c>
      <c r="G43" s="23">
        <v>13.5</v>
      </c>
    </row>
    <row r="44" spans="1:7" x14ac:dyDescent="0.35">
      <c r="A44" s="18"/>
      <c r="B44" s="18">
        <v>3</v>
      </c>
      <c r="C44" s="18">
        <v>85</v>
      </c>
      <c r="D44" s="29" t="str">
        <f>VLOOKUP(C44,'Raw Data'!$A$2:$D$139,2,FALSE)</f>
        <v>Arthur Mantle</v>
      </c>
      <c r="E44" s="30" t="str">
        <f>VLOOKUP(C44,'Raw Data'!$A$2:$D$139,3,FALSE)</f>
        <v xml:space="preserve">U14 </v>
      </c>
      <c r="F44" s="30" t="str">
        <f>VLOOKUP(C44,'Raw Data'!$A$2:$D$139,4,FALSE)</f>
        <v>M</v>
      </c>
      <c r="G44" s="23">
        <v>13.9</v>
      </c>
    </row>
    <row r="47" spans="1:7" x14ac:dyDescent="0.35">
      <c r="A47" s="17" t="s">
        <v>126</v>
      </c>
      <c r="B47" s="18">
        <v>1</v>
      </c>
      <c r="C47" s="18">
        <v>73</v>
      </c>
      <c r="D47" s="29" t="str">
        <f>VLOOKUP(C47,'Raw Data'!$A$2:$D$139,2,FALSE)</f>
        <v>Isabel Charles-Ojo</v>
      </c>
      <c r="E47" s="30" t="str">
        <f>VLOOKUP(C47,'Raw Data'!$A$2:$D$139,3,FALSE)</f>
        <v>U16</v>
      </c>
      <c r="F47" s="30" t="str">
        <f>VLOOKUP(C47,'Raw Data'!$A$2:$D$139,4,FALSE)</f>
        <v>F</v>
      </c>
      <c r="G47" s="23">
        <v>13</v>
      </c>
    </row>
    <row r="48" spans="1:7" x14ac:dyDescent="0.35">
      <c r="A48" s="18"/>
      <c r="B48" s="18">
        <v>2</v>
      </c>
      <c r="C48" s="18">
        <v>92</v>
      </c>
      <c r="D48" s="29" t="str">
        <f>VLOOKUP(C48,'Raw Data'!$A$2:$D$139,2,FALSE)</f>
        <v>Darcy Gregory</v>
      </c>
      <c r="E48" s="30" t="str">
        <f>VLOOKUP(C48,'Raw Data'!$A$2:$D$139,3,FALSE)</f>
        <v>U16</v>
      </c>
      <c r="F48" s="30" t="str">
        <f>VLOOKUP(C48,'Raw Data'!$A$2:$D$139,4,FALSE)</f>
        <v>F</v>
      </c>
      <c r="G48" s="19">
        <v>13.6</v>
      </c>
    </row>
    <row r="49" spans="1:7" x14ac:dyDescent="0.35">
      <c r="A49" s="21"/>
      <c r="B49" s="18">
        <v>3</v>
      </c>
      <c r="C49" s="18">
        <v>57</v>
      </c>
      <c r="D49" s="29" t="str">
        <f>VLOOKUP(C49,'Raw Data'!$A$2:$D$139,2,FALSE)</f>
        <v xml:space="preserve">Esmé Rodgers </v>
      </c>
      <c r="E49" s="30" t="str">
        <f>VLOOKUP(C49,'Raw Data'!$A$2:$D$139,3,FALSE)</f>
        <v>U16</v>
      </c>
      <c r="F49" s="30" t="str">
        <f>VLOOKUP(C49,'Raw Data'!$A$2:$D$139,4,FALSE)</f>
        <v>F</v>
      </c>
      <c r="G49" s="23">
        <v>13.9</v>
      </c>
    </row>
    <row r="50" spans="1:7" x14ac:dyDescent="0.35">
      <c r="A50" s="21"/>
      <c r="B50" s="18">
        <v>4</v>
      </c>
      <c r="C50" s="18">
        <v>74</v>
      </c>
      <c r="D50" s="29" t="str">
        <f>VLOOKUP(C50,'Raw Data'!$A$2:$D$139,2,FALSE)</f>
        <v xml:space="preserve">Millie  Herbert </v>
      </c>
      <c r="E50" s="30" t="str">
        <f>VLOOKUP(C50,'Raw Data'!$A$2:$D$139,3,FALSE)</f>
        <v>U16</v>
      </c>
      <c r="F50" s="30" t="str">
        <f>VLOOKUP(C50,'Raw Data'!$A$2:$D$139,4,FALSE)</f>
        <v>F</v>
      </c>
      <c r="G50" s="23">
        <v>14.2</v>
      </c>
    </row>
    <row r="51" spans="1:7" x14ac:dyDescent="0.35">
      <c r="A51" s="21"/>
      <c r="B51" s="18">
        <v>5</v>
      </c>
      <c r="C51" s="18">
        <v>53</v>
      </c>
      <c r="D51" s="29" t="str">
        <f>VLOOKUP(C51,'Raw Data'!$A$2:$D$139,2,FALSE)</f>
        <v>Alexandra Dacres</v>
      </c>
      <c r="E51" s="30" t="str">
        <f>VLOOKUP(C51,'Raw Data'!$A$2:$D$139,3,FALSE)</f>
        <v>U16</v>
      </c>
      <c r="F51" s="30" t="str">
        <f>VLOOKUP(C51,'Raw Data'!$A$2:$D$139,4,FALSE)</f>
        <v>F</v>
      </c>
      <c r="G51" s="20">
        <v>14.5</v>
      </c>
    </row>
    <row r="52" spans="1:7" x14ac:dyDescent="0.35">
      <c r="A52" s="21"/>
      <c r="B52" s="18">
        <v>6</v>
      </c>
      <c r="C52" s="18">
        <v>114</v>
      </c>
      <c r="D52" s="29" t="str">
        <f>VLOOKUP(C52,'Raw Data'!$A$2:$D$139,2,FALSE)</f>
        <v>Amara Gillman</v>
      </c>
      <c r="E52" s="30" t="str">
        <f>VLOOKUP(C52,'Raw Data'!$A$2:$D$139,3,FALSE)</f>
        <v>U16</v>
      </c>
      <c r="F52" s="30" t="str">
        <f>VLOOKUP(C52,'Raw Data'!$A$2:$D$139,4,FALSE)</f>
        <v>F</v>
      </c>
      <c r="G52" s="19">
        <v>15.2</v>
      </c>
    </row>
    <row r="55" spans="1:7" x14ac:dyDescent="0.35">
      <c r="A55" s="17" t="s">
        <v>130</v>
      </c>
      <c r="B55" s="18">
        <v>1</v>
      </c>
      <c r="C55" s="18">
        <v>63</v>
      </c>
      <c r="D55" s="29" t="str">
        <f>VLOOKUP(C55,'Raw Data'!$A$2:$D$139,2,FALSE)</f>
        <v>Toby Wadham</v>
      </c>
      <c r="E55" s="30" t="str">
        <f>VLOOKUP(C55,'Raw Data'!$A$2:$D$139,3,FALSE)</f>
        <v>U16</v>
      </c>
      <c r="F55" s="30" t="str">
        <f>VLOOKUP(C55,'Raw Data'!$A$2:$D$139,4,FALSE)</f>
        <v>M</v>
      </c>
      <c r="G55" s="23">
        <v>11.6</v>
      </c>
    </row>
    <row r="56" spans="1:7" x14ac:dyDescent="0.35">
      <c r="A56" s="18"/>
      <c r="B56" s="18">
        <v>2</v>
      </c>
      <c r="C56" s="18">
        <v>117</v>
      </c>
      <c r="D56" s="29" t="str">
        <f>VLOOKUP(C56,'Raw Data'!$A$2:$D$139,2,FALSE)</f>
        <v xml:space="preserve">Kyrese Walker </v>
      </c>
      <c r="E56" s="30" t="str">
        <f>VLOOKUP(C56,'Raw Data'!$A$2:$D$139,3,FALSE)</f>
        <v>U16</v>
      </c>
      <c r="F56" s="30" t="str">
        <f>VLOOKUP(C56,'Raw Data'!$A$2:$D$139,4,FALSE)</f>
        <v>M</v>
      </c>
      <c r="G56" s="23">
        <v>12.1</v>
      </c>
    </row>
    <row r="57" spans="1:7" x14ac:dyDescent="0.35">
      <c r="A57" s="18"/>
      <c r="B57" s="18">
        <v>3</v>
      </c>
      <c r="C57" s="18">
        <v>116</v>
      </c>
      <c r="D57" s="29" t="str">
        <f>VLOOKUP(C57,'Raw Data'!$A$2:$D$139,2,FALSE)</f>
        <v>Jayden Blasse</v>
      </c>
      <c r="E57" s="30" t="str">
        <f>VLOOKUP(C57,'Raw Data'!$A$2:$D$139,3,FALSE)</f>
        <v>U16</v>
      </c>
      <c r="F57" s="30" t="str">
        <f>VLOOKUP(C57,'Raw Data'!$A$2:$D$139,4,FALSE)</f>
        <v>M</v>
      </c>
      <c r="G57" s="23">
        <v>12.1</v>
      </c>
    </row>
    <row r="58" spans="1:7" x14ac:dyDescent="0.35">
      <c r="A58" s="18"/>
      <c r="B58" s="18">
        <v>4</v>
      </c>
      <c r="C58" s="18">
        <v>119</v>
      </c>
      <c r="D58" s="29" t="str">
        <f>VLOOKUP(C58,'Raw Data'!$A$2:$D$139,2,FALSE)</f>
        <v>Leo Brander Stark</v>
      </c>
      <c r="E58" s="30" t="str">
        <f>VLOOKUP(C58,'Raw Data'!$A$2:$D$139,3,FALSE)</f>
        <v xml:space="preserve">U18 </v>
      </c>
      <c r="F58" s="30" t="str">
        <f>VLOOKUP(C58,'Raw Data'!$A$2:$D$139,4,FALSE)</f>
        <v>M</v>
      </c>
      <c r="G58" s="23">
        <v>12.6</v>
      </c>
    </row>
    <row r="59" spans="1:7" x14ac:dyDescent="0.35">
      <c r="A59" s="21"/>
      <c r="B59" s="18">
        <v>5</v>
      </c>
      <c r="C59" s="18">
        <v>69</v>
      </c>
      <c r="D59" s="29" t="str">
        <f>VLOOKUP(C59,'Raw Data'!$A$2:$D$139,2,FALSE)</f>
        <v>Simeon Beckford-Tonge</v>
      </c>
      <c r="E59" s="30" t="str">
        <f>VLOOKUP(C59,'Raw Data'!$A$2:$D$139,3,FALSE)</f>
        <v>Senior</v>
      </c>
      <c r="F59" s="30" t="str">
        <f>VLOOKUP(C59,'Raw Data'!$A$2:$D$139,4,FALSE)</f>
        <v>M</v>
      </c>
      <c r="G59" s="20">
        <v>12.7</v>
      </c>
    </row>
    <row r="60" spans="1:7" x14ac:dyDescent="0.35">
      <c r="A60" s="21"/>
      <c r="B60" s="18">
        <v>6</v>
      </c>
      <c r="C60" s="18">
        <v>95</v>
      </c>
      <c r="D60" s="29" t="str">
        <f>VLOOKUP(C60,'Raw Data'!$A$2:$D$139,2,FALSE)</f>
        <v>Louie Mynett</v>
      </c>
      <c r="E60" s="30" t="str">
        <f>VLOOKUP(C60,'Raw Data'!$A$2:$D$139,3,FALSE)</f>
        <v>U16</v>
      </c>
      <c r="F60" s="30" t="str">
        <f>VLOOKUP(C60,'Raw Data'!$A$2:$D$139,4,FALSE)</f>
        <v>M</v>
      </c>
      <c r="G60" s="19">
        <v>13.1</v>
      </c>
    </row>
    <row r="63" spans="1:7" x14ac:dyDescent="0.35">
      <c r="A63" s="17" t="s">
        <v>129</v>
      </c>
      <c r="B63" s="18">
        <v>1</v>
      </c>
      <c r="C63" s="18">
        <v>66</v>
      </c>
      <c r="D63" s="29" t="str">
        <f>VLOOKUP(C63,'Raw Data'!$A$2:$D$139,2,FALSE)</f>
        <v xml:space="preserve">Chidera Ezenekwe </v>
      </c>
      <c r="E63" s="30" t="str">
        <f>VLOOKUP(C63,'Raw Data'!$A$2:$D$139,3,FALSE)</f>
        <v xml:space="preserve">U18 </v>
      </c>
      <c r="F63" s="30" t="str">
        <f>VLOOKUP(C63,'Raw Data'!$A$2:$D$139,4,FALSE)</f>
        <v>F</v>
      </c>
      <c r="G63" s="19">
        <v>13.3</v>
      </c>
    </row>
    <row r="64" spans="1:7" x14ac:dyDescent="0.35">
      <c r="A64" s="19"/>
      <c r="B64" s="18">
        <v>2</v>
      </c>
      <c r="C64" s="18">
        <v>160</v>
      </c>
      <c r="D64" s="29" t="str">
        <f>VLOOKUP(C64,'Raw Data'!$A$2:$D$139,2,FALSE)</f>
        <v>Jasmine Rumsey</v>
      </c>
      <c r="E64" s="30" t="str">
        <f>VLOOKUP(C64,'Raw Data'!$A$2:$D$139,3,FALSE)</f>
        <v xml:space="preserve">U18 </v>
      </c>
      <c r="F64" s="30" t="str">
        <f>VLOOKUP(C64,'Raw Data'!$A$2:$D$139,4,FALSE)</f>
        <v>F</v>
      </c>
      <c r="G64" s="19">
        <v>13.3</v>
      </c>
    </row>
    <row r="65" spans="1:7" x14ac:dyDescent="0.35">
      <c r="A65" s="19"/>
      <c r="B65" s="18">
        <v>3</v>
      </c>
      <c r="C65" s="18">
        <v>77</v>
      </c>
      <c r="D65" s="29" t="str">
        <f>VLOOKUP(C65,'Raw Data'!$A$2:$D$139,2,FALSE)</f>
        <v>Ayoyinka Ezenekwe</v>
      </c>
      <c r="E65" s="30" t="str">
        <f>VLOOKUP(C65,'Raw Data'!$A$2:$D$139,3,FALSE)</f>
        <v>Senior</v>
      </c>
      <c r="F65" s="30" t="str">
        <f>VLOOKUP(C65,'Raw Data'!$A$2:$D$139,4,FALSE)</f>
        <v>F</v>
      </c>
      <c r="G65" s="19">
        <v>17.5</v>
      </c>
    </row>
    <row r="68" spans="1:7" x14ac:dyDescent="0.35">
      <c r="A68" s="24" t="s">
        <v>131</v>
      </c>
      <c r="B68" s="18">
        <v>1</v>
      </c>
      <c r="C68" s="18">
        <v>132</v>
      </c>
      <c r="D68" s="29" t="str">
        <f>VLOOKUP(C68,'Raw Data'!$A$2:$D$139,2,FALSE)</f>
        <v>Joseph Brown</v>
      </c>
      <c r="E68" s="30" t="str">
        <f>VLOOKUP(C68,'Raw Data'!$A$2:$D$139,3,FALSE)</f>
        <v xml:space="preserve">U18 </v>
      </c>
      <c r="F68" s="30" t="str">
        <f>VLOOKUP(C68,'Raw Data'!$A$2:$D$139,4,FALSE)</f>
        <v>M</v>
      </c>
      <c r="G68" s="31">
        <v>3.2893518518518519E-3</v>
      </c>
    </row>
    <row r="69" spans="1:7" x14ac:dyDescent="0.35">
      <c r="A69" s="19"/>
      <c r="B69" s="18">
        <v>2</v>
      </c>
      <c r="C69" s="18">
        <v>140</v>
      </c>
      <c r="D69" s="29" t="str">
        <f>VLOOKUP(C69,'Raw Data'!$A$2:$D$139,2,FALSE)</f>
        <v>Joshua Mercer</v>
      </c>
      <c r="E69" s="30" t="str">
        <f>VLOOKUP(C69,'Raw Data'!$A$2:$D$139,3,FALSE)</f>
        <v>Senior</v>
      </c>
      <c r="F69" s="30" t="str">
        <f>VLOOKUP(C69,'Raw Data'!$A$2:$D$139,4,FALSE)</f>
        <v>M</v>
      </c>
      <c r="G69" s="31">
        <v>3.472222222222222E-3</v>
      </c>
    </row>
    <row r="70" spans="1:7" x14ac:dyDescent="0.35">
      <c r="A70" s="19"/>
      <c r="B70" s="18">
        <v>3</v>
      </c>
      <c r="C70" s="18">
        <v>130</v>
      </c>
      <c r="D70" s="29" t="str">
        <f>VLOOKUP(C70,'Raw Data'!$A$2:$D$139,2,FALSE)</f>
        <v>Leonardo Borrill</v>
      </c>
      <c r="E70" s="30" t="str">
        <f>VLOOKUP(C70,'Raw Data'!$A$2:$D$139,3,FALSE)</f>
        <v>U16</v>
      </c>
      <c r="F70" s="30" t="str">
        <f>VLOOKUP(C70,'Raw Data'!$A$2:$D$139,4,FALSE)</f>
        <v>M</v>
      </c>
      <c r="G70" s="31">
        <v>3.5590277777777777E-3</v>
      </c>
    </row>
    <row r="71" spans="1:7" x14ac:dyDescent="0.35">
      <c r="A71" s="19"/>
      <c r="B71" s="18">
        <v>4</v>
      </c>
      <c r="C71" s="18">
        <v>62</v>
      </c>
      <c r="D71" s="29" t="str">
        <f>VLOOKUP(C71,'Raw Data'!$A$2:$D$139,2,FALSE)</f>
        <v>Zane King</v>
      </c>
      <c r="E71" s="30" t="str">
        <f>VLOOKUP(C71,'Raw Data'!$A$2:$D$139,3,FALSE)</f>
        <v>U16</v>
      </c>
      <c r="F71" s="30" t="str">
        <f>VLOOKUP(C71,'Raw Data'!$A$2:$D$139,4,FALSE)</f>
        <v>M</v>
      </c>
      <c r="G71" s="31">
        <v>3.6099537037037033E-3</v>
      </c>
    </row>
    <row r="72" spans="1:7" x14ac:dyDescent="0.35">
      <c r="A72" s="19"/>
      <c r="B72" s="18">
        <v>5</v>
      </c>
      <c r="C72" s="18">
        <v>89</v>
      </c>
      <c r="D72" s="29" t="str">
        <f>VLOOKUP(C72,'Raw Data'!$A$2:$D$139,2,FALSE)</f>
        <v xml:space="preserve">Eimear McGinley </v>
      </c>
      <c r="E72" s="30" t="str">
        <f>VLOOKUP(C72,'Raw Data'!$A$2:$D$139,3,FALSE)</f>
        <v>U16</v>
      </c>
      <c r="F72" s="30" t="str">
        <f>VLOOKUP(C72,'Raw Data'!$A$2:$D$139,4,FALSE)</f>
        <v>F</v>
      </c>
      <c r="G72" s="31">
        <v>3.6388888888888886E-3</v>
      </c>
    </row>
    <row r="73" spans="1:7" x14ac:dyDescent="0.35">
      <c r="A73" s="19"/>
      <c r="B73" s="18">
        <v>6</v>
      </c>
      <c r="C73" s="18">
        <v>128</v>
      </c>
      <c r="D73" s="29" t="str">
        <f>VLOOKUP(C73,'Raw Data'!$A$2:$D$139,2,FALSE)</f>
        <v>Daniel Galliford</v>
      </c>
      <c r="E73" s="30" t="str">
        <f>VLOOKUP(C73,'Raw Data'!$A$2:$D$139,3,FALSE)</f>
        <v>U16</v>
      </c>
      <c r="F73" s="30" t="str">
        <f>VLOOKUP(C73,'Raw Data'!$A$2:$D$139,4,FALSE)</f>
        <v>M</v>
      </c>
      <c r="G73" s="31">
        <v>3.9722222222222225E-3</v>
      </c>
    </row>
    <row r="74" spans="1:7" x14ac:dyDescent="0.35">
      <c r="A74" s="21"/>
      <c r="B74" s="18">
        <v>7</v>
      </c>
      <c r="C74" s="18">
        <v>131</v>
      </c>
      <c r="D74" s="29" t="str">
        <f>VLOOKUP(C74,'Raw Data'!$A$2:$D$139,2,FALSE)</f>
        <v>Findlay Gillett</v>
      </c>
      <c r="E74" s="30" t="str">
        <f>VLOOKUP(C74,'Raw Data'!$A$2:$D$139,3,FALSE)</f>
        <v>U16</v>
      </c>
      <c r="F74" s="30" t="str">
        <f>VLOOKUP(C74,'Raw Data'!$A$2:$D$139,4,FALSE)</f>
        <v>M</v>
      </c>
      <c r="G74" s="31">
        <v>4.130787037037037E-3</v>
      </c>
    </row>
    <row r="77" spans="1:7" x14ac:dyDescent="0.35">
      <c r="A77" s="24" t="s">
        <v>132</v>
      </c>
      <c r="B77" s="18">
        <v>1</v>
      </c>
      <c r="C77" s="18">
        <v>155</v>
      </c>
      <c r="D77" s="29" t="str">
        <f>VLOOKUP(C77,'Raw Data'!$A$2:$D$139,2,FALSE)</f>
        <v>Anya Rochester</v>
      </c>
      <c r="E77" s="30" t="str">
        <f>VLOOKUP(C77,'Raw Data'!$A$2:$D$139,3,FALSE)</f>
        <v>U16</v>
      </c>
      <c r="F77" s="30" t="str">
        <f>VLOOKUP(C77,'Raw Data'!$A$2:$D$139,4,FALSE)</f>
        <v>F</v>
      </c>
      <c r="G77" s="31">
        <v>1.6261574074074073E-3</v>
      </c>
    </row>
    <row r="78" spans="1:7" x14ac:dyDescent="0.35">
      <c r="A78" s="19"/>
      <c r="B78" s="18">
        <v>2</v>
      </c>
      <c r="C78" s="18">
        <v>157</v>
      </c>
      <c r="D78" s="29" t="str">
        <f>VLOOKUP(C78,'Raw Data'!$A$2:$D$139,2,FALSE)</f>
        <v>Naomi Redmond</v>
      </c>
      <c r="E78" s="30" t="str">
        <f>VLOOKUP(C78,'Raw Data'!$A$2:$D$139,3,FALSE)</f>
        <v>U16</v>
      </c>
      <c r="F78" s="30" t="str">
        <f>VLOOKUP(C78,'Raw Data'!$A$2:$D$139,4,FALSE)</f>
        <v>F</v>
      </c>
      <c r="G78" s="31">
        <v>1.673611111111111E-3</v>
      </c>
    </row>
    <row r="79" spans="1:7" x14ac:dyDescent="0.35">
      <c r="A79" s="19"/>
      <c r="B79" s="18">
        <v>3</v>
      </c>
      <c r="C79" s="18">
        <v>179</v>
      </c>
      <c r="D79" s="29" t="str">
        <f>VLOOKUP(C79,'Raw Data'!$A$2:$D$139,2,FALSE)</f>
        <v>Emilia Economu</v>
      </c>
      <c r="E79" s="30" t="str">
        <f>VLOOKUP(C79,'Raw Data'!$A$2:$D$139,3,FALSE)</f>
        <v xml:space="preserve">Senior   </v>
      </c>
      <c r="F79" s="30" t="str">
        <f>VLOOKUP(C79,'Raw Data'!$A$2:$D$139,4,FALSE)</f>
        <v>F</v>
      </c>
      <c r="G79" s="31">
        <v>1.6979166666666666E-3</v>
      </c>
    </row>
    <row r="80" spans="1:7" x14ac:dyDescent="0.35">
      <c r="A80" s="19"/>
      <c r="B80" s="18">
        <v>4</v>
      </c>
      <c r="C80" s="18">
        <v>123</v>
      </c>
      <c r="D80" s="29" t="str">
        <f>VLOOKUP(C80,'Raw Data'!$A$2:$D$139,2,FALSE)</f>
        <v>Ella Potton</v>
      </c>
      <c r="E80" s="30" t="str">
        <f>VLOOKUP(C80,'Raw Data'!$A$2:$D$139,3,FALSE)</f>
        <v>U16</v>
      </c>
      <c r="F80" s="30" t="str">
        <f>VLOOKUP(C80,'Raw Data'!$A$2:$D$139,4,FALSE)</f>
        <v>F</v>
      </c>
      <c r="G80" s="31">
        <v>1.7916666666666669E-3</v>
      </c>
    </row>
    <row r="81" spans="1:7" x14ac:dyDescent="0.35">
      <c r="A81" s="19"/>
      <c r="B81" s="18">
        <v>5</v>
      </c>
      <c r="C81" s="18">
        <v>143</v>
      </c>
      <c r="D81" s="29" t="str">
        <f>VLOOKUP(C81,'Raw Data'!$A$2:$D$139,2,FALSE)</f>
        <v xml:space="preserve">Scarlett Finlay </v>
      </c>
      <c r="E81" s="30" t="str">
        <f>VLOOKUP(C81,'Raw Data'!$A$2:$D$139,3,FALSE)</f>
        <v>U14</v>
      </c>
      <c r="F81" s="30" t="str">
        <f>VLOOKUP(C81,'Raw Data'!$A$2:$D$139,4,FALSE)</f>
        <v>F</v>
      </c>
      <c r="G81" s="31">
        <v>1.8344907407407407E-3</v>
      </c>
    </row>
    <row r="82" spans="1:7" x14ac:dyDescent="0.35">
      <c r="A82" s="19"/>
      <c r="B82" s="18">
        <v>6</v>
      </c>
      <c r="C82" s="18">
        <v>80</v>
      </c>
      <c r="D82" s="29" t="str">
        <f>VLOOKUP(C82,'Raw Data'!$A$2:$D$139,2,FALSE)</f>
        <v>Isla Yull</v>
      </c>
      <c r="E82" s="30" t="str">
        <f>VLOOKUP(C82,'Raw Data'!$A$2:$D$139,3,FALSE)</f>
        <v xml:space="preserve">U14 </v>
      </c>
      <c r="F82" s="30" t="str">
        <f>VLOOKUP(C82,'Raw Data'!$A$2:$D$139,4,FALSE)</f>
        <v>F</v>
      </c>
      <c r="G82" s="31">
        <v>1.9282407407407408E-3</v>
      </c>
    </row>
    <row r="83" spans="1:7" x14ac:dyDescent="0.35">
      <c r="A83" s="21"/>
      <c r="B83" s="18">
        <v>7</v>
      </c>
      <c r="C83" s="18">
        <v>124</v>
      </c>
      <c r="D83" s="29" t="str">
        <f>VLOOKUP(C83,'Raw Data'!$A$2:$D$139,2,FALSE)</f>
        <v>Nicola brzezinska</v>
      </c>
      <c r="E83" s="30" t="str">
        <f>VLOOKUP(C83,'Raw Data'!$A$2:$D$139,3,FALSE)</f>
        <v>U18</v>
      </c>
      <c r="F83" s="30" t="str">
        <f>VLOOKUP(C83,'Raw Data'!$A$2:$D$139,4,FALSE)</f>
        <v>F</v>
      </c>
      <c r="G83" s="31">
        <v>1.9837962962962964E-3</v>
      </c>
    </row>
    <row r="84" spans="1:7" x14ac:dyDescent="0.35">
      <c r="A84" s="21"/>
      <c r="B84" s="18">
        <v>8</v>
      </c>
      <c r="C84" s="18">
        <v>44</v>
      </c>
      <c r="D84" s="29" t="str">
        <f>VLOOKUP(C84,'Raw Data'!$A$2:$D$139,2,FALSE)</f>
        <v>Anna Roach</v>
      </c>
      <c r="E84" s="30" t="str">
        <f>VLOOKUP(C84,'Raw Data'!$A$2:$D$139,3,FALSE)</f>
        <v>U14</v>
      </c>
      <c r="F84" s="30" t="str">
        <f>VLOOKUP(C84,'Raw Data'!$A$2:$D$139,4,FALSE)</f>
        <v>F</v>
      </c>
      <c r="G84" s="31">
        <v>2.0370370370370369E-3</v>
      </c>
    </row>
    <row r="85" spans="1:7" x14ac:dyDescent="0.35">
      <c r="A85" s="21"/>
      <c r="B85" s="18">
        <v>9</v>
      </c>
      <c r="C85" s="18" t="s">
        <v>133</v>
      </c>
      <c r="D85" s="29" t="str">
        <f>VLOOKUP(C85,'Raw Data'!$A$2:$D$139,2,FALSE)</f>
        <v>Ellie Gillett</v>
      </c>
      <c r="E85" s="30" t="str">
        <f>VLOOKUP(C85,'Raw Data'!$A$2:$D$139,3,FALSE)</f>
        <v>U16</v>
      </c>
      <c r="F85" s="30" t="str">
        <f>VLOOKUP(C85,'Raw Data'!$A$2:$D$139,4,FALSE)</f>
        <v>F</v>
      </c>
      <c r="G85" s="31">
        <v>2.1354166666666665E-3</v>
      </c>
    </row>
    <row r="88" spans="1:7" x14ac:dyDescent="0.35">
      <c r="A88" s="24" t="s">
        <v>134</v>
      </c>
      <c r="B88" s="18">
        <v>1</v>
      </c>
      <c r="C88" s="18">
        <v>181</v>
      </c>
      <c r="D88" s="29" t="str">
        <f>VLOOKUP(C88,'Raw Data'!$A$2:$D$139,2,FALSE)</f>
        <v>Daniel Gillespie</v>
      </c>
      <c r="E88" s="30" t="str">
        <f>VLOOKUP(C88,'Raw Data'!$A$2:$D$139,3,FALSE)</f>
        <v xml:space="preserve">U18 </v>
      </c>
      <c r="F88" s="30" t="str">
        <f>VLOOKUP(C88,'Raw Data'!$A$2:$D$139,4,FALSE)</f>
        <v>M</v>
      </c>
      <c r="G88" s="31">
        <v>1.457175925925926E-3</v>
      </c>
    </row>
    <row r="89" spans="1:7" x14ac:dyDescent="0.35">
      <c r="A89" s="19"/>
      <c r="B89" s="18">
        <v>2</v>
      </c>
      <c r="C89" s="18">
        <v>175</v>
      </c>
      <c r="D89" s="29" t="str">
        <f>VLOOKUP(C89,'Raw Data'!$A$2:$D$139,2,FALSE)</f>
        <v>Kaito Wolstenholme</v>
      </c>
      <c r="E89" s="30" t="str">
        <f>VLOOKUP(C89,'Raw Data'!$A$2:$D$139,3,FALSE)</f>
        <v>U16</v>
      </c>
      <c r="F89" s="30" t="str">
        <f>VLOOKUP(C89,'Raw Data'!$A$2:$D$139,4,FALSE)</f>
        <v>M</v>
      </c>
      <c r="G89" s="31">
        <v>1.5069444444444442E-3</v>
      </c>
    </row>
    <row r="90" spans="1:7" x14ac:dyDescent="0.35">
      <c r="A90" s="19"/>
      <c r="B90" s="18">
        <v>3</v>
      </c>
      <c r="C90" s="18">
        <v>62</v>
      </c>
      <c r="D90" s="29" t="str">
        <f>VLOOKUP(C90,'Raw Data'!$A$2:$D$139,2,FALSE)</f>
        <v>Zane King</v>
      </c>
      <c r="E90" s="30" t="str">
        <f>VLOOKUP(C90,'Raw Data'!$A$2:$D$139,3,FALSE)</f>
        <v>U16</v>
      </c>
      <c r="F90" s="30" t="str">
        <f>VLOOKUP(C90,'Raw Data'!$A$2:$D$139,4,FALSE)</f>
        <v>M</v>
      </c>
      <c r="G90" s="31">
        <v>1.6909722222222222E-3</v>
      </c>
    </row>
    <row r="91" spans="1:7" x14ac:dyDescent="0.35">
      <c r="A91" s="19"/>
      <c r="B91" s="18">
        <v>4</v>
      </c>
      <c r="C91" s="18">
        <v>176</v>
      </c>
      <c r="D91" s="29" t="str">
        <f>VLOOKUP(C91,'Raw Data'!$A$2:$D$139,2,FALSE)</f>
        <v>Jonah Kellett</v>
      </c>
      <c r="E91" s="30" t="str">
        <f>VLOOKUP(C91,'Raw Data'!$A$2:$D$139,3,FALSE)</f>
        <v xml:space="preserve">U18 </v>
      </c>
      <c r="F91" s="30" t="str">
        <f>VLOOKUP(C91,'Raw Data'!$A$2:$D$139,4,FALSE)</f>
        <v>M</v>
      </c>
      <c r="G91" s="31">
        <v>1.7256944444444444E-3</v>
      </c>
    </row>
    <row r="92" spans="1:7" x14ac:dyDescent="0.35">
      <c r="A92" s="19"/>
      <c r="B92" s="18">
        <v>5</v>
      </c>
      <c r="C92" s="18">
        <v>196</v>
      </c>
      <c r="D92" s="29" t="str">
        <f>VLOOKUP(C92,'Raw Data'!$A$2:$D$139,2,FALSE)</f>
        <v>Archie Webster</v>
      </c>
      <c r="E92" s="30" t="str">
        <f>VLOOKUP(C92,'Raw Data'!$A$2:$D$139,3,FALSE)</f>
        <v xml:space="preserve">U14 </v>
      </c>
      <c r="F92" s="30" t="str">
        <f>VLOOKUP(C92,'Raw Data'!$A$2:$D$139,4,FALSE)</f>
        <v>M</v>
      </c>
      <c r="G92" s="31">
        <v>1.7349537037037038E-3</v>
      </c>
    </row>
    <row r="93" spans="1:7" x14ac:dyDescent="0.35">
      <c r="A93" s="19"/>
      <c r="B93" s="18">
        <v>6</v>
      </c>
      <c r="C93" s="18">
        <v>150</v>
      </c>
      <c r="D93" s="29" t="str">
        <f>VLOOKUP(C93,'Raw Data'!$A$2:$D$139,2,FALSE)</f>
        <v>Javier Bustamante</v>
      </c>
      <c r="E93" s="30" t="str">
        <f>VLOOKUP(C93,'Raw Data'!$A$2:$D$139,3,FALSE)</f>
        <v>U14</v>
      </c>
      <c r="F93" s="30" t="str">
        <f>VLOOKUP(C93,'Raw Data'!$A$2:$D$139,4,FALSE)</f>
        <v>M</v>
      </c>
      <c r="G93" s="31">
        <v>1.7743055555555557E-3</v>
      </c>
    </row>
    <row r="94" spans="1:7" x14ac:dyDescent="0.35">
      <c r="A94" s="19"/>
      <c r="B94" s="18">
        <v>7</v>
      </c>
      <c r="C94" s="18">
        <v>153</v>
      </c>
      <c r="D94" s="29" t="str">
        <f>VLOOKUP(C94,'Raw Data'!$A$2:$D$139,2,FALSE)</f>
        <v>Jamie Barnett</v>
      </c>
      <c r="E94" s="30" t="str">
        <f>VLOOKUP(C94,'Raw Data'!$A$2:$D$139,3,FALSE)</f>
        <v>U14</v>
      </c>
      <c r="F94" s="30" t="str">
        <f>VLOOKUP(C94,'Raw Data'!$A$2:$D$139,4,FALSE)</f>
        <v>M</v>
      </c>
      <c r="G94" s="31">
        <v>1.8159722222222223E-3</v>
      </c>
    </row>
    <row r="95" spans="1:7" x14ac:dyDescent="0.35">
      <c r="A95" s="19"/>
      <c r="B95" s="18">
        <v>8</v>
      </c>
      <c r="C95" s="18">
        <v>174</v>
      </c>
      <c r="D95" s="29" t="str">
        <f>VLOOKUP(C95,'Raw Data'!$A$2:$D$139,2,FALSE)</f>
        <v>Noah Kellett</v>
      </c>
      <c r="E95" s="30" t="str">
        <f>VLOOKUP(C95,'Raw Data'!$A$2:$D$139,3,FALSE)</f>
        <v>U16</v>
      </c>
      <c r="F95" s="30" t="str">
        <f>VLOOKUP(C95,'Raw Data'!$A$2:$D$139,4,FALSE)</f>
        <v>M</v>
      </c>
      <c r="G95" s="31">
        <v>1.8425925925925925E-3</v>
      </c>
    </row>
    <row r="96" spans="1:7" x14ac:dyDescent="0.35">
      <c r="A96" s="19"/>
      <c r="B96" s="18">
        <v>9</v>
      </c>
      <c r="C96" s="18">
        <v>131</v>
      </c>
      <c r="D96" s="29" t="str">
        <f>VLOOKUP(C96,'Raw Data'!$A$2:$D$139,2,FALSE)</f>
        <v>Findlay Gillett</v>
      </c>
      <c r="E96" s="30" t="str">
        <f>VLOOKUP(C96,'Raw Data'!$A$2:$D$139,3,FALSE)</f>
        <v>U16</v>
      </c>
      <c r="F96" s="30" t="str">
        <f>VLOOKUP(C96,'Raw Data'!$A$2:$D$139,4,FALSE)</f>
        <v>M</v>
      </c>
      <c r="G96" s="31">
        <v>1.9247685185185186E-3</v>
      </c>
    </row>
    <row r="97" spans="1:7" x14ac:dyDescent="0.35">
      <c r="A97" s="19"/>
      <c r="B97" s="18">
        <v>10</v>
      </c>
      <c r="C97" s="18">
        <v>145</v>
      </c>
      <c r="D97" s="29" t="str">
        <f>VLOOKUP(C97,'Raw Data'!$A$2:$D$139,2,FALSE)</f>
        <v xml:space="preserve">Joey ford </v>
      </c>
      <c r="E97" s="30" t="str">
        <f>VLOOKUP(C97,'Raw Data'!$A$2:$D$139,3,FALSE)</f>
        <v>U14</v>
      </c>
      <c r="F97" s="30" t="str">
        <f>VLOOKUP(C97,'Raw Data'!$A$2:$D$139,4,FALSE)</f>
        <v>M</v>
      </c>
      <c r="G97" s="31">
        <v>1.96875E-3</v>
      </c>
    </row>
    <row r="98" spans="1:7" x14ac:dyDescent="0.35">
      <c r="A98" s="21"/>
      <c r="B98" s="18">
        <v>11</v>
      </c>
      <c r="C98" s="18">
        <v>163</v>
      </c>
      <c r="D98" s="29" t="str">
        <f>VLOOKUP(C98,'Raw Data'!$A$2:$D$139,2,FALSE)</f>
        <v>Rory Raynsford</v>
      </c>
      <c r="E98" s="30" t="str">
        <f>VLOOKUP(C98,'Raw Data'!$A$2:$D$139,3,FALSE)</f>
        <v>U14</v>
      </c>
      <c r="F98" s="30" t="str">
        <f>VLOOKUP(C98,'Raw Data'!$A$2:$D$139,4,FALSE)</f>
        <v>M</v>
      </c>
      <c r="G98" s="31">
        <v>2.0462962962962965E-3</v>
      </c>
    </row>
    <row r="99" spans="1:7" x14ac:dyDescent="0.35">
      <c r="A99" s="21"/>
      <c r="B99" s="18">
        <v>12</v>
      </c>
      <c r="C99" s="18">
        <v>47</v>
      </c>
      <c r="D99" s="29" t="str">
        <f>VLOOKUP(C99,'Raw Data'!$A$2:$D$139,2,FALSE)</f>
        <v>Monty Lewis</v>
      </c>
      <c r="E99" s="30" t="str">
        <f>VLOOKUP(C99,'Raw Data'!$A$2:$D$139,3,FALSE)</f>
        <v xml:space="preserve">U14 </v>
      </c>
      <c r="F99" s="30" t="str">
        <f>VLOOKUP(C99,'Raw Data'!$A$2:$D$139,4,FALSE)</f>
        <v>M</v>
      </c>
      <c r="G99" s="31">
        <v>2.1030092592592593E-3</v>
      </c>
    </row>
    <row r="102" spans="1:7" x14ac:dyDescent="0.35">
      <c r="A102" s="24" t="s">
        <v>135</v>
      </c>
      <c r="B102" s="18">
        <v>1</v>
      </c>
      <c r="C102" s="18">
        <v>103</v>
      </c>
      <c r="D102" s="29" t="str">
        <f>VLOOKUP(C102,'Raw Data'!$A$2:$D$139,2,FALSE)</f>
        <v>Anabelle Comploi</v>
      </c>
      <c r="E102" s="30" t="str">
        <f>VLOOKUP(C102,'Raw Data'!$A$2:$D$139,3,FALSE)</f>
        <v>U14</v>
      </c>
      <c r="F102" s="30" t="str">
        <f>VLOOKUP(C102,'Raw Data'!$A$2:$D$139,4,FALSE)</f>
        <v>F</v>
      </c>
      <c r="G102" s="19">
        <v>27.3</v>
      </c>
    </row>
    <row r="103" spans="1:7" x14ac:dyDescent="0.35">
      <c r="A103" s="19"/>
      <c r="B103" s="18">
        <v>2</v>
      </c>
      <c r="C103" s="18">
        <v>98</v>
      </c>
      <c r="D103" s="29" t="str">
        <f>VLOOKUP(C103,'Raw Data'!$A$2:$D$139,2,FALSE)</f>
        <v>Rhea Lamey</v>
      </c>
      <c r="E103" s="30" t="str">
        <f>VLOOKUP(C103,'Raw Data'!$A$2:$D$139,3,FALSE)</f>
        <v>U14</v>
      </c>
      <c r="F103" s="30" t="str">
        <f>VLOOKUP(C103,'Raw Data'!$A$2:$D$139,4,FALSE)</f>
        <v>F</v>
      </c>
      <c r="G103" s="19">
        <v>27.8</v>
      </c>
    </row>
    <row r="104" spans="1:7" x14ac:dyDescent="0.35">
      <c r="A104" s="19"/>
      <c r="B104" s="18">
        <v>3</v>
      </c>
      <c r="C104" s="18">
        <v>97</v>
      </c>
      <c r="D104" s="29" t="str">
        <f>VLOOKUP(C104,'Raw Data'!$A$2:$D$139,2,FALSE)</f>
        <v>Ada Smith</v>
      </c>
      <c r="E104" s="30" t="str">
        <f>VLOOKUP(C104,'Raw Data'!$A$2:$D$139,3,FALSE)</f>
        <v>U14</v>
      </c>
      <c r="F104" s="30" t="str">
        <f>VLOOKUP(C104,'Raw Data'!$A$2:$D$139,4,FALSE)</f>
        <v>F</v>
      </c>
      <c r="G104" s="19">
        <v>28.2</v>
      </c>
    </row>
    <row r="105" spans="1:7" x14ac:dyDescent="0.35">
      <c r="A105" s="19"/>
      <c r="B105" s="18">
        <v>4</v>
      </c>
      <c r="C105" s="18">
        <v>143</v>
      </c>
      <c r="D105" s="29" t="str">
        <f>VLOOKUP(C105,'Raw Data'!$A$2:$D$139,2,FALSE)</f>
        <v xml:space="preserve">Scarlett Finlay </v>
      </c>
      <c r="E105" s="30" t="str">
        <f>VLOOKUP(C105,'Raw Data'!$A$2:$D$139,3,FALSE)</f>
        <v>U14</v>
      </c>
      <c r="F105" s="30" t="str">
        <f>VLOOKUP(C105,'Raw Data'!$A$2:$D$139,4,FALSE)</f>
        <v>F</v>
      </c>
      <c r="G105" s="19">
        <v>29.6</v>
      </c>
    </row>
    <row r="106" spans="1:7" x14ac:dyDescent="0.35">
      <c r="A106" s="19"/>
      <c r="B106" s="18">
        <v>5</v>
      </c>
      <c r="C106" s="18">
        <v>40</v>
      </c>
      <c r="D106" s="29" t="str">
        <f>VLOOKUP(C106,'Raw Data'!$A$2:$D$139,2,FALSE)</f>
        <v>Alexandra Lazar</v>
      </c>
      <c r="E106" s="30" t="str">
        <f>VLOOKUP(C106,'Raw Data'!$A$2:$D$139,3,FALSE)</f>
        <v>U14</v>
      </c>
      <c r="F106" s="30" t="str">
        <f>VLOOKUP(C106,'Raw Data'!$A$2:$D$139,4,FALSE)</f>
        <v>F</v>
      </c>
      <c r="G106" s="19">
        <v>30.9</v>
      </c>
    </row>
    <row r="107" spans="1:7" x14ac:dyDescent="0.35">
      <c r="A107" s="19"/>
      <c r="B107" s="18">
        <v>6</v>
      </c>
      <c r="C107" s="18">
        <v>42</v>
      </c>
      <c r="D107" s="29" t="str">
        <f>VLOOKUP(C107,'Raw Data'!$A$2:$D$139,2,FALSE)</f>
        <v>Elise Mohan</v>
      </c>
      <c r="E107" s="30" t="str">
        <f>VLOOKUP(C107,'Raw Data'!$A$2:$D$139,3,FALSE)</f>
        <v>U14</v>
      </c>
      <c r="F107" s="30" t="str">
        <f>VLOOKUP(C107,'Raw Data'!$A$2:$D$139,4,FALSE)</f>
        <v>F</v>
      </c>
      <c r="G107" s="19">
        <v>31.2</v>
      </c>
    </row>
    <row r="110" spans="1:7" x14ac:dyDescent="0.35">
      <c r="A110" s="24" t="s">
        <v>141</v>
      </c>
      <c r="B110" s="18">
        <v>1</v>
      </c>
      <c r="C110" s="18">
        <v>37</v>
      </c>
      <c r="D110" s="29" t="str">
        <f>VLOOKUP(C110,'Raw Data'!$A$2:$D$139,2,FALSE)</f>
        <v xml:space="preserve">Freya McGowan </v>
      </c>
      <c r="E110" s="30" t="str">
        <f>VLOOKUP(C110,'Raw Data'!$A$2:$D$139,3,FALSE)</f>
        <v>U16</v>
      </c>
      <c r="F110" s="30" t="str">
        <f>VLOOKUP(C110,'Raw Data'!$A$2:$D$139,4,FALSE)</f>
        <v>F</v>
      </c>
      <c r="G110" s="19">
        <v>26.6</v>
      </c>
    </row>
    <row r="111" spans="1:7" x14ac:dyDescent="0.35">
      <c r="A111" s="19"/>
      <c r="B111" s="18">
        <v>2</v>
      </c>
      <c r="C111" s="18">
        <v>134</v>
      </c>
      <c r="D111" s="29" t="str">
        <f>VLOOKUP(C111,'Raw Data'!$A$2:$D$139,2,FALSE)</f>
        <v xml:space="preserve">Celeste Koyejo </v>
      </c>
      <c r="E111" s="30" t="str">
        <f>VLOOKUP(C111,'Raw Data'!$A$2:$D$139,3,FALSE)</f>
        <v xml:space="preserve">U18 </v>
      </c>
      <c r="F111" s="30" t="str">
        <f>VLOOKUP(C111,'Raw Data'!$A$2:$D$139,4,FALSE)</f>
        <v>F</v>
      </c>
      <c r="G111" s="19">
        <v>26.7</v>
      </c>
    </row>
    <row r="112" spans="1:7" x14ac:dyDescent="0.35">
      <c r="A112" s="19"/>
      <c r="B112" s="18">
        <v>3</v>
      </c>
      <c r="C112" s="18">
        <v>66</v>
      </c>
      <c r="D112" s="29" t="str">
        <f>VLOOKUP(C112,'Raw Data'!$A$2:$D$139,2,FALSE)</f>
        <v xml:space="preserve">Chidera Ezenekwe </v>
      </c>
      <c r="E112" s="30" t="str">
        <f>VLOOKUP(C112,'Raw Data'!$A$2:$D$139,3,FALSE)</f>
        <v xml:space="preserve">U18 </v>
      </c>
      <c r="F112" s="30" t="str">
        <f>VLOOKUP(C112,'Raw Data'!$A$2:$D$139,4,FALSE)</f>
        <v>F</v>
      </c>
      <c r="G112" s="19">
        <v>27.6</v>
      </c>
    </row>
    <row r="113" spans="1:7" x14ac:dyDescent="0.35">
      <c r="A113" s="19"/>
      <c r="B113" s="18">
        <v>4</v>
      </c>
      <c r="C113" s="18">
        <v>92</v>
      </c>
      <c r="D113" s="29" t="str">
        <f>VLOOKUP(C113,'Raw Data'!$A$2:$D$139,2,FALSE)</f>
        <v>Darcy Gregory</v>
      </c>
      <c r="E113" s="30" t="str">
        <f>VLOOKUP(C113,'Raw Data'!$A$2:$D$139,3,FALSE)</f>
        <v>U16</v>
      </c>
      <c r="F113" s="30" t="str">
        <f>VLOOKUP(C113,'Raw Data'!$A$2:$D$139,4,FALSE)</f>
        <v>F</v>
      </c>
      <c r="G113" s="23">
        <v>28.3</v>
      </c>
    </row>
    <row r="114" spans="1:7" x14ac:dyDescent="0.35">
      <c r="A114" s="19"/>
      <c r="B114" s="18">
        <v>5</v>
      </c>
      <c r="C114" s="18">
        <v>77</v>
      </c>
      <c r="D114" s="29" t="str">
        <f>VLOOKUP(C114,'Raw Data'!$A$2:$D$139,2,FALSE)</f>
        <v>Ayoyinka Ezenekwe</v>
      </c>
      <c r="E114" s="30" t="str">
        <f>VLOOKUP(C114,'Raw Data'!$A$2:$D$139,3,FALSE)</f>
        <v>Senior</v>
      </c>
      <c r="F114" s="30" t="str">
        <f>VLOOKUP(C114,'Raw Data'!$A$2:$D$139,4,FALSE)</f>
        <v>F</v>
      </c>
      <c r="G114" s="19">
        <v>38.9</v>
      </c>
    </row>
    <row r="117" spans="1:7" x14ac:dyDescent="0.35">
      <c r="A117" s="24" t="s">
        <v>142</v>
      </c>
      <c r="B117" s="18">
        <v>1</v>
      </c>
      <c r="C117" s="18">
        <v>63</v>
      </c>
      <c r="D117" s="29" t="str">
        <f>VLOOKUP(C117,'Raw Data'!$A$2:$D$139,2,FALSE)</f>
        <v>Toby Wadham</v>
      </c>
      <c r="E117" s="30" t="str">
        <f>VLOOKUP(C117,'Raw Data'!$A$2:$D$139,3,FALSE)</f>
        <v>U16</v>
      </c>
      <c r="F117" s="30" t="str">
        <f>VLOOKUP(C117,'Raw Data'!$A$2:$D$139,4,FALSE)</f>
        <v>M</v>
      </c>
      <c r="G117" s="25">
        <v>24.7</v>
      </c>
    </row>
    <row r="118" spans="1:7" x14ac:dyDescent="0.35">
      <c r="A118" s="19"/>
      <c r="B118" s="18">
        <v>2</v>
      </c>
      <c r="C118" s="18">
        <v>119</v>
      </c>
      <c r="D118" s="29" t="str">
        <f>VLOOKUP(C118,'Raw Data'!$A$2:$D$139,2,FALSE)</f>
        <v>Leo Brander Stark</v>
      </c>
      <c r="E118" s="30" t="str">
        <f>VLOOKUP(C118,'Raw Data'!$A$2:$D$139,3,FALSE)</f>
        <v xml:space="preserve">U18 </v>
      </c>
      <c r="F118" s="30" t="str">
        <f>VLOOKUP(C118,'Raw Data'!$A$2:$D$139,4,FALSE)</f>
        <v>M</v>
      </c>
      <c r="G118" s="25">
        <v>25.8</v>
      </c>
    </row>
    <row r="119" spans="1:7" x14ac:dyDescent="0.35">
      <c r="A119" s="19"/>
      <c r="B119" s="18">
        <v>3</v>
      </c>
      <c r="C119" s="18">
        <v>110</v>
      </c>
      <c r="D119" s="29" t="str">
        <f>VLOOKUP(C119,'Raw Data'!$A$2:$D$139,2,FALSE)</f>
        <v>Lorenzo Coward</v>
      </c>
      <c r="E119" s="30" t="str">
        <f>VLOOKUP(C119,'Raw Data'!$A$2:$D$139,3,FALSE)</f>
        <v xml:space="preserve">U14 </v>
      </c>
      <c r="F119" s="30" t="str">
        <f>VLOOKUP(C119,'Raw Data'!$A$2:$D$139,4,FALSE)</f>
        <v>M</v>
      </c>
      <c r="G119" s="25">
        <v>27.5</v>
      </c>
    </row>
    <row r="120" spans="1:7" x14ac:dyDescent="0.35">
      <c r="A120" s="19"/>
      <c r="B120" s="18">
        <v>4</v>
      </c>
      <c r="C120" s="18">
        <v>52</v>
      </c>
      <c r="D120" s="29" t="str">
        <f>VLOOKUP(C120,'Raw Data'!$A$2:$D$139,2,FALSE)</f>
        <v>Isaac Webb</v>
      </c>
      <c r="E120" s="30" t="str">
        <f>VLOOKUP(C120,'Raw Data'!$A$2:$D$139,3,FALSE)</f>
        <v xml:space="preserve">U14 </v>
      </c>
      <c r="F120" s="30" t="str">
        <f>VLOOKUP(C120,'Raw Data'!$A$2:$D$139,4,FALSE)</f>
        <v>M</v>
      </c>
      <c r="G120" s="25">
        <v>27.5</v>
      </c>
    </row>
    <row r="121" spans="1:7" x14ac:dyDescent="0.35">
      <c r="A121" s="19"/>
      <c r="B121" s="18">
        <v>5</v>
      </c>
      <c r="C121" s="18">
        <v>93</v>
      </c>
      <c r="D121" s="29" t="str">
        <f>VLOOKUP(C121,'Raw Data'!$A$2:$D$139,2,FALSE)</f>
        <v>Cian Cunningham</v>
      </c>
      <c r="E121" s="30" t="str">
        <f>VLOOKUP(C121,'Raw Data'!$A$2:$D$139,3,FALSE)</f>
        <v xml:space="preserve">U16 </v>
      </c>
      <c r="F121" s="30" t="str">
        <f>VLOOKUP(C121,'Raw Data'!$A$2:$D$139,4,FALSE)</f>
        <v>M</v>
      </c>
      <c r="G121" s="20">
        <v>28</v>
      </c>
    </row>
    <row r="122" spans="1:7" x14ac:dyDescent="0.35">
      <c r="A122" s="19"/>
      <c r="B122" s="18">
        <v>6</v>
      </c>
      <c r="C122" s="18">
        <v>108</v>
      </c>
      <c r="D122" s="29" t="str">
        <f>VLOOKUP(C122,'Raw Data'!$A$2:$D$139,2,FALSE)</f>
        <v xml:space="preserve">Elliott Walker </v>
      </c>
      <c r="E122" s="30" t="str">
        <f>VLOOKUP(C122,'Raw Data'!$A$2:$D$139,3,FALSE)</f>
        <v xml:space="preserve">U14 </v>
      </c>
      <c r="F122" s="30" t="str">
        <f>VLOOKUP(C122,'Raw Data'!$A$2:$D$139,4,FALSE)</f>
        <v>M</v>
      </c>
      <c r="G122" s="25">
        <v>30.6</v>
      </c>
    </row>
    <row r="123" spans="1:7" x14ac:dyDescent="0.35">
      <c r="G123" s="26"/>
    </row>
    <row r="125" spans="1:7" x14ac:dyDescent="0.35">
      <c r="A125" s="34" t="s">
        <v>143</v>
      </c>
      <c r="B125" s="18">
        <v>1</v>
      </c>
      <c r="C125" s="18" t="s">
        <v>145</v>
      </c>
      <c r="D125" s="29" t="str">
        <f>VLOOKUP(C125,'Raw Data'!$A$2:$D$139,2,FALSE)</f>
        <v>Team 1 (W)</v>
      </c>
      <c r="E125" s="30" t="str">
        <f>VLOOKUP(C125,'Raw Data'!$A$2:$D$139,3,FALSE)</f>
        <v>Relay</v>
      </c>
      <c r="F125" s="30" t="str">
        <f>VLOOKUP(C125,'Raw Data'!$A$2:$D$139,4,FALSE)</f>
        <v>F</v>
      </c>
      <c r="G125" s="19">
        <v>54.8</v>
      </c>
    </row>
    <row r="126" spans="1:7" x14ac:dyDescent="0.35">
      <c r="A126" s="19"/>
      <c r="B126" s="18">
        <v>2</v>
      </c>
      <c r="C126" s="18" t="s">
        <v>148</v>
      </c>
      <c r="D126" s="29" t="str">
        <f>VLOOKUP(C126,'Raw Data'!$A$2:$D$139,2,FALSE)</f>
        <v>Team 4 (W)</v>
      </c>
      <c r="E126" s="30" t="str">
        <f>VLOOKUP(C126,'Raw Data'!$A$2:$D$139,3,FALSE)</f>
        <v>Relay</v>
      </c>
      <c r="F126" s="30" t="str">
        <f>VLOOKUP(C126,'Raw Data'!$A$2:$D$139,4,FALSE)</f>
        <v>F</v>
      </c>
      <c r="G126" s="23">
        <v>55.3</v>
      </c>
    </row>
    <row r="127" spans="1:7" x14ac:dyDescent="0.35">
      <c r="A127" s="19"/>
      <c r="B127" s="18">
        <v>3</v>
      </c>
      <c r="C127" s="18" t="s">
        <v>146</v>
      </c>
      <c r="D127" s="29" t="str">
        <f>VLOOKUP(C127,'Raw Data'!$A$2:$D$139,2,FALSE)</f>
        <v>Team 2 (W)</v>
      </c>
      <c r="E127" s="30" t="str">
        <f>VLOOKUP(C127,'Raw Data'!$A$2:$D$139,3,FALSE)</f>
        <v>Relay</v>
      </c>
      <c r="F127" s="30" t="str">
        <f>VLOOKUP(C127,'Raw Data'!$A$2:$D$139,4,FALSE)</f>
        <v>F</v>
      </c>
      <c r="G127" s="19">
        <v>56.7</v>
      </c>
    </row>
    <row r="128" spans="1:7" x14ac:dyDescent="0.35">
      <c r="A128" s="19"/>
      <c r="B128" s="18">
        <v>4</v>
      </c>
      <c r="C128" s="18" t="s">
        <v>149</v>
      </c>
      <c r="D128" s="29" t="str">
        <f>VLOOKUP(C128,'Raw Data'!$A$2:$D$139,2,FALSE)</f>
        <v>Team 5 (W)</v>
      </c>
      <c r="E128" s="30" t="str">
        <f>VLOOKUP(C128,'Raw Data'!$A$2:$D$139,3,FALSE)</f>
        <v>Relay</v>
      </c>
      <c r="F128" s="30" t="str">
        <f>VLOOKUP(C128,'Raw Data'!$A$2:$D$139,4,FALSE)</f>
        <v>F</v>
      </c>
      <c r="G128" s="19">
        <v>58.8</v>
      </c>
    </row>
    <row r="131" spans="1:7" x14ac:dyDescent="0.35">
      <c r="A131" s="34" t="s">
        <v>144</v>
      </c>
      <c r="B131" s="18">
        <v>1</v>
      </c>
      <c r="C131" s="18" t="s">
        <v>150</v>
      </c>
      <c r="D131" s="29" t="str">
        <f>VLOOKUP(C131,'Raw Data'!$A$2:$D$139,2,FALSE)</f>
        <v>Team 1 (M)</v>
      </c>
      <c r="E131" s="30" t="str">
        <f>VLOOKUP(C131,'Raw Data'!$A$2:$D$139,3,FALSE)</f>
        <v>Relay</v>
      </c>
      <c r="F131" s="30" t="str">
        <f>VLOOKUP(C131,'Raw Data'!$A$2:$D$139,4,FALSE)</f>
        <v>M</v>
      </c>
      <c r="G131" s="23">
        <v>50.6</v>
      </c>
    </row>
    <row r="132" spans="1:7" x14ac:dyDescent="0.35">
      <c r="A132" s="19"/>
      <c r="B132" s="18">
        <v>2</v>
      </c>
      <c r="C132" s="18" t="s">
        <v>152</v>
      </c>
      <c r="D132" s="29" t="str">
        <f>VLOOKUP(C132,'Raw Data'!$A$2:$D$139,2,FALSE)</f>
        <v>Team 3 (M)</v>
      </c>
      <c r="E132" s="30" t="str">
        <f>VLOOKUP(C132,'Raw Data'!$A$2:$D$139,3,FALSE)</f>
        <v>Relay</v>
      </c>
      <c r="F132" s="30" t="str">
        <f>VLOOKUP(C132,'Raw Data'!$A$2:$D$139,4,FALSE)</f>
        <v>M</v>
      </c>
      <c r="G132" s="19">
        <v>53.4</v>
      </c>
    </row>
    <row r="133" spans="1:7" x14ac:dyDescent="0.35">
      <c r="A133" s="19"/>
      <c r="B133" s="18">
        <v>3</v>
      </c>
      <c r="C133" s="18" t="s">
        <v>153</v>
      </c>
      <c r="D133" s="29" t="str">
        <f>VLOOKUP(C133,'Raw Data'!$A$2:$D$139,2,FALSE)</f>
        <v>Team 4 (M)</v>
      </c>
      <c r="E133" s="30" t="str">
        <f>VLOOKUP(C133,'Raw Data'!$A$2:$D$139,3,FALSE)</f>
        <v>Relay</v>
      </c>
      <c r="F133" s="30" t="str">
        <f>VLOOKUP(C133,'Raw Data'!$A$2:$D$139,4,FALSE)</f>
        <v>M</v>
      </c>
      <c r="G133" s="23">
        <v>57.6</v>
      </c>
    </row>
    <row r="134" spans="1:7" x14ac:dyDescent="0.35">
      <c r="A134" s="19"/>
      <c r="B134" s="18">
        <v>4</v>
      </c>
      <c r="C134" s="18" t="s">
        <v>151</v>
      </c>
      <c r="D134" s="29" t="str">
        <f>VLOOKUP(C134,'Raw Data'!$A$2:$D$139,2,FALSE)</f>
        <v>Team 2 (M)</v>
      </c>
      <c r="E134" s="30" t="str">
        <f>VLOOKUP(C134,'Raw Data'!$A$2:$D$139,3,FALSE)</f>
        <v>Relay</v>
      </c>
      <c r="F134" s="30" t="str">
        <f>VLOOKUP(C134,'Raw Data'!$A$2:$D$139,4,FALSE)</f>
        <v>M</v>
      </c>
      <c r="G134" s="19">
        <v>60.7</v>
      </c>
    </row>
    <row r="136" spans="1:7" x14ac:dyDescent="0.35">
      <c r="G136" s="26"/>
    </row>
    <row r="137" spans="1:7" x14ac:dyDescent="0.35">
      <c r="A137" s="34" t="s">
        <v>154</v>
      </c>
      <c r="B137" s="18">
        <v>1</v>
      </c>
      <c r="C137" s="19" t="s">
        <v>155</v>
      </c>
      <c r="D137" s="29" t="str">
        <f>VLOOKUP(C137,'Raw Data'!$A$2:$D$139,2,FALSE)</f>
        <v>Ballerina</v>
      </c>
      <c r="E137" s="30" t="str">
        <f>VLOOKUP(C137,'Raw Data'!$A$2:$D$139,3,FALSE)</f>
        <v>?</v>
      </c>
      <c r="F137" s="30" t="str">
        <f>VLOOKUP(C137,'Raw Data'!$A$2:$D$139,4,FALSE)</f>
        <v>?</v>
      </c>
      <c r="G137" s="23">
        <v>10.4</v>
      </c>
    </row>
    <row r="138" spans="1:7" x14ac:dyDescent="0.35">
      <c r="A138" s="19"/>
      <c r="B138" s="18">
        <v>2</v>
      </c>
      <c r="C138" s="19" t="s">
        <v>156</v>
      </c>
      <c r="D138" s="29" t="str">
        <f>VLOOKUP(C138,'Raw Data'!$A$2:$D$139,2,FALSE)</f>
        <v>Alien</v>
      </c>
      <c r="E138" s="30" t="str">
        <f>VLOOKUP(C138,'Raw Data'!$A$2:$D$139,3,FALSE)</f>
        <v>?</v>
      </c>
      <c r="F138" s="30" t="str">
        <f>VLOOKUP(C138,'Raw Data'!$A$2:$D$139,4,FALSE)</f>
        <v>?</v>
      </c>
      <c r="G138" s="19">
        <v>10.9</v>
      </c>
    </row>
    <row r="139" spans="1:7" x14ac:dyDescent="0.35">
      <c r="A139" s="19"/>
      <c r="B139" s="18">
        <v>3</v>
      </c>
      <c r="C139" s="19" t="s">
        <v>157</v>
      </c>
      <c r="D139" s="29" t="str">
        <f>VLOOKUP(C139,'Raw Data'!$A$2:$D$139,2,FALSE)</f>
        <v>Blue Dinosaur</v>
      </c>
      <c r="E139" s="30" t="str">
        <f>VLOOKUP(C139,'Raw Data'!$A$2:$D$139,3,FALSE)</f>
        <v>?</v>
      </c>
      <c r="F139" s="30" t="str">
        <f>VLOOKUP(C139,'Raw Data'!$A$2:$D$139,4,FALSE)</f>
        <v>?</v>
      </c>
      <c r="G139" s="23">
        <v>14.9</v>
      </c>
    </row>
    <row r="140" spans="1:7" x14ac:dyDescent="0.35">
      <c r="A140" s="19"/>
      <c r="B140" s="18">
        <v>4</v>
      </c>
      <c r="C140" s="19" t="s">
        <v>158</v>
      </c>
      <c r="D140" s="29" t="str">
        <f>VLOOKUP(C140,'Raw Data'!$A$2:$D$139,2,FALSE)</f>
        <v>Red Dinosaur</v>
      </c>
      <c r="E140" s="30" t="str">
        <f>VLOOKUP(C140,'Raw Data'!$A$2:$D$139,3,FALSE)</f>
        <v>?</v>
      </c>
      <c r="F140" s="30" t="str">
        <f>VLOOKUP(C140,'Raw Data'!$A$2:$D$139,4,FALSE)</f>
        <v>?</v>
      </c>
      <c r="G140" s="19">
        <v>18.2</v>
      </c>
    </row>
    <row r="141" spans="1:7" x14ac:dyDescent="0.35">
      <c r="A141" s="19"/>
      <c r="B141" s="18">
        <v>5</v>
      </c>
      <c r="C141" s="19" t="s">
        <v>159</v>
      </c>
      <c r="D141" s="29" t="str">
        <f>VLOOKUP(C141,'Raw Data'!$A$2:$D$139,2,FALSE)</f>
        <v>Purple Dinosaur</v>
      </c>
      <c r="E141" s="30" t="str">
        <f>VLOOKUP(C141,'Raw Data'!$A$2:$D$139,3,FALSE)</f>
        <v>?</v>
      </c>
      <c r="F141" s="30" t="str">
        <f>VLOOKUP(C141,'Raw Data'!$A$2:$D$139,4,FALSE)</f>
        <v>?</v>
      </c>
      <c r="G141" s="19">
        <v>18.2</v>
      </c>
    </row>
    <row r="142" spans="1:7" x14ac:dyDescent="0.35">
      <c r="B142"/>
      <c r="C142" s="36"/>
      <c r="E142"/>
      <c r="F142"/>
    </row>
    <row r="143" spans="1:7" x14ac:dyDescent="0.35">
      <c r="B143"/>
      <c r="C143"/>
      <c r="E143"/>
      <c r="F143"/>
    </row>
    <row r="144" spans="1:7" x14ac:dyDescent="0.35">
      <c r="A144" s="24" t="s">
        <v>161</v>
      </c>
      <c r="B144" s="18">
        <v>1</v>
      </c>
      <c r="C144" s="18">
        <v>42</v>
      </c>
      <c r="D144" s="29" t="str">
        <f>VLOOKUP(C144,'Raw Data'!$A$2:$D$139,2,FALSE)</f>
        <v>Elise Mohan</v>
      </c>
      <c r="E144" s="30" t="str">
        <f>VLOOKUP(C144,'Raw Data'!$A$2:$D$139,3,FALSE)</f>
        <v>U14</v>
      </c>
      <c r="F144" s="30" t="str">
        <f>VLOOKUP(C144,'Raw Data'!$A$2:$D$139,4,FALSE)</f>
        <v>F</v>
      </c>
      <c r="G144" s="19">
        <v>3.96</v>
      </c>
    </row>
    <row r="145" spans="1:7" x14ac:dyDescent="0.35">
      <c r="A145" s="19"/>
      <c r="B145" s="18">
        <v>2</v>
      </c>
      <c r="C145" s="18">
        <v>40</v>
      </c>
      <c r="D145" s="29" t="str">
        <f>VLOOKUP(C145,'Raw Data'!$A$2:$D$139,2,FALSE)</f>
        <v>Alexandra Lazar</v>
      </c>
      <c r="E145" s="30" t="str">
        <f>VLOOKUP(C145,'Raw Data'!$A$2:$D$139,3,FALSE)</f>
        <v>U14</v>
      </c>
      <c r="F145" s="30" t="str">
        <f>VLOOKUP(C145,'Raw Data'!$A$2:$D$139,4,FALSE)</f>
        <v>F</v>
      </c>
      <c r="G145" s="19">
        <v>3.78</v>
      </c>
    </row>
    <row r="146" spans="1:7" x14ac:dyDescent="0.35">
      <c r="A146" s="19"/>
      <c r="B146" s="18">
        <v>3</v>
      </c>
      <c r="C146" s="18">
        <v>44</v>
      </c>
      <c r="D146" s="29" t="str">
        <f>VLOOKUP(C146,'Raw Data'!$A$2:$D$139,2,FALSE)</f>
        <v>Anna Roach</v>
      </c>
      <c r="E146" s="30" t="str">
        <f>VLOOKUP(C146,'Raw Data'!$A$2:$D$139,3,FALSE)</f>
        <v>U14</v>
      </c>
      <c r="F146" s="30" t="str">
        <f>VLOOKUP(C146,'Raw Data'!$A$2:$D$139,4,FALSE)</f>
        <v>F</v>
      </c>
      <c r="G146" s="27">
        <v>3.68</v>
      </c>
    </row>
    <row r="147" spans="1:7" x14ac:dyDescent="0.35">
      <c r="A147" s="19"/>
      <c r="B147" s="18">
        <v>4</v>
      </c>
      <c r="C147" s="18">
        <v>43</v>
      </c>
      <c r="D147" s="29" t="str">
        <f>VLOOKUP(C147,'Raw Data'!$A$2:$D$139,2,FALSE)</f>
        <v>Sarina Saiq</v>
      </c>
      <c r="E147" s="30" t="str">
        <f>VLOOKUP(C147,'Raw Data'!$A$2:$D$139,3,FALSE)</f>
        <v>U14</v>
      </c>
      <c r="F147" s="30" t="str">
        <f>VLOOKUP(C147,'Raw Data'!$A$2:$D$139,4,FALSE)</f>
        <v>F</v>
      </c>
      <c r="G147" s="27">
        <v>2.71</v>
      </c>
    </row>
    <row r="148" spans="1:7" x14ac:dyDescent="0.35">
      <c r="B148"/>
      <c r="C148"/>
      <c r="E148"/>
      <c r="F148"/>
    </row>
    <row r="149" spans="1:7" x14ac:dyDescent="0.35">
      <c r="B149"/>
      <c r="C149"/>
      <c r="E149"/>
      <c r="F149"/>
    </row>
    <row r="150" spans="1:7" x14ac:dyDescent="0.35">
      <c r="A150" s="24" t="s">
        <v>162</v>
      </c>
      <c r="B150" s="18">
        <v>1</v>
      </c>
      <c r="C150" s="18">
        <v>53</v>
      </c>
      <c r="D150" s="29" t="str">
        <f>VLOOKUP(C150,'Raw Data'!$A$2:$D$139,2,FALSE)</f>
        <v>Alexandra Dacres</v>
      </c>
      <c r="E150" s="30" t="str">
        <f>VLOOKUP(C150,'Raw Data'!$A$2:$D$139,3,FALSE)</f>
        <v>U16</v>
      </c>
      <c r="F150" s="30" t="str">
        <f>VLOOKUP(C150,'Raw Data'!$A$2:$D$139,4,FALSE)</f>
        <v>F</v>
      </c>
      <c r="G150" s="27">
        <v>3.93</v>
      </c>
    </row>
    <row r="151" spans="1:7" x14ac:dyDescent="0.35">
      <c r="A151" s="19"/>
      <c r="B151" s="18">
        <v>2</v>
      </c>
      <c r="C151" s="18">
        <v>57</v>
      </c>
      <c r="D151" s="29" t="str">
        <f>VLOOKUP(C151,'Raw Data'!$A$2:$D$139,2,FALSE)</f>
        <v xml:space="preserve">Esmé Rodgers </v>
      </c>
      <c r="E151" s="30" t="str">
        <f>VLOOKUP(C151,'Raw Data'!$A$2:$D$139,3,FALSE)</f>
        <v>U16</v>
      </c>
      <c r="F151" s="30" t="str">
        <f>VLOOKUP(C151,'Raw Data'!$A$2:$D$139,4,FALSE)</f>
        <v>F</v>
      </c>
      <c r="G151" s="28">
        <v>3.81</v>
      </c>
    </row>
    <row r="152" spans="1:7" x14ac:dyDescent="0.35">
      <c r="B152"/>
      <c r="C152"/>
      <c r="E152"/>
      <c r="F152"/>
    </row>
    <row r="153" spans="1:7" x14ac:dyDescent="0.35">
      <c r="B153"/>
      <c r="C153"/>
      <c r="E153"/>
      <c r="F153"/>
    </row>
    <row r="154" spans="1:7" x14ac:dyDescent="0.35">
      <c r="A154" s="24" t="s">
        <v>163</v>
      </c>
      <c r="B154" s="18">
        <v>1</v>
      </c>
      <c r="C154" s="18">
        <v>66</v>
      </c>
      <c r="D154" s="29" t="str">
        <f>VLOOKUP(C154,'Raw Data'!$A$2:$D$139,2,FALSE)</f>
        <v xml:space="preserve">Chidera Ezenekwe </v>
      </c>
      <c r="E154" s="30" t="str">
        <f>VLOOKUP(C154,'Raw Data'!$A$2:$D$139,3,FALSE)</f>
        <v xml:space="preserve">U18 </v>
      </c>
      <c r="F154" s="30" t="str">
        <f>VLOOKUP(C154,'Raw Data'!$A$2:$D$139,4,FALSE)</f>
        <v>F</v>
      </c>
      <c r="G154" s="27">
        <v>4.34</v>
      </c>
    </row>
    <row r="155" spans="1:7" x14ac:dyDescent="0.35">
      <c r="B155"/>
      <c r="C155"/>
      <c r="E155"/>
      <c r="F155"/>
    </row>
    <row r="156" spans="1:7" x14ac:dyDescent="0.35">
      <c r="B156"/>
      <c r="C156"/>
      <c r="E156"/>
      <c r="F156"/>
    </row>
    <row r="157" spans="1:7" x14ac:dyDescent="0.35">
      <c r="A157" s="24" t="s">
        <v>164</v>
      </c>
      <c r="B157" s="18">
        <v>1</v>
      </c>
      <c r="C157" s="18">
        <v>67</v>
      </c>
      <c r="D157" s="29" t="str">
        <f>VLOOKUP(C157,'Raw Data'!$A$2:$D$139,2,FALSE)</f>
        <v>Jessica Dalton</v>
      </c>
      <c r="E157" s="30" t="str">
        <f>VLOOKUP(C157,'Raw Data'!$A$2:$D$139,3,FALSE)</f>
        <v>U20</v>
      </c>
      <c r="F157" s="30" t="str">
        <f>VLOOKUP(C157,'Raw Data'!$A$2:$D$139,4,FALSE)</f>
        <v>F</v>
      </c>
      <c r="G157" s="27">
        <v>4.25</v>
      </c>
    </row>
    <row r="160" spans="1:7" x14ac:dyDescent="0.35">
      <c r="A160" s="24" t="s">
        <v>165</v>
      </c>
      <c r="B160" s="18">
        <v>1</v>
      </c>
      <c r="C160" s="18">
        <v>48</v>
      </c>
      <c r="D160" s="29" t="str">
        <f>VLOOKUP(C160,'Raw Data'!$A$2:$D$139,2,FALSE)</f>
        <v>Filip Crenganis</v>
      </c>
      <c r="E160" s="30" t="str">
        <f>VLOOKUP(C160,'Raw Data'!$A$2:$D$139,3,FALSE)</f>
        <v xml:space="preserve">U14 </v>
      </c>
      <c r="F160" s="30" t="str">
        <f>VLOOKUP(C160,'Raw Data'!$A$2:$D$139,4,FALSE)</f>
        <v>M</v>
      </c>
      <c r="G160" s="27">
        <v>4.84</v>
      </c>
    </row>
    <row r="161" spans="1:7" x14ac:dyDescent="0.35">
      <c r="A161" s="19"/>
      <c r="B161" s="18">
        <v>2</v>
      </c>
      <c r="C161" s="18">
        <v>47</v>
      </c>
      <c r="D161" s="29" t="str">
        <f>VLOOKUP(C161,'Raw Data'!$A$2:$D$139,2,FALSE)</f>
        <v>Monty Lewis</v>
      </c>
      <c r="E161" s="30" t="str">
        <f>VLOOKUP(C161,'Raw Data'!$A$2:$D$139,3,FALSE)</f>
        <v xml:space="preserve">U14 </v>
      </c>
      <c r="F161" s="30" t="str">
        <f>VLOOKUP(C161,'Raw Data'!$A$2:$D$139,4,FALSE)</f>
        <v>M</v>
      </c>
      <c r="G161" s="27">
        <v>4.25</v>
      </c>
    </row>
    <row r="162" spans="1:7" x14ac:dyDescent="0.35">
      <c r="A162" s="19"/>
      <c r="B162" s="18">
        <v>3</v>
      </c>
      <c r="C162" s="18">
        <v>45</v>
      </c>
      <c r="D162" s="29" t="str">
        <f>VLOOKUP(C162,'Raw Data'!$A$2:$D$139,2,FALSE)</f>
        <v>Liam Gosrani</v>
      </c>
      <c r="E162" s="30" t="str">
        <f>VLOOKUP(C162,'Raw Data'!$A$2:$D$139,3,FALSE)</f>
        <v xml:space="preserve">U14 </v>
      </c>
      <c r="F162" s="30" t="str">
        <f>VLOOKUP(C162,'Raw Data'!$A$2:$D$139,4,FALSE)</f>
        <v>M</v>
      </c>
      <c r="G162" s="27">
        <v>4.18</v>
      </c>
    </row>
    <row r="163" spans="1:7" x14ac:dyDescent="0.35">
      <c r="A163" s="19"/>
      <c r="B163" s="18">
        <v>4</v>
      </c>
      <c r="C163" s="18">
        <v>52</v>
      </c>
      <c r="D163" s="29" t="str">
        <f>VLOOKUP(C163,'Raw Data'!$A$2:$D$139,2,FALSE)</f>
        <v>Isaac Webb</v>
      </c>
      <c r="E163" s="30" t="str">
        <f>VLOOKUP(C163,'Raw Data'!$A$2:$D$139,3,FALSE)</f>
        <v xml:space="preserve">U14 </v>
      </c>
      <c r="F163" s="30" t="str">
        <f>VLOOKUP(C163,'Raw Data'!$A$2:$D$139,4,FALSE)</f>
        <v>M</v>
      </c>
      <c r="G163" s="27">
        <v>4.0999999999999996</v>
      </c>
    </row>
    <row r="164" spans="1:7" x14ac:dyDescent="0.35">
      <c r="A164" s="19"/>
      <c r="B164" s="18">
        <v>5</v>
      </c>
      <c r="C164" s="18">
        <v>46</v>
      </c>
      <c r="D164" s="29" t="str">
        <f>VLOOKUP(C164,'Raw Data'!$A$2:$D$139,2,FALSE)</f>
        <v xml:space="preserve">Finan Cunningham </v>
      </c>
      <c r="E164" s="30" t="str">
        <f>VLOOKUP(C164,'Raw Data'!$A$2:$D$139,3,FALSE)</f>
        <v xml:space="preserve">U14 </v>
      </c>
      <c r="F164" s="30" t="str">
        <f>VLOOKUP(C164,'Raw Data'!$A$2:$D$139,4,FALSE)</f>
        <v>M</v>
      </c>
      <c r="G164" s="19">
        <v>3.95</v>
      </c>
    </row>
    <row r="165" spans="1:7" x14ac:dyDescent="0.35">
      <c r="B165"/>
      <c r="C165"/>
      <c r="E165"/>
      <c r="F165"/>
    </row>
    <row r="166" spans="1:7" x14ac:dyDescent="0.35">
      <c r="B166"/>
      <c r="C166"/>
      <c r="E166"/>
      <c r="F166"/>
    </row>
    <row r="167" spans="1:7" x14ac:dyDescent="0.35">
      <c r="A167" s="24" t="s">
        <v>166</v>
      </c>
      <c r="B167" s="18">
        <v>1</v>
      </c>
      <c r="C167" s="18">
        <v>39</v>
      </c>
      <c r="D167" s="29" t="str">
        <f>VLOOKUP(C167,'Raw Data'!$A$2:$D$139,2,FALSE)</f>
        <v>Zac Jenkins</v>
      </c>
      <c r="E167" s="30" t="str">
        <f>VLOOKUP(C167,'Raw Data'!$A$2:$D$139,3,FALSE)</f>
        <v>U16</v>
      </c>
      <c r="F167" s="30" t="str">
        <f>VLOOKUP(C167,'Raw Data'!$A$2:$D$139,4,FALSE)</f>
        <v>M</v>
      </c>
      <c r="G167" s="27">
        <v>4.9000000000000004</v>
      </c>
    </row>
    <row r="168" spans="1:7" x14ac:dyDescent="0.35">
      <c r="A168" s="19"/>
      <c r="B168" s="18">
        <v>2</v>
      </c>
      <c r="C168" s="18">
        <v>62</v>
      </c>
      <c r="D168" s="29" t="str">
        <f>VLOOKUP(C168,'Raw Data'!$A$2:$D$139,2,FALSE)</f>
        <v>Zane King</v>
      </c>
      <c r="E168" s="30" t="str">
        <f>VLOOKUP(C168,'Raw Data'!$A$2:$D$139,3,FALSE)</f>
        <v>U16</v>
      </c>
      <c r="F168" s="30" t="str">
        <f>VLOOKUP(C168,'Raw Data'!$A$2:$D$139,4,FALSE)</f>
        <v>M</v>
      </c>
      <c r="G168" s="27">
        <v>4.34</v>
      </c>
    </row>
    <row r="169" spans="1:7" x14ac:dyDescent="0.35">
      <c r="A169" s="19"/>
      <c r="B169" s="18">
        <v>3</v>
      </c>
      <c r="C169" s="18">
        <v>59</v>
      </c>
      <c r="D169" s="29" t="str">
        <f>VLOOKUP(C169,'Raw Data'!$A$2:$D$139,2,FALSE)</f>
        <v>Ethan Horton</v>
      </c>
      <c r="E169" s="30" t="str">
        <f>VLOOKUP(C169,'Raw Data'!$A$2:$D$139,3,FALSE)</f>
        <v>U16</v>
      </c>
      <c r="F169" s="30" t="str">
        <f>VLOOKUP(C169,'Raw Data'!$A$2:$D$139,4,FALSE)</f>
        <v>M</v>
      </c>
      <c r="G169" s="28" t="s">
        <v>167</v>
      </c>
    </row>
    <row r="170" spans="1:7" x14ac:dyDescent="0.35">
      <c r="B170"/>
      <c r="C170"/>
      <c r="E170"/>
      <c r="F170"/>
    </row>
    <row r="171" spans="1:7" x14ac:dyDescent="0.35">
      <c r="B171"/>
      <c r="C171"/>
      <c r="E171"/>
      <c r="F171"/>
    </row>
    <row r="172" spans="1:7" x14ac:dyDescent="0.35">
      <c r="A172" s="24" t="s">
        <v>166</v>
      </c>
      <c r="B172" s="18">
        <v>1</v>
      </c>
      <c r="C172" s="18">
        <v>72</v>
      </c>
      <c r="D172" s="29" t="str">
        <f>VLOOKUP(C172,'Raw Data'!$A$2:$D$139,2,FALSE)</f>
        <v>Matthew Hall</v>
      </c>
      <c r="E172" s="30" t="str">
        <f>VLOOKUP(C172,'Raw Data'!$A$2:$D$139,3,FALSE)</f>
        <v>Senior</v>
      </c>
      <c r="F172" s="30" t="str">
        <f>VLOOKUP(C172,'Raw Data'!$A$2:$D$139,4,FALSE)</f>
        <v>M</v>
      </c>
      <c r="G172" s="27">
        <v>5.53</v>
      </c>
    </row>
    <row r="173" spans="1:7" x14ac:dyDescent="0.35">
      <c r="A173" s="19"/>
      <c r="B173" s="18">
        <v>2</v>
      </c>
      <c r="C173" s="18">
        <v>69</v>
      </c>
      <c r="D173" s="29" t="str">
        <f>VLOOKUP(C173,'Raw Data'!$A$2:$D$139,2,FALSE)</f>
        <v>Simeon Beckford-Tonge</v>
      </c>
      <c r="E173" s="30" t="str">
        <f>VLOOKUP(C173,'Raw Data'!$A$2:$D$139,3,FALSE)</f>
        <v>Senior</v>
      </c>
      <c r="F173" s="30" t="str">
        <f>VLOOKUP(C173,'Raw Data'!$A$2:$D$139,4,FALSE)</f>
        <v>M</v>
      </c>
      <c r="G173" s="28" t="s">
        <v>167</v>
      </c>
    </row>
    <row r="174" spans="1:7" x14ac:dyDescent="0.35">
      <c r="B174"/>
      <c r="C174"/>
      <c r="E174"/>
      <c r="F174"/>
    </row>
    <row r="175" spans="1:7" x14ac:dyDescent="0.35">
      <c r="B175"/>
      <c r="C175"/>
      <c r="E175"/>
      <c r="F175"/>
    </row>
    <row r="176" spans="1:7" x14ac:dyDescent="0.35">
      <c r="A176" s="24" t="s">
        <v>168</v>
      </c>
      <c r="B176" s="18">
        <v>1</v>
      </c>
      <c r="C176" s="18">
        <v>73</v>
      </c>
      <c r="D176" s="29" t="str">
        <f>VLOOKUP(C176,'Raw Data'!$A$2:$D$139,2,FALSE)</f>
        <v>Isabel Charles-Ojo</v>
      </c>
      <c r="E176" s="30" t="str">
        <f>VLOOKUP(C176,'Raw Data'!$A$2:$D$139,3,FALSE)</f>
        <v>U16</v>
      </c>
      <c r="F176" s="30" t="str">
        <f>VLOOKUP(C176,'Raw Data'!$A$2:$D$139,4,FALSE)</f>
        <v>F</v>
      </c>
      <c r="G176" s="27">
        <v>11.15</v>
      </c>
    </row>
    <row r="177" spans="1:7" x14ac:dyDescent="0.35">
      <c r="A177" s="19"/>
      <c r="B177" s="18">
        <v>2</v>
      </c>
      <c r="C177" s="18">
        <v>74</v>
      </c>
      <c r="D177" s="29" t="str">
        <f>VLOOKUP(C177,'Raw Data'!$A$2:$D$139,2,FALSE)</f>
        <v xml:space="preserve">Millie  Herbert </v>
      </c>
      <c r="E177" s="30" t="str">
        <f>VLOOKUP(C177,'Raw Data'!$A$2:$D$139,3,FALSE)</f>
        <v>U16</v>
      </c>
      <c r="F177" s="30" t="str">
        <f>VLOOKUP(C177,'Raw Data'!$A$2:$D$139,4,FALSE)</f>
        <v>F</v>
      </c>
      <c r="G177" s="28">
        <v>8.64</v>
      </c>
    </row>
    <row r="178" spans="1:7" x14ac:dyDescent="0.35">
      <c r="B178"/>
      <c r="C178"/>
      <c r="E178"/>
      <c r="F178"/>
    </row>
    <row r="179" spans="1:7" x14ac:dyDescent="0.35">
      <c r="B179"/>
      <c r="C179"/>
      <c r="E179"/>
      <c r="F179"/>
    </row>
    <row r="180" spans="1:7" x14ac:dyDescent="0.35">
      <c r="A180" s="24" t="s">
        <v>169</v>
      </c>
      <c r="B180" s="18">
        <v>1</v>
      </c>
      <c r="C180" s="18">
        <v>39</v>
      </c>
      <c r="D180" s="29" t="str">
        <f>VLOOKUP(C180,'Raw Data'!$A$2:$D$139,2,FALSE)</f>
        <v>Zac Jenkins</v>
      </c>
      <c r="E180" s="30" t="str">
        <f>VLOOKUP(C180,'Raw Data'!$A$2:$D$139,3,FALSE)</f>
        <v>U16</v>
      </c>
      <c r="F180" s="30" t="str">
        <f>VLOOKUP(C180,'Raw Data'!$A$2:$D$139,4,FALSE)</f>
        <v>M</v>
      </c>
      <c r="G180" s="27">
        <v>11.85</v>
      </c>
    </row>
    <row r="181" spans="1:7" x14ac:dyDescent="0.35">
      <c r="A181" s="19"/>
      <c r="B181" s="18">
        <v>2</v>
      </c>
      <c r="C181" s="18">
        <v>175</v>
      </c>
      <c r="D181" s="29" t="str">
        <f>VLOOKUP(C181,'Raw Data'!$A$2:$D$139,2,FALSE)</f>
        <v>Kaito Wolstenholme</v>
      </c>
      <c r="E181" s="30" t="str">
        <f>VLOOKUP(C181,'Raw Data'!$A$2:$D$139,3,FALSE)</f>
        <v>U16</v>
      </c>
      <c r="F181" s="30" t="str">
        <f>VLOOKUP(C181,'Raw Data'!$A$2:$D$139,4,FALSE)</f>
        <v>M</v>
      </c>
      <c r="G181" s="28">
        <v>10.51</v>
      </c>
    </row>
    <row r="182" spans="1:7" x14ac:dyDescent="0.35">
      <c r="B182"/>
      <c r="C182"/>
      <c r="E182"/>
      <c r="F182"/>
    </row>
    <row r="183" spans="1:7" x14ac:dyDescent="0.35">
      <c r="B183"/>
      <c r="C183"/>
      <c r="E183"/>
      <c r="F183"/>
    </row>
    <row r="184" spans="1:7" x14ac:dyDescent="0.35">
      <c r="A184" s="24" t="s">
        <v>169</v>
      </c>
      <c r="B184" s="18">
        <v>1</v>
      </c>
      <c r="C184" s="18">
        <v>69</v>
      </c>
      <c r="D184" s="29" t="str">
        <f>VLOOKUP(C184,'Raw Data'!$A$2:$D$139,2,FALSE)</f>
        <v>Simeon Beckford-Tonge</v>
      </c>
      <c r="E184" s="30" t="str">
        <f>VLOOKUP(C184,'Raw Data'!$A$2:$D$139,3,FALSE)</f>
        <v>Senior</v>
      </c>
      <c r="F184" s="30" t="str">
        <f>VLOOKUP(C184,'Raw Data'!$A$2:$D$139,4,FALSE)</f>
        <v>M</v>
      </c>
      <c r="G184" s="27">
        <v>9.69</v>
      </c>
    </row>
    <row r="187" spans="1:7" x14ac:dyDescent="0.35">
      <c r="A187" s="24" t="s">
        <v>170</v>
      </c>
      <c r="B187" s="18">
        <v>1</v>
      </c>
      <c r="C187" s="18">
        <v>37</v>
      </c>
      <c r="D187" s="29" t="str">
        <f>VLOOKUP(C187,'Raw Data'!$A$2:$D$139,2,FALSE)</f>
        <v xml:space="preserve">Freya McGowan </v>
      </c>
      <c r="E187" s="30" t="str">
        <f>VLOOKUP(C187,'Raw Data'!$A$2:$D$139,3,FALSE)</f>
        <v>U16</v>
      </c>
      <c r="F187" s="30" t="str">
        <f>VLOOKUP(C187,'Raw Data'!$A$2:$D$139,4,FALSE)</f>
        <v>F</v>
      </c>
      <c r="G187" s="27">
        <v>1.7</v>
      </c>
    </row>
    <row r="188" spans="1:7" x14ac:dyDescent="0.35">
      <c r="A188" s="19"/>
      <c r="B188" s="18">
        <v>2</v>
      </c>
      <c r="C188" s="18">
        <v>32</v>
      </c>
      <c r="D188" s="29" t="str">
        <f>VLOOKUP(C188,'Raw Data'!$A$2:$D$139,2,FALSE)</f>
        <v>Aiden Kasonga</v>
      </c>
      <c r="E188" s="30" t="str">
        <f>VLOOKUP(C188,'Raw Data'!$A$2:$D$139,3,FALSE)</f>
        <v>U14</v>
      </c>
      <c r="F188" s="30" t="str">
        <f>VLOOKUP(C188,'Raw Data'!$A$2:$D$139,4,FALSE)</f>
        <v>M</v>
      </c>
      <c r="G188" s="27">
        <v>1.7</v>
      </c>
    </row>
    <row r="189" spans="1:7" x14ac:dyDescent="0.35">
      <c r="A189" s="19"/>
      <c r="B189" s="18">
        <v>3</v>
      </c>
      <c r="C189" s="18">
        <v>29</v>
      </c>
      <c r="D189" s="29" t="str">
        <f>VLOOKUP(C189,'Raw Data'!$A$2:$D$139,2,FALSE)</f>
        <v>Jacob Hall</v>
      </c>
      <c r="E189" s="30" t="str">
        <f>VLOOKUP(C189,'Raw Data'!$A$2:$D$139,3,FALSE)</f>
        <v>U14</v>
      </c>
      <c r="F189" s="30" t="str">
        <f>VLOOKUP(C189,'Raw Data'!$A$2:$D$139,4,FALSE)</f>
        <v>M</v>
      </c>
      <c r="G189" s="27">
        <v>1.5</v>
      </c>
    </row>
    <row r="190" spans="1:7" x14ac:dyDescent="0.35">
      <c r="A190" s="19"/>
      <c r="B190" s="18">
        <v>4</v>
      </c>
      <c r="C190" s="18">
        <v>38</v>
      </c>
      <c r="D190" s="29" t="str">
        <f>VLOOKUP(C190,'Raw Data'!$A$2:$D$139,2,FALSE)</f>
        <v>Lucy Richards</v>
      </c>
      <c r="E190" s="30" t="str">
        <f>VLOOKUP(C190,'Raw Data'!$A$2:$D$139,3,FALSE)</f>
        <v>U16</v>
      </c>
      <c r="F190" s="30" t="str">
        <f>VLOOKUP(C190,'Raw Data'!$A$2:$D$139,4,FALSE)</f>
        <v>F</v>
      </c>
      <c r="G190" s="27">
        <v>1.45</v>
      </c>
    </row>
    <row r="191" spans="1:7" x14ac:dyDescent="0.35">
      <c r="A191" s="19"/>
      <c r="B191" s="18">
        <v>5</v>
      </c>
      <c r="C191" s="18">
        <v>69</v>
      </c>
      <c r="D191" s="29" t="str">
        <f>VLOOKUP(C191,'Raw Data'!$A$2:$D$139,2,FALSE)</f>
        <v>Simeon Beckford-Tonge</v>
      </c>
      <c r="E191" s="30" t="str">
        <f>VLOOKUP(C191,'Raw Data'!$A$2:$D$139,3,FALSE)</f>
        <v>Senior</v>
      </c>
      <c r="F191" s="30" t="str">
        <f>VLOOKUP(C191,'Raw Data'!$A$2:$D$139,4,FALSE)</f>
        <v>M</v>
      </c>
      <c r="G191" s="19">
        <v>1.35</v>
      </c>
    </row>
    <row r="192" spans="1:7" x14ac:dyDescent="0.35">
      <c r="A192" s="19"/>
      <c r="B192" s="18">
        <v>6</v>
      </c>
      <c r="C192" s="18">
        <v>23</v>
      </c>
      <c r="D192" s="29" t="str">
        <f>VLOOKUP(C192,'Raw Data'!$A$2:$D$139,2,FALSE)</f>
        <v>Kai Bozorgi</v>
      </c>
      <c r="E192" s="30" t="str">
        <f>VLOOKUP(C192,'Raw Data'!$A$2:$D$139,3,FALSE)</f>
        <v>U14</v>
      </c>
      <c r="F192" s="30" t="str">
        <f>VLOOKUP(C192,'Raw Data'!$A$2:$D$139,4,FALSE)</f>
        <v>M</v>
      </c>
      <c r="G192" s="19">
        <v>1.25</v>
      </c>
    </row>
    <row r="193" spans="1:7" x14ac:dyDescent="0.35">
      <c r="A193" s="19"/>
      <c r="B193" s="18">
        <v>7</v>
      </c>
      <c r="C193" s="18">
        <v>25</v>
      </c>
      <c r="D193" s="29" t="str">
        <f>VLOOKUP(C193,'Raw Data'!$A$2:$D$139,2,FALSE)</f>
        <v>Ben Collett</v>
      </c>
      <c r="E193" s="30" t="str">
        <f>VLOOKUP(C193,'Raw Data'!$A$2:$D$139,3,FALSE)</f>
        <v>U14</v>
      </c>
      <c r="F193" s="30" t="str">
        <f>VLOOKUP(C193,'Raw Data'!$A$2:$D$139,4,FALSE)</f>
        <v>M</v>
      </c>
      <c r="G193" s="27">
        <v>1.25</v>
      </c>
    </row>
    <row r="196" spans="1:7" x14ac:dyDescent="0.35">
      <c r="A196" s="24" t="s">
        <v>182</v>
      </c>
      <c r="B196" s="18">
        <v>1</v>
      </c>
      <c r="C196" s="18">
        <v>76</v>
      </c>
      <c r="D196" s="29" t="str">
        <f>VLOOKUP(C196,'Raw Data'!$A$2:$D$139,2,FALSE)</f>
        <v>Colby brander-stark</v>
      </c>
      <c r="E196" s="30" t="str">
        <f>VLOOKUP(C196,'Raw Data'!$A$2:$D$139,3,FALSE)</f>
        <v>U16</v>
      </c>
      <c r="F196" s="30" t="str">
        <f>VLOOKUP(C196,'Raw Data'!$A$2:$D$139,4,FALSE)</f>
        <v>F</v>
      </c>
      <c r="G196" s="27">
        <v>25.8</v>
      </c>
    </row>
    <row r="197" spans="1:7" x14ac:dyDescent="0.35">
      <c r="A197" s="19"/>
      <c r="B197" s="18">
        <v>2</v>
      </c>
      <c r="C197" s="18">
        <v>67</v>
      </c>
      <c r="D197" s="29" t="str">
        <f>VLOOKUP(C197,'Raw Data'!$A$2:$D$139,2,FALSE)</f>
        <v>Jessica Dalton</v>
      </c>
      <c r="E197" s="30" t="str">
        <f>VLOOKUP(C197,'Raw Data'!$A$2:$D$139,3,FALSE)</f>
        <v>U20</v>
      </c>
      <c r="F197" s="30" t="str">
        <f>VLOOKUP(C197,'Raw Data'!$A$2:$D$139,4,FALSE)</f>
        <v>F</v>
      </c>
      <c r="G197" s="27">
        <v>25.28</v>
      </c>
    </row>
    <row r="198" spans="1:7" x14ac:dyDescent="0.35">
      <c r="A198" s="19"/>
      <c r="B198" s="18">
        <v>3</v>
      </c>
      <c r="C198" s="18">
        <v>51</v>
      </c>
      <c r="D198" s="29" t="str">
        <f>VLOOKUP(C198,'Raw Data'!$A$2:$D$139,2,FALSE)</f>
        <v>Rebecca Shepherd</v>
      </c>
      <c r="E198" s="30" t="str">
        <f>VLOOKUP(C198,'Raw Data'!$A$2:$D$139,3,FALSE)</f>
        <v xml:space="preserve">U14 </v>
      </c>
      <c r="F198" s="30" t="str">
        <f>VLOOKUP(C198,'Raw Data'!$A$2:$D$139,4,FALSE)</f>
        <v>F</v>
      </c>
      <c r="G198" s="27">
        <v>23.66</v>
      </c>
    </row>
    <row r="199" spans="1:7" x14ac:dyDescent="0.35">
      <c r="A199" s="19"/>
      <c r="B199" s="18">
        <v>4</v>
      </c>
      <c r="C199" s="18">
        <v>38</v>
      </c>
      <c r="D199" s="29" t="str">
        <f>VLOOKUP(C199,'Raw Data'!$A$2:$D$139,2,FALSE)</f>
        <v>Lucy Richards</v>
      </c>
      <c r="E199" s="30" t="str">
        <f>VLOOKUP(C199,'Raw Data'!$A$2:$D$139,3,FALSE)</f>
        <v>U16</v>
      </c>
      <c r="F199" s="30" t="str">
        <f>VLOOKUP(C199,'Raw Data'!$A$2:$D$139,4,FALSE)</f>
        <v>F</v>
      </c>
      <c r="G199" s="27">
        <v>14.99</v>
      </c>
    </row>
    <row r="200" spans="1:7" x14ac:dyDescent="0.35">
      <c r="A200" s="19"/>
      <c r="B200" s="18">
        <v>5</v>
      </c>
      <c r="C200" s="18">
        <v>87</v>
      </c>
      <c r="D200" s="29" t="str">
        <f>VLOOKUP(C200,'Raw Data'!$A$2:$D$139,2,FALSE)</f>
        <v>Charlotte Swinton</v>
      </c>
      <c r="E200" s="30" t="str">
        <f>VLOOKUP(C200,'Raw Data'!$A$2:$D$139,3,FALSE)</f>
        <v>U16</v>
      </c>
      <c r="F200" s="30" t="str">
        <f>VLOOKUP(C200,'Raw Data'!$A$2:$D$139,4,FALSE)</f>
        <v>F</v>
      </c>
      <c r="G200" s="27">
        <v>12.63</v>
      </c>
    </row>
    <row r="201" spans="1:7" x14ac:dyDescent="0.35">
      <c r="A201" s="19"/>
      <c r="B201" s="18">
        <v>6</v>
      </c>
      <c r="C201" s="18">
        <v>92</v>
      </c>
      <c r="D201" s="29" t="str">
        <f>VLOOKUP(C201,'Raw Data'!$A$2:$D$139,2,FALSE)</f>
        <v>Darcy Gregory</v>
      </c>
      <c r="E201" s="30" t="str">
        <f>VLOOKUP(C201,'Raw Data'!$A$2:$D$139,3,FALSE)</f>
        <v>U16</v>
      </c>
      <c r="F201" s="30" t="str">
        <f>VLOOKUP(C201,'Raw Data'!$A$2:$D$139,4,FALSE)</f>
        <v>F</v>
      </c>
      <c r="G201" s="27">
        <v>12.31</v>
      </c>
    </row>
    <row r="202" spans="1:7" x14ac:dyDescent="0.35">
      <c r="A202" s="19"/>
      <c r="B202" s="18">
        <v>7</v>
      </c>
      <c r="C202" s="18">
        <v>78</v>
      </c>
      <c r="D202" s="29" t="str">
        <f>VLOOKUP(C202,'Raw Data'!$A$2:$D$139,2,FALSE)</f>
        <v>Eloise Swinton</v>
      </c>
      <c r="E202" s="30" t="str">
        <f>VLOOKUP(C202,'Raw Data'!$A$2:$D$139,3,FALSE)</f>
        <v xml:space="preserve">U14 </v>
      </c>
      <c r="F202" s="30" t="str">
        <f>VLOOKUP(C202,'Raw Data'!$A$2:$D$139,4,FALSE)</f>
        <v>F</v>
      </c>
      <c r="G202" s="27">
        <v>10.29</v>
      </c>
    </row>
    <row r="203" spans="1:7" x14ac:dyDescent="0.35">
      <c r="A203" s="19"/>
      <c r="B203" s="18">
        <v>8</v>
      </c>
      <c r="C203" s="18">
        <v>6</v>
      </c>
      <c r="D203" s="29" t="str">
        <f>VLOOKUP(C203,'Raw Data'!$A$2:$D$139,2,FALSE)</f>
        <v>Chloe Richards</v>
      </c>
      <c r="E203" s="30" t="str">
        <f>VLOOKUP(C203,'Raw Data'!$A$2:$D$139,3,FALSE)</f>
        <v>U20</v>
      </c>
      <c r="F203" s="30" t="str">
        <f>VLOOKUP(C203,'Raw Data'!$A$2:$D$139,4,FALSE)</f>
        <v>F</v>
      </c>
      <c r="G203" s="27">
        <v>8.9700000000000006</v>
      </c>
    </row>
    <row r="206" spans="1:7" x14ac:dyDescent="0.35">
      <c r="A206" s="24" t="s">
        <v>183</v>
      </c>
      <c r="B206" s="18">
        <v>1</v>
      </c>
      <c r="C206" s="18">
        <v>84</v>
      </c>
      <c r="D206" s="29" t="str">
        <f>VLOOKUP(C206,'Raw Data'!$A$2:$D$139,2,FALSE)</f>
        <v xml:space="preserve">Evan McGowan </v>
      </c>
      <c r="E206" s="30" t="str">
        <f>VLOOKUP(C206,'Raw Data'!$A$2:$D$139,3,FALSE)</f>
        <v xml:space="preserve">U14 </v>
      </c>
      <c r="F206" s="30" t="str">
        <f>VLOOKUP(C206,'Raw Data'!$A$2:$D$139,4,FALSE)</f>
        <v>M</v>
      </c>
      <c r="G206" s="19">
        <v>30.82</v>
      </c>
    </row>
    <row r="207" spans="1:7" x14ac:dyDescent="0.35">
      <c r="A207" s="19"/>
      <c r="B207" s="18">
        <v>2</v>
      </c>
      <c r="C207" s="18">
        <v>19</v>
      </c>
      <c r="D207" s="29" t="str">
        <f>VLOOKUP(C207,'Raw Data'!$A$2:$D$139,2,FALSE)</f>
        <v xml:space="preserve">Joe Buck </v>
      </c>
      <c r="E207" s="30" t="str">
        <f>VLOOKUP(C207,'Raw Data'!$A$2:$D$139,3,FALSE)</f>
        <v>Senior</v>
      </c>
      <c r="F207" s="30" t="str">
        <f>VLOOKUP(C207,'Raw Data'!$A$2:$D$139,4,FALSE)</f>
        <v>M</v>
      </c>
      <c r="G207" s="27">
        <v>28.36</v>
      </c>
    </row>
    <row r="208" spans="1:7" x14ac:dyDescent="0.35">
      <c r="A208" s="19"/>
      <c r="B208" s="18">
        <v>3</v>
      </c>
      <c r="C208" s="18">
        <v>45</v>
      </c>
      <c r="D208" s="29" t="str">
        <f>VLOOKUP(C208,'Raw Data'!$A$2:$D$139,2,FALSE)</f>
        <v>Liam Gosrani</v>
      </c>
      <c r="E208" s="30" t="str">
        <f>VLOOKUP(C208,'Raw Data'!$A$2:$D$139,3,FALSE)</f>
        <v xml:space="preserve">U14 </v>
      </c>
      <c r="F208" s="30" t="str">
        <f>VLOOKUP(C208,'Raw Data'!$A$2:$D$139,4,FALSE)</f>
        <v>M</v>
      </c>
      <c r="G208" s="27">
        <v>22.64</v>
      </c>
    </row>
    <row r="209" spans="1:7" x14ac:dyDescent="0.35">
      <c r="A209" s="19"/>
      <c r="B209" s="18">
        <v>4</v>
      </c>
      <c r="C209" s="18">
        <v>72</v>
      </c>
      <c r="D209" s="29" t="str">
        <f>VLOOKUP(C209,'Raw Data'!$A$2:$D$139,2,FALSE)</f>
        <v>Matthew Hall</v>
      </c>
      <c r="E209" s="30" t="str">
        <f>VLOOKUP(C209,'Raw Data'!$A$2:$D$139,3,FALSE)</f>
        <v>Senior</v>
      </c>
      <c r="F209" s="30" t="str">
        <f>VLOOKUP(C209,'Raw Data'!$A$2:$D$139,4,FALSE)</f>
        <v>M</v>
      </c>
      <c r="G209" s="27">
        <v>22.04</v>
      </c>
    </row>
    <row r="210" spans="1:7" x14ac:dyDescent="0.35">
      <c r="A210" s="19"/>
      <c r="B210" s="18">
        <v>5</v>
      </c>
      <c r="C210" s="18">
        <v>194</v>
      </c>
      <c r="D210" s="29" t="str">
        <f>VLOOKUP(C210,'Raw Data'!$A$2:$D$139,2,FALSE)</f>
        <v>Lincoln McGowan</v>
      </c>
      <c r="E210" s="30" t="str">
        <f>VLOOKUP(C210,'Raw Data'!$A$2:$D$139,3,FALSE)</f>
        <v>U14</v>
      </c>
      <c r="F210" s="30" t="str">
        <f>VLOOKUP(C210,'Raw Data'!$A$2:$D$139,4,FALSE)</f>
        <v>M</v>
      </c>
      <c r="G210" s="27">
        <v>21.54</v>
      </c>
    </row>
    <row r="211" spans="1:7" x14ac:dyDescent="0.35">
      <c r="A211" s="19"/>
      <c r="B211" s="18">
        <v>6</v>
      </c>
      <c r="C211" s="18">
        <v>93</v>
      </c>
      <c r="D211" s="29" t="str">
        <f>VLOOKUP(C211,'Raw Data'!$A$2:$D$139,2,FALSE)</f>
        <v>Cian Cunningham</v>
      </c>
      <c r="E211" s="30" t="str">
        <f>VLOOKUP(C211,'Raw Data'!$A$2:$D$139,3,FALSE)</f>
        <v xml:space="preserve">U16 </v>
      </c>
      <c r="F211" s="30" t="str">
        <f>VLOOKUP(C211,'Raw Data'!$A$2:$D$139,4,FALSE)</f>
        <v>M</v>
      </c>
      <c r="G211" s="27">
        <v>13.26</v>
      </c>
    </row>
    <row r="214" spans="1:7" x14ac:dyDescent="0.35">
      <c r="A214" s="24" t="s">
        <v>184</v>
      </c>
      <c r="B214" s="18">
        <v>1</v>
      </c>
      <c r="C214" s="18">
        <v>19</v>
      </c>
      <c r="D214" s="29" t="str">
        <f>VLOOKUP(C214,'Raw Data'!$A$2:$D$139,2,FALSE)</f>
        <v xml:space="preserve">Joe Buck </v>
      </c>
      <c r="E214" s="30" t="str">
        <f>VLOOKUP(C214,'Raw Data'!$A$2:$D$139,3,FALSE)</f>
        <v>Senior</v>
      </c>
      <c r="F214" s="30" t="str">
        <f>VLOOKUP(C214,'Raw Data'!$A$2:$D$139,4,FALSE)</f>
        <v>M</v>
      </c>
      <c r="G214" s="19">
        <v>24.58</v>
      </c>
    </row>
    <row r="215" spans="1:7" x14ac:dyDescent="0.35">
      <c r="A215" s="19"/>
      <c r="B215" s="18">
        <v>2</v>
      </c>
      <c r="C215" s="18">
        <v>10</v>
      </c>
      <c r="D215" s="29" t="str">
        <f>VLOOKUP(C215,'Raw Data'!$A$2:$D$139,2,FALSE)</f>
        <v xml:space="preserve">Christine canning </v>
      </c>
      <c r="E215" s="30" t="str">
        <f>VLOOKUP(C215,'Raw Data'!$A$2:$D$139,3,FALSE)</f>
        <v>Senior</v>
      </c>
      <c r="F215" s="30" t="str">
        <f>VLOOKUP(C215,'Raw Data'!$A$2:$D$139,4,FALSE)</f>
        <v>F</v>
      </c>
      <c r="G215" s="19">
        <v>18.940000000000001</v>
      </c>
    </row>
    <row r="216" spans="1:7" x14ac:dyDescent="0.35">
      <c r="A216" s="19"/>
      <c r="B216" s="18">
        <v>3</v>
      </c>
      <c r="C216" s="18">
        <v>11</v>
      </c>
      <c r="D216" s="29" t="str">
        <f>VLOOKUP(C216,'Raw Data'!$A$2:$D$139,2,FALSE)</f>
        <v>LIsa Richards</v>
      </c>
      <c r="E216" s="30" t="str">
        <f>VLOOKUP(C216,'Raw Data'!$A$2:$D$139,3,FALSE)</f>
        <v>Senior</v>
      </c>
      <c r="F216" s="30" t="str">
        <f>VLOOKUP(C216,'Raw Data'!$A$2:$D$139,4,FALSE)</f>
        <v>F</v>
      </c>
      <c r="G216" s="19">
        <v>18.86</v>
      </c>
    </row>
    <row r="219" spans="1:7" x14ac:dyDescent="0.35">
      <c r="A219" s="24" t="s">
        <v>185</v>
      </c>
      <c r="B219" s="18">
        <v>1</v>
      </c>
      <c r="C219" s="18">
        <v>85</v>
      </c>
      <c r="D219" s="29" t="str">
        <f>VLOOKUP(C219,'Raw Data'!$A$2:$D$139,2,FALSE)</f>
        <v>Arthur Mantle</v>
      </c>
      <c r="E219" s="30" t="str">
        <f>VLOOKUP(C219,'Raw Data'!$A$2:$D$139,3,FALSE)</f>
        <v xml:space="preserve">U14 </v>
      </c>
      <c r="F219" s="30" t="str">
        <f>VLOOKUP(C219,'Raw Data'!$A$2:$D$139,4,FALSE)</f>
        <v>M</v>
      </c>
      <c r="G219" s="27">
        <v>34.1</v>
      </c>
    </row>
    <row r="220" spans="1:7" x14ac:dyDescent="0.35">
      <c r="A220" s="19"/>
      <c r="B220" s="18">
        <v>2</v>
      </c>
      <c r="C220" s="18">
        <v>19</v>
      </c>
      <c r="D220" s="29" t="str">
        <f>VLOOKUP(C220,'Raw Data'!$A$2:$D$139,2,FALSE)</f>
        <v xml:space="preserve">Joe Buck </v>
      </c>
      <c r="E220" s="30" t="str">
        <f>VLOOKUP(C220,'Raw Data'!$A$2:$D$139,3,FALSE)</f>
        <v>Senior</v>
      </c>
      <c r="F220" s="30" t="str">
        <f>VLOOKUP(C220,'Raw Data'!$A$2:$D$139,4,FALSE)</f>
        <v>M</v>
      </c>
      <c r="G220" s="19">
        <v>28.61</v>
      </c>
    </row>
    <row r="221" spans="1:7" x14ac:dyDescent="0.35">
      <c r="A221" s="19"/>
      <c r="B221" s="18">
        <v>3</v>
      </c>
      <c r="C221" s="18">
        <v>84</v>
      </c>
      <c r="D221" s="29" t="str">
        <f>VLOOKUP(C221,'Raw Data'!$A$2:$D$139,2,FALSE)</f>
        <v xml:space="preserve">Evan McGowan </v>
      </c>
      <c r="E221" s="30" t="str">
        <f>VLOOKUP(C221,'Raw Data'!$A$2:$D$139,3,FALSE)</f>
        <v xml:space="preserve">U14 </v>
      </c>
      <c r="F221" s="30" t="str">
        <f>VLOOKUP(C221,'Raw Data'!$A$2:$D$139,4,FALSE)</f>
        <v>M</v>
      </c>
      <c r="G221" s="19">
        <v>24.76</v>
      </c>
    </row>
    <row r="222" spans="1:7" x14ac:dyDescent="0.35">
      <c r="A222" s="19"/>
      <c r="B222" s="18">
        <v>4</v>
      </c>
      <c r="C222" s="18">
        <v>87</v>
      </c>
      <c r="D222" s="29" t="str">
        <f>VLOOKUP(C222,'Raw Data'!$A$2:$D$139,2,FALSE)</f>
        <v>Charlotte Swinton</v>
      </c>
      <c r="E222" s="30" t="str">
        <f>VLOOKUP(C222,'Raw Data'!$A$2:$D$139,3,FALSE)</f>
        <v>U16</v>
      </c>
      <c r="F222" s="30" t="str">
        <f>VLOOKUP(C222,'Raw Data'!$A$2:$D$139,4,FALSE)</f>
        <v>F</v>
      </c>
      <c r="G222" s="19">
        <v>23.59</v>
      </c>
    </row>
    <row r="223" spans="1:7" x14ac:dyDescent="0.35">
      <c r="A223" s="19"/>
      <c r="B223" s="18">
        <v>5</v>
      </c>
      <c r="C223" s="18">
        <v>67</v>
      </c>
      <c r="D223" s="29" t="str">
        <f>VLOOKUP(C223,'Raw Data'!$A$2:$D$139,2,FALSE)</f>
        <v>Jessica Dalton</v>
      </c>
      <c r="E223" s="30" t="str">
        <f>VLOOKUP(C223,'Raw Data'!$A$2:$D$139,3,FALSE)</f>
        <v>U20</v>
      </c>
      <c r="F223" s="30" t="str">
        <f>VLOOKUP(C223,'Raw Data'!$A$2:$D$139,4,FALSE)</f>
        <v>F</v>
      </c>
      <c r="G223" s="19">
        <v>21.37</v>
      </c>
    </row>
    <row r="224" spans="1:7" x14ac:dyDescent="0.35">
      <c r="A224" s="19"/>
      <c r="B224" s="18">
        <v>6</v>
      </c>
      <c r="C224" s="18">
        <v>72</v>
      </c>
      <c r="D224" s="29" t="str">
        <f>VLOOKUP(C224,'Raw Data'!$A$2:$D$139,2,FALSE)</f>
        <v>Matthew Hall</v>
      </c>
      <c r="E224" s="30" t="str">
        <f>VLOOKUP(C224,'Raw Data'!$A$2:$D$139,3,FALSE)</f>
        <v>Senior</v>
      </c>
      <c r="F224" s="30" t="str">
        <f>VLOOKUP(C224,'Raw Data'!$A$2:$D$139,4,FALSE)</f>
        <v>M</v>
      </c>
      <c r="G224" s="19">
        <v>15.46</v>
      </c>
    </row>
    <row r="225" spans="1:7" x14ac:dyDescent="0.35">
      <c r="A225" s="19"/>
      <c r="B225" s="18">
        <v>7</v>
      </c>
      <c r="C225" s="18">
        <v>78</v>
      </c>
      <c r="D225" s="29" t="str">
        <f>VLOOKUP(C225,'Raw Data'!$A$2:$D$139,2,FALSE)</f>
        <v>Eloise Swinton</v>
      </c>
      <c r="E225" s="30" t="str">
        <f>VLOOKUP(C225,'Raw Data'!$A$2:$D$139,3,FALSE)</f>
        <v xml:space="preserve">U14 </v>
      </c>
      <c r="F225" s="30" t="str">
        <f>VLOOKUP(C225,'Raw Data'!$A$2:$D$139,4,FALSE)</f>
        <v>F</v>
      </c>
      <c r="G225" s="19">
        <v>15.05</v>
      </c>
    </row>
    <row r="226" spans="1:7" x14ac:dyDescent="0.35">
      <c r="A226" s="19"/>
      <c r="B226" s="18">
        <v>8</v>
      </c>
      <c r="C226" s="18">
        <v>6</v>
      </c>
      <c r="D226" s="29" t="str">
        <f>VLOOKUP(C226,'Raw Data'!$A$2:$D$139,2,FALSE)</f>
        <v>Chloe Richards</v>
      </c>
      <c r="E226" s="30" t="str">
        <f>VLOOKUP(C226,'Raw Data'!$A$2:$D$139,3,FALSE)</f>
        <v>U20</v>
      </c>
      <c r="F226" s="30" t="str">
        <f>VLOOKUP(C226,'Raw Data'!$A$2:$D$139,4,FALSE)</f>
        <v>F</v>
      </c>
      <c r="G226" s="19">
        <v>14.53</v>
      </c>
    </row>
    <row r="227" spans="1:7" x14ac:dyDescent="0.35">
      <c r="A227" s="19"/>
      <c r="B227" s="18">
        <v>9</v>
      </c>
      <c r="C227" s="18">
        <v>10</v>
      </c>
      <c r="D227" s="29" t="str">
        <f>VLOOKUP(C227,'Raw Data'!$A$2:$D$139,2,FALSE)</f>
        <v xml:space="preserve">Christine canning </v>
      </c>
      <c r="E227" s="30" t="str">
        <f>VLOOKUP(C227,'Raw Data'!$A$2:$D$139,3,FALSE)</f>
        <v>Senior</v>
      </c>
      <c r="F227" s="30" t="str">
        <f>VLOOKUP(C227,'Raw Data'!$A$2:$D$139,4,FALSE)</f>
        <v>F</v>
      </c>
      <c r="G227" s="19">
        <v>12.09</v>
      </c>
    </row>
    <row r="228" spans="1:7" x14ac:dyDescent="0.35">
      <c r="A228" s="19"/>
      <c r="B228" s="18">
        <v>10</v>
      </c>
      <c r="C228" s="18">
        <v>80</v>
      </c>
      <c r="D228" s="29" t="str">
        <f>VLOOKUP(C228,'Raw Data'!$A$2:$D$139,2,FALSE)</f>
        <v>Isla Yull</v>
      </c>
      <c r="E228" s="30" t="str">
        <f>VLOOKUP(C228,'Raw Data'!$A$2:$D$139,3,FALSE)</f>
        <v xml:space="preserve">U14 </v>
      </c>
      <c r="F228" s="30" t="str">
        <f>VLOOKUP(C228,'Raw Data'!$A$2:$D$139,4,FALSE)</f>
        <v>F</v>
      </c>
      <c r="G228" s="19">
        <v>11.39</v>
      </c>
    </row>
    <row r="229" spans="1:7" x14ac:dyDescent="0.35">
      <c r="A229" s="19"/>
      <c r="B229" s="18">
        <v>11</v>
      </c>
      <c r="C229" s="18">
        <v>11</v>
      </c>
      <c r="D229" s="29" t="str">
        <f>VLOOKUP(C229,'Raw Data'!$A$2:$D$139,2,FALSE)</f>
        <v>LIsa Richards</v>
      </c>
      <c r="E229" s="30" t="str">
        <f>VLOOKUP(C229,'Raw Data'!$A$2:$D$139,3,FALSE)</f>
        <v>Senior</v>
      </c>
      <c r="F229" s="30" t="str">
        <f>VLOOKUP(C229,'Raw Data'!$A$2:$D$139,4,FALSE)</f>
        <v>F</v>
      </c>
      <c r="G229" s="19">
        <v>11.19</v>
      </c>
    </row>
  </sheetData>
  <sortState xmlns:xlrd2="http://schemas.microsoft.com/office/spreadsheetml/2017/richdata2" ref="C219:G229">
    <sortCondition descending="1" ref="G219:G229"/>
  </sortState>
  <mergeCells count="2">
    <mergeCell ref="A1:G13"/>
    <mergeCell ref="A14:G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04156-197E-4786-A937-79B1EB4C9142}">
  <dimension ref="A1:G320"/>
  <sheetViews>
    <sheetView workbookViewId="0">
      <selection activeCell="L18" sqref="L18"/>
    </sheetView>
  </sheetViews>
  <sheetFormatPr defaultRowHeight="14.5" x14ac:dyDescent="0.35"/>
  <cols>
    <col min="1" max="1" width="18.26953125" style="43" customWidth="1"/>
    <col min="2" max="2" width="12.54296875" style="33" customWidth="1"/>
    <col min="3" max="3" width="24.90625" style="43" customWidth="1"/>
    <col min="4" max="4" width="17.08984375" style="43" customWidth="1"/>
    <col min="5" max="6" width="14.36328125" style="43" customWidth="1"/>
    <col min="7" max="7" width="22.7265625" style="44" customWidth="1"/>
    <col min="8" max="16384" width="8.7265625" style="44"/>
  </cols>
  <sheetData>
    <row r="1" spans="1:7" customFormat="1" x14ac:dyDescent="0.35">
      <c r="A1" s="8" t="s">
        <v>106</v>
      </c>
      <c r="B1" s="8" t="s">
        <v>107</v>
      </c>
      <c r="C1" s="8" t="s">
        <v>108</v>
      </c>
      <c r="D1" s="8" t="s">
        <v>109</v>
      </c>
      <c r="E1" s="8" t="s">
        <v>113</v>
      </c>
      <c r="F1" s="8" t="s">
        <v>117</v>
      </c>
      <c r="G1" s="8" t="s">
        <v>136</v>
      </c>
    </row>
    <row r="2" spans="1:7" customFormat="1" x14ac:dyDescent="0.35">
      <c r="A2" s="9" t="s">
        <v>0</v>
      </c>
      <c r="B2" s="32">
        <v>78</v>
      </c>
      <c r="C2" s="9" t="str">
        <f>VLOOKUP(B2,'Raw Data'!$A$2:$D$139,2,FALSE)</f>
        <v>Eloise Swinton</v>
      </c>
      <c r="D2" s="3" t="str">
        <f>VLOOKUP(B2,'Raw Data'!$A$2:$D$139,3,FALSE)</f>
        <v xml:space="preserve">U14 </v>
      </c>
      <c r="E2" s="3" t="str">
        <f>VLOOKUP(B2,'Raw Data'!$A$2:$D$139,4,FALSE)</f>
        <v>F</v>
      </c>
      <c r="F2" s="3">
        <v>15.7</v>
      </c>
      <c r="G2" s="45" t="s">
        <v>137</v>
      </c>
    </row>
    <row r="3" spans="1:7" customFormat="1" x14ac:dyDescent="0.35">
      <c r="A3" s="9" t="s">
        <v>0</v>
      </c>
      <c r="B3" s="32">
        <v>46</v>
      </c>
      <c r="C3" s="9" t="str">
        <f>VLOOKUP(B3,'Raw Data'!$A$2:$D$139,2,FALSE)</f>
        <v xml:space="preserve">Finan Cunningham </v>
      </c>
      <c r="D3" s="3" t="str">
        <f>VLOOKUP(B3,'Raw Data'!$A$2:$D$139,3,FALSE)</f>
        <v xml:space="preserve">U14 </v>
      </c>
      <c r="E3" s="3" t="str">
        <f>VLOOKUP(B3,'Raw Data'!$A$2:$D$139,4,FALSE)</f>
        <v>M</v>
      </c>
      <c r="F3" s="3">
        <v>16.399999999999999</v>
      </c>
      <c r="G3" s="45" t="s">
        <v>137</v>
      </c>
    </row>
    <row r="4" spans="1:7" customFormat="1" x14ac:dyDescent="0.35">
      <c r="A4" s="9" t="s">
        <v>0</v>
      </c>
      <c r="B4" s="32">
        <v>53</v>
      </c>
      <c r="C4" s="9" t="str">
        <f>VLOOKUP(B4,'Raw Data'!$A$2:$D$139,2,FALSE)</f>
        <v>Alexandra Dacres</v>
      </c>
      <c r="D4" s="3" t="str">
        <f>VLOOKUP(B4,'Raw Data'!$A$2:$D$139,3,FALSE)</f>
        <v>U16</v>
      </c>
      <c r="E4" s="3" t="str">
        <f>VLOOKUP(B4,'Raw Data'!$A$2:$D$139,4,FALSE)</f>
        <v>F</v>
      </c>
      <c r="F4" s="3">
        <v>19.399999999999999</v>
      </c>
      <c r="G4" s="45" t="s">
        <v>137</v>
      </c>
    </row>
    <row r="5" spans="1:7" customFormat="1" x14ac:dyDescent="0.35">
      <c r="A5" s="9" t="s">
        <v>0</v>
      </c>
      <c r="B5" s="32">
        <v>95</v>
      </c>
      <c r="C5" s="9" t="str">
        <f>VLOOKUP(B5,'Raw Data'!$A$2:$D$139,2,FALSE)</f>
        <v>Louie Mynett</v>
      </c>
      <c r="D5" s="3" t="str">
        <f>VLOOKUP(B5,'Raw Data'!$A$2:$D$139,3,FALSE)</f>
        <v>U16</v>
      </c>
      <c r="E5" s="3" t="str">
        <f>VLOOKUP(B5,'Raw Data'!$A$2:$D$139,4,FALSE)</f>
        <v>M</v>
      </c>
      <c r="F5" s="3">
        <v>18.5</v>
      </c>
      <c r="G5" s="45" t="s">
        <v>137</v>
      </c>
    </row>
    <row r="6" spans="1:7" customFormat="1" x14ac:dyDescent="0.35">
      <c r="A6" s="9" t="s">
        <v>3</v>
      </c>
      <c r="B6" s="32">
        <v>97</v>
      </c>
      <c r="C6" s="9" t="str">
        <f>VLOOKUP(B6,'Raw Data'!$A$2:$D$139,2,FALSE)</f>
        <v>Ada Smith</v>
      </c>
      <c r="D6" s="3" t="str">
        <f>VLOOKUP(B6,'Raw Data'!$A$2:$D$139,3,FALSE)</f>
        <v>U14</v>
      </c>
      <c r="E6" s="3" t="str">
        <f>VLOOKUP(B6,'Raw Data'!$A$2:$D$139,4,FALSE)</f>
        <v>F</v>
      </c>
      <c r="F6" s="38">
        <v>13</v>
      </c>
      <c r="G6" s="45" t="s">
        <v>137</v>
      </c>
    </row>
    <row r="7" spans="1:7" customFormat="1" x14ac:dyDescent="0.35">
      <c r="A7" s="9" t="s">
        <v>3</v>
      </c>
      <c r="B7" s="32">
        <v>103</v>
      </c>
      <c r="C7" s="9" t="str">
        <f>VLOOKUP(B7,'Raw Data'!$A$2:$D$139,2,FALSE)</f>
        <v>Anabelle Comploi</v>
      </c>
      <c r="D7" s="3" t="str">
        <f>VLOOKUP(B7,'Raw Data'!$A$2:$D$139,3,FALSE)</f>
        <v>U14</v>
      </c>
      <c r="E7" s="3" t="str">
        <f>VLOOKUP(B7,'Raw Data'!$A$2:$D$139,4,FALSE)</f>
        <v>F</v>
      </c>
      <c r="F7" s="38">
        <v>13.1</v>
      </c>
      <c r="G7" s="46" t="s">
        <v>138</v>
      </c>
    </row>
    <row r="8" spans="1:7" customFormat="1" x14ac:dyDescent="0.35">
      <c r="A8" s="9" t="s">
        <v>3</v>
      </c>
      <c r="B8" s="32">
        <v>98</v>
      </c>
      <c r="C8" s="9" t="str">
        <f>VLOOKUP(B8,'Raw Data'!$A$2:$D$139,2,FALSE)</f>
        <v>Rhea Lamey</v>
      </c>
      <c r="D8" s="3" t="str">
        <f>VLOOKUP(B8,'Raw Data'!$A$2:$D$139,3,FALSE)</f>
        <v>U14</v>
      </c>
      <c r="E8" s="3" t="str">
        <f>VLOOKUP(B8,'Raw Data'!$A$2:$D$139,4,FALSE)</f>
        <v>F</v>
      </c>
      <c r="F8" s="3">
        <v>13.3</v>
      </c>
      <c r="G8" s="47" t="s">
        <v>139</v>
      </c>
    </row>
    <row r="9" spans="1:7" customFormat="1" x14ac:dyDescent="0.35">
      <c r="A9" s="9" t="s">
        <v>3</v>
      </c>
      <c r="B9" s="32">
        <v>40</v>
      </c>
      <c r="C9" s="9" t="str">
        <f>VLOOKUP(B9,'Raw Data'!$A$2:$D$139,2,FALSE)</f>
        <v>Alexandra Lazar</v>
      </c>
      <c r="D9" s="3" t="str">
        <f>VLOOKUP(B9,'Raw Data'!$A$2:$D$139,3,FALSE)</f>
        <v>U14</v>
      </c>
      <c r="E9" s="3" t="str">
        <f>VLOOKUP(B9,'Raw Data'!$A$2:$D$139,4,FALSE)</f>
        <v>F</v>
      </c>
      <c r="F9" s="3">
        <v>14.4</v>
      </c>
      <c r="G9" s="32" t="s">
        <v>140</v>
      </c>
    </row>
    <row r="10" spans="1:7" customFormat="1" x14ac:dyDescent="0.35">
      <c r="A10" s="9" t="s">
        <v>3</v>
      </c>
      <c r="B10" s="32">
        <v>42</v>
      </c>
      <c r="C10" s="9" t="str">
        <f>VLOOKUP(B10,'Raw Data'!$A$2:$D$139,2,FALSE)</f>
        <v>Elise Mohan</v>
      </c>
      <c r="D10" s="3" t="str">
        <f>VLOOKUP(B10,'Raw Data'!$A$2:$D$139,3,FALSE)</f>
        <v>U14</v>
      </c>
      <c r="E10" s="3" t="str">
        <f>VLOOKUP(B10,'Raw Data'!$A$2:$D$139,4,FALSE)</f>
        <v>F</v>
      </c>
      <c r="F10" s="3">
        <v>14.5</v>
      </c>
      <c r="G10" s="32" t="s">
        <v>140</v>
      </c>
    </row>
    <row r="11" spans="1:7" customFormat="1" x14ac:dyDescent="0.35">
      <c r="A11" s="9" t="s">
        <v>3</v>
      </c>
      <c r="B11" s="32">
        <v>43</v>
      </c>
      <c r="C11" s="9" t="str">
        <f>VLOOKUP(B11,'Raw Data'!$A$2:$D$139,2,FALSE)</f>
        <v>Sarina Saiq</v>
      </c>
      <c r="D11" s="3" t="str">
        <f>VLOOKUP(B11,'Raw Data'!$A$2:$D$139,3,FALSE)</f>
        <v>U14</v>
      </c>
      <c r="E11" s="3" t="str">
        <f>VLOOKUP(B11,'Raw Data'!$A$2:$D$139,4,FALSE)</f>
        <v>F</v>
      </c>
      <c r="F11" s="3">
        <v>14.7</v>
      </c>
      <c r="G11" s="32" t="s">
        <v>140</v>
      </c>
    </row>
    <row r="12" spans="1:7" customFormat="1" x14ac:dyDescent="0.35">
      <c r="A12" s="9" t="s">
        <v>3</v>
      </c>
      <c r="B12" s="32">
        <v>48</v>
      </c>
      <c r="C12" s="9" t="str">
        <f>VLOOKUP(B12,'Raw Data'!$A$2:$D$139,2,FALSE)</f>
        <v>Filip Crenganis</v>
      </c>
      <c r="D12" s="3" t="str">
        <f>VLOOKUP(B12,'Raw Data'!$A$2:$D$139,3,FALSE)</f>
        <v xml:space="preserve">U14 </v>
      </c>
      <c r="E12" s="3" t="str">
        <f>VLOOKUP(B12,'Raw Data'!$A$2:$D$139,4,FALSE)</f>
        <v>M</v>
      </c>
      <c r="F12" s="3">
        <v>12.8</v>
      </c>
      <c r="G12" s="45" t="s">
        <v>137</v>
      </c>
    </row>
    <row r="13" spans="1:7" customFormat="1" x14ac:dyDescent="0.35">
      <c r="A13" s="9" t="s">
        <v>3</v>
      </c>
      <c r="B13" s="32">
        <v>110</v>
      </c>
      <c r="C13" s="9" t="str">
        <f>VLOOKUP(B13,'Raw Data'!$A$2:$D$139,2,FALSE)</f>
        <v>Lorenzo Coward</v>
      </c>
      <c r="D13" s="3" t="str">
        <f>VLOOKUP(B13,'Raw Data'!$A$2:$D$139,3,FALSE)</f>
        <v xml:space="preserve">U14 </v>
      </c>
      <c r="E13" s="3" t="str">
        <f>VLOOKUP(B13,'Raw Data'!$A$2:$D$139,4,FALSE)</f>
        <v>M</v>
      </c>
      <c r="F13" s="3">
        <v>13.1</v>
      </c>
      <c r="G13" s="46" t="s">
        <v>138</v>
      </c>
    </row>
    <row r="14" spans="1:7" customFormat="1" x14ac:dyDescent="0.35">
      <c r="A14" s="9" t="s">
        <v>3</v>
      </c>
      <c r="B14" s="32">
        <v>52</v>
      </c>
      <c r="C14" s="9" t="str">
        <f>VLOOKUP(B14,'Raw Data'!$A$2:$D$139,2,FALSE)</f>
        <v>Isaac Webb</v>
      </c>
      <c r="D14" s="3" t="str">
        <f>VLOOKUP(B14,'Raw Data'!$A$2:$D$139,3,FALSE)</f>
        <v xml:space="preserve">U14 </v>
      </c>
      <c r="E14" s="3" t="str">
        <f>VLOOKUP(B14,'Raw Data'!$A$2:$D$139,4,FALSE)</f>
        <v>M</v>
      </c>
      <c r="F14" s="3">
        <v>13.5</v>
      </c>
      <c r="G14" s="47" t="s">
        <v>139</v>
      </c>
    </row>
    <row r="15" spans="1:7" customFormat="1" x14ac:dyDescent="0.35">
      <c r="A15" s="9" t="s">
        <v>3</v>
      </c>
      <c r="B15" s="32">
        <v>85</v>
      </c>
      <c r="C15" s="9" t="str">
        <f>VLOOKUP(B15,'Raw Data'!$A$2:$D$139,2,FALSE)</f>
        <v>Arthur Mantle</v>
      </c>
      <c r="D15" s="3" t="str">
        <f>VLOOKUP(B15,'Raw Data'!$A$2:$D$139,3,FALSE)</f>
        <v xml:space="preserve">U14 </v>
      </c>
      <c r="E15" s="3" t="str">
        <f>VLOOKUP(B15,'Raw Data'!$A$2:$D$139,4,FALSE)</f>
        <v>M</v>
      </c>
      <c r="F15" s="3">
        <v>13.9</v>
      </c>
      <c r="G15" s="32" t="s">
        <v>140</v>
      </c>
    </row>
    <row r="16" spans="1:7" customFormat="1" x14ac:dyDescent="0.35">
      <c r="A16" s="9" t="s">
        <v>3</v>
      </c>
      <c r="B16" s="32">
        <v>108</v>
      </c>
      <c r="C16" s="9" t="str">
        <f>VLOOKUP(B16,'Raw Data'!$A$2:$D$139,2,FALSE)</f>
        <v xml:space="preserve">Elliott Walker </v>
      </c>
      <c r="D16" s="3" t="str">
        <f>VLOOKUP(B16,'Raw Data'!$A$2:$D$139,3,FALSE)</f>
        <v xml:space="preserve">U14 </v>
      </c>
      <c r="E16" s="3" t="str">
        <f>VLOOKUP(B16,'Raw Data'!$A$2:$D$139,4,FALSE)</f>
        <v>M</v>
      </c>
      <c r="F16" s="3">
        <v>14.4</v>
      </c>
      <c r="G16" s="32" t="s">
        <v>140</v>
      </c>
    </row>
    <row r="17" spans="1:7" customFormat="1" x14ac:dyDescent="0.35">
      <c r="A17" s="9" t="s">
        <v>3</v>
      </c>
      <c r="B17" s="32">
        <v>45</v>
      </c>
      <c r="C17" s="9" t="str">
        <f>VLOOKUP(B17,'Raw Data'!$A$2:$D$139,2,FALSE)</f>
        <v>Liam Gosrani</v>
      </c>
      <c r="D17" s="3" t="str">
        <f>VLOOKUP(B17,'Raw Data'!$A$2:$D$139,3,FALSE)</f>
        <v xml:space="preserve">U14 </v>
      </c>
      <c r="E17" s="3" t="str">
        <f>VLOOKUP(B17,'Raw Data'!$A$2:$D$139,4,FALSE)</f>
        <v>M</v>
      </c>
      <c r="F17" s="3">
        <v>14.7</v>
      </c>
      <c r="G17" s="32" t="s">
        <v>140</v>
      </c>
    </row>
    <row r="18" spans="1:7" customFormat="1" x14ac:dyDescent="0.35">
      <c r="A18" s="9" t="s">
        <v>3</v>
      </c>
      <c r="B18" s="32">
        <v>23</v>
      </c>
      <c r="C18" s="9" t="str">
        <f>VLOOKUP(B18,'Raw Data'!$A$2:$D$139,2,FALSE)</f>
        <v>Kai Bozorgi</v>
      </c>
      <c r="D18" s="3" t="str">
        <f>VLOOKUP(B18,'Raw Data'!$A$2:$D$139,3,FALSE)</f>
        <v>U14</v>
      </c>
      <c r="E18" s="3" t="str">
        <f>VLOOKUP(B18,'Raw Data'!$A$2:$D$139,4,FALSE)</f>
        <v>M</v>
      </c>
      <c r="F18" s="3">
        <v>16.100000000000001</v>
      </c>
      <c r="G18" s="32" t="s">
        <v>140</v>
      </c>
    </row>
    <row r="19" spans="1:7" customFormat="1" x14ac:dyDescent="0.35">
      <c r="A19" s="9" t="s">
        <v>3</v>
      </c>
      <c r="B19" s="3">
        <v>73</v>
      </c>
      <c r="C19" s="9" t="str">
        <f>VLOOKUP(B19,'Raw Data'!$A$2:$D$139,2,FALSE)</f>
        <v>Isabel Charles-Ojo</v>
      </c>
      <c r="D19" s="3" t="str">
        <f>VLOOKUP(B19,'Raw Data'!$A$2:$D$139,3,FALSE)</f>
        <v>U16</v>
      </c>
      <c r="E19" s="3" t="str">
        <f>VLOOKUP(B19,'Raw Data'!$A$2:$D$139,4,FALSE)</f>
        <v>F</v>
      </c>
      <c r="F19" s="38">
        <v>13</v>
      </c>
      <c r="G19" s="45" t="s">
        <v>137</v>
      </c>
    </row>
    <row r="20" spans="1:7" customFormat="1" x14ac:dyDescent="0.35">
      <c r="A20" s="9" t="s">
        <v>3</v>
      </c>
      <c r="B20" s="3">
        <v>92</v>
      </c>
      <c r="C20" s="9" t="str">
        <f>VLOOKUP(B20,'Raw Data'!$A$2:$D$139,2,FALSE)</f>
        <v>Darcy Gregory</v>
      </c>
      <c r="D20" s="3" t="str">
        <f>VLOOKUP(B20,'Raw Data'!$A$2:$D$139,3,FALSE)</f>
        <v>U16</v>
      </c>
      <c r="E20" s="3" t="str">
        <f>VLOOKUP(B20,'Raw Data'!$A$2:$D$139,4,FALSE)</f>
        <v>F</v>
      </c>
      <c r="F20" s="3">
        <v>13.6</v>
      </c>
      <c r="G20" s="46" t="s">
        <v>138</v>
      </c>
    </row>
    <row r="21" spans="1:7" customFormat="1" x14ac:dyDescent="0.35">
      <c r="A21" s="9" t="s">
        <v>3</v>
      </c>
      <c r="B21" s="3">
        <v>57</v>
      </c>
      <c r="C21" s="9" t="str">
        <f>VLOOKUP(B21,'Raw Data'!$A$2:$D$139,2,FALSE)</f>
        <v xml:space="preserve">Esmé Rodgers </v>
      </c>
      <c r="D21" s="3" t="str">
        <f>VLOOKUP(B21,'Raw Data'!$A$2:$D$139,3,FALSE)</f>
        <v>U16</v>
      </c>
      <c r="E21" s="3" t="str">
        <f>VLOOKUP(B21,'Raw Data'!$A$2:$D$139,4,FALSE)</f>
        <v>F</v>
      </c>
      <c r="F21" s="3">
        <v>13.9</v>
      </c>
      <c r="G21" s="47" t="s">
        <v>139</v>
      </c>
    </row>
    <row r="22" spans="1:7" customFormat="1" x14ac:dyDescent="0.35">
      <c r="A22" s="9" t="s">
        <v>3</v>
      </c>
      <c r="B22" s="3">
        <v>74</v>
      </c>
      <c r="C22" s="9" t="str">
        <f>VLOOKUP(B22,'Raw Data'!$A$2:$D$139,2,FALSE)</f>
        <v xml:space="preserve">Millie  Herbert </v>
      </c>
      <c r="D22" s="3" t="str">
        <f>VLOOKUP(B22,'Raw Data'!$A$2:$D$139,3,FALSE)</f>
        <v>U16</v>
      </c>
      <c r="E22" s="3" t="str">
        <f>VLOOKUP(B22,'Raw Data'!$A$2:$D$139,4,FALSE)</f>
        <v>F</v>
      </c>
      <c r="F22" s="3">
        <v>14.2</v>
      </c>
      <c r="G22" s="32" t="s">
        <v>140</v>
      </c>
    </row>
    <row r="23" spans="1:7" customFormat="1" x14ac:dyDescent="0.35">
      <c r="A23" s="9" t="s">
        <v>3</v>
      </c>
      <c r="B23" s="3">
        <v>53</v>
      </c>
      <c r="C23" s="9" t="str">
        <f>VLOOKUP(B23,'Raw Data'!$A$2:$D$139,2,FALSE)</f>
        <v>Alexandra Dacres</v>
      </c>
      <c r="D23" s="3" t="str">
        <f>VLOOKUP(B23,'Raw Data'!$A$2:$D$139,3,FALSE)</f>
        <v>U16</v>
      </c>
      <c r="E23" s="3" t="str">
        <f>VLOOKUP(B23,'Raw Data'!$A$2:$D$139,4,FALSE)</f>
        <v>F</v>
      </c>
      <c r="F23" s="3">
        <v>14.5</v>
      </c>
      <c r="G23" s="32" t="s">
        <v>140</v>
      </c>
    </row>
    <row r="24" spans="1:7" customFormat="1" x14ac:dyDescent="0.35">
      <c r="A24" s="9" t="s">
        <v>3</v>
      </c>
      <c r="B24" s="3">
        <v>114</v>
      </c>
      <c r="C24" s="9" t="str">
        <f>VLOOKUP(B24,'Raw Data'!$A$2:$D$139,2,FALSE)</f>
        <v>Amara Gillman</v>
      </c>
      <c r="D24" s="3" t="str">
        <f>VLOOKUP(B24,'Raw Data'!$A$2:$D$139,3,FALSE)</f>
        <v>U16</v>
      </c>
      <c r="E24" s="3" t="str">
        <f>VLOOKUP(B24,'Raw Data'!$A$2:$D$139,4,FALSE)</f>
        <v>F</v>
      </c>
      <c r="F24" s="3">
        <v>15.2</v>
      </c>
      <c r="G24" s="32" t="s">
        <v>140</v>
      </c>
    </row>
    <row r="25" spans="1:7" customFormat="1" x14ac:dyDescent="0.35">
      <c r="A25" s="9" t="s">
        <v>3</v>
      </c>
      <c r="B25" s="3">
        <v>63</v>
      </c>
      <c r="C25" s="9" t="str">
        <f>VLOOKUP(B25,'Raw Data'!$A$2:$D$139,2,FALSE)</f>
        <v>Toby Wadham</v>
      </c>
      <c r="D25" s="3" t="str">
        <f>VLOOKUP(B25,'Raw Data'!$A$2:$D$139,3,FALSE)</f>
        <v>U16</v>
      </c>
      <c r="E25" s="3" t="str">
        <f>VLOOKUP(B25,'Raw Data'!$A$2:$D$139,4,FALSE)</f>
        <v>M</v>
      </c>
      <c r="F25" s="3">
        <v>11.6</v>
      </c>
      <c r="G25" s="45" t="s">
        <v>137</v>
      </c>
    </row>
    <row r="26" spans="1:7" customFormat="1" x14ac:dyDescent="0.35">
      <c r="A26" s="9" t="s">
        <v>3</v>
      </c>
      <c r="B26" s="3">
        <v>117</v>
      </c>
      <c r="C26" s="9" t="str">
        <f>VLOOKUP(B26,'Raw Data'!$A$2:$D$139,2,FALSE)</f>
        <v xml:space="preserve">Kyrese Walker </v>
      </c>
      <c r="D26" s="3" t="str">
        <f>VLOOKUP(B26,'Raw Data'!$A$2:$D$139,3,FALSE)</f>
        <v>U16</v>
      </c>
      <c r="E26" s="3" t="str">
        <f>VLOOKUP(B26,'Raw Data'!$A$2:$D$139,4,FALSE)</f>
        <v>M</v>
      </c>
      <c r="F26" s="3">
        <v>12.1</v>
      </c>
      <c r="G26" s="46" t="s">
        <v>138</v>
      </c>
    </row>
    <row r="27" spans="1:7" customFormat="1" x14ac:dyDescent="0.35">
      <c r="A27" s="9" t="s">
        <v>3</v>
      </c>
      <c r="B27" s="3">
        <v>116</v>
      </c>
      <c r="C27" s="9" t="str">
        <f>VLOOKUP(B27,'Raw Data'!$A$2:$D$139,2,FALSE)</f>
        <v>Jayden Blasse</v>
      </c>
      <c r="D27" s="3" t="str">
        <f>VLOOKUP(B27,'Raw Data'!$A$2:$D$139,3,FALSE)</f>
        <v>U16</v>
      </c>
      <c r="E27" s="3" t="str">
        <f>VLOOKUP(B27,'Raw Data'!$A$2:$D$139,4,FALSE)</f>
        <v>M</v>
      </c>
      <c r="F27" s="3">
        <v>12.1</v>
      </c>
      <c r="G27" s="47" t="s">
        <v>139</v>
      </c>
    </row>
    <row r="28" spans="1:7" customFormat="1" x14ac:dyDescent="0.35">
      <c r="A28" s="9" t="s">
        <v>3</v>
      </c>
      <c r="B28" s="3">
        <v>119</v>
      </c>
      <c r="C28" s="9" t="str">
        <f>VLOOKUP(B28,'Raw Data'!$A$2:$D$139,2,FALSE)</f>
        <v>Leo Brander Stark</v>
      </c>
      <c r="D28" s="3" t="str">
        <f>VLOOKUP(B28,'Raw Data'!$A$2:$D$139,3,FALSE)</f>
        <v xml:space="preserve">U18 </v>
      </c>
      <c r="E28" s="3" t="str">
        <f>VLOOKUP(B28,'Raw Data'!$A$2:$D$139,4,FALSE)</f>
        <v>M</v>
      </c>
      <c r="F28" s="3">
        <v>12.6</v>
      </c>
      <c r="G28" s="45" t="s">
        <v>137</v>
      </c>
    </row>
    <row r="29" spans="1:7" customFormat="1" x14ac:dyDescent="0.35">
      <c r="A29" s="9" t="s">
        <v>3</v>
      </c>
      <c r="B29" s="3">
        <v>69</v>
      </c>
      <c r="C29" s="9" t="str">
        <f>VLOOKUP(B29,'Raw Data'!$A$2:$D$139,2,FALSE)</f>
        <v>Simeon Beckford-Tonge</v>
      </c>
      <c r="D29" s="3" t="str">
        <f>VLOOKUP(B29,'Raw Data'!$A$2:$D$139,3,FALSE)</f>
        <v>Senior</v>
      </c>
      <c r="E29" s="3" t="str">
        <f>VLOOKUP(B29,'Raw Data'!$A$2:$D$139,4,FALSE)</f>
        <v>M</v>
      </c>
      <c r="F29" s="3">
        <v>12.7</v>
      </c>
      <c r="G29" s="45" t="s">
        <v>137</v>
      </c>
    </row>
    <row r="30" spans="1:7" customFormat="1" x14ac:dyDescent="0.35">
      <c r="A30" s="9" t="s">
        <v>3</v>
      </c>
      <c r="B30" s="3">
        <v>95</v>
      </c>
      <c r="C30" s="9" t="str">
        <f>VLOOKUP(B30,'Raw Data'!$A$2:$D$139,2,FALSE)</f>
        <v>Louie Mynett</v>
      </c>
      <c r="D30" s="3" t="str">
        <f>VLOOKUP(B30,'Raw Data'!$A$2:$D$139,3,FALSE)</f>
        <v>U16</v>
      </c>
      <c r="E30" s="3" t="str">
        <f>VLOOKUP(B30,'Raw Data'!$A$2:$D$139,4,FALSE)</f>
        <v>M</v>
      </c>
      <c r="F30" s="3">
        <v>13.1</v>
      </c>
      <c r="G30" s="32" t="s">
        <v>140</v>
      </c>
    </row>
    <row r="31" spans="1:7" customFormat="1" x14ac:dyDescent="0.35">
      <c r="A31" s="9" t="s">
        <v>3</v>
      </c>
      <c r="B31" s="3">
        <v>66</v>
      </c>
      <c r="C31" s="9" t="str">
        <f>VLOOKUP(B31,'Raw Data'!$A$2:$D$139,2,FALSE)</f>
        <v xml:space="preserve">Chidera Ezenekwe </v>
      </c>
      <c r="D31" s="3" t="str">
        <f>VLOOKUP(B31,'Raw Data'!$A$2:$D$139,3,FALSE)</f>
        <v xml:space="preserve">U18 </v>
      </c>
      <c r="E31" s="3" t="str">
        <f>VLOOKUP(B31,'Raw Data'!$A$2:$D$139,4,FALSE)</f>
        <v>F</v>
      </c>
      <c r="F31" s="3">
        <v>13.3</v>
      </c>
      <c r="G31" s="45" t="s">
        <v>137</v>
      </c>
    </row>
    <row r="32" spans="1:7" customFormat="1" x14ac:dyDescent="0.35">
      <c r="A32" s="9" t="s">
        <v>3</v>
      </c>
      <c r="B32" s="3">
        <v>160</v>
      </c>
      <c r="C32" s="9" t="str">
        <f>VLOOKUP(B32,'Raw Data'!$A$2:$D$139,2,FALSE)</f>
        <v>Jasmine Rumsey</v>
      </c>
      <c r="D32" s="3" t="str">
        <f>VLOOKUP(B32,'Raw Data'!$A$2:$D$139,3,FALSE)</f>
        <v xml:space="preserve">U18 </v>
      </c>
      <c r="E32" s="3" t="str">
        <f>VLOOKUP(B32,'Raw Data'!$A$2:$D$139,4,FALSE)</f>
        <v>F</v>
      </c>
      <c r="F32" s="3">
        <v>13.3</v>
      </c>
      <c r="G32" s="46" t="s">
        <v>138</v>
      </c>
    </row>
    <row r="33" spans="1:7" customFormat="1" x14ac:dyDescent="0.35">
      <c r="A33" s="9" t="s">
        <v>3</v>
      </c>
      <c r="B33" s="3">
        <v>77</v>
      </c>
      <c r="C33" s="9" t="str">
        <f>VLOOKUP(B33,'Raw Data'!$A$2:$D$139,2,FALSE)</f>
        <v>Ayoyinka Ezenekwe</v>
      </c>
      <c r="D33" s="3" t="str">
        <f>VLOOKUP(B33,'Raw Data'!$A$2:$D$139,3,FALSE)</f>
        <v>Senior</v>
      </c>
      <c r="E33" s="3" t="str">
        <f>VLOOKUP(B33,'Raw Data'!$A$2:$D$139,4,FALSE)</f>
        <v>F</v>
      </c>
      <c r="F33" s="3">
        <v>17.5</v>
      </c>
      <c r="G33" s="45" t="s">
        <v>137</v>
      </c>
    </row>
    <row r="34" spans="1:7" customFormat="1" x14ac:dyDescent="0.35">
      <c r="A34" s="9" t="s">
        <v>105</v>
      </c>
      <c r="B34" s="3">
        <v>132</v>
      </c>
      <c r="C34" s="9" t="str">
        <f>VLOOKUP(B34,'Raw Data'!$A$2:$D$139,2,FALSE)</f>
        <v>Joseph Brown</v>
      </c>
      <c r="D34" s="3" t="str">
        <f>VLOOKUP(B34,'Raw Data'!$A$2:$D$139,3,FALSE)</f>
        <v xml:space="preserve">U18 </v>
      </c>
      <c r="E34" s="3" t="str">
        <f>VLOOKUP(B34,'Raw Data'!$A$2:$D$139,4,FALSE)</f>
        <v>M</v>
      </c>
      <c r="F34" s="39">
        <v>3.2893518518518519E-3</v>
      </c>
      <c r="G34" s="45" t="s">
        <v>137</v>
      </c>
    </row>
    <row r="35" spans="1:7" customFormat="1" x14ac:dyDescent="0.35">
      <c r="A35" s="9" t="s">
        <v>105</v>
      </c>
      <c r="B35" s="3">
        <v>140</v>
      </c>
      <c r="C35" s="9" t="str">
        <f>VLOOKUP(B35,'Raw Data'!$A$2:$D$139,2,FALSE)</f>
        <v>Joshua Mercer</v>
      </c>
      <c r="D35" s="3" t="str">
        <f>VLOOKUP(B35,'Raw Data'!$A$2:$D$139,3,FALSE)</f>
        <v>Senior</v>
      </c>
      <c r="E35" s="3" t="str">
        <f>VLOOKUP(B35,'Raw Data'!$A$2:$D$139,4,FALSE)</f>
        <v>M</v>
      </c>
      <c r="F35" s="39">
        <v>3.472222222222222E-3</v>
      </c>
      <c r="G35" s="45" t="s">
        <v>137</v>
      </c>
    </row>
    <row r="36" spans="1:7" customFormat="1" x14ac:dyDescent="0.35">
      <c r="A36" s="9" t="s">
        <v>105</v>
      </c>
      <c r="B36" s="3">
        <v>130</v>
      </c>
      <c r="C36" s="9" t="str">
        <f>VLOOKUP(B36,'Raw Data'!$A$2:$D$139,2,FALSE)</f>
        <v>Leonardo Borrill</v>
      </c>
      <c r="D36" s="3" t="str">
        <f>VLOOKUP(B36,'Raw Data'!$A$2:$D$139,3,FALSE)</f>
        <v>U16</v>
      </c>
      <c r="E36" s="3" t="str">
        <f>VLOOKUP(B36,'Raw Data'!$A$2:$D$139,4,FALSE)</f>
        <v>M</v>
      </c>
      <c r="F36" s="39">
        <v>3.5590277777777777E-3</v>
      </c>
      <c r="G36" s="45" t="s">
        <v>137</v>
      </c>
    </row>
    <row r="37" spans="1:7" customFormat="1" x14ac:dyDescent="0.35">
      <c r="A37" s="9" t="s">
        <v>105</v>
      </c>
      <c r="B37" s="3">
        <v>62</v>
      </c>
      <c r="C37" s="9" t="str">
        <f>VLOOKUP(B37,'Raw Data'!$A$2:$D$139,2,FALSE)</f>
        <v>Zane King</v>
      </c>
      <c r="D37" s="3" t="str">
        <f>VLOOKUP(B37,'Raw Data'!$A$2:$D$139,3,FALSE)</f>
        <v>U16</v>
      </c>
      <c r="E37" s="3" t="str">
        <f>VLOOKUP(B37,'Raw Data'!$A$2:$D$139,4,FALSE)</f>
        <v>M</v>
      </c>
      <c r="F37" s="39">
        <v>3.6099537037037033E-3</v>
      </c>
      <c r="G37" s="46" t="s">
        <v>138</v>
      </c>
    </row>
    <row r="38" spans="1:7" customFormat="1" x14ac:dyDescent="0.35">
      <c r="A38" s="9" t="s">
        <v>105</v>
      </c>
      <c r="B38" s="3">
        <v>89</v>
      </c>
      <c r="C38" s="9" t="str">
        <f>VLOOKUP(B38,'Raw Data'!$A$2:$D$139,2,FALSE)</f>
        <v xml:space="preserve">Eimear McGinley </v>
      </c>
      <c r="D38" s="3" t="str">
        <f>VLOOKUP(B38,'Raw Data'!$A$2:$D$139,3,FALSE)</f>
        <v>U16</v>
      </c>
      <c r="E38" s="3" t="str">
        <f>VLOOKUP(B38,'Raw Data'!$A$2:$D$139,4,FALSE)</f>
        <v>F</v>
      </c>
      <c r="F38" s="39">
        <v>3.6388888888888886E-3</v>
      </c>
      <c r="G38" s="45" t="s">
        <v>137</v>
      </c>
    </row>
    <row r="39" spans="1:7" customFormat="1" x14ac:dyDescent="0.35">
      <c r="A39" s="9" t="s">
        <v>105</v>
      </c>
      <c r="B39" s="3">
        <v>128</v>
      </c>
      <c r="C39" s="9" t="str">
        <f>VLOOKUP(B39,'Raw Data'!$A$2:$D$139,2,FALSE)</f>
        <v>Daniel Galliford</v>
      </c>
      <c r="D39" s="3" t="str">
        <f>VLOOKUP(B39,'Raw Data'!$A$2:$D$139,3,FALSE)</f>
        <v>U16</v>
      </c>
      <c r="E39" s="3" t="str">
        <f>VLOOKUP(B39,'Raw Data'!$A$2:$D$139,4,FALSE)</f>
        <v>M</v>
      </c>
      <c r="F39" s="39">
        <v>3.9722222222222225E-3</v>
      </c>
      <c r="G39" s="47" t="s">
        <v>139</v>
      </c>
    </row>
    <row r="40" spans="1:7" customFormat="1" x14ac:dyDescent="0.35">
      <c r="A40" s="9" t="s">
        <v>105</v>
      </c>
      <c r="B40" s="3">
        <v>131</v>
      </c>
      <c r="C40" s="9" t="str">
        <f>VLOOKUP(B40,'Raw Data'!$A$2:$D$139,2,FALSE)</f>
        <v>Findlay Gillett</v>
      </c>
      <c r="D40" s="3" t="str">
        <f>VLOOKUP(B40,'Raw Data'!$A$2:$D$139,3,FALSE)</f>
        <v>U16</v>
      </c>
      <c r="E40" s="3" t="str">
        <f>VLOOKUP(B40,'Raw Data'!$A$2:$D$139,4,FALSE)</f>
        <v>M</v>
      </c>
      <c r="F40" s="39">
        <v>4.130787037037037E-3</v>
      </c>
      <c r="G40" s="32" t="s">
        <v>140</v>
      </c>
    </row>
    <row r="41" spans="1:7" customFormat="1" x14ac:dyDescent="0.35">
      <c r="A41" s="9" t="s">
        <v>5</v>
      </c>
      <c r="B41" s="3">
        <v>155</v>
      </c>
      <c r="C41" s="9" t="str">
        <f>VLOOKUP(B41,'Raw Data'!$A$2:$D$139,2,FALSE)</f>
        <v>Anya Rochester</v>
      </c>
      <c r="D41" s="3" t="str">
        <f>VLOOKUP(B41,'Raw Data'!$A$2:$D$139,3,FALSE)</f>
        <v>U16</v>
      </c>
      <c r="E41" s="3" t="str">
        <f>VLOOKUP(B41,'Raw Data'!$A$2:$D$139,4,FALSE)</f>
        <v>F</v>
      </c>
      <c r="F41" s="39">
        <v>1.6261574074074073E-3</v>
      </c>
      <c r="G41" s="45" t="s">
        <v>137</v>
      </c>
    </row>
    <row r="42" spans="1:7" customFormat="1" x14ac:dyDescent="0.35">
      <c r="A42" s="9" t="s">
        <v>5</v>
      </c>
      <c r="B42" s="3">
        <v>157</v>
      </c>
      <c r="C42" s="9" t="str">
        <f>VLOOKUP(B42,'Raw Data'!$A$2:$D$139,2,FALSE)</f>
        <v>Naomi Redmond</v>
      </c>
      <c r="D42" s="3" t="str">
        <f>VLOOKUP(B42,'Raw Data'!$A$2:$D$139,3,FALSE)</f>
        <v>U16</v>
      </c>
      <c r="E42" s="3" t="str">
        <f>VLOOKUP(B42,'Raw Data'!$A$2:$D$139,4,FALSE)</f>
        <v>F</v>
      </c>
      <c r="F42" s="39">
        <v>1.673611111111111E-3</v>
      </c>
      <c r="G42" s="46" t="s">
        <v>138</v>
      </c>
    </row>
    <row r="43" spans="1:7" customFormat="1" x14ac:dyDescent="0.35">
      <c r="A43" s="9" t="s">
        <v>5</v>
      </c>
      <c r="B43" s="3">
        <v>179</v>
      </c>
      <c r="C43" s="9" t="str">
        <f>VLOOKUP(B43,'Raw Data'!$A$2:$D$139,2,FALSE)</f>
        <v>Emilia Economu</v>
      </c>
      <c r="D43" s="3" t="str">
        <f>VLOOKUP(B43,'Raw Data'!$A$2:$D$139,3,FALSE)</f>
        <v xml:space="preserve">Senior   </v>
      </c>
      <c r="E43" s="3" t="str">
        <f>VLOOKUP(B43,'Raw Data'!$A$2:$D$139,4,FALSE)</f>
        <v>F</v>
      </c>
      <c r="F43" s="39">
        <v>1.6979166666666666E-3</v>
      </c>
      <c r="G43" s="45" t="s">
        <v>137</v>
      </c>
    </row>
    <row r="44" spans="1:7" customFormat="1" x14ac:dyDescent="0.35">
      <c r="A44" s="9" t="s">
        <v>5</v>
      </c>
      <c r="B44" s="3">
        <v>123</v>
      </c>
      <c r="C44" s="9" t="str">
        <f>VLOOKUP(B44,'Raw Data'!$A$2:$D$139,2,FALSE)</f>
        <v>Ella Potton</v>
      </c>
      <c r="D44" s="3" t="str">
        <f>VLOOKUP(B44,'Raw Data'!$A$2:$D$139,3,FALSE)</f>
        <v>U16</v>
      </c>
      <c r="E44" s="3" t="str">
        <f>VLOOKUP(B44,'Raw Data'!$A$2:$D$139,4,FALSE)</f>
        <v>F</v>
      </c>
      <c r="F44" s="39">
        <v>1.7916666666666669E-3</v>
      </c>
      <c r="G44" s="47" t="s">
        <v>139</v>
      </c>
    </row>
    <row r="45" spans="1:7" customFormat="1" x14ac:dyDescent="0.35">
      <c r="A45" s="9" t="s">
        <v>5</v>
      </c>
      <c r="B45" s="3">
        <v>143</v>
      </c>
      <c r="C45" s="9" t="str">
        <f>VLOOKUP(B45,'Raw Data'!$A$2:$D$139,2,FALSE)</f>
        <v xml:space="preserve">Scarlett Finlay </v>
      </c>
      <c r="D45" s="3" t="str">
        <f>VLOOKUP(B45,'Raw Data'!$A$2:$D$139,3,FALSE)</f>
        <v>U14</v>
      </c>
      <c r="E45" s="3" t="str">
        <f>VLOOKUP(B45,'Raw Data'!$A$2:$D$139,4,FALSE)</f>
        <v>F</v>
      </c>
      <c r="F45" s="39">
        <v>1.8344907407407407E-3</v>
      </c>
      <c r="G45" s="45" t="s">
        <v>137</v>
      </c>
    </row>
    <row r="46" spans="1:7" customFormat="1" x14ac:dyDescent="0.35">
      <c r="A46" s="9" t="s">
        <v>5</v>
      </c>
      <c r="B46" s="3">
        <v>80</v>
      </c>
      <c r="C46" s="9" t="str">
        <f>VLOOKUP(B46,'Raw Data'!$A$2:$D$139,2,FALSE)</f>
        <v>Isla Yull</v>
      </c>
      <c r="D46" s="3" t="str">
        <f>VLOOKUP(B46,'Raw Data'!$A$2:$D$139,3,FALSE)</f>
        <v xml:space="preserve">U14 </v>
      </c>
      <c r="E46" s="3" t="str">
        <f>VLOOKUP(B46,'Raw Data'!$A$2:$D$139,4,FALSE)</f>
        <v>F</v>
      </c>
      <c r="F46" s="39">
        <v>1.9282407407407408E-3</v>
      </c>
      <c r="G46" s="46" t="s">
        <v>138</v>
      </c>
    </row>
    <row r="47" spans="1:7" customFormat="1" x14ac:dyDescent="0.35">
      <c r="A47" s="9" t="s">
        <v>5</v>
      </c>
      <c r="B47" s="3">
        <v>124</v>
      </c>
      <c r="C47" s="9" t="str">
        <f>VLOOKUP(B47,'Raw Data'!$A$2:$D$139,2,FALSE)</f>
        <v>Nicola brzezinska</v>
      </c>
      <c r="D47" s="3" t="str">
        <f>VLOOKUP(B47,'Raw Data'!$A$2:$D$139,3,FALSE)</f>
        <v>U18</v>
      </c>
      <c r="E47" s="3" t="str">
        <f>VLOOKUP(B47,'Raw Data'!$A$2:$D$139,4,FALSE)</f>
        <v>F</v>
      </c>
      <c r="F47" s="39">
        <v>1.9837962962962964E-3</v>
      </c>
      <c r="G47" s="45" t="s">
        <v>137</v>
      </c>
    </row>
    <row r="48" spans="1:7" customFormat="1" x14ac:dyDescent="0.35">
      <c r="A48" s="9" t="s">
        <v>5</v>
      </c>
      <c r="B48" s="3">
        <v>44</v>
      </c>
      <c r="C48" s="9" t="str">
        <f>VLOOKUP(B48,'Raw Data'!$A$2:$D$139,2,FALSE)</f>
        <v>Anna Roach</v>
      </c>
      <c r="D48" s="3" t="str">
        <f>VLOOKUP(B48,'Raw Data'!$A$2:$D$139,3,FALSE)</f>
        <v>U14</v>
      </c>
      <c r="E48" s="3" t="str">
        <f>VLOOKUP(B48,'Raw Data'!$A$2:$D$139,4,FALSE)</f>
        <v>F</v>
      </c>
      <c r="F48" s="39">
        <v>2.0370370370370369E-3</v>
      </c>
      <c r="G48" s="47" t="s">
        <v>139</v>
      </c>
    </row>
    <row r="49" spans="1:7" customFormat="1" x14ac:dyDescent="0.35">
      <c r="A49" s="9" t="s">
        <v>5</v>
      </c>
      <c r="B49" s="3" t="s">
        <v>133</v>
      </c>
      <c r="C49" s="9" t="str">
        <f>VLOOKUP(B49,'Raw Data'!$A$2:$D$139,2,FALSE)</f>
        <v>Ellie Gillett</v>
      </c>
      <c r="D49" s="3" t="str">
        <f>VLOOKUP(B49,'Raw Data'!$A$2:$D$139,3,FALSE)</f>
        <v>U16</v>
      </c>
      <c r="E49" s="3" t="str">
        <f>VLOOKUP(B49,'Raw Data'!$A$2:$D$139,4,FALSE)</f>
        <v>F</v>
      </c>
      <c r="F49" s="39">
        <v>2.1354166666666665E-3</v>
      </c>
      <c r="G49" s="32" t="s">
        <v>140</v>
      </c>
    </row>
    <row r="50" spans="1:7" customFormat="1" x14ac:dyDescent="0.35">
      <c r="A50" s="9" t="s">
        <v>5</v>
      </c>
      <c r="B50" s="3">
        <v>181</v>
      </c>
      <c r="C50" s="9" t="str">
        <f>VLOOKUP(B50,'Raw Data'!$A$2:$D$139,2,FALSE)</f>
        <v>Daniel Gillespie</v>
      </c>
      <c r="D50" s="3" t="str">
        <f>VLOOKUP(B50,'Raw Data'!$A$2:$D$139,3,FALSE)</f>
        <v xml:space="preserve">U18 </v>
      </c>
      <c r="E50" s="3" t="str">
        <f>VLOOKUP(B50,'Raw Data'!$A$2:$D$139,4,FALSE)</f>
        <v>M</v>
      </c>
      <c r="F50" s="39">
        <v>1.457175925925926E-3</v>
      </c>
      <c r="G50" s="45" t="s">
        <v>137</v>
      </c>
    </row>
    <row r="51" spans="1:7" customFormat="1" x14ac:dyDescent="0.35">
      <c r="A51" s="9" t="s">
        <v>5</v>
      </c>
      <c r="B51" s="3">
        <v>175</v>
      </c>
      <c r="C51" s="9" t="str">
        <f>VLOOKUP(B51,'Raw Data'!$A$2:$D$139,2,FALSE)</f>
        <v>Kaito Wolstenholme</v>
      </c>
      <c r="D51" s="3" t="str">
        <f>VLOOKUP(B51,'Raw Data'!$A$2:$D$139,3,FALSE)</f>
        <v>U16</v>
      </c>
      <c r="E51" s="3" t="str">
        <f>VLOOKUP(B51,'Raw Data'!$A$2:$D$139,4,FALSE)</f>
        <v>M</v>
      </c>
      <c r="F51" s="39">
        <v>1.5069444444444442E-3</v>
      </c>
      <c r="G51" s="45" t="s">
        <v>137</v>
      </c>
    </row>
    <row r="52" spans="1:7" customFormat="1" x14ac:dyDescent="0.35">
      <c r="A52" s="9" t="s">
        <v>5</v>
      </c>
      <c r="B52" s="3">
        <v>62</v>
      </c>
      <c r="C52" s="9" t="str">
        <f>VLOOKUP(B52,'Raw Data'!$A$2:$D$139,2,FALSE)</f>
        <v>Zane King</v>
      </c>
      <c r="D52" s="3" t="str">
        <f>VLOOKUP(B52,'Raw Data'!$A$2:$D$139,3,FALSE)</f>
        <v>U16</v>
      </c>
      <c r="E52" s="3" t="str">
        <f>VLOOKUP(B52,'Raw Data'!$A$2:$D$139,4,FALSE)</f>
        <v>M</v>
      </c>
      <c r="F52" s="39">
        <v>1.6909722222222222E-3</v>
      </c>
      <c r="G52" s="46" t="s">
        <v>138</v>
      </c>
    </row>
    <row r="53" spans="1:7" customFormat="1" x14ac:dyDescent="0.35">
      <c r="A53" s="9" t="s">
        <v>5</v>
      </c>
      <c r="B53" s="3">
        <v>176</v>
      </c>
      <c r="C53" s="9" t="str">
        <f>VLOOKUP(B53,'Raw Data'!$A$2:$D$139,2,FALSE)</f>
        <v>Jonah Kellett</v>
      </c>
      <c r="D53" s="3" t="str">
        <f>VLOOKUP(B53,'Raw Data'!$A$2:$D$139,3,FALSE)</f>
        <v xml:space="preserve">U18 </v>
      </c>
      <c r="E53" s="3" t="str">
        <f>VLOOKUP(B53,'Raw Data'!$A$2:$D$139,4,FALSE)</f>
        <v>M</v>
      </c>
      <c r="F53" s="39">
        <v>1.7256944444444444E-3</v>
      </c>
      <c r="G53" s="46" t="s">
        <v>138</v>
      </c>
    </row>
    <row r="54" spans="1:7" customFormat="1" x14ac:dyDescent="0.35">
      <c r="A54" s="9" t="s">
        <v>5</v>
      </c>
      <c r="B54" s="3">
        <v>196</v>
      </c>
      <c r="C54" s="9" t="str">
        <f>VLOOKUP(B54,'Raw Data'!$A$2:$D$139,2,FALSE)</f>
        <v>Archie Webster</v>
      </c>
      <c r="D54" s="3" t="str">
        <f>VLOOKUP(B54,'Raw Data'!$A$2:$D$139,3,FALSE)</f>
        <v xml:space="preserve">U14 </v>
      </c>
      <c r="E54" s="3" t="str">
        <f>VLOOKUP(B54,'Raw Data'!$A$2:$D$139,4,FALSE)</f>
        <v>M</v>
      </c>
      <c r="F54" s="39">
        <v>1.7349537037037038E-3</v>
      </c>
      <c r="G54" s="45" t="s">
        <v>137</v>
      </c>
    </row>
    <row r="55" spans="1:7" customFormat="1" x14ac:dyDescent="0.35">
      <c r="A55" s="9" t="s">
        <v>5</v>
      </c>
      <c r="B55" s="3">
        <v>150</v>
      </c>
      <c r="C55" s="9" t="str">
        <f>VLOOKUP(B55,'Raw Data'!$A$2:$D$139,2,FALSE)</f>
        <v>Javier Bustamante</v>
      </c>
      <c r="D55" s="3" t="str">
        <f>VLOOKUP(B55,'Raw Data'!$A$2:$D$139,3,FALSE)</f>
        <v>U14</v>
      </c>
      <c r="E55" s="3" t="str">
        <f>VLOOKUP(B55,'Raw Data'!$A$2:$D$139,4,FALSE)</f>
        <v>M</v>
      </c>
      <c r="F55" s="39">
        <v>1.7743055555555557E-3</v>
      </c>
      <c r="G55" s="46" t="s">
        <v>138</v>
      </c>
    </row>
    <row r="56" spans="1:7" customFormat="1" x14ac:dyDescent="0.35">
      <c r="A56" s="9" t="s">
        <v>5</v>
      </c>
      <c r="B56" s="3">
        <v>153</v>
      </c>
      <c r="C56" s="9" t="str">
        <f>VLOOKUP(B56,'Raw Data'!$A$2:$D$139,2,FALSE)</f>
        <v>Jamie Barnett</v>
      </c>
      <c r="D56" s="3" t="str">
        <f>VLOOKUP(B56,'Raw Data'!$A$2:$D$139,3,FALSE)</f>
        <v>U14</v>
      </c>
      <c r="E56" s="3" t="str">
        <f>VLOOKUP(B56,'Raw Data'!$A$2:$D$139,4,FALSE)</f>
        <v>M</v>
      </c>
      <c r="F56" s="39">
        <v>1.8159722222222223E-3</v>
      </c>
      <c r="G56" s="47" t="s">
        <v>139</v>
      </c>
    </row>
    <row r="57" spans="1:7" customFormat="1" x14ac:dyDescent="0.35">
      <c r="A57" s="9" t="s">
        <v>5</v>
      </c>
      <c r="B57" s="3">
        <v>174</v>
      </c>
      <c r="C57" s="9" t="str">
        <f>VLOOKUP(B57,'Raw Data'!$A$2:$D$139,2,FALSE)</f>
        <v>Noah Kellett</v>
      </c>
      <c r="D57" s="3" t="str">
        <f>VLOOKUP(B57,'Raw Data'!$A$2:$D$139,3,FALSE)</f>
        <v>U16</v>
      </c>
      <c r="E57" s="3" t="str">
        <f>VLOOKUP(B57,'Raw Data'!$A$2:$D$139,4,FALSE)</f>
        <v>M</v>
      </c>
      <c r="F57" s="39">
        <v>1.8425925925925925E-3</v>
      </c>
      <c r="G57" s="47" t="s">
        <v>139</v>
      </c>
    </row>
    <row r="58" spans="1:7" customFormat="1" x14ac:dyDescent="0.35">
      <c r="A58" s="9" t="s">
        <v>5</v>
      </c>
      <c r="B58" s="3">
        <v>131</v>
      </c>
      <c r="C58" s="9" t="str">
        <f>VLOOKUP(B58,'Raw Data'!$A$2:$D$139,2,FALSE)</f>
        <v>Findlay Gillett</v>
      </c>
      <c r="D58" s="3" t="str">
        <f>VLOOKUP(B58,'Raw Data'!$A$2:$D$139,3,FALSE)</f>
        <v>U16</v>
      </c>
      <c r="E58" s="3" t="str">
        <f>VLOOKUP(B58,'Raw Data'!$A$2:$D$139,4,FALSE)</f>
        <v>M</v>
      </c>
      <c r="F58" s="39">
        <v>1.9247685185185186E-3</v>
      </c>
      <c r="G58" s="32" t="s">
        <v>140</v>
      </c>
    </row>
    <row r="59" spans="1:7" customFormat="1" x14ac:dyDescent="0.35">
      <c r="A59" s="9" t="s">
        <v>5</v>
      </c>
      <c r="B59" s="3">
        <v>145</v>
      </c>
      <c r="C59" s="9" t="str">
        <f>VLOOKUP(B59,'Raw Data'!$A$2:$D$139,2,FALSE)</f>
        <v xml:space="preserve">Joey ford </v>
      </c>
      <c r="D59" s="3" t="str">
        <f>VLOOKUP(B59,'Raw Data'!$A$2:$D$139,3,FALSE)</f>
        <v>U14</v>
      </c>
      <c r="E59" s="3" t="str">
        <f>VLOOKUP(B59,'Raw Data'!$A$2:$D$139,4,FALSE)</f>
        <v>M</v>
      </c>
      <c r="F59" s="39">
        <v>1.96875E-3</v>
      </c>
      <c r="G59" s="32" t="s">
        <v>140</v>
      </c>
    </row>
    <row r="60" spans="1:7" customFormat="1" x14ac:dyDescent="0.35">
      <c r="A60" s="9" t="s">
        <v>5</v>
      </c>
      <c r="B60" s="3">
        <v>163</v>
      </c>
      <c r="C60" s="9" t="str">
        <f>VLOOKUP(B60,'Raw Data'!$A$2:$D$139,2,FALSE)</f>
        <v>Rory Raynsford</v>
      </c>
      <c r="D60" s="3" t="str">
        <f>VLOOKUP(B60,'Raw Data'!$A$2:$D$139,3,FALSE)</f>
        <v>U14</v>
      </c>
      <c r="E60" s="3" t="str">
        <f>VLOOKUP(B60,'Raw Data'!$A$2:$D$139,4,FALSE)</f>
        <v>M</v>
      </c>
      <c r="F60" s="39">
        <v>2.0462962962962965E-3</v>
      </c>
      <c r="G60" s="32" t="s">
        <v>140</v>
      </c>
    </row>
    <row r="61" spans="1:7" customFormat="1" x14ac:dyDescent="0.35">
      <c r="A61" s="9" t="s">
        <v>5</v>
      </c>
      <c r="B61" s="3">
        <v>47</v>
      </c>
      <c r="C61" s="9" t="str">
        <f>VLOOKUP(B61,'Raw Data'!$A$2:$D$139,2,FALSE)</f>
        <v>Monty Lewis</v>
      </c>
      <c r="D61" s="3" t="str">
        <f>VLOOKUP(B61,'Raw Data'!$A$2:$D$139,3,FALSE)</f>
        <v xml:space="preserve">U14 </v>
      </c>
      <c r="E61" s="3" t="str">
        <f>VLOOKUP(B61,'Raw Data'!$A$2:$D$139,4,FALSE)</f>
        <v>M</v>
      </c>
      <c r="F61" s="39">
        <v>2.1030092592592593E-3</v>
      </c>
      <c r="G61" s="32" t="s">
        <v>140</v>
      </c>
    </row>
    <row r="62" spans="1:7" customFormat="1" x14ac:dyDescent="0.35">
      <c r="A62" s="9" t="s">
        <v>7</v>
      </c>
      <c r="B62" s="3">
        <v>103</v>
      </c>
      <c r="C62" s="9" t="str">
        <f>VLOOKUP(B62,'Raw Data'!$A$2:$D$139,2,FALSE)</f>
        <v>Anabelle Comploi</v>
      </c>
      <c r="D62" s="3" t="str">
        <f>VLOOKUP(B62,'Raw Data'!$A$2:$D$139,3,FALSE)</f>
        <v>U14</v>
      </c>
      <c r="E62" s="3" t="str">
        <f>VLOOKUP(B62,'Raw Data'!$A$2:$D$139,4,FALSE)</f>
        <v>F</v>
      </c>
      <c r="F62" s="3">
        <v>27.3</v>
      </c>
      <c r="G62" s="45" t="s">
        <v>137</v>
      </c>
    </row>
    <row r="63" spans="1:7" customFormat="1" x14ac:dyDescent="0.35">
      <c r="A63" s="9" t="s">
        <v>7</v>
      </c>
      <c r="B63" s="3">
        <v>98</v>
      </c>
      <c r="C63" s="9" t="str">
        <f>VLOOKUP(B63,'Raw Data'!$A$2:$D$139,2,FALSE)</f>
        <v>Rhea Lamey</v>
      </c>
      <c r="D63" s="3" t="str">
        <f>VLOOKUP(B63,'Raw Data'!$A$2:$D$139,3,FALSE)</f>
        <v>U14</v>
      </c>
      <c r="E63" s="3" t="str">
        <f>VLOOKUP(B63,'Raw Data'!$A$2:$D$139,4,FALSE)</f>
        <v>F</v>
      </c>
      <c r="F63" s="3">
        <v>27.8</v>
      </c>
      <c r="G63" s="46" t="s">
        <v>138</v>
      </c>
    </row>
    <row r="64" spans="1:7" customFormat="1" x14ac:dyDescent="0.35">
      <c r="A64" s="9" t="s">
        <v>7</v>
      </c>
      <c r="B64" s="3">
        <v>97</v>
      </c>
      <c r="C64" s="9" t="str">
        <f>VLOOKUP(B64,'Raw Data'!$A$2:$D$139,2,FALSE)</f>
        <v>Ada Smith</v>
      </c>
      <c r="D64" s="3" t="str">
        <f>VLOOKUP(B64,'Raw Data'!$A$2:$D$139,3,FALSE)</f>
        <v>U14</v>
      </c>
      <c r="E64" s="3" t="str">
        <f>VLOOKUP(B64,'Raw Data'!$A$2:$D$139,4,FALSE)</f>
        <v>F</v>
      </c>
      <c r="F64" s="3">
        <v>28.2</v>
      </c>
      <c r="G64" s="47" t="s">
        <v>139</v>
      </c>
    </row>
    <row r="65" spans="1:7" customFormat="1" x14ac:dyDescent="0.35">
      <c r="A65" s="9" t="s">
        <v>7</v>
      </c>
      <c r="B65" s="3">
        <v>143</v>
      </c>
      <c r="C65" s="9" t="str">
        <f>VLOOKUP(B65,'Raw Data'!$A$2:$D$139,2,FALSE)</f>
        <v xml:space="preserve">Scarlett Finlay </v>
      </c>
      <c r="D65" s="3" t="str">
        <f>VLOOKUP(B65,'Raw Data'!$A$2:$D$139,3,FALSE)</f>
        <v>U14</v>
      </c>
      <c r="E65" s="3" t="str">
        <f>VLOOKUP(B65,'Raw Data'!$A$2:$D$139,4,FALSE)</f>
        <v>F</v>
      </c>
      <c r="F65" s="3">
        <v>29.6</v>
      </c>
      <c r="G65" s="32" t="s">
        <v>140</v>
      </c>
    </row>
    <row r="66" spans="1:7" customFormat="1" x14ac:dyDescent="0.35">
      <c r="A66" s="9" t="s">
        <v>7</v>
      </c>
      <c r="B66" s="3">
        <v>40</v>
      </c>
      <c r="C66" s="9" t="str">
        <f>VLOOKUP(B66,'Raw Data'!$A$2:$D$139,2,FALSE)</f>
        <v>Alexandra Lazar</v>
      </c>
      <c r="D66" s="3" t="str">
        <f>VLOOKUP(B66,'Raw Data'!$A$2:$D$139,3,FALSE)</f>
        <v>U14</v>
      </c>
      <c r="E66" s="3" t="str">
        <f>VLOOKUP(B66,'Raw Data'!$A$2:$D$139,4,FALSE)</f>
        <v>F</v>
      </c>
      <c r="F66" s="3">
        <v>30.9</v>
      </c>
      <c r="G66" s="32" t="s">
        <v>140</v>
      </c>
    </row>
    <row r="67" spans="1:7" customFormat="1" x14ac:dyDescent="0.35">
      <c r="A67" s="9" t="s">
        <v>7</v>
      </c>
      <c r="B67" s="3">
        <v>42</v>
      </c>
      <c r="C67" s="9" t="str">
        <f>VLOOKUP(B67,'Raw Data'!$A$2:$D$139,2,FALSE)</f>
        <v>Elise Mohan</v>
      </c>
      <c r="D67" s="3" t="str">
        <f>VLOOKUP(B67,'Raw Data'!$A$2:$D$139,3,FALSE)</f>
        <v>U14</v>
      </c>
      <c r="E67" s="3" t="str">
        <f>VLOOKUP(B67,'Raw Data'!$A$2:$D$139,4,FALSE)</f>
        <v>F</v>
      </c>
      <c r="F67" s="3">
        <v>31.2</v>
      </c>
      <c r="G67" s="32" t="s">
        <v>140</v>
      </c>
    </row>
    <row r="68" spans="1:7" customFormat="1" x14ac:dyDescent="0.35">
      <c r="A68" s="9" t="s">
        <v>7</v>
      </c>
      <c r="B68" s="3">
        <v>37</v>
      </c>
      <c r="C68" s="9" t="str">
        <f>VLOOKUP(B68,'Raw Data'!$A$2:$D$139,2,FALSE)</f>
        <v xml:space="preserve">Freya McGowan </v>
      </c>
      <c r="D68" s="3" t="str">
        <f>VLOOKUP(B68,'Raw Data'!$A$2:$D$139,3,FALSE)</f>
        <v>U16</v>
      </c>
      <c r="E68" s="3" t="str">
        <f>VLOOKUP(B68,'Raw Data'!$A$2:$D$139,4,FALSE)</f>
        <v>F</v>
      </c>
      <c r="F68" s="3">
        <v>26.6</v>
      </c>
      <c r="G68" s="45" t="s">
        <v>137</v>
      </c>
    </row>
    <row r="69" spans="1:7" customFormat="1" x14ac:dyDescent="0.35">
      <c r="A69" s="9" t="s">
        <v>7</v>
      </c>
      <c r="B69" s="3">
        <v>134</v>
      </c>
      <c r="C69" s="9" t="str">
        <f>VLOOKUP(B69,'Raw Data'!$A$2:$D$139,2,FALSE)</f>
        <v xml:space="preserve">Celeste Koyejo </v>
      </c>
      <c r="D69" s="3" t="str">
        <f>VLOOKUP(B69,'Raw Data'!$A$2:$D$139,3,FALSE)</f>
        <v xml:space="preserve">U18 </v>
      </c>
      <c r="E69" s="3" t="str">
        <f>VLOOKUP(B69,'Raw Data'!$A$2:$D$139,4,FALSE)</f>
        <v>F</v>
      </c>
      <c r="F69" s="3">
        <v>26.7</v>
      </c>
      <c r="G69" s="45" t="s">
        <v>137</v>
      </c>
    </row>
    <row r="70" spans="1:7" customFormat="1" x14ac:dyDescent="0.35">
      <c r="A70" s="9" t="s">
        <v>7</v>
      </c>
      <c r="B70" s="3">
        <v>66</v>
      </c>
      <c r="C70" s="9" t="str">
        <f>VLOOKUP(B70,'Raw Data'!$A$2:$D$139,2,FALSE)</f>
        <v xml:space="preserve">Chidera Ezenekwe </v>
      </c>
      <c r="D70" s="3" t="str">
        <f>VLOOKUP(B70,'Raw Data'!$A$2:$D$139,3,FALSE)</f>
        <v xml:space="preserve">U18 </v>
      </c>
      <c r="E70" s="3" t="str">
        <f>VLOOKUP(B70,'Raw Data'!$A$2:$D$139,4,FALSE)</f>
        <v>F</v>
      </c>
      <c r="F70" s="3">
        <v>27.6</v>
      </c>
      <c r="G70" s="46" t="s">
        <v>138</v>
      </c>
    </row>
    <row r="71" spans="1:7" customFormat="1" x14ac:dyDescent="0.35">
      <c r="A71" s="9" t="s">
        <v>7</v>
      </c>
      <c r="B71" s="3">
        <v>92</v>
      </c>
      <c r="C71" s="9" t="str">
        <f>VLOOKUP(B71,'Raw Data'!$A$2:$D$139,2,FALSE)</f>
        <v>Darcy Gregory</v>
      </c>
      <c r="D71" s="3" t="str">
        <f>VLOOKUP(B71,'Raw Data'!$A$2:$D$139,3,FALSE)</f>
        <v>U16</v>
      </c>
      <c r="E71" s="3" t="str">
        <f>VLOOKUP(B71,'Raw Data'!$A$2:$D$139,4,FALSE)</f>
        <v>F</v>
      </c>
      <c r="F71" s="3">
        <v>28.3</v>
      </c>
      <c r="G71" s="46" t="s">
        <v>138</v>
      </c>
    </row>
    <row r="72" spans="1:7" customFormat="1" x14ac:dyDescent="0.35">
      <c r="A72" s="9" t="s">
        <v>7</v>
      </c>
      <c r="B72" s="3">
        <v>77</v>
      </c>
      <c r="C72" s="9" t="str">
        <f>VLOOKUP(B72,'Raw Data'!$A$2:$D$139,2,FALSE)</f>
        <v>Ayoyinka Ezenekwe</v>
      </c>
      <c r="D72" s="3" t="str">
        <f>VLOOKUP(B72,'Raw Data'!$A$2:$D$139,3,FALSE)</f>
        <v>Senior</v>
      </c>
      <c r="E72" s="3" t="str">
        <f>VLOOKUP(B72,'Raw Data'!$A$2:$D$139,4,FALSE)</f>
        <v>F</v>
      </c>
      <c r="F72" s="3">
        <v>38.9</v>
      </c>
      <c r="G72" s="45" t="s">
        <v>137</v>
      </c>
    </row>
    <row r="73" spans="1:7" customFormat="1" x14ac:dyDescent="0.35">
      <c r="A73" s="9" t="s">
        <v>7</v>
      </c>
      <c r="B73" s="3">
        <v>63</v>
      </c>
      <c r="C73" s="9" t="str">
        <f>VLOOKUP(B73,'Raw Data'!$A$2:$D$139,2,FALSE)</f>
        <v>Toby Wadham</v>
      </c>
      <c r="D73" s="3" t="str">
        <f>VLOOKUP(B73,'Raw Data'!$A$2:$D$139,3,FALSE)</f>
        <v>U16</v>
      </c>
      <c r="E73" s="3" t="str">
        <f>VLOOKUP(B73,'Raw Data'!$A$2:$D$139,4,FALSE)</f>
        <v>M</v>
      </c>
      <c r="F73" s="3">
        <v>24.7</v>
      </c>
      <c r="G73" s="45" t="s">
        <v>137</v>
      </c>
    </row>
    <row r="74" spans="1:7" customFormat="1" x14ac:dyDescent="0.35">
      <c r="A74" s="9" t="s">
        <v>7</v>
      </c>
      <c r="B74" s="3">
        <v>119</v>
      </c>
      <c r="C74" s="9" t="str">
        <f>VLOOKUP(B74,'Raw Data'!$A$2:$D$139,2,FALSE)</f>
        <v>Leo Brander Stark</v>
      </c>
      <c r="D74" s="3" t="str">
        <f>VLOOKUP(B74,'Raw Data'!$A$2:$D$139,3,FALSE)</f>
        <v xml:space="preserve">U18 </v>
      </c>
      <c r="E74" s="3" t="str">
        <f>VLOOKUP(B74,'Raw Data'!$A$2:$D$139,4,FALSE)</f>
        <v>M</v>
      </c>
      <c r="F74" s="3">
        <v>25.8</v>
      </c>
      <c r="G74" s="45" t="s">
        <v>137</v>
      </c>
    </row>
    <row r="75" spans="1:7" customFormat="1" x14ac:dyDescent="0.35">
      <c r="A75" s="9" t="s">
        <v>7</v>
      </c>
      <c r="B75" s="3">
        <v>110</v>
      </c>
      <c r="C75" s="9" t="str">
        <f>VLOOKUP(B75,'Raw Data'!$A$2:$D$139,2,FALSE)</f>
        <v>Lorenzo Coward</v>
      </c>
      <c r="D75" s="3" t="str">
        <f>VLOOKUP(B75,'Raw Data'!$A$2:$D$139,3,FALSE)</f>
        <v xml:space="preserve">U14 </v>
      </c>
      <c r="E75" s="3" t="str">
        <f>VLOOKUP(B75,'Raw Data'!$A$2:$D$139,4,FALSE)</f>
        <v>M</v>
      </c>
      <c r="F75" s="3">
        <v>27.5</v>
      </c>
      <c r="G75" s="45" t="s">
        <v>137</v>
      </c>
    </row>
    <row r="76" spans="1:7" customFormat="1" x14ac:dyDescent="0.35">
      <c r="A76" s="9" t="s">
        <v>7</v>
      </c>
      <c r="B76" s="3">
        <v>52</v>
      </c>
      <c r="C76" s="9" t="str">
        <f>VLOOKUP(B76,'Raw Data'!$A$2:$D$139,2,FALSE)</f>
        <v>Isaac Webb</v>
      </c>
      <c r="D76" s="3" t="str">
        <f>VLOOKUP(B76,'Raw Data'!$A$2:$D$139,3,FALSE)</f>
        <v xml:space="preserve">U14 </v>
      </c>
      <c r="E76" s="3" t="str">
        <f>VLOOKUP(B76,'Raw Data'!$A$2:$D$139,4,FALSE)</f>
        <v>M</v>
      </c>
      <c r="F76" s="3">
        <v>27.5</v>
      </c>
      <c r="G76" s="46" t="s">
        <v>138</v>
      </c>
    </row>
    <row r="77" spans="1:7" customFormat="1" x14ac:dyDescent="0.35">
      <c r="A77" s="9" t="s">
        <v>7</v>
      </c>
      <c r="B77" s="3">
        <v>93</v>
      </c>
      <c r="C77" s="9" t="str">
        <f>VLOOKUP(B77,'Raw Data'!$A$2:$D$139,2,FALSE)</f>
        <v>Cian Cunningham</v>
      </c>
      <c r="D77" s="3" t="str">
        <f>VLOOKUP(B77,'Raw Data'!$A$2:$D$139,3,FALSE)</f>
        <v xml:space="preserve">U16 </v>
      </c>
      <c r="E77" s="3" t="str">
        <f>VLOOKUP(B77,'Raw Data'!$A$2:$D$139,4,FALSE)</f>
        <v>M</v>
      </c>
      <c r="F77" s="3">
        <v>28</v>
      </c>
      <c r="G77" s="46" t="s">
        <v>138</v>
      </c>
    </row>
    <row r="78" spans="1:7" customFormat="1" x14ac:dyDescent="0.35">
      <c r="A78" s="9" t="s">
        <v>7</v>
      </c>
      <c r="B78" s="3">
        <v>108</v>
      </c>
      <c r="C78" s="9" t="str">
        <f>VLOOKUP(B78,'Raw Data'!$A$2:$D$139,2,FALSE)</f>
        <v xml:space="preserve">Elliott Walker </v>
      </c>
      <c r="D78" s="3" t="str">
        <f>VLOOKUP(B78,'Raw Data'!$A$2:$D$139,3,FALSE)</f>
        <v xml:space="preserve">U14 </v>
      </c>
      <c r="E78" s="3" t="str">
        <f>VLOOKUP(B78,'Raw Data'!$A$2:$D$139,4,FALSE)</f>
        <v>M</v>
      </c>
      <c r="F78" s="3">
        <v>30.6</v>
      </c>
      <c r="G78" s="47" t="s">
        <v>139</v>
      </c>
    </row>
    <row r="79" spans="1:7" customFormat="1" x14ac:dyDescent="0.35">
      <c r="A79" s="9" t="s">
        <v>111</v>
      </c>
      <c r="B79" s="37" t="s">
        <v>145</v>
      </c>
      <c r="C79" s="9" t="str">
        <f>VLOOKUP(B79,'Raw Data'!$A$2:$D$139,2,FALSE)</f>
        <v>Team 1 (W)</v>
      </c>
      <c r="D79" s="3" t="str">
        <f>VLOOKUP(B79,'Raw Data'!$A$2:$D$139,3,FALSE)</f>
        <v>Relay</v>
      </c>
      <c r="E79" s="3" t="str">
        <f>VLOOKUP(B79,'Raw Data'!$A$2:$D$139,4,FALSE)</f>
        <v>F</v>
      </c>
      <c r="F79" s="3">
        <v>54.8</v>
      </c>
      <c r="G79" s="45" t="s">
        <v>137</v>
      </c>
    </row>
    <row r="80" spans="1:7" customFormat="1" x14ac:dyDescent="0.35">
      <c r="A80" s="9" t="s">
        <v>111</v>
      </c>
      <c r="B80" s="37" t="s">
        <v>148</v>
      </c>
      <c r="C80" s="9" t="str">
        <f>VLOOKUP(B80,'Raw Data'!$A$2:$D$139,2,FALSE)</f>
        <v>Team 4 (W)</v>
      </c>
      <c r="D80" s="3" t="str">
        <f>VLOOKUP(B80,'Raw Data'!$A$2:$D$139,3,FALSE)</f>
        <v>Relay</v>
      </c>
      <c r="E80" s="3" t="str">
        <f>VLOOKUP(B80,'Raw Data'!$A$2:$D$139,4,FALSE)</f>
        <v>F</v>
      </c>
      <c r="F80" s="3">
        <v>55.3</v>
      </c>
      <c r="G80" s="46" t="s">
        <v>138</v>
      </c>
    </row>
    <row r="81" spans="1:7" customFormat="1" x14ac:dyDescent="0.35">
      <c r="A81" s="9" t="s">
        <v>111</v>
      </c>
      <c r="B81" s="37" t="s">
        <v>146</v>
      </c>
      <c r="C81" s="9" t="str">
        <f>VLOOKUP(B81,'Raw Data'!$A$2:$D$139,2,FALSE)</f>
        <v>Team 2 (W)</v>
      </c>
      <c r="D81" s="3" t="str">
        <f>VLOOKUP(B81,'Raw Data'!$A$2:$D$139,3,FALSE)</f>
        <v>Relay</v>
      </c>
      <c r="E81" s="3" t="str">
        <f>VLOOKUP(B81,'Raw Data'!$A$2:$D$139,4,FALSE)</f>
        <v>F</v>
      </c>
      <c r="F81" s="3">
        <v>56.7</v>
      </c>
      <c r="G81" s="47" t="s">
        <v>139</v>
      </c>
    </row>
    <row r="82" spans="1:7" customFormat="1" x14ac:dyDescent="0.35">
      <c r="A82" s="9" t="s">
        <v>111</v>
      </c>
      <c r="B82" s="37" t="s">
        <v>149</v>
      </c>
      <c r="C82" s="9" t="str">
        <f>VLOOKUP(B82,'Raw Data'!$A$2:$D$139,2,FALSE)</f>
        <v>Team 5 (W)</v>
      </c>
      <c r="D82" s="3" t="str">
        <f>VLOOKUP(B82,'Raw Data'!$A$2:$D$139,3,FALSE)</f>
        <v>Relay</v>
      </c>
      <c r="E82" s="3" t="str">
        <f>VLOOKUP(B82,'Raw Data'!$A$2:$D$139,4,FALSE)</f>
        <v>F</v>
      </c>
      <c r="F82" s="3">
        <v>58.8</v>
      </c>
      <c r="G82" s="32" t="s">
        <v>140</v>
      </c>
    </row>
    <row r="83" spans="1:7" customFormat="1" x14ac:dyDescent="0.35">
      <c r="A83" s="9" t="s">
        <v>111</v>
      </c>
      <c r="B83" s="37" t="s">
        <v>150</v>
      </c>
      <c r="C83" s="9" t="str">
        <f>VLOOKUP(B83,'Raw Data'!$A$2:$D$139,2,FALSE)</f>
        <v>Team 1 (M)</v>
      </c>
      <c r="D83" s="3" t="str">
        <f>VLOOKUP(B83,'Raw Data'!$A$2:$D$139,3,FALSE)</f>
        <v>Relay</v>
      </c>
      <c r="E83" s="3" t="str">
        <f>VLOOKUP(B83,'Raw Data'!$A$2:$D$139,4,FALSE)</f>
        <v>M</v>
      </c>
      <c r="F83" s="3">
        <v>50.6</v>
      </c>
      <c r="G83" s="45" t="s">
        <v>137</v>
      </c>
    </row>
    <row r="84" spans="1:7" customFormat="1" x14ac:dyDescent="0.35">
      <c r="A84" s="9" t="s">
        <v>111</v>
      </c>
      <c r="B84" s="37" t="s">
        <v>152</v>
      </c>
      <c r="C84" s="9" t="str">
        <f>VLOOKUP(B84,'Raw Data'!$A$2:$D$139,2,FALSE)</f>
        <v>Team 3 (M)</v>
      </c>
      <c r="D84" s="3" t="str">
        <f>VLOOKUP(B84,'Raw Data'!$A$2:$D$139,3,FALSE)</f>
        <v>Relay</v>
      </c>
      <c r="E84" s="3" t="str">
        <f>VLOOKUP(B84,'Raw Data'!$A$2:$D$139,4,FALSE)</f>
        <v>M</v>
      </c>
      <c r="F84" s="3">
        <v>53.4</v>
      </c>
      <c r="G84" s="46" t="s">
        <v>138</v>
      </c>
    </row>
    <row r="85" spans="1:7" customFormat="1" x14ac:dyDescent="0.35">
      <c r="A85" s="9" t="s">
        <v>111</v>
      </c>
      <c r="B85" s="37" t="s">
        <v>153</v>
      </c>
      <c r="C85" s="9" t="str">
        <f>VLOOKUP(B85,'Raw Data'!$A$2:$D$139,2,FALSE)</f>
        <v>Team 4 (M)</v>
      </c>
      <c r="D85" s="3" t="str">
        <f>VLOOKUP(B85,'Raw Data'!$A$2:$D$139,3,FALSE)</f>
        <v>Relay</v>
      </c>
      <c r="E85" s="3" t="str">
        <f>VLOOKUP(B85,'Raw Data'!$A$2:$D$139,4,FALSE)</f>
        <v>M</v>
      </c>
      <c r="F85" s="3">
        <v>57.6</v>
      </c>
      <c r="G85" s="47" t="s">
        <v>139</v>
      </c>
    </row>
    <row r="86" spans="1:7" customFormat="1" x14ac:dyDescent="0.35">
      <c r="A86" s="9" t="s">
        <v>111</v>
      </c>
      <c r="B86" s="37" t="s">
        <v>151</v>
      </c>
      <c r="C86" s="9" t="str">
        <f>VLOOKUP(B86,'Raw Data'!$A$2:$D$139,2,FALSE)</f>
        <v>Team 2 (M)</v>
      </c>
      <c r="D86" s="3" t="str">
        <f>VLOOKUP(B86,'Raw Data'!$A$2:$D$139,3,FALSE)</f>
        <v>Relay</v>
      </c>
      <c r="E86" s="3" t="str">
        <f>VLOOKUP(B86,'Raw Data'!$A$2:$D$139,4,FALSE)</f>
        <v>M</v>
      </c>
      <c r="F86" s="3">
        <v>60.7</v>
      </c>
      <c r="G86" s="32" t="s">
        <v>140</v>
      </c>
    </row>
    <row r="87" spans="1:7" customFormat="1" x14ac:dyDescent="0.35">
      <c r="A87" s="9" t="s">
        <v>112</v>
      </c>
      <c r="B87" s="37" t="s">
        <v>155</v>
      </c>
      <c r="C87" s="9" t="str">
        <f>VLOOKUP(B87,'Raw Data'!$A$2:$D$139,2,FALSE)</f>
        <v>Ballerina</v>
      </c>
      <c r="D87" s="3" t="str">
        <f>VLOOKUP(B87,'Raw Data'!$A$2:$D$139,3,FALSE)</f>
        <v>?</v>
      </c>
      <c r="E87" s="3" t="str">
        <f>VLOOKUP(B87,'Raw Data'!$A$2:$D$139,4,FALSE)</f>
        <v>?</v>
      </c>
      <c r="F87" s="3">
        <v>10.4</v>
      </c>
      <c r="G87" s="45" t="s">
        <v>137</v>
      </c>
    </row>
    <row r="88" spans="1:7" customFormat="1" x14ac:dyDescent="0.35">
      <c r="A88" s="9" t="s">
        <v>112</v>
      </c>
      <c r="B88" s="37" t="s">
        <v>156</v>
      </c>
      <c r="C88" s="9" t="str">
        <f>VLOOKUP(B88,'Raw Data'!$A$2:$D$139,2,FALSE)</f>
        <v>Alien</v>
      </c>
      <c r="D88" s="3" t="str">
        <f>VLOOKUP(B88,'Raw Data'!$A$2:$D$139,3,FALSE)</f>
        <v>?</v>
      </c>
      <c r="E88" s="3" t="str">
        <f>VLOOKUP(B88,'Raw Data'!$A$2:$D$139,4,FALSE)</f>
        <v>?</v>
      </c>
      <c r="F88" s="3">
        <v>10.9</v>
      </c>
      <c r="G88" s="46" t="s">
        <v>138</v>
      </c>
    </row>
    <row r="89" spans="1:7" customFormat="1" x14ac:dyDescent="0.35">
      <c r="A89" s="9" t="s">
        <v>112</v>
      </c>
      <c r="B89" s="37" t="s">
        <v>157</v>
      </c>
      <c r="C89" s="9" t="str">
        <f>VLOOKUP(B89,'Raw Data'!$A$2:$D$139,2,FALSE)</f>
        <v>Blue Dinosaur</v>
      </c>
      <c r="D89" s="3" t="str">
        <f>VLOOKUP(B89,'Raw Data'!$A$2:$D$139,3,FALSE)</f>
        <v>?</v>
      </c>
      <c r="E89" s="3" t="str">
        <f>VLOOKUP(B89,'Raw Data'!$A$2:$D$139,4,FALSE)</f>
        <v>?</v>
      </c>
      <c r="F89" s="3">
        <v>14.9</v>
      </c>
      <c r="G89" s="47" t="s">
        <v>139</v>
      </c>
    </row>
    <row r="90" spans="1:7" customFormat="1" x14ac:dyDescent="0.35">
      <c r="A90" s="9" t="s">
        <v>112</v>
      </c>
      <c r="B90" s="37" t="s">
        <v>158</v>
      </c>
      <c r="C90" s="9" t="str">
        <f>VLOOKUP(B90,'Raw Data'!$A$2:$D$139,2,FALSE)</f>
        <v>Red Dinosaur</v>
      </c>
      <c r="D90" s="3" t="str">
        <f>VLOOKUP(B90,'Raw Data'!$A$2:$D$139,3,FALSE)</f>
        <v>?</v>
      </c>
      <c r="E90" s="3" t="str">
        <f>VLOOKUP(B90,'Raw Data'!$A$2:$D$139,4,FALSE)</f>
        <v>?</v>
      </c>
      <c r="F90" s="3">
        <v>18.2</v>
      </c>
      <c r="G90" s="32" t="s">
        <v>140</v>
      </c>
    </row>
    <row r="91" spans="1:7" customFormat="1" x14ac:dyDescent="0.35">
      <c r="A91" s="9" t="s">
        <v>112</v>
      </c>
      <c r="B91" s="37" t="s">
        <v>159</v>
      </c>
      <c r="C91" s="9" t="str">
        <f>VLOOKUP(B91,'Raw Data'!$A$2:$D$139,2,FALSE)</f>
        <v>Purple Dinosaur</v>
      </c>
      <c r="D91" s="3" t="str">
        <f>VLOOKUP(B91,'Raw Data'!$A$2:$D$139,3,FALSE)</f>
        <v>?</v>
      </c>
      <c r="E91" s="3" t="str">
        <f>VLOOKUP(B91,'Raw Data'!$A$2:$D$139,4,FALSE)</f>
        <v>?</v>
      </c>
      <c r="F91" s="3">
        <v>18.2</v>
      </c>
      <c r="G91" s="32" t="s">
        <v>140</v>
      </c>
    </row>
    <row r="92" spans="1:7" customFormat="1" x14ac:dyDescent="0.35">
      <c r="A92" s="9" t="s">
        <v>103</v>
      </c>
      <c r="B92" s="3">
        <v>42</v>
      </c>
      <c r="C92" s="9" t="str">
        <f>VLOOKUP(B92,'Raw Data'!$A$2:$D$139,2,FALSE)</f>
        <v>Elise Mohan</v>
      </c>
      <c r="D92" s="3" t="str">
        <f>VLOOKUP(B92,'Raw Data'!$A$2:$D$139,3,FALSE)</f>
        <v>U14</v>
      </c>
      <c r="E92" s="3" t="str">
        <f>VLOOKUP(B92,'Raw Data'!$A$2:$D$139,4,FALSE)</f>
        <v>F</v>
      </c>
      <c r="F92" s="3">
        <v>3.96</v>
      </c>
      <c r="G92" s="45" t="s">
        <v>137</v>
      </c>
    </row>
    <row r="93" spans="1:7" customFormat="1" x14ac:dyDescent="0.35">
      <c r="A93" s="9" t="s">
        <v>103</v>
      </c>
      <c r="B93" s="3">
        <v>40</v>
      </c>
      <c r="C93" s="9" t="str">
        <f>VLOOKUP(B93,'Raw Data'!$A$2:$D$139,2,FALSE)</f>
        <v>Alexandra Lazar</v>
      </c>
      <c r="D93" s="3" t="str">
        <f>VLOOKUP(B93,'Raw Data'!$A$2:$D$139,3,FALSE)</f>
        <v>U14</v>
      </c>
      <c r="E93" s="3" t="str">
        <f>VLOOKUP(B93,'Raw Data'!$A$2:$D$139,4,FALSE)</f>
        <v>F</v>
      </c>
      <c r="F93" s="3">
        <v>3.78</v>
      </c>
      <c r="G93" s="46" t="s">
        <v>138</v>
      </c>
    </row>
    <row r="94" spans="1:7" customFormat="1" x14ac:dyDescent="0.35">
      <c r="A94" s="9" t="s">
        <v>103</v>
      </c>
      <c r="B94" s="3">
        <v>44</v>
      </c>
      <c r="C94" s="9" t="str">
        <f>VLOOKUP(B94,'Raw Data'!$A$2:$D$139,2,FALSE)</f>
        <v>Anna Roach</v>
      </c>
      <c r="D94" s="3" t="str">
        <f>VLOOKUP(B94,'Raw Data'!$A$2:$D$139,3,FALSE)</f>
        <v>U14</v>
      </c>
      <c r="E94" s="3" t="str">
        <f>VLOOKUP(B94,'Raw Data'!$A$2:$D$139,4,FALSE)</f>
        <v>F</v>
      </c>
      <c r="F94" s="3">
        <v>3.68</v>
      </c>
      <c r="G94" s="47" t="s">
        <v>139</v>
      </c>
    </row>
    <row r="95" spans="1:7" customFormat="1" x14ac:dyDescent="0.35">
      <c r="A95" s="9" t="s">
        <v>103</v>
      </c>
      <c r="B95" s="3">
        <v>43</v>
      </c>
      <c r="C95" s="9" t="str">
        <f>VLOOKUP(B95,'Raw Data'!$A$2:$D$139,2,FALSE)</f>
        <v>Sarina Saiq</v>
      </c>
      <c r="D95" s="3" t="str">
        <f>VLOOKUP(B95,'Raw Data'!$A$2:$D$139,3,FALSE)</f>
        <v>U14</v>
      </c>
      <c r="E95" s="3" t="str">
        <f>VLOOKUP(B95,'Raw Data'!$A$2:$D$139,4,FALSE)</f>
        <v>F</v>
      </c>
      <c r="F95" s="3">
        <v>2.71</v>
      </c>
      <c r="G95" s="32" t="s">
        <v>140</v>
      </c>
    </row>
    <row r="96" spans="1:7" customFormat="1" x14ac:dyDescent="0.35">
      <c r="A96" s="9" t="s">
        <v>103</v>
      </c>
      <c r="B96" s="3">
        <v>53</v>
      </c>
      <c r="C96" s="9" t="str">
        <f>VLOOKUP(B96,'Raw Data'!$A$2:$D$139,2,FALSE)</f>
        <v>Alexandra Dacres</v>
      </c>
      <c r="D96" s="3" t="str">
        <f>VLOOKUP(B96,'Raw Data'!$A$2:$D$139,3,FALSE)</f>
        <v>U16</v>
      </c>
      <c r="E96" s="3" t="str">
        <f>VLOOKUP(B96,'Raw Data'!$A$2:$D$139,4,FALSE)</f>
        <v>F</v>
      </c>
      <c r="F96" s="3">
        <v>3.93</v>
      </c>
      <c r="G96" s="45" t="s">
        <v>137</v>
      </c>
    </row>
    <row r="97" spans="1:7" customFormat="1" x14ac:dyDescent="0.35">
      <c r="A97" s="9" t="s">
        <v>103</v>
      </c>
      <c r="B97" s="3">
        <v>57</v>
      </c>
      <c r="C97" s="9" t="str">
        <f>VLOOKUP(B97,'Raw Data'!$A$2:$D$139,2,FALSE)</f>
        <v xml:space="preserve">Esmé Rodgers </v>
      </c>
      <c r="D97" s="3" t="str">
        <f>VLOOKUP(B97,'Raw Data'!$A$2:$D$139,3,FALSE)</f>
        <v>U16</v>
      </c>
      <c r="E97" s="3" t="str">
        <f>VLOOKUP(B97,'Raw Data'!$A$2:$D$139,4,FALSE)</f>
        <v>F</v>
      </c>
      <c r="F97" s="3">
        <v>3.81</v>
      </c>
      <c r="G97" s="46" t="s">
        <v>138</v>
      </c>
    </row>
    <row r="98" spans="1:7" customFormat="1" x14ac:dyDescent="0.35">
      <c r="A98" s="9" t="s">
        <v>103</v>
      </c>
      <c r="B98" s="3">
        <v>66</v>
      </c>
      <c r="C98" s="9" t="str">
        <f>VLOOKUP(B98,'Raw Data'!$A$2:$D$139,2,FALSE)</f>
        <v xml:space="preserve">Chidera Ezenekwe </v>
      </c>
      <c r="D98" s="3" t="str">
        <f>VLOOKUP(B98,'Raw Data'!$A$2:$D$139,3,FALSE)</f>
        <v xml:space="preserve">U18 </v>
      </c>
      <c r="E98" s="3" t="str">
        <f>VLOOKUP(B98,'Raw Data'!$A$2:$D$139,4,FALSE)</f>
        <v>F</v>
      </c>
      <c r="F98" s="3">
        <v>4.34</v>
      </c>
      <c r="G98" s="45" t="s">
        <v>137</v>
      </c>
    </row>
    <row r="99" spans="1:7" customFormat="1" x14ac:dyDescent="0.35">
      <c r="A99" s="9" t="s">
        <v>103</v>
      </c>
      <c r="B99" s="3">
        <v>67</v>
      </c>
      <c r="C99" s="9" t="str">
        <f>VLOOKUP(B99,'Raw Data'!$A$2:$D$139,2,FALSE)</f>
        <v>Jessica Dalton</v>
      </c>
      <c r="D99" s="3" t="str">
        <f>VLOOKUP(B99,'Raw Data'!$A$2:$D$139,3,FALSE)</f>
        <v>U20</v>
      </c>
      <c r="E99" s="3" t="str">
        <f>VLOOKUP(B99,'Raw Data'!$A$2:$D$139,4,FALSE)</f>
        <v>F</v>
      </c>
      <c r="F99" s="3">
        <v>4.25</v>
      </c>
      <c r="G99" s="45" t="s">
        <v>137</v>
      </c>
    </row>
    <row r="100" spans="1:7" customFormat="1" x14ac:dyDescent="0.35">
      <c r="A100" s="9" t="s">
        <v>103</v>
      </c>
      <c r="B100" s="3">
        <v>48</v>
      </c>
      <c r="C100" s="9" t="str">
        <f>VLOOKUP(B100,'Raw Data'!$A$2:$D$139,2,FALSE)</f>
        <v>Filip Crenganis</v>
      </c>
      <c r="D100" s="3" t="str">
        <f>VLOOKUP(B100,'Raw Data'!$A$2:$D$139,3,FALSE)</f>
        <v xml:space="preserve">U14 </v>
      </c>
      <c r="E100" s="3" t="str">
        <f>VLOOKUP(B100,'Raw Data'!$A$2:$D$139,4,FALSE)</f>
        <v>M</v>
      </c>
      <c r="F100" s="3">
        <v>4.84</v>
      </c>
      <c r="G100" s="45" t="s">
        <v>137</v>
      </c>
    </row>
    <row r="101" spans="1:7" customFormat="1" x14ac:dyDescent="0.35">
      <c r="A101" s="9" t="s">
        <v>103</v>
      </c>
      <c r="B101" s="3">
        <v>47</v>
      </c>
      <c r="C101" s="9" t="str">
        <f>VLOOKUP(B101,'Raw Data'!$A$2:$D$139,2,FALSE)</f>
        <v>Monty Lewis</v>
      </c>
      <c r="D101" s="3" t="str">
        <f>VLOOKUP(B101,'Raw Data'!$A$2:$D$139,3,FALSE)</f>
        <v xml:space="preserve">U14 </v>
      </c>
      <c r="E101" s="3" t="str">
        <f>VLOOKUP(B101,'Raw Data'!$A$2:$D$139,4,FALSE)</f>
        <v>M</v>
      </c>
      <c r="F101" s="3">
        <v>4.25</v>
      </c>
      <c r="G101" s="46" t="s">
        <v>138</v>
      </c>
    </row>
    <row r="102" spans="1:7" customFormat="1" x14ac:dyDescent="0.35">
      <c r="A102" s="9" t="s">
        <v>103</v>
      </c>
      <c r="B102" s="3">
        <v>45</v>
      </c>
      <c r="C102" s="9" t="str">
        <f>VLOOKUP(B102,'Raw Data'!$A$2:$D$139,2,FALSE)</f>
        <v>Liam Gosrani</v>
      </c>
      <c r="D102" s="3" t="str">
        <f>VLOOKUP(B102,'Raw Data'!$A$2:$D$139,3,FALSE)</f>
        <v xml:space="preserve">U14 </v>
      </c>
      <c r="E102" s="3" t="str">
        <f>VLOOKUP(B102,'Raw Data'!$A$2:$D$139,4,FALSE)</f>
        <v>M</v>
      </c>
      <c r="F102" s="3">
        <v>4.18</v>
      </c>
      <c r="G102" s="47" t="s">
        <v>139</v>
      </c>
    </row>
    <row r="103" spans="1:7" customFormat="1" x14ac:dyDescent="0.35">
      <c r="A103" s="9" t="s">
        <v>103</v>
      </c>
      <c r="B103" s="3">
        <v>52</v>
      </c>
      <c r="C103" s="9" t="str">
        <f>VLOOKUP(B103,'Raw Data'!$A$2:$D$139,2,FALSE)</f>
        <v>Isaac Webb</v>
      </c>
      <c r="D103" s="3" t="str">
        <f>VLOOKUP(B103,'Raw Data'!$A$2:$D$139,3,FALSE)</f>
        <v xml:space="preserve">U14 </v>
      </c>
      <c r="E103" s="3" t="str">
        <f>VLOOKUP(B103,'Raw Data'!$A$2:$D$139,4,FALSE)</f>
        <v>M</v>
      </c>
      <c r="F103" s="3">
        <v>4.0999999999999996</v>
      </c>
      <c r="G103" s="32" t="s">
        <v>140</v>
      </c>
    </row>
    <row r="104" spans="1:7" customFormat="1" x14ac:dyDescent="0.35">
      <c r="A104" s="9" t="s">
        <v>103</v>
      </c>
      <c r="B104" s="3">
        <v>46</v>
      </c>
      <c r="C104" s="9" t="str">
        <f>VLOOKUP(B104,'Raw Data'!$A$2:$D$139,2,FALSE)</f>
        <v xml:space="preserve">Finan Cunningham </v>
      </c>
      <c r="D104" s="3" t="str">
        <f>VLOOKUP(B104,'Raw Data'!$A$2:$D$139,3,FALSE)</f>
        <v xml:space="preserve">U14 </v>
      </c>
      <c r="E104" s="3" t="str">
        <f>VLOOKUP(B104,'Raw Data'!$A$2:$D$139,4,FALSE)</f>
        <v>M</v>
      </c>
      <c r="F104" s="3">
        <v>3.95</v>
      </c>
      <c r="G104" s="32" t="s">
        <v>140</v>
      </c>
    </row>
    <row r="105" spans="1:7" customFormat="1" x14ac:dyDescent="0.35">
      <c r="A105" s="9" t="s">
        <v>103</v>
      </c>
      <c r="B105" s="3">
        <v>39</v>
      </c>
      <c r="C105" s="9" t="str">
        <f>VLOOKUP(B105,'Raw Data'!$A$2:$D$139,2,FALSE)</f>
        <v>Zac Jenkins</v>
      </c>
      <c r="D105" s="3" t="str">
        <f>VLOOKUP(B105,'Raw Data'!$A$2:$D$139,3,FALSE)</f>
        <v>U16</v>
      </c>
      <c r="E105" s="3" t="str">
        <f>VLOOKUP(B105,'Raw Data'!$A$2:$D$139,4,FALSE)</f>
        <v>M</v>
      </c>
      <c r="F105" s="3">
        <v>4.9000000000000004</v>
      </c>
      <c r="G105" s="45" t="s">
        <v>137</v>
      </c>
    </row>
    <row r="106" spans="1:7" customFormat="1" x14ac:dyDescent="0.35">
      <c r="A106" s="9" t="s">
        <v>103</v>
      </c>
      <c r="B106" s="3">
        <v>62</v>
      </c>
      <c r="C106" s="9" t="str">
        <f>VLOOKUP(B106,'Raw Data'!$A$2:$D$139,2,FALSE)</f>
        <v>Zane King</v>
      </c>
      <c r="D106" s="3" t="str">
        <f>VLOOKUP(B106,'Raw Data'!$A$2:$D$139,3,FALSE)</f>
        <v>U16</v>
      </c>
      <c r="E106" s="3" t="str">
        <f>VLOOKUP(B106,'Raw Data'!$A$2:$D$139,4,FALSE)</f>
        <v>M</v>
      </c>
      <c r="F106" s="3">
        <v>4.34</v>
      </c>
      <c r="G106" s="46" t="s">
        <v>138</v>
      </c>
    </row>
    <row r="107" spans="1:7" customFormat="1" x14ac:dyDescent="0.35">
      <c r="A107" s="9" t="s">
        <v>103</v>
      </c>
      <c r="B107" s="3">
        <v>59</v>
      </c>
      <c r="C107" s="9" t="str">
        <f>VLOOKUP(B107,'Raw Data'!$A$2:$D$139,2,FALSE)</f>
        <v>Ethan Horton</v>
      </c>
      <c r="D107" s="3" t="str">
        <f>VLOOKUP(B107,'Raw Data'!$A$2:$D$139,3,FALSE)</f>
        <v>U16</v>
      </c>
      <c r="E107" s="3" t="str">
        <f>VLOOKUP(B107,'Raw Data'!$A$2:$D$139,4,FALSE)</f>
        <v>M</v>
      </c>
      <c r="F107" s="3" t="s">
        <v>167</v>
      </c>
      <c r="G107" s="32" t="s">
        <v>140</v>
      </c>
    </row>
    <row r="108" spans="1:7" customFormat="1" x14ac:dyDescent="0.35">
      <c r="A108" s="9" t="s">
        <v>103</v>
      </c>
      <c r="B108" s="3">
        <v>72</v>
      </c>
      <c r="C108" s="9" t="str">
        <f>VLOOKUP(B108,'Raw Data'!$A$2:$D$139,2,FALSE)</f>
        <v>Matthew Hall</v>
      </c>
      <c r="D108" s="3" t="str">
        <f>VLOOKUP(B108,'Raw Data'!$A$2:$D$139,3,FALSE)</f>
        <v>Senior</v>
      </c>
      <c r="E108" s="3" t="str">
        <f>VLOOKUP(B108,'Raw Data'!$A$2:$D$139,4,FALSE)</f>
        <v>M</v>
      </c>
      <c r="F108" s="3">
        <v>5.53</v>
      </c>
      <c r="G108" s="45" t="s">
        <v>137</v>
      </c>
    </row>
    <row r="109" spans="1:7" customFormat="1" x14ac:dyDescent="0.35">
      <c r="A109" s="9" t="s">
        <v>103</v>
      </c>
      <c r="B109" s="3">
        <v>69</v>
      </c>
      <c r="C109" s="9" t="str">
        <f>VLOOKUP(B109,'Raw Data'!$A$2:$D$139,2,FALSE)</f>
        <v>Simeon Beckford-Tonge</v>
      </c>
      <c r="D109" s="3" t="str">
        <f>VLOOKUP(B109,'Raw Data'!$A$2:$D$139,3,FALSE)</f>
        <v>Senior</v>
      </c>
      <c r="E109" s="3" t="str">
        <f>VLOOKUP(B109,'Raw Data'!$A$2:$D$139,4,FALSE)</f>
        <v>M</v>
      </c>
      <c r="F109" s="3" t="s">
        <v>167</v>
      </c>
      <c r="G109" s="32" t="s">
        <v>140</v>
      </c>
    </row>
    <row r="110" spans="1:7" customFormat="1" x14ac:dyDescent="0.35">
      <c r="A110" s="9" t="s">
        <v>104</v>
      </c>
      <c r="B110" s="3">
        <v>73</v>
      </c>
      <c r="C110" s="9" t="str">
        <f>VLOOKUP(B110,'Raw Data'!$A$2:$D$139,2,FALSE)</f>
        <v>Isabel Charles-Ojo</v>
      </c>
      <c r="D110" s="3" t="str">
        <f>VLOOKUP(B110,'Raw Data'!$A$2:$D$139,3,FALSE)</f>
        <v>U16</v>
      </c>
      <c r="E110" s="3" t="str">
        <f>VLOOKUP(B110,'Raw Data'!$A$2:$D$139,4,FALSE)</f>
        <v>F</v>
      </c>
      <c r="F110" s="3">
        <v>11.15</v>
      </c>
      <c r="G110" s="45" t="s">
        <v>137</v>
      </c>
    </row>
    <row r="111" spans="1:7" customFormat="1" x14ac:dyDescent="0.35">
      <c r="A111" s="9" t="s">
        <v>104</v>
      </c>
      <c r="B111" s="3">
        <v>74</v>
      </c>
      <c r="C111" s="9" t="str">
        <f>VLOOKUP(B111,'Raw Data'!$A$2:$D$139,2,FALSE)</f>
        <v xml:space="preserve">Millie  Herbert </v>
      </c>
      <c r="D111" s="3" t="str">
        <f>VLOOKUP(B111,'Raw Data'!$A$2:$D$139,3,FALSE)</f>
        <v>U16</v>
      </c>
      <c r="E111" s="3" t="str">
        <f>VLOOKUP(B111,'Raw Data'!$A$2:$D$139,4,FALSE)</f>
        <v>F</v>
      </c>
      <c r="F111" s="3">
        <v>8.64</v>
      </c>
      <c r="G111" s="46" t="s">
        <v>138</v>
      </c>
    </row>
    <row r="112" spans="1:7" customFormat="1" x14ac:dyDescent="0.35">
      <c r="A112" s="9" t="s">
        <v>104</v>
      </c>
      <c r="B112" s="3">
        <v>39</v>
      </c>
      <c r="C112" s="9" t="str">
        <f>VLOOKUP(B112,'Raw Data'!$A$2:$D$139,2,FALSE)</f>
        <v>Zac Jenkins</v>
      </c>
      <c r="D112" s="3" t="str">
        <f>VLOOKUP(B112,'Raw Data'!$A$2:$D$139,3,FALSE)</f>
        <v>U16</v>
      </c>
      <c r="E112" s="3" t="str">
        <f>VLOOKUP(B112,'Raw Data'!$A$2:$D$139,4,FALSE)</f>
        <v>M</v>
      </c>
      <c r="F112" s="3">
        <v>11.85</v>
      </c>
      <c r="G112" s="45" t="s">
        <v>137</v>
      </c>
    </row>
    <row r="113" spans="1:7" customFormat="1" x14ac:dyDescent="0.35">
      <c r="A113" s="9" t="s">
        <v>104</v>
      </c>
      <c r="B113" s="3">
        <v>175</v>
      </c>
      <c r="C113" s="9" t="str">
        <f>VLOOKUP(B113,'Raw Data'!$A$2:$D$139,2,FALSE)</f>
        <v>Kaito Wolstenholme</v>
      </c>
      <c r="D113" s="3" t="str">
        <f>VLOOKUP(B113,'Raw Data'!$A$2:$D$139,3,FALSE)</f>
        <v>U16</v>
      </c>
      <c r="E113" s="3" t="str">
        <f>VLOOKUP(B113,'Raw Data'!$A$2:$D$139,4,FALSE)</f>
        <v>M</v>
      </c>
      <c r="F113" s="3">
        <v>10.51</v>
      </c>
      <c r="G113" s="46" t="s">
        <v>138</v>
      </c>
    </row>
    <row r="114" spans="1:7" customFormat="1" x14ac:dyDescent="0.35">
      <c r="A114" s="9" t="s">
        <v>104</v>
      </c>
      <c r="B114" s="3">
        <v>69</v>
      </c>
      <c r="C114" s="9" t="str">
        <f>VLOOKUP(B114,'Raw Data'!$A$2:$D$139,2,FALSE)</f>
        <v>Simeon Beckford-Tonge</v>
      </c>
      <c r="D114" s="3" t="str">
        <f>VLOOKUP(B114,'Raw Data'!$A$2:$D$139,3,FALSE)</f>
        <v>Senior</v>
      </c>
      <c r="E114" s="3" t="str">
        <f>VLOOKUP(B114,'Raw Data'!$A$2:$D$139,4,FALSE)</f>
        <v>M</v>
      </c>
      <c r="F114" s="3">
        <v>9.69</v>
      </c>
      <c r="G114" s="45" t="s">
        <v>137</v>
      </c>
    </row>
    <row r="115" spans="1:7" customFormat="1" x14ac:dyDescent="0.35">
      <c r="A115" s="9" t="s">
        <v>2</v>
      </c>
      <c r="B115" s="3">
        <v>37</v>
      </c>
      <c r="C115" s="9" t="str">
        <f>VLOOKUP(B115,'Raw Data'!$A$2:$D$139,2,FALSE)</f>
        <v xml:space="preserve">Freya McGowan </v>
      </c>
      <c r="D115" s="3" t="str">
        <f>VLOOKUP(B115,'Raw Data'!$A$2:$D$139,3,FALSE)</f>
        <v>U16</v>
      </c>
      <c r="E115" s="3" t="str">
        <f>VLOOKUP(B115,'Raw Data'!$A$2:$D$139,4,FALSE)</f>
        <v>F</v>
      </c>
      <c r="F115" s="40">
        <v>1.7</v>
      </c>
      <c r="G115" s="45" t="s">
        <v>137</v>
      </c>
    </row>
    <row r="116" spans="1:7" customFormat="1" x14ac:dyDescent="0.35">
      <c r="A116" s="9" t="s">
        <v>2</v>
      </c>
      <c r="B116" s="3">
        <v>32</v>
      </c>
      <c r="C116" s="9" t="str">
        <f>VLOOKUP(B116,'Raw Data'!$A$2:$D$139,2,FALSE)</f>
        <v>Aiden Kasonga</v>
      </c>
      <c r="D116" s="3" t="str">
        <f>VLOOKUP(B116,'Raw Data'!$A$2:$D$139,3,FALSE)</f>
        <v>U14</v>
      </c>
      <c r="E116" s="3" t="str">
        <f>VLOOKUP(B116,'Raw Data'!$A$2:$D$139,4,FALSE)</f>
        <v>M</v>
      </c>
      <c r="F116" s="40">
        <v>1.7</v>
      </c>
      <c r="G116" s="45" t="s">
        <v>137</v>
      </c>
    </row>
    <row r="117" spans="1:7" customFormat="1" x14ac:dyDescent="0.35">
      <c r="A117" s="9" t="s">
        <v>2</v>
      </c>
      <c r="B117" s="3">
        <v>29</v>
      </c>
      <c r="C117" s="9" t="str">
        <f>VLOOKUP(B117,'Raw Data'!$A$2:$D$139,2,FALSE)</f>
        <v>Jacob Hall</v>
      </c>
      <c r="D117" s="3" t="str">
        <f>VLOOKUP(B117,'Raw Data'!$A$2:$D$139,3,FALSE)</f>
        <v>U14</v>
      </c>
      <c r="E117" s="3" t="str">
        <f>VLOOKUP(B117,'Raw Data'!$A$2:$D$139,4,FALSE)</f>
        <v>M</v>
      </c>
      <c r="F117" s="40">
        <v>1.5</v>
      </c>
      <c r="G117" s="46" t="s">
        <v>138</v>
      </c>
    </row>
    <row r="118" spans="1:7" customFormat="1" x14ac:dyDescent="0.35">
      <c r="A118" s="9" t="s">
        <v>2</v>
      </c>
      <c r="B118" s="3">
        <v>38</v>
      </c>
      <c r="C118" s="9" t="str">
        <f>VLOOKUP(B118,'Raw Data'!$A$2:$D$139,2,FALSE)</f>
        <v>Lucy Richards</v>
      </c>
      <c r="D118" s="3" t="str">
        <f>VLOOKUP(B118,'Raw Data'!$A$2:$D$139,3,FALSE)</f>
        <v>U16</v>
      </c>
      <c r="E118" s="3" t="str">
        <f>VLOOKUP(B118,'Raw Data'!$A$2:$D$139,4,FALSE)</f>
        <v>F</v>
      </c>
      <c r="F118" s="3">
        <v>1.45</v>
      </c>
      <c r="G118" s="46" t="s">
        <v>138</v>
      </c>
    </row>
    <row r="119" spans="1:7" customFormat="1" x14ac:dyDescent="0.35">
      <c r="A119" s="9" t="s">
        <v>2</v>
      </c>
      <c r="B119" s="3">
        <v>69</v>
      </c>
      <c r="C119" s="9" t="str">
        <f>VLOOKUP(B119,'Raw Data'!$A$2:$D$139,2,FALSE)</f>
        <v>Simeon Beckford-Tonge</v>
      </c>
      <c r="D119" s="3" t="str">
        <f>VLOOKUP(B119,'Raw Data'!$A$2:$D$139,3,FALSE)</f>
        <v>Senior</v>
      </c>
      <c r="E119" s="3" t="str">
        <f>VLOOKUP(B119,'Raw Data'!$A$2:$D$139,4,FALSE)</f>
        <v>M</v>
      </c>
      <c r="F119" s="3">
        <v>1.35</v>
      </c>
      <c r="G119" s="45" t="s">
        <v>137</v>
      </c>
    </row>
    <row r="120" spans="1:7" customFormat="1" x14ac:dyDescent="0.35">
      <c r="A120" s="9" t="s">
        <v>2</v>
      </c>
      <c r="B120" s="3">
        <v>23</v>
      </c>
      <c r="C120" s="9" t="str">
        <f>VLOOKUP(B120,'Raw Data'!$A$2:$D$139,2,FALSE)</f>
        <v>Kai Bozorgi</v>
      </c>
      <c r="D120" s="3" t="str">
        <f>VLOOKUP(B120,'Raw Data'!$A$2:$D$139,3,FALSE)</f>
        <v>U14</v>
      </c>
      <c r="E120" s="3" t="str">
        <f>VLOOKUP(B120,'Raw Data'!$A$2:$D$139,4,FALSE)</f>
        <v>M</v>
      </c>
      <c r="F120" s="3">
        <v>1.25</v>
      </c>
      <c r="G120" s="47" t="s">
        <v>139</v>
      </c>
    </row>
    <row r="121" spans="1:7" customFormat="1" x14ac:dyDescent="0.35">
      <c r="A121" s="9" t="s">
        <v>2</v>
      </c>
      <c r="B121" s="3">
        <v>25</v>
      </c>
      <c r="C121" s="9" t="str">
        <f>VLOOKUP(B121,'Raw Data'!$A$2:$D$139,2,FALSE)</f>
        <v>Ben Collett</v>
      </c>
      <c r="D121" s="3" t="str">
        <f>VLOOKUP(B121,'Raw Data'!$A$2:$D$139,3,FALSE)</f>
        <v>U14</v>
      </c>
      <c r="E121" s="3" t="str">
        <f>VLOOKUP(B121,'Raw Data'!$A$2:$D$139,4,FALSE)</f>
        <v>M</v>
      </c>
      <c r="F121" s="3">
        <v>1.25</v>
      </c>
      <c r="G121" s="32" t="s">
        <v>140</v>
      </c>
    </row>
    <row r="122" spans="1:7" customFormat="1" x14ac:dyDescent="0.35">
      <c r="A122" s="9" t="s">
        <v>6</v>
      </c>
      <c r="B122" s="3">
        <v>76</v>
      </c>
      <c r="C122" s="9" t="str">
        <f>VLOOKUP(B122,'Raw Data'!$A$2:$D$139,2,FALSE)</f>
        <v>Colby brander-stark</v>
      </c>
      <c r="D122" s="3" t="str">
        <f>VLOOKUP(B122,'Raw Data'!$A$2:$D$139,3,FALSE)</f>
        <v>U16</v>
      </c>
      <c r="E122" s="3" t="str">
        <f>VLOOKUP(B122,'Raw Data'!$A$2:$D$139,4,FALSE)</f>
        <v>F</v>
      </c>
      <c r="F122" s="40">
        <v>25.8</v>
      </c>
      <c r="G122" s="45" t="s">
        <v>137</v>
      </c>
    </row>
    <row r="123" spans="1:7" customFormat="1" x14ac:dyDescent="0.35">
      <c r="A123" s="9" t="s">
        <v>6</v>
      </c>
      <c r="B123" s="3">
        <v>67</v>
      </c>
      <c r="C123" s="9" t="str">
        <f>VLOOKUP(B123,'Raw Data'!$A$2:$D$139,2,FALSE)</f>
        <v>Jessica Dalton</v>
      </c>
      <c r="D123" s="3" t="str">
        <f>VLOOKUP(B123,'Raw Data'!$A$2:$D$139,3,FALSE)</f>
        <v>U20</v>
      </c>
      <c r="E123" s="3" t="str">
        <f>VLOOKUP(B123,'Raw Data'!$A$2:$D$139,4,FALSE)</f>
        <v>F</v>
      </c>
      <c r="F123" s="3">
        <v>25.28</v>
      </c>
      <c r="G123" s="45" t="s">
        <v>137</v>
      </c>
    </row>
    <row r="124" spans="1:7" customFormat="1" x14ac:dyDescent="0.35">
      <c r="A124" s="9" t="s">
        <v>6</v>
      </c>
      <c r="B124" s="3">
        <v>51</v>
      </c>
      <c r="C124" s="9" t="str">
        <f>VLOOKUP(B124,'Raw Data'!$A$2:$D$139,2,FALSE)</f>
        <v>Rebecca Shepherd</v>
      </c>
      <c r="D124" s="3" t="str">
        <f>VLOOKUP(B124,'Raw Data'!$A$2:$D$139,3,FALSE)</f>
        <v xml:space="preserve">U14 </v>
      </c>
      <c r="E124" s="3" t="str">
        <f>VLOOKUP(B124,'Raw Data'!$A$2:$D$139,4,FALSE)</f>
        <v>F</v>
      </c>
      <c r="F124" s="3">
        <v>23.66</v>
      </c>
      <c r="G124" s="45" t="s">
        <v>137</v>
      </c>
    </row>
    <row r="125" spans="1:7" customFormat="1" x14ac:dyDescent="0.35">
      <c r="A125" s="9" t="s">
        <v>6</v>
      </c>
      <c r="B125" s="3">
        <v>38</v>
      </c>
      <c r="C125" s="9" t="str">
        <f>VLOOKUP(B125,'Raw Data'!$A$2:$D$139,2,FALSE)</f>
        <v>Lucy Richards</v>
      </c>
      <c r="D125" s="3" t="str">
        <f>VLOOKUP(B125,'Raw Data'!$A$2:$D$139,3,FALSE)</f>
        <v>U16</v>
      </c>
      <c r="E125" s="3" t="str">
        <f>VLOOKUP(B125,'Raw Data'!$A$2:$D$139,4,FALSE)</f>
        <v>F</v>
      </c>
      <c r="F125" s="3">
        <v>14.99</v>
      </c>
      <c r="G125" s="46" t="s">
        <v>138</v>
      </c>
    </row>
    <row r="126" spans="1:7" customFormat="1" x14ac:dyDescent="0.35">
      <c r="A126" s="9" t="s">
        <v>6</v>
      </c>
      <c r="B126" s="3">
        <v>87</v>
      </c>
      <c r="C126" s="9" t="str">
        <f>VLOOKUP(B126,'Raw Data'!$A$2:$D$139,2,FALSE)</f>
        <v>Charlotte Swinton</v>
      </c>
      <c r="D126" s="3" t="str">
        <f>VLOOKUP(B126,'Raw Data'!$A$2:$D$139,3,FALSE)</f>
        <v>U16</v>
      </c>
      <c r="E126" s="3" t="str">
        <f>VLOOKUP(B126,'Raw Data'!$A$2:$D$139,4,FALSE)</f>
        <v>F</v>
      </c>
      <c r="F126" s="3">
        <v>12.63</v>
      </c>
      <c r="G126" s="47" t="s">
        <v>139</v>
      </c>
    </row>
    <row r="127" spans="1:7" customFormat="1" x14ac:dyDescent="0.35">
      <c r="A127" s="9" t="s">
        <v>6</v>
      </c>
      <c r="B127" s="3">
        <v>92</v>
      </c>
      <c r="C127" s="9" t="str">
        <f>VLOOKUP(B127,'Raw Data'!$A$2:$D$139,2,FALSE)</f>
        <v>Darcy Gregory</v>
      </c>
      <c r="D127" s="3" t="str">
        <f>VLOOKUP(B127,'Raw Data'!$A$2:$D$139,3,FALSE)</f>
        <v>U16</v>
      </c>
      <c r="E127" s="3" t="str">
        <f>VLOOKUP(B127,'Raw Data'!$A$2:$D$139,4,FALSE)</f>
        <v>F</v>
      </c>
      <c r="F127" s="3">
        <v>12.31</v>
      </c>
      <c r="G127" s="32" t="s">
        <v>140</v>
      </c>
    </row>
    <row r="128" spans="1:7" customFormat="1" x14ac:dyDescent="0.35">
      <c r="A128" s="9" t="s">
        <v>6</v>
      </c>
      <c r="B128" s="3">
        <v>78</v>
      </c>
      <c r="C128" s="9" t="str">
        <f>VLOOKUP(B128,'Raw Data'!$A$2:$D$139,2,FALSE)</f>
        <v>Eloise Swinton</v>
      </c>
      <c r="D128" s="3" t="str">
        <f>VLOOKUP(B128,'Raw Data'!$A$2:$D$139,3,FALSE)</f>
        <v xml:space="preserve">U14 </v>
      </c>
      <c r="E128" s="3" t="str">
        <f>VLOOKUP(B128,'Raw Data'!$A$2:$D$139,4,FALSE)</f>
        <v>F</v>
      </c>
      <c r="F128" s="3">
        <v>10.29</v>
      </c>
      <c r="G128" s="46" t="s">
        <v>138</v>
      </c>
    </row>
    <row r="129" spans="1:7" customFormat="1" x14ac:dyDescent="0.35">
      <c r="A129" s="9" t="s">
        <v>6</v>
      </c>
      <c r="B129" s="3">
        <v>6</v>
      </c>
      <c r="C129" s="9" t="str">
        <f>VLOOKUP(B129,'Raw Data'!$A$2:$D$139,2,FALSE)</f>
        <v>Chloe Richards</v>
      </c>
      <c r="D129" s="3" t="str">
        <f>VLOOKUP(B129,'Raw Data'!$A$2:$D$139,3,FALSE)</f>
        <v>U20</v>
      </c>
      <c r="E129" s="3" t="str">
        <f>VLOOKUP(B129,'Raw Data'!$A$2:$D$139,4,FALSE)</f>
        <v>F</v>
      </c>
      <c r="F129" s="3">
        <v>8.9700000000000006</v>
      </c>
      <c r="G129" s="46" t="s">
        <v>138</v>
      </c>
    </row>
    <row r="130" spans="1:7" customFormat="1" x14ac:dyDescent="0.35">
      <c r="A130" s="9" t="s">
        <v>6</v>
      </c>
      <c r="B130" s="3">
        <v>84</v>
      </c>
      <c r="C130" s="9" t="str">
        <f>VLOOKUP(B130,'Raw Data'!$A$2:$D$139,2,FALSE)</f>
        <v xml:space="preserve">Evan McGowan </v>
      </c>
      <c r="D130" s="3" t="str">
        <f>VLOOKUP(B130,'Raw Data'!$A$2:$D$139,3,FALSE)</f>
        <v xml:space="preserve">U14 </v>
      </c>
      <c r="E130" s="3" t="str">
        <f>VLOOKUP(B130,'Raw Data'!$A$2:$D$139,4,FALSE)</f>
        <v>M</v>
      </c>
      <c r="F130" s="3">
        <v>30.82</v>
      </c>
      <c r="G130" s="45" t="s">
        <v>137</v>
      </c>
    </row>
    <row r="131" spans="1:7" customFormat="1" x14ac:dyDescent="0.35">
      <c r="A131" s="9" t="s">
        <v>6</v>
      </c>
      <c r="B131" s="3">
        <v>19</v>
      </c>
      <c r="C131" s="9" t="str">
        <f>VLOOKUP(B131,'Raw Data'!$A$2:$D$139,2,FALSE)</f>
        <v xml:space="preserve">Joe Buck </v>
      </c>
      <c r="D131" s="3" t="str">
        <f>VLOOKUP(B131,'Raw Data'!$A$2:$D$139,3,FALSE)</f>
        <v>Senior</v>
      </c>
      <c r="E131" s="3" t="str">
        <f>VLOOKUP(B131,'Raw Data'!$A$2:$D$139,4,FALSE)</f>
        <v>M</v>
      </c>
      <c r="F131" s="3">
        <v>28.36</v>
      </c>
      <c r="G131" s="45" t="s">
        <v>137</v>
      </c>
    </row>
    <row r="132" spans="1:7" customFormat="1" x14ac:dyDescent="0.35">
      <c r="A132" s="9" t="s">
        <v>6</v>
      </c>
      <c r="B132" s="3">
        <v>45</v>
      </c>
      <c r="C132" s="9" t="str">
        <f>VLOOKUP(B132,'Raw Data'!$A$2:$D$139,2,FALSE)</f>
        <v>Liam Gosrani</v>
      </c>
      <c r="D132" s="3" t="str">
        <f>VLOOKUP(B132,'Raw Data'!$A$2:$D$139,3,FALSE)</f>
        <v xml:space="preserve">U14 </v>
      </c>
      <c r="E132" s="3" t="str">
        <f>VLOOKUP(B132,'Raw Data'!$A$2:$D$139,4,FALSE)</f>
        <v>M</v>
      </c>
      <c r="F132" s="3">
        <v>22.64</v>
      </c>
      <c r="G132" s="46" t="s">
        <v>138</v>
      </c>
    </row>
    <row r="133" spans="1:7" customFormat="1" x14ac:dyDescent="0.35">
      <c r="A133" s="9" t="s">
        <v>6</v>
      </c>
      <c r="B133" s="3">
        <v>72</v>
      </c>
      <c r="C133" s="9" t="str">
        <f>VLOOKUP(B133,'Raw Data'!$A$2:$D$139,2,FALSE)</f>
        <v>Matthew Hall</v>
      </c>
      <c r="D133" s="3" t="str">
        <f>VLOOKUP(B133,'Raw Data'!$A$2:$D$139,3,FALSE)</f>
        <v>Senior</v>
      </c>
      <c r="E133" s="3" t="str">
        <f>VLOOKUP(B133,'Raw Data'!$A$2:$D$139,4,FALSE)</f>
        <v>M</v>
      </c>
      <c r="F133" s="3">
        <v>22.04</v>
      </c>
      <c r="G133" s="46" t="s">
        <v>138</v>
      </c>
    </row>
    <row r="134" spans="1:7" customFormat="1" x14ac:dyDescent="0.35">
      <c r="A134" s="9" t="s">
        <v>6</v>
      </c>
      <c r="B134" s="3">
        <v>194</v>
      </c>
      <c r="C134" s="9" t="str">
        <f>VLOOKUP(B134,'Raw Data'!$A$2:$D$139,2,FALSE)</f>
        <v>Lincoln McGowan</v>
      </c>
      <c r="D134" s="3" t="str">
        <f>VLOOKUP(B134,'Raw Data'!$A$2:$D$139,3,FALSE)</f>
        <v>U14</v>
      </c>
      <c r="E134" s="3" t="str">
        <f>VLOOKUP(B134,'Raw Data'!$A$2:$D$139,4,FALSE)</f>
        <v>M</v>
      </c>
      <c r="F134" s="3">
        <v>21.54</v>
      </c>
      <c r="G134" s="47" t="s">
        <v>139</v>
      </c>
    </row>
    <row r="135" spans="1:7" customFormat="1" x14ac:dyDescent="0.35">
      <c r="A135" s="9" t="s">
        <v>6</v>
      </c>
      <c r="B135" s="3">
        <v>93</v>
      </c>
      <c r="C135" s="9" t="str">
        <f>VLOOKUP(B135,'Raw Data'!$A$2:$D$139,2,FALSE)</f>
        <v>Cian Cunningham</v>
      </c>
      <c r="D135" s="3" t="str">
        <f>VLOOKUP(B135,'Raw Data'!$A$2:$D$139,3,FALSE)</f>
        <v xml:space="preserve">U16 </v>
      </c>
      <c r="E135" s="3" t="str">
        <f>VLOOKUP(B135,'Raw Data'!$A$2:$D$139,4,FALSE)</f>
        <v>M</v>
      </c>
      <c r="F135" s="3">
        <v>13.26</v>
      </c>
      <c r="G135" s="45" t="s">
        <v>137</v>
      </c>
    </row>
    <row r="136" spans="1:7" customFormat="1" x14ac:dyDescent="0.35">
      <c r="A136" s="9" t="s">
        <v>1</v>
      </c>
      <c r="B136" s="3">
        <v>19</v>
      </c>
      <c r="C136" s="9" t="str">
        <f>VLOOKUP(B136,'Raw Data'!$A$2:$D$139,2,FALSE)</f>
        <v xml:space="preserve">Joe Buck </v>
      </c>
      <c r="D136" s="3" t="str">
        <f>VLOOKUP(B136,'Raw Data'!$A$2:$D$139,3,FALSE)</f>
        <v>Senior</v>
      </c>
      <c r="E136" s="3" t="str">
        <f>VLOOKUP(B136,'Raw Data'!$A$2:$D$139,4,FALSE)</f>
        <v>M</v>
      </c>
      <c r="F136" s="3">
        <v>24.58</v>
      </c>
      <c r="G136" s="45" t="s">
        <v>137</v>
      </c>
    </row>
    <row r="137" spans="1:7" customFormat="1" x14ac:dyDescent="0.35">
      <c r="A137" s="9" t="s">
        <v>1</v>
      </c>
      <c r="B137" s="3">
        <v>10</v>
      </c>
      <c r="C137" s="9" t="str">
        <f>VLOOKUP(B137,'Raw Data'!$A$2:$D$139,2,FALSE)</f>
        <v xml:space="preserve">Christine canning </v>
      </c>
      <c r="D137" s="3" t="str">
        <f>VLOOKUP(B137,'Raw Data'!$A$2:$D$139,3,FALSE)</f>
        <v>Senior</v>
      </c>
      <c r="E137" s="3" t="str">
        <f>VLOOKUP(B137,'Raw Data'!$A$2:$D$139,4,FALSE)</f>
        <v>F</v>
      </c>
      <c r="F137" s="3">
        <v>18.940000000000001</v>
      </c>
      <c r="G137" s="45" t="s">
        <v>137</v>
      </c>
    </row>
    <row r="138" spans="1:7" customFormat="1" x14ac:dyDescent="0.35">
      <c r="A138" s="9" t="s">
        <v>1</v>
      </c>
      <c r="B138" s="3">
        <v>11</v>
      </c>
      <c r="C138" s="9" t="str">
        <f>VLOOKUP(B138,'Raw Data'!$A$2:$D$139,2,FALSE)</f>
        <v>LIsa Richards</v>
      </c>
      <c r="D138" s="3" t="str">
        <f>VLOOKUP(B138,'Raw Data'!$A$2:$D$139,3,FALSE)</f>
        <v>Senior</v>
      </c>
      <c r="E138" s="3" t="str">
        <f>VLOOKUP(B138,'Raw Data'!$A$2:$D$139,4,FALSE)</f>
        <v>F</v>
      </c>
      <c r="F138" s="3">
        <v>18.86</v>
      </c>
      <c r="G138" s="46" t="s">
        <v>138</v>
      </c>
    </row>
    <row r="139" spans="1:7" customFormat="1" x14ac:dyDescent="0.35">
      <c r="A139" s="9" t="s">
        <v>4</v>
      </c>
      <c r="B139" s="3">
        <v>85</v>
      </c>
      <c r="C139" s="9" t="str">
        <f>VLOOKUP(B139,'Raw Data'!$A$2:$D$139,2,FALSE)</f>
        <v>Arthur Mantle</v>
      </c>
      <c r="D139" s="3" t="str">
        <f>VLOOKUP(B139,'Raw Data'!$A$2:$D$139,3,FALSE)</f>
        <v xml:space="preserve">U14 </v>
      </c>
      <c r="E139" s="3" t="str">
        <f>VLOOKUP(B139,'Raw Data'!$A$2:$D$139,4,FALSE)</f>
        <v>M</v>
      </c>
      <c r="F139" s="3">
        <v>34.1</v>
      </c>
      <c r="G139" s="45" t="s">
        <v>137</v>
      </c>
    </row>
    <row r="140" spans="1:7" customFormat="1" x14ac:dyDescent="0.35">
      <c r="A140" s="9" t="s">
        <v>4</v>
      </c>
      <c r="B140" s="3">
        <v>19</v>
      </c>
      <c r="C140" s="9" t="str">
        <f>VLOOKUP(B140,'Raw Data'!$A$2:$D$139,2,FALSE)</f>
        <v xml:space="preserve">Joe Buck </v>
      </c>
      <c r="D140" s="3" t="str">
        <f>VLOOKUP(B140,'Raw Data'!$A$2:$D$139,3,FALSE)</f>
        <v>Senior</v>
      </c>
      <c r="E140" s="3" t="str">
        <f>VLOOKUP(B140,'Raw Data'!$A$2:$D$139,4,FALSE)</f>
        <v>M</v>
      </c>
      <c r="F140" s="3">
        <v>28.61</v>
      </c>
      <c r="G140" s="45" t="s">
        <v>137</v>
      </c>
    </row>
    <row r="141" spans="1:7" customFormat="1" x14ac:dyDescent="0.35">
      <c r="A141" s="9" t="s">
        <v>4</v>
      </c>
      <c r="B141" s="3">
        <v>84</v>
      </c>
      <c r="C141" s="9" t="str">
        <f>VLOOKUP(B141,'Raw Data'!$A$2:$D$139,2,FALSE)</f>
        <v xml:space="preserve">Evan McGowan </v>
      </c>
      <c r="D141" s="3" t="str">
        <f>VLOOKUP(B141,'Raw Data'!$A$2:$D$139,3,FALSE)</f>
        <v xml:space="preserve">U14 </v>
      </c>
      <c r="E141" s="3" t="str">
        <f>VLOOKUP(B141,'Raw Data'!$A$2:$D$139,4,FALSE)</f>
        <v>M</v>
      </c>
      <c r="F141" s="3">
        <v>24.76</v>
      </c>
      <c r="G141" s="46" t="s">
        <v>138</v>
      </c>
    </row>
    <row r="142" spans="1:7" customFormat="1" x14ac:dyDescent="0.35">
      <c r="A142" s="9" t="s">
        <v>4</v>
      </c>
      <c r="B142" s="3">
        <v>87</v>
      </c>
      <c r="C142" s="9" t="str">
        <f>VLOOKUP(B142,'Raw Data'!$A$2:$D$139,2,FALSE)</f>
        <v>Charlotte Swinton</v>
      </c>
      <c r="D142" s="3" t="str">
        <f>VLOOKUP(B142,'Raw Data'!$A$2:$D$139,3,FALSE)</f>
        <v>U16</v>
      </c>
      <c r="E142" s="3" t="str">
        <f>VLOOKUP(B142,'Raw Data'!$A$2:$D$139,4,FALSE)</f>
        <v>F</v>
      </c>
      <c r="F142" s="3">
        <v>23.59</v>
      </c>
      <c r="G142" s="45" t="s">
        <v>137</v>
      </c>
    </row>
    <row r="143" spans="1:7" customFormat="1" x14ac:dyDescent="0.35">
      <c r="A143" s="9" t="s">
        <v>4</v>
      </c>
      <c r="B143" s="3">
        <v>67</v>
      </c>
      <c r="C143" s="9" t="str">
        <f>VLOOKUP(B143,'Raw Data'!$A$2:$D$139,2,FALSE)</f>
        <v>Jessica Dalton</v>
      </c>
      <c r="D143" s="3" t="str">
        <f>VLOOKUP(B143,'Raw Data'!$A$2:$D$139,3,FALSE)</f>
        <v>U20</v>
      </c>
      <c r="E143" s="3" t="str">
        <f>VLOOKUP(B143,'Raw Data'!$A$2:$D$139,4,FALSE)</f>
        <v>F</v>
      </c>
      <c r="F143" s="3">
        <v>21.37</v>
      </c>
      <c r="G143" s="45" t="s">
        <v>137</v>
      </c>
    </row>
    <row r="144" spans="1:7" customFormat="1" x14ac:dyDescent="0.35">
      <c r="A144" s="9" t="s">
        <v>4</v>
      </c>
      <c r="B144" s="3">
        <v>72</v>
      </c>
      <c r="C144" s="9" t="str">
        <f>VLOOKUP(B144,'Raw Data'!$A$2:$D$139,2,FALSE)</f>
        <v>Matthew Hall</v>
      </c>
      <c r="D144" s="3" t="str">
        <f>VLOOKUP(B144,'Raw Data'!$A$2:$D$139,3,FALSE)</f>
        <v>Senior</v>
      </c>
      <c r="E144" s="3" t="str">
        <f>VLOOKUP(B144,'Raw Data'!$A$2:$D$139,4,FALSE)</f>
        <v>M</v>
      </c>
      <c r="F144" s="3">
        <v>15.46</v>
      </c>
      <c r="G144" s="46" t="s">
        <v>138</v>
      </c>
    </row>
    <row r="145" spans="1:7" customFormat="1" x14ac:dyDescent="0.35">
      <c r="A145" s="9" t="s">
        <v>4</v>
      </c>
      <c r="B145" s="3">
        <v>78</v>
      </c>
      <c r="C145" s="9" t="str">
        <f>VLOOKUP(B145,'Raw Data'!$A$2:$D$139,2,FALSE)</f>
        <v>Eloise Swinton</v>
      </c>
      <c r="D145" s="3" t="str">
        <f>VLOOKUP(B145,'Raw Data'!$A$2:$D$139,3,FALSE)</f>
        <v xml:space="preserve">U14 </v>
      </c>
      <c r="E145" s="3" t="str">
        <f>VLOOKUP(B145,'Raw Data'!$A$2:$D$139,4,FALSE)</f>
        <v>F</v>
      </c>
      <c r="F145" s="3">
        <v>15.05</v>
      </c>
      <c r="G145" s="45" t="s">
        <v>137</v>
      </c>
    </row>
    <row r="146" spans="1:7" customFormat="1" x14ac:dyDescent="0.35">
      <c r="A146" s="9" t="s">
        <v>4</v>
      </c>
      <c r="B146" s="3">
        <v>6</v>
      </c>
      <c r="C146" s="9" t="str">
        <f>VLOOKUP(B146,'Raw Data'!$A$2:$D$139,2,FALSE)</f>
        <v>Chloe Richards</v>
      </c>
      <c r="D146" s="3" t="str">
        <f>VLOOKUP(B146,'Raw Data'!$A$2:$D$139,3,FALSE)</f>
        <v>U20</v>
      </c>
      <c r="E146" s="3" t="str">
        <f>VLOOKUP(B146,'Raw Data'!$A$2:$D$139,4,FALSE)</f>
        <v>F</v>
      </c>
      <c r="F146" s="3">
        <v>14.53</v>
      </c>
      <c r="G146" s="46" t="s">
        <v>138</v>
      </c>
    </row>
    <row r="147" spans="1:7" customFormat="1" x14ac:dyDescent="0.35">
      <c r="A147" s="9" t="s">
        <v>4</v>
      </c>
      <c r="B147" s="3">
        <v>10</v>
      </c>
      <c r="C147" s="9" t="str">
        <f>VLOOKUP(B147,'Raw Data'!$A$2:$D$139,2,FALSE)</f>
        <v xml:space="preserve">Christine canning </v>
      </c>
      <c r="D147" s="3" t="str">
        <f>VLOOKUP(B147,'Raw Data'!$A$2:$D$139,3,FALSE)</f>
        <v>Senior</v>
      </c>
      <c r="E147" s="3" t="str">
        <f>VLOOKUP(B147,'Raw Data'!$A$2:$D$139,4,FALSE)</f>
        <v>F</v>
      </c>
      <c r="F147" s="3">
        <v>12.09</v>
      </c>
      <c r="G147" s="45" t="s">
        <v>137</v>
      </c>
    </row>
    <row r="148" spans="1:7" customFormat="1" x14ac:dyDescent="0.35">
      <c r="A148" s="9" t="s">
        <v>4</v>
      </c>
      <c r="B148" s="3">
        <v>80</v>
      </c>
      <c r="C148" s="9" t="str">
        <f>VLOOKUP(B148,'Raw Data'!$A$2:$D$139,2,FALSE)</f>
        <v>Isla Yull</v>
      </c>
      <c r="D148" s="3" t="str">
        <f>VLOOKUP(B148,'Raw Data'!$A$2:$D$139,3,FALSE)</f>
        <v xml:space="preserve">U14 </v>
      </c>
      <c r="E148" s="3" t="str">
        <f>VLOOKUP(B148,'Raw Data'!$A$2:$D$139,4,FALSE)</f>
        <v>F</v>
      </c>
      <c r="F148" s="3">
        <v>11.39</v>
      </c>
      <c r="G148" s="46" t="s">
        <v>138</v>
      </c>
    </row>
    <row r="149" spans="1:7" customFormat="1" x14ac:dyDescent="0.35">
      <c r="A149" s="9" t="s">
        <v>4</v>
      </c>
      <c r="B149" s="3">
        <v>11</v>
      </c>
      <c r="C149" s="9" t="str">
        <f>VLOOKUP(B149,'Raw Data'!$A$2:$D$139,2,FALSE)</f>
        <v>LIsa Richards</v>
      </c>
      <c r="D149" s="3" t="str">
        <f>VLOOKUP(B149,'Raw Data'!$A$2:$D$139,3,FALSE)</f>
        <v>Senior</v>
      </c>
      <c r="E149" s="3" t="str">
        <f>VLOOKUP(B149,'Raw Data'!$A$2:$D$139,4,FALSE)</f>
        <v>F</v>
      </c>
      <c r="F149" s="3">
        <v>11.19</v>
      </c>
      <c r="G149" s="46" t="s">
        <v>138</v>
      </c>
    </row>
    <row r="150" spans="1:7" x14ac:dyDescent="0.35">
      <c r="D150" s="33"/>
      <c r="E150" s="33"/>
      <c r="F150" s="33"/>
    </row>
    <row r="151" spans="1:7" x14ac:dyDescent="0.35">
      <c r="D151" s="33"/>
      <c r="E151" s="33"/>
      <c r="F151" s="33"/>
    </row>
    <row r="152" spans="1:7" x14ac:dyDescent="0.35">
      <c r="D152" s="33"/>
      <c r="E152" s="33"/>
      <c r="F152" s="33"/>
    </row>
    <row r="153" spans="1:7" x14ac:dyDescent="0.35">
      <c r="D153" s="33"/>
      <c r="E153" s="33"/>
      <c r="F153" s="33"/>
    </row>
    <row r="154" spans="1:7" x14ac:dyDescent="0.35">
      <c r="D154" s="33"/>
      <c r="E154" s="33"/>
      <c r="F154" s="33"/>
    </row>
    <row r="155" spans="1:7" x14ac:dyDescent="0.35">
      <c r="D155" s="33"/>
      <c r="E155" s="33"/>
      <c r="F155" s="33"/>
    </row>
    <row r="156" spans="1:7" x14ac:dyDescent="0.35">
      <c r="D156" s="33"/>
      <c r="E156" s="33"/>
      <c r="F156" s="33"/>
    </row>
    <row r="157" spans="1:7" x14ac:dyDescent="0.35">
      <c r="D157" s="33"/>
      <c r="E157" s="33"/>
      <c r="F157" s="33"/>
    </row>
    <row r="158" spans="1:7" x14ac:dyDescent="0.35">
      <c r="D158" s="33"/>
      <c r="E158" s="33"/>
      <c r="F158" s="33"/>
    </row>
    <row r="159" spans="1:7" x14ac:dyDescent="0.35">
      <c r="D159" s="33"/>
      <c r="E159" s="33"/>
      <c r="F159" s="33"/>
    </row>
    <row r="160" spans="1:7" x14ac:dyDescent="0.35">
      <c r="D160" s="33"/>
      <c r="E160" s="33"/>
      <c r="F160" s="33"/>
    </row>
    <row r="161" spans="4:6" x14ac:dyDescent="0.35">
      <c r="D161" s="33"/>
      <c r="E161" s="33"/>
      <c r="F161" s="33"/>
    </row>
    <row r="162" spans="4:6" x14ac:dyDescent="0.35">
      <c r="D162" s="33"/>
      <c r="E162" s="33"/>
      <c r="F162" s="33"/>
    </row>
    <row r="163" spans="4:6" x14ac:dyDescent="0.35">
      <c r="D163" s="33"/>
      <c r="E163" s="33"/>
      <c r="F163" s="33"/>
    </row>
    <row r="164" spans="4:6" x14ac:dyDescent="0.35">
      <c r="D164" s="33"/>
      <c r="E164" s="33"/>
      <c r="F164" s="33"/>
    </row>
    <row r="165" spans="4:6" x14ac:dyDescent="0.35">
      <c r="D165" s="33"/>
      <c r="E165" s="33"/>
      <c r="F165" s="33"/>
    </row>
    <row r="166" spans="4:6" x14ac:dyDescent="0.35">
      <c r="D166" s="33"/>
      <c r="E166" s="33"/>
      <c r="F166" s="33"/>
    </row>
    <row r="167" spans="4:6" x14ac:dyDescent="0.35">
      <c r="D167" s="33"/>
      <c r="E167" s="33"/>
      <c r="F167" s="33"/>
    </row>
    <row r="168" spans="4:6" x14ac:dyDescent="0.35">
      <c r="D168" s="33"/>
      <c r="E168" s="33"/>
      <c r="F168" s="33"/>
    </row>
    <row r="169" spans="4:6" x14ac:dyDescent="0.35">
      <c r="D169" s="33"/>
      <c r="E169" s="33"/>
      <c r="F169" s="33"/>
    </row>
    <row r="170" spans="4:6" x14ac:dyDescent="0.35">
      <c r="D170" s="33"/>
      <c r="E170" s="33"/>
      <c r="F170" s="33"/>
    </row>
    <row r="171" spans="4:6" x14ac:dyDescent="0.35">
      <c r="D171" s="33"/>
      <c r="E171" s="33"/>
      <c r="F171" s="33"/>
    </row>
    <row r="172" spans="4:6" x14ac:dyDescent="0.35">
      <c r="D172" s="33"/>
      <c r="E172" s="33"/>
      <c r="F172" s="33"/>
    </row>
    <row r="173" spans="4:6" x14ac:dyDescent="0.35">
      <c r="D173" s="33"/>
      <c r="E173" s="33"/>
      <c r="F173" s="33"/>
    </row>
    <row r="174" spans="4:6" x14ac:dyDescent="0.35">
      <c r="D174" s="33"/>
      <c r="E174" s="33"/>
      <c r="F174" s="33"/>
    </row>
    <row r="175" spans="4:6" x14ac:dyDescent="0.35">
      <c r="D175" s="33"/>
      <c r="E175" s="33"/>
      <c r="F175" s="33"/>
    </row>
    <row r="176" spans="4:6" x14ac:dyDescent="0.35">
      <c r="D176" s="33"/>
      <c r="E176" s="33"/>
      <c r="F176" s="33"/>
    </row>
    <row r="177" spans="4:6" x14ac:dyDescent="0.35">
      <c r="D177" s="33"/>
      <c r="E177" s="33"/>
      <c r="F177" s="33"/>
    </row>
    <row r="178" spans="4:6" x14ac:dyDescent="0.35">
      <c r="D178" s="33"/>
      <c r="E178" s="33"/>
      <c r="F178" s="33"/>
    </row>
    <row r="179" spans="4:6" x14ac:dyDescent="0.35">
      <c r="D179" s="33"/>
      <c r="E179" s="33"/>
      <c r="F179" s="33"/>
    </row>
    <row r="180" spans="4:6" x14ac:dyDescent="0.35">
      <c r="D180" s="33"/>
      <c r="E180" s="33"/>
      <c r="F180" s="33"/>
    </row>
    <row r="181" spans="4:6" x14ac:dyDescent="0.35">
      <c r="D181" s="33"/>
      <c r="E181" s="33"/>
      <c r="F181" s="33"/>
    </row>
    <row r="182" spans="4:6" x14ac:dyDescent="0.35">
      <c r="D182" s="33"/>
      <c r="E182" s="33"/>
      <c r="F182" s="33"/>
    </row>
    <row r="183" spans="4:6" x14ac:dyDescent="0.35">
      <c r="D183" s="33"/>
      <c r="E183" s="33"/>
      <c r="F183" s="33"/>
    </row>
    <row r="184" spans="4:6" x14ac:dyDescent="0.35">
      <c r="D184" s="33"/>
      <c r="E184" s="33"/>
      <c r="F184" s="33"/>
    </row>
    <row r="185" spans="4:6" x14ac:dyDescent="0.35">
      <c r="D185" s="33"/>
      <c r="E185" s="33"/>
      <c r="F185" s="33"/>
    </row>
    <row r="186" spans="4:6" x14ac:dyDescent="0.35">
      <c r="D186" s="33"/>
      <c r="E186" s="33"/>
      <c r="F186" s="33"/>
    </row>
    <row r="187" spans="4:6" x14ac:dyDescent="0.35">
      <c r="D187" s="33"/>
      <c r="E187" s="33"/>
      <c r="F187" s="33"/>
    </row>
    <row r="188" spans="4:6" x14ac:dyDescent="0.35">
      <c r="D188" s="33"/>
      <c r="E188" s="33"/>
      <c r="F188" s="33"/>
    </row>
    <row r="189" spans="4:6" x14ac:dyDescent="0.35">
      <c r="D189" s="33"/>
      <c r="E189" s="33"/>
      <c r="F189" s="33"/>
    </row>
    <row r="190" spans="4:6" x14ac:dyDescent="0.35">
      <c r="D190" s="33"/>
      <c r="E190" s="33"/>
      <c r="F190" s="33"/>
    </row>
    <row r="191" spans="4:6" x14ac:dyDescent="0.35">
      <c r="D191" s="33"/>
      <c r="E191" s="33"/>
      <c r="F191" s="33"/>
    </row>
    <row r="192" spans="4:6" x14ac:dyDescent="0.35">
      <c r="D192" s="33"/>
      <c r="E192" s="33"/>
      <c r="F192" s="33"/>
    </row>
    <row r="193" spans="4:6" x14ac:dyDescent="0.35">
      <c r="D193" s="33"/>
      <c r="E193" s="33"/>
      <c r="F193" s="33"/>
    </row>
    <row r="194" spans="4:6" x14ac:dyDescent="0.35">
      <c r="D194" s="33"/>
      <c r="E194" s="33"/>
      <c r="F194" s="33"/>
    </row>
    <row r="195" spans="4:6" x14ac:dyDescent="0.35">
      <c r="D195" s="33"/>
      <c r="E195" s="33"/>
      <c r="F195" s="33"/>
    </row>
    <row r="196" spans="4:6" x14ac:dyDescent="0.35">
      <c r="D196" s="33"/>
      <c r="E196" s="33"/>
      <c r="F196" s="33"/>
    </row>
    <row r="197" spans="4:6" x14ac:dyDescent="0.35">
      <c r="D197" s="33"/>
      <c r="E197" s="33"/>
      <c r="F197" s="33"/>
    </row>
    <row r="198" spans="4:6" x14ac:dyDescent="0.35">
      <c r="D198" s="33"/>
      <c r="E198" s="33"/>
      <c r="F198" s="33"/>
    </row>
    <row r="199" spans="4:6" x14ac:dyDescent="0.35">
      <c r="D199" s="33"/>
      <c r="E199" s="33"/>
      <c r="F199" s="33"/>
    </row>
    <row r="200" spans="4:6" x14ac:dyDescent="0.35">
      <c r="D200" s="33"/>
      <c r="E200" s="33"/>
      <c r="F200" s="33"/>
    </row>
    <row r="201" spans="4:6" x14ac:dyDescent="0.35">
      <c r="D201" s="33"/>
      <c r="E201" s="33"/>
      <c r="F201" s="33"/>
    </row>
    <row r="202" spans="4:6" x14ac:dyDescent="0.35">
      <c r="D202" s="33"/>
      <c r="E202" s="33"/>
      <c r="F202" s="33"/>
    </row>
    <row r="203" spans="4:6" x14ac:dyDescent="0.35">
      <c r="D203" s="33"/>
      <c r="E203" s="33"/>
      <c r="F203" s="33"/>
    </row>
    <row r="204" spans="4:6" x14ac:dyDescent="0.35">
      <c r="D204" s="33"/>
      <c r="E204" s="33"/>
      <c r="F204" s="33"/>
    </row>
    <row r="205" spans="4:6" x14ac:dyDescent="0.35">
      <c r="D205" s="33"/>
      <c r="E205" s="33"/>
      <c r="F205" s="33"/>
    </row>
    <row r="206" spans="4:6" x14ac:dyDescent="0.35">
      <c r="D206" s="33"/>
      <c r="E206" s="33"/>
      <c r="F206" s="33"/>
    </row>
    <row r="207" spans="4:6" x14ac:dyDescent="0.35">
      <c r="D207" s="33"/>
      <c r="E207" s="33"/>
      <c r="F207" s="33"/>
    </row>
    <row r="208" spans="4:6" x14ac:dyDescent="0.35">
      <c r="D208" s="33"/>
      <c r="E208" s="33"/>
      <c r="F208" s="33"/>
    </row>
    <row r="209" spans="4:6" x14ac:dyDescent="0.35">
      <c r="D209" s="33"/>
      <c r="E209" s="33"/>
      <c r="F209" s="33"/>
    </row>
    <row r="210" spans="4:6" x14ac:dyDescent="0.35">
      <c r="D210" s="33"/>
      <c r="E210" s="33"/>
      <c r="F210" s="33"/>
    </row>
    <row r="211" spans="4:6" x14ac:dyDescent="0.35">
      <c r="D211" s="33"/>
      <c r="E211" s="33"/>
      <c r="F211" s="33"/>
    </row>
    <row r="212" spans="4:6" x14ac:dyDescent="0.35">
      <c r="D212" s="33"/>
      <c r="E212" s="33"/>
      <c r="F212" s="33"/>
    </row>
    <row r="213" spans="4:6" x14ac:dyDescent="0.35">
      <c r="D213" s="33"/>
      <c r="E213" s="33"/>
      <c r="F213" s="33"/>
    </row>
    <row r="214" spans="4:6" x14ac:dyDescent="0.35">
      <c r="D214" s="33"/>
      <c r="E214" s="33"/>
      <c r="F214" s="33"/>
    </row>
    <row r="215" spans="4:6" x14ac:dyDescent="0.35">
      <c r="D215" s="33"/>
      <c r="E215" s="33"/>
      <c r="F215" s="33"/>
    </row>
    <row r="216" spans="4:6" x14ac:dyDescent="0.35">
      <c r="D216" s="33"/>
      <c r="E216" s="33"/>
      <c r="F216" s="33"/>
    </row>
    <row r="217" spans="4:6" x14ac:dyDescent="0.35">
      <c r="D217" s="33"/>
      <c r="E217" s="33"/>
      <c r="F217" s="33"/>
    </row>
    <row r="218" spans="4:6" x14ac:dyDescent="0.35">
      <c r="D218" s="33"/>
      <c r="E218" s="33"/>
      <c r="F218" s="33"/>
    </row>
    <row r="219" spans="4:6" x14ac:dyDescent="0.35">
      <c r="D219" s="33"/>
      <c r="E219" s="33"/>
      <c r="F219" s="33"/>
    </row>
    <row r="220" spans="4:6" x14ac:dyDescent="0.35">
      <c r="D220" s="33"/>
      <c r="E220" s="33"/>
      <c r="F220" s="33"/>
    </row>
    <row r="221" spans="4:6" x14ac:dyDescent="0.35">
      <c r="D221" s="33"/>
      <c r="E221" s="33"/>
      <c r="F221" s="33"/>
    </row>
    <row r="222" spans="4:6" x14ac:dyDescent="0.35">
      <c r="D222" s="33"/>
      <c r="E222" s="33"/>
      <c r="F222" s="33"/>
    </row>
    <row r="223" spans="4:6" x14ac:dyDescent="0.35">
      <c r="D223" s="33"/>
      <c r="E223" s="33"/>
      <c r="F223" s="33"/>
    </row>
    <row r="224" spans="4:6" x14ac:dyDescent="0.35">
      <c r="D224" s="33"/>
      <c r="E224" s="33"/>
      <c r="F224" s="33"/>
    </row>
    <row r="225" spans="4:6" x14ac:dyDescent="0.35">
      <c r="D225" s="33"/>
      <c r="E225" s="33"/>
      <c r="F225" s="33"/>
    </row>
    <row r="226" spans="4:6" x14ac:dyDescent="0.35">
      <c r="D226" s="33"/>
      <c r="E226" s="33"/>
      <c r="F226" s="33"/>
    </row>
    <row r="227" spans="4:6" x14ac:dyDescent="0.35">
      <c r="D227" s="33"/>
      <c r="E227" s="33"/>
      <c r="F227" s="33"/>
    </row>
    <row r="228" spans="4:6" x14ac:dyDescent="0.35">
      <c r="D228" s="33"/>
      <c r="E228" s="33"/>
      <c r="F228" s="33"/>
    </row>
    <row r="229" spans="4:6" x14ac:dyDescent="0.35">
      <c r="D229" s="33"/>
      <c r="E229" s="33"/>
      <c r="F229" s="33"/>
    </row>
    <row r="230" spans="4:6" x14ac:dyDescent="0.35">
      <c r="D230" s="33"/>
      <c r="E230" s="33"/>
      <c r="F230" s="33"/>
    </row>
    <row r="231" spans="4:6" x14ac:dyDescent="0.35">
      <c r="D231" s="33"/>
      <c r="E231" s="33"/>
      <c r="F231" s="33"/>
    </row>
    <row r="232" spans="4:6" x14ac:dyDescent="0.35">
      <c r="D232" s="33"/>
      <c r="E232" s="33"/>
      <c r="F232" s="33"/>
    </row>
    <row r="233" spans="4:6" x14ac:dyDescent="0.35">
      <c r="D233" s="33"/>
      <c r="E233" s="33"/>
      <c r="F233" s="33"/>
    </row>
    <row r="234" spans="4:6" x14ac:dyDescent="0.35">
      <c r="D234" s="33"/>
      <c r="E234" s="33"/>
      <c r="F234" s="33"/>
    </row>
    <row r="235" spans="4:6" x14ac:dyDescent="0.35">
      <c r="D235" s="33"/>
      <c r="E235" s="33"/>
      <c r="F235" s="33"/>
    </row>
    <row r="236" spans="4:6" x14ac:dyDescent="0.35">
      <c r="D236" s="33"/>
      <c r="E236" s="33"/>
      <c r="F236" s="33"/>
    </row>
    <row r="237" spans="4:6" x14ac:dyDescent="0.35">
      <c r="D237" s="33"/>
      <c r="E237" s="33"/>
      <c r="F237" s="33"/>
    </row>
    <row r="238" spans="4:6" x14ac:dyDescent="0.35">
      <c r="D238" s="33"/>
      <c r="E238" s="33"/>
      <c r="F238" s="33"/>
    </row>
    <row r="239" spans="4:6" x14ac:dyDescent="0.35">
      <c r="D239" s="33"/>
      <c r="E239" s="33"/>
      <c r="F239" s="33"/>
    </row>
    <row r="240" spans="4:6" x14ac:dyDescent="0.35">
      <c r="D240" s="33"/>
      <c r="E240" s="33"/>
      <c r="F240" s="33"/>
    </row>
    <row r="241" spans="4:6" x14ac:dyDescent="0.35">
      <c r="D241" s="33"/>
      <c r="E241" s="33"/>
      <c r="F241" s="33"/>
    </row>
    <row r="242" spans="4:6" x14ac:dyDescent="0.35">
      <c r="D242" s="33"/>
      <c r="E242" s="33"/>
      <c r="F242" s="33"/>
    </row>
    <row r="243" spans="4:6" x14ac:dyDescent="0.35">
      <c r="D243" s="33"/>
      <c r="E243" s="33"/>
      <c r="F243" s="33"/>
    </row>
    <row r="244" spans="4:6" x14ac:dyDescent="0.35">
      <c r="D244" s="33"/>
      <c r="E244" s="33"/>
      <c r="F244" s="33"/>
    </row>
    <row r="245" spans="4:6" x14ac:dyDescent="0.35">
      <c r="D245" s="33"/>
      <c r="E245" s="33"/>
      <c r="F245" s="33"/>
    </row>
    <row r="246" spans="4:6" x14ac:dyDescent="0.35">
      <c r="D246" s="33"/>
      <c r="E246" s="33"/>
      <c r="F246" s="33"/>
    </row>
    <row r="247" spans="4:6" x14ac:dyDescent="0.35">
      <c r="D247" s="33"/>
      <c r="E247" s="33"/>
      <c r="F247" s="33"/>
    </row>
    <row r="248" spans="4:6" x14ac:dyDescent="0.35">
      <c r="D248" s="33"/>
      <c r="E248" s="33"/>
      <c r="F248" s="33"/>
    </row>
    <row r="249" spans="4:6" x14ac:dyDescent="0.35">
      <c r="D249" s="33"/>
      <c r="E249" s="33"/>
      <c r="F249" s="33"/>
    </row>
    <row r="250" spans="4:6" x14ac:dyDescent="0.35">
      <c r="D250" s="33"/>
      <c r="E250" s="33"/>
      <c r="F250" s="33"/>
    </row>
    <row r="251" spans="4:6" x14ac:dyDescent="0.35">
      <c r="D251" s="33"/>
      <c r="E251" s="33"/>
      <c r="F251" s="33"/>
    </row>
    <row r="252" spans="4:6" x14ac:dyDescent="0.35">
      <c r="D252" s="33"/>
      <c r="E252" s="33"/>
      <c r="F252" s="33"/>
    </row>
    <row r="253" spans="4:6" x14ac:dyDescent="0.35">
      <c r="D253" s="33"/>
      <c r="E253" s="33"/>
      <c r="F253" s="33"/>
    </row>
    <row r="254" spans="4:6" x14ac:dyDescent="0.35">
      <c r="D254" s="33"/>
      <c r="E254" s="33"/>
      <c r="F254" s="33"/>
    </row>
    <row r="255" spans="4:6" x14ac:dyDescent="0.35">
      <c r="D255" s="33"/>
      <c r="E255" s="33"/>
      <c r="F255" s="33"/>
    </row>
    <row r="256" spans="4:6" x14ac:dyDescent="0.35">
      <c r="D256" s="33"/>
      <c r="E256" s="33"/>
      <c r="F256" s="33"/>
    </row>
    <row r="257" spans="4:6" x14ac:dyDescent="0.35">
      <c r="D257" s="33"/>
      <c r="E257" s="33"/>
      <c r="F257" s="33"/>
    </row>
    <row r="258" spans="4:6" x14ac:dyDescent="0.35">
      <c r="D258" s="33"/>
      <c r="E258" s="33"/>
      <c r="F258" s="33"/>
    </row>
    <row r="259" spans="4:6" x14ac:dyDescent="0.35">
      <c r="D259" s="33"/>
      <c r="E259" s="33"/>
      <c r="F259" s="33"/>
    </row>
    <row r="260" spans="4:6" x14ac:dyDescent="0.35">
      <c r="D260" s="33"/>
      <c r="E260" s="33"/>
      <c r="F260" s="33"/>
    </row>
    <row r="261" spans="4:6" x14ac:dyDescent="0.35">
      <c r="D261" s="33"/>
      <c r="E261" s="33"/>
      <c r="F261" s="33"/>
    </row>
    <row r="262" spans="4:6" x14ac:dyDescent="0.35">
      <c r="D262" s="33"/>
      <c r="E262" s="33"/>
      <c r="F262" s="33"/>
    </row>
    <row r="263" spans="4:6" x14ac:dyDescent="0.35">
      <c r="D263" s="33"/>
      <c r="E263" s="33"/>
      <c r="F263" s="33"/>
    </row>
    <row r="264" spans="4:6" x14ac:dyDescent="0.35">
      <c r="D264" s="33"/>
      <c r="E264" s="33"/>
      <c r="F264" s="33"/>
    </row>
    <row r="265" spans="4:6" x14ac:dyDescent="0.35">
      <c r="D265" s="33"/>
      <c r="E265" s="33"/>
      <c r="F265" s="33"/>
    </row>
    <row r="266" spans="4:6" x14ac:dyDescent="0.35">
      <c r="D266" s="33"/>
      <c r="E266" s="33"/>
      <c r="F266" s="33"/>
    </row>
    <row r="267" spans="4:6" x14ac:dyDescent="0.35">
      <c r="D267" s="33"/>
      <c r="E267" s="33"/>
      <c r="F267" s="33"/>
    </row>
    <row r="268" spans="4:6" x14ac:dyDescent="0.35">
      <c r="D268" s="33"/>
      <c r="E268" s="33"/>
      <c r="F268" s="33"/>
    </row>
    <row r="269" spans="4:6" x14ac:dyDescent="0.35">
      <c r="D269" s="33"/>
      <c r="E269" s="33"/>
      <c r="F269" s="33"/>
    </row>
    <row r="270" spans="4:6" x14ac:dyDescent="0.35">
      <c r="D270" s="33"/>
      <c r="E270" s="33"/>
      <c r="F270" s="33"/>
    </row>
    <row r="271" spans="4:6" x14ac:dyDescent="0.35">
      <c r="D271" s="33"/>
      <c r="E271" s="33"/>
      <c r="F271" s="33"/>
    </row>
    <row r="272" spans="4:6" x14ac:dyDescent="0.35">
      <c r="D272" s="33"/>
      <c r="E272" s="33"/>
      <c r="F272" s="33"/>
    </row>
    <row r="273" spans="4:6" x14ac:dyDescent="0.35">
      <c r="D273" s="33"/>
      <c r="E273" s="33"/>
      <c r="F273" s="33"/>
    </row>
    <row r="274" spans="4:6" x14ac:dyDescent="0.35">
      <c r="D274" s="33"/>
      <c r="E274" s="33"/>
      <c r="F274" s="33"/>
    </row>
    <row r="275" spans="4:6" x14ac:dyDescent="0.35">
      <c r="D275" s="33"/>
      <c r="E275" s="33"/>
      <c r="F275" s="33"/>
    </row>
    <row r="276" spans="4:6" x14ac:dyDescent="0.35">
      <c r="D276" s="33"/>
      <c r="E276" s="33"/>
      <c r="F276" s="33"/>
    </row>
    <row r="277" spans="4:6" x14ac:dyDescent="0.35">
      <c r="D277" s="33"/>
      <c r="E277" s="33"/>
      <c r="F277" s="33"/>
    </row>
    <row r="278" spans="4:6" x14ac:dyDescent="0.35">
      <c r="D278" s="33"/>
      <c r="E278" s="33"/>
      <c r="F278" s="33"/>
    </row>
    <row r="279" spans="4:6" x14ac:dyDescent="0.35">
      <c r="D279" s="33"/>
      <c r="E279" s="33"/>
      <c r="F279" s="33"/>
    </row>
    <row r="280" spans="4:6" x14ac:dyDescent="0.35">
      <c r="D280" s="33"/>
      <c r="E280" s="33"/>
      <c r="F280" s="33"/>
    </row>
    <row r="281" spans="4:6" x14ac:dyDescent="0.35">
      <c r="D281" s="33"/>
      <c r="E281" s="33"/>
      <c r="F281" s="33"/>
    </row>
    <row r="282" spans="4:6" x14ac:dyDescent="0.35">
      <c r="D282" s="33"/>
      <c r="E282" s="33"/>
      <c r="F282" s="33"/>
    </row>
    <row r="283" spans="4:6" x14ac:dyDescent="0.35">
      <c r="D283" s="33"/>
      <c r="E283" s="33"/>
      <c r="F283" s="33"/>
    </row>
    <row r="284" spans="4:6" x14ac:dyDescent="0.35">
      <c r="D284" s="33"/>
      <c r="E284" s="33"/>
      <c r="F284" s="33"/>
    </row>
    <row r="285" spans="4:6" x14ac:dyDescent="0.35">
      <c r="D285" s="33"/>
      <c r="E285" s="33"/>
      <c r="F285" s="33"/>
    </row>
    <row r="286" spans="4:6" x14ac:dyDescent="0.35">
      <c r="D286" s="33"/>
      <c r="E286" s="33"/>
      <c r="F286" s="33"/>
    </row>
    <row r="287" spans="4:6" x14ac:dyDescent="0.35">
      <c r="D287" s="33"/>
      <c r="E287" s="33"/>
      <c r="F287" s="33"/>
    </row>
    <row r="288" spans="4:6" x14ac:dyDescent="0.35">
      <c r="D288" s="33"/>
      <c r="E288" s="33"/>
      <c r="F288" s="33"/>
    </row>
    <row r="289" spans="4:6" x14ac:dyDescent="0.35">
      <c r="D289" s="33"/>
      <c r="E289" s="33"/>
      <c r="F289" s="33"/>
    </row>
    <row r="290" spans="4:6" x14ac:dyDescent="0.35">
      <c r="D290" s="33"/>
      <c r="E290" s="33"/>
      <c r="F290" s="33"/>
    </row>
    <row r="291" spans="4:6" x14ac:dyDescent="0.35">
      <c r="D291" s="33"/>
      <c r="E291" s="33"/>
      <c r="F291" s="33"/>
    </row>
    <row r="292" spans="4:6" x14ac:dyDescent="0.35">
      <c r="D292" s="33"/>
      <c r="E292" s="33"/>
      <c r="F292" s="33"/>
    </row>
    <row r="293" spans="4:6" x14ac:dyDescent="0.35">
      <c r="D293" s="33"/>
      <c r="E293" s="33"/>
      <c r="F293" s="33"/>
    </row>
    <row r="294" spans="4:6" x14ac:dyDescent="0.35">
      <c r="D294" s="33"/>
      <c r="E294" s="33"/>
      <c r="F294" s="33"/>
    </row>
    <row r="295" spans="4:6" x14ac:dyDescent="0.35">
      <c r="D295" s="33"/>
      <c r="E295" s="33"/>
      <c r="F295" s="33"/>
    </row>
    <row r="296" spans="4:6" x14ac:dyDescent="0.35">
      <c r="D296" s="33"/>
      <c r="E296" s="33"/>
      <c r="F296" s="33"/>
    </row>
    <row r="297" spans="4:6" x14ac:dyDescent="0.35">
      <c r="D297" s="33"/>
      <c r="E297" s="33"/>
      <c r="F297" s="33"/>
    </row>
    <row r="298" spans="4:6" x14ac:dyDescent="0.35">
      <c r="D298" s="33"/>
      <c r="E298" s="33"/>
      <c r="F298" s="33"/>
    </row>
    <row r="299" spans="4:6" x14ac:dyDescent="0.35">
      <c r="D299" s="33"/>
      <c r="E299" s="33"/>
      <c r="F299" s="33"/>
    </row>
    <row r="300" spans="4:6" x14ac:dyDescent="0.35">
      <c r="D300" s="33"/>
      <c r="E300" s="33"/>
      <c r="F300" s="33"/>
    </row>
    <row r="301" spans="4:6" x14ac:dyDescent="0.35">
      <c r="D301" s="33"/>
      <c r="E301" s="33"/>
      <c r="F301" s="33"/>
    </row>
    <row r="302" spans="4:6" x14ac:dyDescent="0.35">
      <c r="D302" s="33"/>
      <c r="E302" s="33"/>
      <c r="F302" s="33"/>
    </row>
    <row r="303" spans="4:6" x14ac:dyDescent="0.35">
      <c r="D303" s="33"/>
      <c r="E303" s="33"/>
      <c r="F303" s="33"/>
    </row>
    <row r="304" spans="4:6" x14ac:dyDescent="0.35">
      <c r="D304" s="33"/>
      <c r="E304" s="33"/>
      <c r="F304" s="33"/>
    </row>
    <row r="305" spans="4:6" x14ac:dyDescent="0.35">
      <c r="D305" s="33"/>
      <c r="E305" s="33"/>
      <c r="F305" s="33"/>
    </row>
    <row r="306" spans="4:6" x14ac:dyDescent="0.35">
      <c r="D306" s="33"/>
      <c r="E306" s="33"/>
      <c r="F306" s="33"/>
    </row>
    <row r="307" spans="4:6" x14ac:dyDescent="0.35">
      <c r="D307" s="33"/>
      <c r="E307" s="33"/>
      <c r="F307" s="33"/>
    </row>
    <row r="308" spans="4:6" x14ac:dyDescent="0.35">
      <c r="D308" s="33"/>
      <c r="E308" s="33"/>
      <c r="F308" s="33"/>
    </row>
    <row r="309" spans="4:6" x14ac:dyDescent="0.35">
      <c r="D309" s="33"/>
      <c r="E309" s="33"/>
      <c r="F309" s="33"/>
    </row>
    <row r="310" spans="4:6" x14ac:dyDescent="0.35">
      <c r="D310" s="33"/>
      <c r="E310" s="33"/>
      <c r="F310" s="33"/>
    </row>
    <row r="311" spans="4:6" x14ac:dyDescent="0.35">
      <c r="D311" s="33"/>
      <c r="E311" s="33"/>
      <c r="F311" s="33"/>
    </row>
    <row r="312" spans="4:6" x14ac:dyDescent="0.35">
      <c r="D312" s="33"/>
      <c r="E312" s="33"/>
      <c r="F312" s="33"/>
    </row>
    <row r="313" spans="4:6" x14ac:dyDescent="0.35">
      <c r="D313" s="33"/>
      <c r="E313" s="33"/>
      <c r="F313" s="33"/>
    </row>
    <row r="314" spans="4:6" x14ac:dyDescent="0.35">
      <c r="D314" s="33"/>
      <c r="E314" s="33"/>
      <c r="F314" s="33"/>
    </row>
    <row r="315" spans="4:6" x14ac:dyDescent="0.35">
      <c r="D315" s="33"/>
      <c r="E315" s="33"/>
      <c r="F315" s="33"/>
    </row>
    <row r="316" spans="4:6" x14ac:dyDescent="0.35">
      <c r="D316" s="33"/>
      <c r="E316" s="33"/>
      <c r="F316" s="33"/>
    </row>
    <row r="317" spans="4:6" x14ac:dyDescent="0.35">
      <c r="D317" s="33"/>
      <c r="E317" s="33"/>
      <c r="F317" s="33"/>
    </row>
    <row r="318" spans="4:6" x14ac:dyDescent="0.35">
      <c r="D318" s="33"/>
      <c r="E318" s="33"/>
      <c r="F318" s="33"/>
    </row>
    <row r="319" spans="4:6" x14ac:dyDescent="0.35">
      <c r="D319" s="33"/>
      <c r="E319" s="33"/>
      <c r="F319" s="33"/>
    </row>
    <row r="320" spans="4:6" x14ac:dyDescent="0.35">
      <c r="D320" s="33"/>
      <c r="E320" s="33"/>
      <c r="F320" s="33"/>
    </row>
  </sheetData>
  <autoFilter ref="A1:G149" xr:uid="{D2C04156-197E-4786-A937-79B1EB4C9142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1C6E3-FC99-44FE-9F68-20FF9414B04B}">
  <dimension ref="A3:F122"/>
  <sheetViews>
    <sheetView workbookViewId="0">
      <pane ySplit="4" topLeftCell="A5" activePane="bottomLeft" state="frozen"/>
      <selection pane="bottomLeft" activeCell="I17" sqref="I17"/>
    </sheetView>
  </sheetViews>
  <sheetFormatPr defaultRowHeight="14.5" x14ac:dyDescent="0.35"/>
  <cols>
    <col min="1" max="1" width="26.7265625" bestFit="1" customWidth="1"/>
    <col min="2" max="2" width="18" customWidth="1"/>
    <col min="3" max="3" width="15" customWidth="1"/>
    <col min="4" max="4" width="9.6328125" bestFit="1" customWidth="1"/>
    <col min="5" max="5" width="8.453125" bestFit="1" customWidth="1"/>
    <col min="6" max="6" width="5.1796875" bestFit="1" customWidth="1"/>
    <col min="7" max="7" width="8.453125" bestFit="1" customWidth="1"/>
    <col min="8" max="8" width="10.7265625" bestFit="1" customWidth="1"/>
    <col min="9" max="9" width="10.36328125" bestFit="1" customWidth="1"/>
  </cols>
  <sheetData>
    <row r="3" spans="1:6" x14ac:dyDescent="0.35">
      <c r="A3" s="41" t="s">
        <v>172</v>
      </c>
    </row>
    <row r="4" spans="1:6" x14ac:dyDescent="0.35">
      <c r="A4" s="41" t="s">
        <v>108</v>
      </c>
      <c r="B4" s="41" t="s">
        <v>106</v>
      </c>
      <c r="C4" s="41" t="s">
        <v>109</v>
      </c>
      <c r="D4" s="41" t="s">
        <v>113</v>
      </c>
      <c r="E4" s="41" t="s">
        <v>136</v>
      </c>
      <c r="F4" t="s">
        <v>186</v>
      </c>
    </row>
    <row r="5" spans="1:6" x14ac:dyDescent="0.35">
      <c r="A5" t="s">
        <v>18</v>
      </c>
      <c r="B5" t="s">
        <v>3</v>
      </c>
      <c r="C5" t="s">
        <v>50</v>
      </c>
      <c r="D5" t="s">
        <v>49</v>
      </c>
      <c r="E5" t="s">
        <v>137</v>
      </c>
      <c r="F5" s="42">
        <v>1</v>
      </c>
    </row>
    <row r="6" spans="1:6" x14ac:dyDescent="0.35">
      <c r="B6" t="s">
        <v>7</v>
      </c>
      <c r="C6" t="s">
        <v>50</v>
      </c>
      <c r="D6" t="s">
        <v>49</v>
      </c>
      <c r="E6" t="s">
        <v>139</v>
      </c>
      <c r="F6" s="42">
        <v>1</v>
      </c>
    </row>
    <row r="7" spans="1:6" x14ac:dyDescent="0.35">
      <c r="A7" t="s">
        <v>87</v>
      </c>
      <c r="B7" t="s">
        <v>2</v>
      </c>
      <c r="C7" t="s">
        <v>50</v>
      </c>
      <c r="D7" t="s">
        <v>51</v>
      </c>
      <c r="E7" t="s">
        <v>137</v>
      </c>
      <c r="F7" s="42">
        <v>1</v>
      </c>
    </row>
    <row r="8" spans="1:6" x14ac:dyDescent="0.35">
      <c r="A8" t="s">
        <v>96</v>
      </c>
      <c r="B8" t="s">
        <v>0</v>
      </c>
      <c r="C8" t="s">
        <v>46</v>
      </c>
      <c r="D8" t="s">
        <v>49</v>
      </c>
      <c r="E8" t="s">
        <v>137</v>
      </c>
      <c r="F8" s="42">
        <v>1</v>
      </c>
    </row>
    <row r="9" spans="1:6" x14ac:dyDescent="0.35">
      <c r="B9" t="s">
        <v>103</v>
      </c>
      <c r="C9" t="s">
        <v>46</v>
      </c>
      <c r="D9" t="s">
        <v>49</v>
      </c>
      <c r="E9" t="s">
        <v>137</v>
      </c>
      <c r="F9" s="42">
        <v>1</v>
      </c>
    </row>
    <row r="10" spans="1:6" x14ac:dyDescent="0.35">
      <c r="A10" t="s">
        <v>59</v>
      </c>
      <c r="B10" t="s">
        <v>103</v>
      </c>
      <c r="C10" t="s">
        <v>50</v>
      </c>
      <c r="D10" t="s">
        <v>49</v>
      </c>
      <c r="E10" t="s">
        <v>138</v>
      </c>
      <c r="F10" s="42">
        <v>1</v>
      </c>
    </row>
    <row r="11" spans="1:6" x14ac:dyDescent="0.35">
      <c r="A11" t="s">
        <v>156</v>
      </c>
      <c r="B11" t="s">
        <v>112</v>
      </c>
      <c r="C11" t="s">
        <v>160</v>
      </c>
      <c r="D11" t="s">
        <v>160</v>
      </c>
      <c r="E11" t="s">
        <v>138</v>
      </c>
      <c r="F11" s="42">
        <v>1</v>
      </c>
    </row>
    <row r="12" spans="1:6" x14ac:dyDescent="0.35">
      <c r="A12" t="s">
        <v>27</v>
      </c>
      <c r="B12" t="s">
        <v>3</v>
      </c>
      <c r="C12" t="s">
        <v>50</v>
      </c>
      <c r="D12" t="s">
        <v>49</v>
      </c>
      <c r="E12" t="s">
        <v>138</v>
      </c>
      <c r="F12" s="42">
        <v>1</v>
      </c>
    </row>
    <row r="13" spans="1:6" x14ac:dyDescent="0.35">
      <c r="B13" t="s">
        <v>7</v>
      </c>
      <c r="C13" t="s">
        <v>50</v>
      </c>
      <c r="D13" t="s">
        <v>49</v>
      </c>
      <c r="E13" t="s">
        <v>137</v>
      </c>
      <c r="F13" s="42">
        <v>1</v>
      </c>
    </row>
    <row r="14" spans="1:6" x14ac:dyDescent="0.35">
      <c r="A14" t="s">
        <v>83</v>
      </c>
      <c r="B14" t="s">
        <v>5</v>
      </c>
      <c r="C14" t="s">
        <v>50</v>
      </c>
      <c r="D14" t="s">
        <v>49</v>
      </c>
      <c r="E14" t="s">
        <v>139</v>
      </c>
      <c r="F14" s="42">
        <v>1</v>
      </c>
    </row>
    <row r="15" spans="1:6" x14ac:dyDescent="0.35">
      <c r="B15" t="s">
        <v>103</v>
      </c>
      <c r="C15" t="s">
        <v>50</v>
      </c>
      <c r="D15" t="s">
        <v>49</v>
      </c>
      <c r="E15" t="s">
        <v>139</v>
      </c>
      <c r="F15" s="42">
        <v>1</v>
      </c>
    </row>
    <row r="16" spans="1:6" x14ac:dyDescent="0.35">
      <c r="A16" t="s">
        <v>21</v>
      </c>
      <c r="B16" t="s">
        <v>5</v>
      </c>
      <c r="C16" t="s">
        <v>46</v>
      </c>
      <c r="D16" t="s">
        <v>49</v>
      </c>
      <c r="E16" t="s">
        <v>137</v>
      </c>
      <c r="F16" s="42">
        <v>1</v>
      </c>
    </row>
    <row r="17" spans="1:6" x14ac:dyDescent="0.35">
      <c r="A17" t="s">
        <v>128</v>
      </c>
      <c r="B17" t="s">
        <v>5</v>
      </c>
      <c r="C17" t="s">
        <v>53</v>
      </c>
      <c r="D17" t="s">
        <v>51</v>
      </c>
      <c r="E17" t="s">
        <v>137</v>
      </c>
      <c r="F17" s="42">
        <v>1</v>
      </c>
    </row>
    <row r="18" spans="1:6" x14ac:dyDescent="0.35">
      <c r="A18" t="s">
        <v>77</v>
      </c>
      <c r="B18" t="s">
        <v>4</v>
      </c>
      <c r="C18" t="s">
        <v>53</v>
      </c>
      <c r="D18" t="s">
        <v>51</v>
      </c>
      <c r="E18" t="s">
        <v>137</v>
      </c>
      <c r="F18" s="42">
        <v>1</v>
      </c>
    </row>
    <row r="19" spans="1:6" x14ac:dyDescent="0.35">
      <c r="A19" t="s">
        <v>127</v>
      </c>
      <c r="B19" t="s">
        <v>3</v>
      </c>
      <c r="C19" t="s">
        <v>8</v>
      </c>
      <c r="D19" t="s">
        <v>49</v>
      </c>
      <c r="E19" t="s">
        <v>137</v>
      </c>
      <c r="F19" s="42">
        <v>1</v>
      </c>
    </row>
    <row r="20" spans="1:6" x14ac:dyDescent="0.35">
      <c r="B20" t="s">
        <v>7</v>
      </c>
      <c r="C20" t="s">
        <v>8</v>
      </c>
      <c r="D20" t="s">
        <v>49</v>
      </c>
      <c r="E20" t="s">
        <v>137</v>
      </c>
      <c r="F20" s="42">
        <v>1</v>
      </c>
    </row>
    <row r="21" spans="1:6" x14ac:dyDescent="0.35">
      <c r="A21" t="s">
        <v>155</v>
      </c>
      <c r="B21" t="s">
        <v>112</v>
      </c>
      <c r="C21" t="s">
        <v>160</v>
      </c>
      <c r="D21" t="s">
        <v>160</v>
      </c>
      <c r="E21" t="s">
        <v>137</v>
      </c>
      <c r="F21" s="42">
        <v>1</v>
      </c>
    </row>
    <row r="22" spans="1:6" x14ac:dyDescent="0.35">
      <c r="A22" t="s">
        <v>157</v>
      </c>
      <c r="B22" t="s">
        <v>112</v>
      </c>
      <c r="C22" t="s">
        <v>160</v>
      </c>
      <c r="D22" t="s">
        <v>160</v>
      </c>
      <c r="E22" t="s">
        <v>139</v>
      </c>
      <c r="F22" s="42">
        <v>1</v>
      </c>
    </row>
    <row r="23" spans="1:6" x14ac:dyDescent="0.35">
      <c r="A23" t="s">
        <v>14</v>
      </c>
      <c r="B23" t="s">
        <v>7</v>
      </c>
      <c r="C23" t="s">
        <v>52</v>
      </c>
      <c r="D23" t="s">
        <v>49</v>
      </c>
      <c r="E23" t="s">
        <v>137</v>
      </c>
      <c r="F23" s="42">
        <v>1</v>
      </c>
    </row>
    <row r="24" spans="1:6" x14ac:dyDescent="0.35">
      <c r="A24" t="s">
        <v>42</v>
      </c>
      <c r="B24" t="s">
        <v>3</v>
      </c>
      <c r="C24" t="s">
        <v>52</v>
      </c>
      <c r="D24" t="s">
        <v>49</v>
      </c>
      <c r="E24" t="s">
        <v>137</v>
      </c>
      <c r="F24" s="42">
        <v>1</v>
      </c>
    </row>
    <row r="25" spans="1:6" x14ac:dyDescent="0.35">
      <c r="B25" t="s">
        <v>7</v>
      </c>
      <c r="C25" t="s">
        <v>52</v>
      </c>
      <c r="D25" t="s">
        <v>49</v>
      </c>
      <c r="E25" t="s">
        <v>138</v>
      </c>
      <c r="F25" s="42">
        <v>1</v>
      </c>
    </row>
    <row r="26" spans="1:6" x14ac:dyDescent="0.35">
      <c r="B26" t="s">
        <v>103</v>
      </c>
      <c r="C26" t="s">
        <v>52</v>
      </c>
      <c r="D26" t="s">
        <v>49</v>
      </c>
      <c r="E26" t="s">
        <v>137</v>
      </c>
      <c r="F26" s="42">
        <v>1</v>
      </c>
    </row>
    <row r="27" spans="1:6" x14ac:dyDescent="0.35">
      <c r="A27" t="s">
        <v>90</v>
      </c>
      <c r="B27" t="s">
        <v>7</v>
      </c>
      <c r="C27" t="s">
        <v>54</v>
      </c>
      <c r="D27" t="s">
        <v>51</v>
      </c>
      <c r="E27" t="s">
        <v>138</v>
      </c>
      <c r="F27" s="42">
        <v>1</v>
      </c>
    </row>
    <row r="28" spans="1:6" x14ac:dyDescent="0.35">
      <c r="B28" t="s">
        <v>6</v>
      </c>
      <c r="C28" t="s">
        <v>54</v>
      </c>
      <c r="D28" t="s">
        <v>51</v>
      </c>
      <c r="E28" t="s">
        <v>137</v>
      </c>
      <c r="F28" s="42">
        <v>1</v>
      </c>
    </row>
    <row r="29" spans="1:6" x14ac:dyDescent="0.35">
      <c r="A29" t="s">
        <v>91</v>
      </c>
      <c r="B29" t="s">
        <v>105</v>
      </c>
      <c r="C29" t="s">
        <v>46</v>
      </c>
      <c r="D29" t="s">
        <v>51</v>
      </c>
      <c r="E29" t="s">
        <v>139</v>
      </c>
      <c r="F29" s="42">
        <v>1</v>
      </c>
    </row>
    <row r="30" spans="1:6" x14ac:dyDescent="0.35">
      <c r="A30" t="s">
        <v>99</v>
      </c>
      <c r="B30" t="s">
        <v>5</v>
      </c>
      <c r="C30" t="s">
        <v>52</v>
      </c>
      <c r="D30" t="s">
        <v>51</v>
      </c>
      <c r="E30" t="s">
        <v>137</v>
      </c>
      <c r="F30" s="42">
        <v>1</v>
      </c>
    </row>
    <row r="31" spans="1:6" x14ac:dyDescent="0.35">
      <c r="A31" t="s">
        <v>23</v>
      </c>
      <c r="B31" t="s">
        <v>3</v>
      </c>
      <c r="C31" t="s">
        <v>46</v>
      </c>
      <c r="D31" t="s">
        <v>49</v>
      </c>
      <c r="E31" t="s">
        <v>138</v>
      </c>
      <c r="F31" s="42">
        <v>1</v>
      </c>
    </row>
    <row r="32" spans="1:6" x14ac:dyDescent="0.35">
      <c r="B32" t="s">
        <v>7</v>
      </c>
      <c r="C32" t="s">
        <v>46</v>
      </c>
      <c r="D32" t="s">
        <v>49</v>
      </c>
      <c r="E32" t="s">
        <v>138</v>
      </c>
      <c r="F32" s="42">
        <v>1</v>
      </c>
    </row>
    <row r="33" spans="1:6" x14ac:dyDescent="0.35">
      <c r="A33" t="s">
        <v>16</v>
      </c>
      <c r="B33" t="s">
        <v>105</v>
      </c>
      <c r="C33" t="s">
        <v>46</v>
      </c>
      <c r="D33" t="s">
        <v>49</v>
      </c>
      <c r="E33" t="s">
        <v>137</v>
      </c>
      <c r="F33" s="42">
        <v>1</v>
      </c>
    </row>
    <row r="34" spans="1:6" x14ac:dyDescent="0.35">
      <c r="A34" t="s">
        <v>65</v>
      </c>
      <c r="B34" t="s">
        <v>103</v>
      </c>
      <c r="C34" t="s">
        <v>50</v>
      </c>
      <c r="D34" t="s">
        <v>49</v>
      </c>
      <c r="E34" t="s">
        <v>137</v>
      </c>
      <c r="F34" s="42">
        <v>1</v>
      </c>
    </row>
    <row r="35" spans="1:6" x14ac:dyDescent="0.35">
      <c r="A35" t="s">
        <v>45</v>
      </c>
      <c r="B35" t="s">
        <v>5</v>
      </c>
      <c r="C35" t="s">
        <v>46</v>
      </c>
      <c r="D35" t="s">
        <v>49</v>
      </c>
      <c r="E35" t="s">
        <v>139</v>
      </c>
      <c r="F35" s="42">
        <v>1</v>
      </c>
    </row>
    <row r="36" spans="1:6" x14ac:dyDescent="0.35">
      <c r="A36" t="s">
        <v>9</v>
      </c>
      <c r="B36" t="s">
        <v>7</v>
      </c>
      <c r="C36" t="s">
        <v>53</v>
      </c>
      <c r="D36" t="s">
        <v>51</v>
      </c>
      <c r="E36" t="s">
        <v>139</v>
      </c>
      <c r="F36" s="42">
        <v>1</v>
      </c>
    </row>
    <row r="37" spans="1:6" x14ac:dyDescent="0.35">
      <c r="A37" t="s">
        <v>26</v>
      </c>
      <c r="B37" t="s">
        <v>0</v>
      </c>
      <c r="C37" t="s">
        <v>53</v>
      </c>
      <c r="D37" t="s">
        <v>49</v>
      </c>
      <c r="E37" t="s">
        <v>137</v>
      </c>
      <c r="F37" s="42">
        <v>1</v>
      </c>
    </row>
    <row r="38" spans="1:6" x14ac:dyDescent="0.35">
      <c r="B38" t="s">
        <v>6</v>
      </c>
      <c r="C38" t="s">
        <v>53</v>
      </c>
      <c r="D38" t="s">
        <v>49</v>
      </c>
      <c r="E38" t="s">
        <v>138</v>
      </c>
      <c r="F38" s="42">
        <v>1</v>
      </c>
    </row>
    <row r="39" spans="1:6" x14ac:dyDescent="0.35">
      <c r="B39" t="s">
        <v>4</v>
      </c>
      <c r="C39" t="s">
        <v>53</v>
      </c>
      <c r="D39" t="s">
        <v>49</v>
      </c>
      <c r="E39" t="s">
        <v>137</v>
      </c>
      <c r="F39" s="42">
        <v>1</v>
      </c>
    </row>
    <row r="40" spans="1:6" x14ac:dyDescent="0.35">
      <c r="A40" t="s">
        <v>37</v>
      </c>
      <c r="B40" t="s">
        <v>5</v>
      </c>
      <c r="C40" t="s">
        <v>56</v>
      </c>
      <c r="D40" t="s">
        <v>49</v>
      </c>
      <c r="E40" t="s">
        <v>137</v>
      </c>
      <c r="F40" s="42">
        <v>1</v>
      </c>
    </row>
    <row r="41" spans="1:6" x14ac:dyDescent="0.35">
      <c r="A41" t="s">
        <v>36</v>
      </c>
      <c r="B41" t="s">
        <v>3</v>
      </c>
      <c r="C41" t="s">
        <v>46</v>
      </c>
      <c r="D41" t="s">
        <v>49</v>
      </c>
      <c r="E41" t="s">
        <v>139</v>
      </c>
      <c r="F41" s="42">
        <v>1</v>
      </c>
    </row>
    <row r="42" spans="1:6" x14ac:dyDescent="0.35">
      <c r="B42" t="s">
        <v>103</v>
      </c>
      <c r="C42" t="s">
        <v>46</v>
      </c>
      <c r="D42" t="s">
        <v>49</v>
      </c>
      <c r="E42" t="s">
        <v>138</v>
      </c>
      <c r="F42" s="42">
        <v>1</v>
      </c>
    </row>
    <row r="43" spans="1:6" x14ac:dyDescent="0.35">
      <c r="A43" t="s">
        <v>82</v>
      </c>
      <c r="B43" t="s">
        <v>3</v>
      </c>
      <c r="C43" t="s">
        <v>53</v>
      </c>
      <c r="D43" t="s">
        <v>51</v>
      </c>
      <c r="E43" t="s">
        <v>137</v>
      </c>
      <c r="F43" s="42">
        <v>1</v>
      </c>
    </row>
    <row r="44" spans="1:6" x14ac:dyDescent="0.35">
      <c r="B44" t="s">
        <v>103</v>
      </c>
      <c r="C44" t="s">
        <v>53</v>
      </c>
      <c r="D44" t="s">
        <v>51</v>
      </c>
      <c r="E44" t="s">
        <v>137</v>
      </c>
      <c r="F44" s="42">
        <v>1</v>
      </c>
    </row>
    <row r="45" spans="1:6" x14ac:dyDescent="0.35">
      <c r="A45" t="s">
        <v>19</v>
      </c>
      <c r="B45" t="s">
        <v>0</v>
      </c>
      <c r="C45" t="s">
        <v>53</v>
      </c>
      <c r="D45" t="s">
        <v>51</v>
      </c>
      <c r="E45" t="s">
        <v>137</v>
      </c>
      <c r="F45" s="42">
        <v>1</v>
      </c>
    </row>
    <row r="46" spans="1:6" x14ac:dyDescent="0.35">
      <c r="A46" t="s">
        <v>28</v>
      </c>
      <c r="B46" t="s">
        <v>7</v>
      </c>
      <c r="C46" t="s">
        <v>46</v>
      </c>
      <c r="D46" t="s">
        <v>49</v>
      </c>
      <c r="E46" t="s">
        <v>137</v>
      </c>
      <c r="F46" s="42">
        <v>1</v>
      </c>
    </row>
    <row r="47" spans="1:6" x14ac:dyDescent="0.35">
      <c r="B47" t="s">
        <v>2</v>
      </c>
      <c r="C47" t="s">
        <v>46</v>
      </c>
      <c r="D47" t="s">
        <v>49</v>
      </c>
      <c r="E47" t="s">
        <v>137</v>
      </c>
      <c r="F47" s="42">
        <v>1</v>
      </c>
    </row>
    <row r="48" spans="1:6" x14ac:dyDescent="0.35">
      <c r="A48" t="s">
        <v>89</v>
      </c>
      <c r="B48" t="s">
        <v>3</v>
      </c>
      <c r="C48" t="s">
        <v>53</v>
      </c>
      <c r="D48" t="s">
        <v>51</v>
      </c>
      <c r="E48" t="s">
        <v>139</v>
      </c>
      <c r="F48" s="42">
        <v>1</v>
      </c>
    </row>
    <row r="49" spans="1:6" x14ac:dyDescent="0.35">
      <c r="B49" t="s">
        <v>7</v>
      </c>
      <c r="C49" t="s">
        <v>53</v>
      </c>
      <c r="D49" t="s">
        <v>51</v>
      </c>
      <c r="E49" t="s">
        <v>138</v>
      </c>
      <c r="F49" s="42">
        <v>1</v>
      </c>
    </row>
    <row r="50" spans="1:6" x14ac:dyDescent="0.35">
      <c r="A50" t="s">
        <v>72</v>
      </c>
      <c r="B50" t="s">
        <v>3</v>
      </c>
      <c r="C50" t="s">
        <v>46</v>
      </c>
      <c r="D50" t="s">
        <v>49</v>
      </c>
      <c r="E50" t="s">
        <v>137</v>
      </c>
      <c r="F50" s="42">
        <v>1</v>
      </c>
    </row>
    <row r="51" spans="1:6" x14ac:dyDescent="0.35">
      <c r="B51" t="s">
        <v>104</v>
      </c>
      <c r="C51" t="s">
        <v>46</v>
      </c>
      <c r="D51" t="s">
        <v>49</v>
      </c>
      <c r="E51" t="s">
        <v>137</v>
      </c>
      <c r="F51" s="42">
        <v>1</v>
      </c>
    </row>
    <row r="52" spans="1:6" x14ac:dyDescent="0.35">
      <c r="A52" t="s">
        <v>71</v>
      </c>
      <c r="B52" t="s">
        <v>5</v>
      </c>
      <c r="C52" t="s">
        <v>53</v>
      </c>
      <c r="D52" t="s">
        <v>49</v>
      </c>
      <c r="E52" t="s">
        <v>138</v>
      </c>
      <c r="F52" s="42">
        <v>1</v>
      </c>
    </row>
    <row r="53" spans="1:6" x14ac:dyDescent="0.35">
      <c r="B53" t="s">
        <v>4</v>
      </c>
      <c r="C53" t="s">
        <v>53</v>
      </c>
      <c r="D53" t="s">
        <v>49</v>
      </c>
      <c r="E53" t="s">
        <v>138</v>
      </c>
      <c r="F53" s="42">
        <v>1</v>
      </c>
    </row>
    <row r="54" spans="1:6" x14ac:dyDescent="0.35">
      <c r="A54" t="s">
        <v>102</v>
      </c>
      <c r="B54" t="s">
        <v>2</v>
      </c>
      <c r="C54" t="s">
        <v>50</v>
      </c>
      <c r="D54" t="s">
        <v>51</v>
      </c>
      <c r="E54" t="s">
        <v>138</v>
      </c>
      <c r="F54" s="42">
        <v>1</v>
      </c>
    </row>
    <row r="55" spans="1:6" x14ac:dyDescent="0.35">
      <c r="A55" t="s">
        <v>85</v>
      </c>
      <c r="B55" t="s">
        <v>5</v>
      </c>
      <c r="C55" t="s">
        <v>50</v>
      </c>
      <c r="D55" t="s">
        <v>51</v>
      </c>
      <c r="E55" t="s">
        <v>139</v>
      </c>
      <c r="F55" s="42">
        <v>1</v>
      </c>
    </row>
    <row r="56" spans="1:6" x14ac:dyDescent="0.35">
      <c r="A56" t="s">
        <v>24</v>
      </c>
      <c r="B56" t="s">
        <v>3</v>
      </c>
      <c r="C56" t="s">
        <v>52</v>
      </c>
      <c r="D56" t="s">
        <v>49</v>
      </c>
      <c r="E56" t="s">
        <v>138</v>
      </c>
      <c r="F56" s="42">
        <v>1</v>
      </c>
    </row>
    <row r="57" spans="1:6" x14ac:dyDescent="0.35">
      <c r="A57" t="s">
        <v>15</v>
      </c>
      <c r="B57" t="s">
        <v>5</v>
      </c>
      <c r="C57" t="s">
        <v>50</v>
      </c>
      <c r="D57" t="s">
        <v>51</v>
      </c>
      <c r="E57" t="s">
        <v>138</v>
      </c>
      <c r="F57" s="42">
        <v>1</v>
      </c>
    </row>
    <row r="58" spans="1:6" x14ac:dyDescent="0.35">
      <c r="A58" t="s">
        <v>10</v>
      </c>
      <c r="B58" t="s">
        <v>3</v>
      </c>
      <c r="C58" t="s">
        <v>46</v>
      </c>
      <c r="D58" t="s">
        <v>51</v>
      </c>
      <c r="E58" t="s">
        <v>139</v>
      </c>
      <c r="F58" s="42">
        <v>1</v>
      </c>
    </row>
    <row r="59" spans="1:6" x14ac:dyDescent="0.35">
      <c r="A59" t="s">
        <v>74</v>
      </c>
      <c r="B59" t="s">
        <v>103</v>
      </c>
      <c r="C59" t="s">
        <v>48</v>
      </c>
      <c r="D59" t="s">
        <v>49</v>
      </c>
      <c r="E59" t="s">
        <v>137</v>
      </c>
      <c r="F59" s="42">
        <v>1</v>
      </c>
    </row>
    <row r="60" spans="1:6" x14ac:dyDescent="0.35">
      <c r="B60" t="s">
        <v>6</v>
      </c>
      <c r="C60" t="s">
        <v>48</v>
      </c>
      <c r="D60" t="s">
        <v>49</v>
      </c>
      <c r="E60" t="s">
        <v>137</v>
      </c>
      <c r="F60" s="42">
        <v>1</v>
      </c>
    </row>
    <row r="61" spans="1:6" x14ac:dyDescent="0.35">
      <c r="B61" t="s">
        <v>4</v>
      </c>
      <c r="C61" t="s">
        <v>48</v>
      </c>
      <c r="D61" t="s">
        <v>49</v>
      </c>
      <c r="E61" t="s">
        <v>137</v>
      </c>
      <c r="F61" s="42">
        <v>1</v>
      </c>
    </row>
    <row r="62" spans="1:6" x14ac:dyDescent="0.35">
      <c r="A62" t="s">
        <v>41</v>
      </c>
      <c r="B62" t="s">
        <v>5</v>
      </c>
      <c r="C62" t="s">
        <v>52</v>
      </c>
      <c r="D62" t="s">
        <v>51</v>
      </c>
      <c r="E62" t="s">
        <v>138</v>
      </c>
      <c r="F62" s="42">
        <v>1</v>
      </c>
    </row>
    <row r="63" spans="1:6" x14ac:dyDescent="0.35">
      <c r="A63" t="s">
        <v>38</v>
      </c>
      <c r="B63" t="s">
        <v>105</v>
      </c>
      <c r="C63" t="s">
        <v>52</v>
      </c>
      <c r="D63" t="s">
        <v>51</v>
      </c>
      <c r="E63" t="s">
        <v>137</v>
      </c>
      <c r="F63" s="42">
        <v>1</v>
      </c>
    </row>
    <row r="64" spans="1:6" x14ac:dyDescent="0.35">
      <c r="A64" t="s">
        <v>79</v>
      </c>
      <c r="B64" t="s">
        <v>105</v>
      </c>
      <c r="C64" t="s">
        <v>8</v>
      </c>
      <c r="D64" t="s">
        <v>51</v>
      </c>
      <c r="E64" t="s">
        <v>137</v>
      </c>
      <c r="F64" s="42">
        <v>1</v>
      </c>
    </row>
    <row r="65" spans="1:6" x14ac:dyDescent="0.35">
      <c r="A65" t="s">
        <v>67</v>
      </c>
      <c r="B65" t="s">
        <v>2</v>
      </c>
      <c r="C65" t="s">
        <v>50</v>
      </c>
      <c r="D65" t="s">
        <v>51</v>
      </c>
      <c r="E65" t="s">
        <v>139</v>
      </c>
      <c r="F65" s="42">
        <v>1</v>
      </c>
    </row>
    <row r="66" spans="1:6" x14ac:dyDescent="0.35">
      <c r="A66" t="s">
        <v>63</v>
      </c>
      <c r="B66" t="s">
        <v>5</v>
      </c>
      <c r="C66" t="s">
        <v>46</v>
      </c>
      <c r="D66" t="s">
        <v>51</v>
      </c>
      <c r="E66" t="s">
        <v>137</v>
      </c>
      <c r="F66" s="42">
        <v>1</v>
      </c>
    </row>
    <row r="67" spans="1:6" x14ac:dyDescent="0.35">
      <c r="B67" t="s">
        <v>104</v>
      </c>
      <c r="C67" t="s">
        <v>46</v>
      </c>
      <c r="D67" t="s">
        <v>51</v>
      </c>
      <c r="E67" t="s">
        <v>138</v>
      </c>
      <c r="F67" s="42">
        <v>1</v>
      </c>
    </row>
    <row r="68" spans="1:6" x14ac:dyDescent="0.35">
      <c r="A68" t="s">
        <v>32</v>
      </c>
      <c r="B68" t="s">
        <v>3</v>
      </c>
      <c r="C68" t="s">
        <v>46</v>
      </c>
      <c r="D68" t="s">
        <v>51</v>
      </c>
      <c r="E68" t="s">
        <v>138</v>
      </c>
      <c r="F68" s="42">
        <v>1</v>
      </c>
    </row>
    <row r="69" spans="1:6" x14ac:dyDescent="0.35">
      <c r="A69" t="s">
        <v>43</v>
      </c>
      <c r="B69" t="s">
        <v>3</v>
      </c>
      <c r="C69" t="s">
        <v>52</v>
      </c>
      <c r="D69" t="s">
        <v>51</v>
      </c>
      <c r="E69" t="s">
        <v>137</v>
      </c>
      <c r="F69" s="42">
        <v>1</v>
      </c>
    </row>
    <row r="70" spans="1:6" x14ac:dyDescent="0.35">
      <c r="B70" t="s">
        <v>7</v>
      </c>
      <c r="C70" t="s">
        <v>52</v>
      </c>
      <c r="D70" t="s">
        <v>51</v>
      </c>
      <c r="E70" t="s">
        <v>137</v>
      </c>
      <c r="F70" s="42">
        <v>1</v>
      </c>
    </row>
    <row r="71" spans="1:6" x14ac:dyDescent="0.35">
      <c r="A71" t="s">
        <v>86</v>
      </c>
      <c r="B71" t="s">
        <v>105</v>
      </c>
      <c r="C71" t="s">
        <v>46</v>
      </c>
      <c r="D71" t="s">
        <v>51</v>
      </c>
      <c r="E71" t="s">
        <v>137</v>
      </c>
      <c r="F71" s="42">
        <v>1</v>
      </c>
    </row>
    <row r="72" spans="1:6" x14ac:dyDescent="0.35">
      <c r="A72" t="s">
        <v>17</v>
      </c>
      <c r="B72" t="s">
        <v>103</v>
      </c>
      <c r="C72" t="s">
        <v>53</v>
      </c>
      <c r="D72" t="s">
        <v>51</v>
      </c>
      <c r="E72" t="s">
        <v>139</v>
      </c>
      <c r="F72" s="42">
        <v>1</v>
      </c>
    </row>
    <row r="73" spans="1:6" x14ac:dyDescent="0.35">
      <c r="B73" t="s">
        <v>6</v>
      </c>
      <c r="C73" t="s">
        <v>53</v>
      </c>
      <c r="D73" t="s">
        <v>51</v>
      </c>
      <c r="E73" t="s">
        <v>138</v>
      </c>
      <c r="F73" s="42">
        <v>1</v>
      </c>
    </row>
    <row r="74" spans="1:6" x14ac:dyDescent="0.35">
      <c r="A74" t="s">
        <v>94</v>
      </c>
      <c r="B74" t="s">
        <v>3</v>
      </c>
      <c r="C74" t="s">
        <v>53</v>
      </c>
      <c r="D74" t="s">
        <v>51</v>
      </c>
      <c r="E74" t="s">
        <v>138</v>
      </c>
      <c r="F74" s="42">
        <v>1</v>
      </c>
    </row>
    <row r="75" spans="1:6" x14ac:dyDescent="0.35">
      <c r="B75" t="s">
        <v>7</v>
      </c>
      <c r="C75" t="s">
        <v>53</v>
      </c>
      <c r="D75" t="s">
        <v>51</v>
      </c>
      <c r="E75" t="s">
        <v>137</v>
      </c>
      <c r="F75" s="42">
        <v>1</v>
      </c>
    </row>
    <row r="76" spans="1:6" x14ac:dyDescent="0.35">
      <c r="A76" t="s">
        <v>75</v>
      </c>
      <c r="B76" t="s">
        <v>0</v>
      </c>
      <c r="C76" t="s">
        <v>46</v>
      </c>
      <c r="D76" t="s">
        <v>51</v>
      </c>
      <c r="E76" t="s">
        <v>137</v>
      </c>
      <c r="F76" s="42">
        <v>1</v>
      </c>
    </row>
    <row r="77" spans="1:6" x14ac:dyDescent="0.35">
      <c r="A77" t="s">
        <v>35</v>
      </c>
      <c r="B77" t="s">
        <v>2</v>
      </c>
      <c r="C77" t="s">
        <v>46</v>
      </c>
      <c r="D77" t="s">
        <v>49</v>
      </c>
      <c r="E77" t="s">
        <v>138</v>
      </c>
      <c r="F77" s="42">
        <v>1</v>
      </c>
    </row>
    <row r="78" spans="1:6" x14ac:dyDescent="0.35">
      <c r="B78" t="s">
        <v>6</v>
      </c>
      <c r="C78" t="s">
        <v>46</v>
      </c>
      <c r="D78" t="s">
        <v>49</v>
      </c>
      <c r="E78" t="s">
        <v>138</v>
      </c>
      <c r="F78" s="42">
        <v>1</v>
      </c>
    </row>
    <row r="79" spans="1:6" x14ac:dyDescent="0.35">
      <c r="A79" t="s">
        <v>68</v>
      </c>
      <c r="B79" t="s">
        <v>103</v>
      </c>
      <c r="C79" t="s">
        <v>8</v>
      </c>
      <c r="D79" t="s">
        <v>51</v>
      </c>
      <c r="E79" t="s">
        <v>137</v>
      </c>
      <c r="F79" s="42">
        <v>1</v>
      </c>
    </row>
    <row r="80" spans="1:6" x14ac:dyDescent="0.35">
      <c r="B80" t="s">
        <v>6</v>
      </c>
      <c r="C80" t="s">
        <v>8</v>
      </c>
      <c r="D80" t="s">
        <v>51</v>
      </c>
      <c r="E80" t="s">
        <v>138</v>
      </c>
      <c r="F80" s="42">
        <v>1</v>
      </c>
    </row>
    <row r="81" spans="1:6" x14ac:dyDescent="0.35">
      <c r="B81" t="s">
        <v>4</v>
      </c>
      <c r="C81" t="s">
        <v>8</v>
      </c>
      <c r="D81" t="s">
        <v>51</v>
      </c>
      <c r="E81" t="s">
        <v>138</v>
      </c>
      <c r="F81" s="42">
        <v>1</v>
      </c>
    </row>
    <row r="82" spans="1:6" x14ac:dyDescent="0.35">
      <c r="A82" t="s">
        <v>40</v>
      </c>
      <c r="B82" t="s">
        <v>104</v>
      </c>
      <c r="C82" t="s">
        <v>46</v>
      </c>
      <c r="D82" t="s">
        <v>49</v>
      </c>
      <c r="E82" t="s">
        <v>138</v>
      </c>
      <c r="F82" s="42">
        <v>1</v>
      </c>
    </row>
    <row r="83" spans="1:6" x14ac:dyDescent="0.35">
      <c r="A83" t="s">
        <v>22</v>
      </c>
      <c r="B83" t="s">
        <v>103</v>
      </c>
      <c r="C83" t="s">
        <v>53</v>
      </c>
      <c r="D83" t="s">
        <v>51</v>
      </c>
      <c r="E83" t="s">
        <v>138</v>
      </c>
      <c r="F83" s="42">
        <v>1</v>
      </c>
    </row>
    <row r="84" spans="1:6" x14ac:dyDescent="0.35">
      <c r="A84" t="s">
        <v>39</v>
      </c>
      <c r="B84" t="s">
        <v>5</v>
      </c>
      <c r="C84" t="s">
        <v>46</v>
      </c>
      <c r="D84" t="s">
        <v>49</v>
      </c>
      <c r="E84" t="s">
        <v>138</v>
      </c>
      <c r="F84" s="42">
        <v>1</v>
      </c>
    </row>
    <row r="85" spans="1:6" x14ac:dyDescent="0.35">
      <c r="A85" t="s">
        <v>92</v>
      </c>
      <c r="B85" t="s">
        <v>5</v>
      </c>
      <c r="C85" t="s">
        <v>47</v>
      </c>
      <c r="D85" t="s">
        <v>49</v>
      </c>
      <c r="E85" t="s">
        <v>137</v>
      </c>
      <c r="F85" s="42">
        <v>1</v>
      </c>
    </row>
    <row r="86" spans="1:6" x14ac:dyDescent="0.35">
      <c r="A86" t="s">
        <v>88</v>
      </c>
      <c r="B86" t="s">
        <v>5</v>
      </c>
      <c r="C86" t="s">
        <v>46</v>
      </c>
      <c r="D86" t="s">
        <v>51</v>
      </c>
      <c r="E86" t="s">
        <v>139</v>
      </c>
      <c r="F86" s="42">
        <v>1</v>
      </c>
    </row>
    <row r="87" spans="1:6" x14ac:dyDescent="0.35">
      <c r="A87" t="s">
        <v>58</v>
      </c>
      <c r="B87" t="s">
        <v>3</v>
      </c>
      <c r="C87" t="s">
        <v>50</v>
      </c>
      <c r="D87" t="s">
        <v>49</v>
      </c>
      <c r="E87" t="s">
        <v>139</v>
      </c>
      <c r="F87" s="42">
        <v>1</v>
      </c>
    </row>
    <row r="88" spans="1:6" x14ac:dyDescent="0.35">
      <c r="B88" t="s">
        <v>7</v>
      </c>
      <c r="C88" t="s">
        <v>50</v>
      </c>
      <c r="D88" t="s">
        <v>49</v>
      </c>
      <c r="E88" t="s">
        <v>138</v>
      </c>
      <c r="F88" s="42">
        <v>1</v>
      </c>
    </row>
    <row r="89" spans="1:6" x14ac:dyDescent="0.35">
      <c r="A89" t="s">
        <v>11</v>
      </c>
      <c r="B89" t="s">
        <v>5</v>
      </c>
      <c r="C89" t="s">
        <v>50</v>
      </c>
      <c r="D89" t="s">
        <v>49</v>
      </c>
      <c r="E89" t="s">
        <v>137</v>
      </c>
      <c r="F89" s="42">
        <v>1</v>
      </c>
    </row>
    <row r="90" spans="1:6" x14ac:dyDescent="0.35">
      <c r="A90" t="s">
        <v>60</v>
      </c>
      <c r="B90" t="s">
        <v>3</v>
      </c>
      <c r="C90" t="s">
        <v>8</v>
      </c>
      <c r="D90" t="s">
        <v>51</v>
      </c>
      <c r="E90" t="s">
        <v>137</v>
      </c>
      <c r="F90" s="42">
        <v>1</v>
      </c>
    </row>
    <row r="91" spans="1:6" x14ac:dyDescent="0.35">
      <c r="B91" t="s">
        <v>2</v>
      </c>
      <c r="C91" t="s">
        <v>8</v>
      </c>
      <c r="D91" t="s">
        <v>51</v>
      </c>
      <c r="E91" t="s">
        <v>137</v>
      </c>
      <c r="F91" s="42">
        <v>1</v>
      </c>
    </row>
    <row r="92" spans="1:6" x14ac:dyDescent="0.35">
      <c r="B92" t="s">
        <v>104</v>
      </c>
      <c r="C92" t="s">
        <v>8</v>
      </c>
      <c r="D92" t="s">
        <v>51</v>
      </c>
      <c r="E92" t="s">
        <v>137</v>
      </c>
      <c r="F92" s="42">
        <v>1</v>
      </c>
    </row>
    <row r="93" spans="1:6" x14ac:dyDescent="0.35">
      <c r="A93" t="s">
        <v>33</v>
      </c>
      <c r="B93" t="s">
        <v>3</v>
      </c>
      <c r="C93" t="s">
        <v>46</v>
      </c>
      <c r="D93" t="s">
        <v>51</v>
      </c>
      <c r="E93" t="s">
        <v>137</v>
      </c>
      <c r="F93" s="42">
        <v>1</v>
      </c>
    </row>
    <row r="94" spans="1:6" x14ac:dyDescent="0.35">
      <c r="B94" t="s">
        <v>7</v>
      </c>
      <c r="C94" t="s">
        <v>46</v>
      </c>
      <c r="D94" t="s">
        <v>51</v>
      </c>
      <c r="E94" t="s">
        <v>137</v>
      </c>
      <c r="F94" s="42">
        <v>1</v>
      </c>
    </row>
    <row r="95" spans="1:6" x14ac:dyDescent="0.35">
      <c r="A95" t="s">
        <v>57</v>
      </c>
      <c r="B95" t="s">
        <v>103</v>
      </c>
      <c r="C95" t="s">
        <v>46</v>
      </c>
      <c r="D95" t="s">
        <v>51</v>
      </c>
      <c r="E95" t="s">
        <v>137</v>
      </c>
      <c r="F95" s="42">
        <v>1</v>
      </c>
    </row>
    <row r="96" spans="1:6" x14ac:dyDescent="0.35">
      <c r="B96" t="s">
        <v>104</v>
      </c>
      <c r="C96" t="s">
        <v>46</v>
      </c>
      <c r="D96" t="s">
        <v>51</v>
      </c>
      <c r="E96" t="s">
        <v>137</v>
      </c>
      <c r="F96" s="42">
        <v>1</v>
      </c>
    </row>
    <row r="97" spans="1:6" x14ac:dyDescent="0.35">
      <c r="A97" t="s">
        <v>97</v>
      </c>
      <c r="B97" t="s">
        <v>105</v>
      </c>
      <c r="C97" t="s">
        <v>46</v>
      </c>
      <c r="D97" t="s">
        <v>51</v>
      </c>
      <c r="E97" t="s">
        <v>138</v>
      </c>
      <c r="F97" s="42">
        <v>1</v>
      </c>
    </row>
    <row r="98" spans="1:6" x14ac:dyDescent="0.35">
      <c r="B98" t="s">
        <v>5</v>
      </c>
      <c r="C98" t="s">
        <v>46</v>
      </c>
      <c r="D98" t="s">
        <v>51</v>
      </c>
      <c r="E98" t="s">
        <v>138</v>
      </c>
      <c r="F98" s="42">
        <v>1</v>
      </c>
    </row>
    <row r="99" spans="1:6" x14ac:dyDescent="0.35">
      <c r="B99" t="s">
        <v>103</v>
      </c>
      <c r="C99" t="s">
        <v>46</v>
      </c>
      <c r="D99" t="s">
        <v>51</v>
      </c>
      <c r="E99" t="s">
        <v>138</v>
      </c>
      <c r="F99" s="42">
        <v>1</v>
      </c>
    </row>
    <row r="100" spans="1:6" x14ac:dyDescent="0.35">
      <c r="A100" t="s">
        <v>173</v>
      </c>
      <c r="B100" t="s">
        <v>111</v>
      </c>
      <c r="C100" t="s">
        <v>111</v>
      </c>
      <c r="D100" t="s">
        <v>49</v>
      </c>
      <c r="E100" t="s">
        <v>137</v>
      </c>
      <c r="F100" s="42">
        <v>1</v>
      </c>
    </row>
    <row r="101" spans="1:6" x14ac:dyDescent="0.35">
      <c r="A101" t="s">
        <v>176</v>
      </c>
      <c r="B101" t="s">
        <v>111</v>
      </c>
      <c r="C101" t="s">
        <v>111</v>
      </c>
      <c r="D101" t="s">
        <v>49</v>
      </c>
      <c r="E101" t="s">
        <v>138</v>
      </c>
      <c r="F101" s="42">
        <v>1</v>
      </c>
    </row>
    <row r="102" spans="1:6" x14ac:dyDescent="0.35">
      <c r="A102" t="s">
        <v>174</v>
      </c>
      <c r="B102" t="s">
        <v>111</v>
      </c>
      <c r="C102" t="s">
        <v>111</v>
      </c>
      <c r="D102" t="s">
        <v>49</v>
      </c>
      <c r="E102" t="s">
        <v>139</v>
      </c>
      <c r="F102" s="42">
        <v>1</v>
      </c>
    </row>
    <row r="103" spans="1:6" x14ac:dyDescent="0.35">
      <c r="A103" t="s">
        <v>177</v>
      </c>
      <c r="B103" t="s">
        <v>111</v>
      </c>
      <c r="C103" t="s">
        <v>111</v>
      </c>
      <c r="D103" t="s">
        <v>51</v>
      </c>
      <c r="E103" t="s">
        <v>137</v>
      </c>
      <c r="F103" s="42">
        <v>1</v>
      </c>
    </row>
    <row r="104" spans="1:6" x14ac:dyDescent="0.35">
      <c r="A104" t="s">
        <v>179</v>
      </c>
      <c r="B104" t="s">
        <v>111</v>
      </c>
      <c r="C104" t="s">
        <v>111</v>
      </c>
      <c r="D104" t="s">
        <v>51</v>
      </c>
      <c r="E104" t="s">
        <v>138</v>
      </c>
      <c r="F104" s="42">
        <v>1</v>
      </c>
    </row>
    <row r="105" spans="1:6" x14ac:dyDescent="0.35">
      <c r="A105" t="s">
        <v>180</v>
      </c>
      <c r="B105" t="s">
        <v>111</v>
      </c>
      <c r="C105" t="s">
        <v>111</v>
      </c>
      <c r="D105" t="s">
        <v>51</v>
      </c>
      <c r="E105" t="s">
        <v>139</v>
      </c>
      <c r="F105" s="42">
        <v>1</v>
      </c>
    </row>
    <row r="106" spans="1:6" x14ac:dyDescent="0.35">
      <c r="A106" t="s">
        <v>12</v>
      </c>
      <c r="B106" t="s">
        <v>6</v>
      </c>
      <c r="C106" t="s">
        <v>46</v>
      </c>
      <c r="D106" t="s">
        <v>49</v>
      </c>
      <c r="E106" t="s">
        <v>137</v>
      </c>
      <c r="F106" s="42">
        <v>1</v>
      </c>
    </row>
    <row r="107" spans="1:6" x14ac:dyDescent="0.35">
      <c r="A107" t="s">
        <v>81</v>
      </c>
      <c r="B107" t="s">
        <v>6</v>
      </c>
      <c r="C107" t="s">
        <v>53</v>
      </c>
      <c r="D107" t="s">
        <v>49</v>
      </c>
      <c r="E107" t="s">
        <v>137</v>
      </c>
      <c r="F107" s="42">
        <v>1</v>
      </c>
    </row>
    <row r="108" spans="1:6" x14ac:dyDescent="0.35">
      <c r="A108" t="s">
        <v>25</v>
      </c>
      <c r="B108" t="s">
        <v>6</v>
      </c>
      <c r="C108" t="s">
        <v>46</v>
      </c>
      <c r="D108" t="s">
        <v>49</v>
      </c>
      <c r="E108" t="s">
        <v>139</v>
      </c>
      <c r="F108" s="42">
        <v>1</v>
      </c>
    </row>
    <row r="109" spans="1:6" x14ac:dyDescent="0.35">
      <c r="B109" t="s">
        <v>4</v>
      </c>
      <c r="C109" t="s">
        <v>46</v>
      </c>
      <c r="D109" t="s">
        <v>49</v>
      </c>
      <c r="E109" t="s">
        <v>137</v>
      </c>
      <c r="F109" s="42">
        <v>1</v>
      </c>
    </row>
    <row r="110" spans="1:6" x14ac:dyDescent="0.35">
      <c r="A110" t="s">
        <v>34</v>
      </c>
      <c r="B110" t="s">
        <v>6</v>
      </c>
      <c r="C110" t="s">
        <v>48</v>
      </c>
      <c r="D110" t="s">
        <v>49</v>
      </c>
      <c r="E110" t="s">
        <v>138</v>
      </c>
      <c r="F110" s="42">
        <v>1</v>
      </c>
    </row>
    <row r="111" spans="1:6" x14ac:dyDescent="0.35">
      <c r="B111" t="s">
        <v>4</v>
      </c>
      <c r="C111" t="s">
        <v>48</v>
      </c>
      <c r="D111" t="s">
        <v>49</v>
      </c>
      <c r="E111" t="s">
        <v>138</v>
      </c>
      <c r="F111" s="42">
        <v>1</v>
      </c>
    </row>
    <row r="112" spans="1:6" x14ac:dyDescent="0.35">
      <c r="A112" t="s">
        <v>29</v>
      </c>
      <c r="B112" t="s">
        <v>6</v>
      </c>
      <c r="C112" t="s">
        <v>53</v>
      </c>
      <c r="D112" t="s">
        <v>51</v>
      </c>
      <c r="E112" t="s">
        <v>137</v>
      </c>
      <c r="F112" s="42">
        <v>1</v>
      </c>
    </row>
    <row r="113" spans="1:6" x14ac:dyDescent="0.35">
      <c r="B113" t="s">
        <v>4</v>
      </c>
      <c r="C113" t="s">
        <v>53</v>
      </c>
      <c r="D113" t="s">
        <v>51</v>
      </c>
      <c r="E113" t="s">
        <v>138</v>
      </c>
      <c r="F113" s="42">
        <v>1</v>
      </c>
    </row>
    <row r="114" spans="1:6" x14ac:dyDescent="0.35">
      <c r="A114" t="s">
        <v>44</v>
      </c>
      <c r="B114" t="s">
        <v>6</v>
      </c>
      <c r="C114" t="s">
        <v>8</v>
      </c>
      <c r="D114" t="s">
        <v>51</v>
      </c>
      <c r="E114" t="s">
        <v>137</v>
      </c>
      <c r="F114" s="42">
        <v>1</v>
      </c>
    </row>
    <row r="115" spans="1:6" x14ac:dyDescent="0.35">
      <c r="B115" t="s">
        <v>1</v>
      </c>
      <c r="C115" t="s">
        <v>8</v>
      </c>
      <c r="D115" t="s">
        <v>51</v>
      </c>
      <c r="E115" t="s">
        <v>137</v>
      </c>
      <c r="F115" s="42">
        <v>1</v>
      </c>
    </row>
    <row r="116" spans="1:6" x14ac:dyDescent="0.35">
      <c r="B116" t="s">
        <v>4</v>
      </c>
      <c r="C116" t="s">
        <v>8</v>
      </c>
      <c r="D116" t="s">
        <v>51</v>
      </c>
      <c r="E116" t="s">
        <v>137</v>
      </c>
      <c r="F116" s="42">
        <v>1</v>
      </c>
    </row>
    <row r="117" spans="1:6" x14ac:dyDescent="0.35">
      <c r="A117" t="s">
        <v>84</v>
      </c>
      <c r="B117" t="s">
        <v>6</v>
      </c>
      <c r="C117" t="s">
        <v>50</v>
      </c>
      <c r="D117" t="s">
        <v>51</v>
      </c>
      <c r="E117" t="s">
        <v>139</v>
      </c>
      <c r="F117" s="42">
        <v>1</v>
      </c>
    </row>
    <row r="118" spans="1:6" x14ac:dyDescent="0.35">
      <c r="A118" t="s">
        <v>30</v>
      </c>
      <c r="B118" t="s">
        <v>1</v>
      </c>
      <c r="C118" t="s">
        <v>8</v>
      </c>
      <c r="D118" t="s">
        <v>49</v>
      </c>
      <c r="E118" t="s">
        <v>137</v>
      </c>
      <c r="F118" s="42">
        <v>1</v>
      </c>
    </row>
    <row r="119" spans="1:6" x14ac:dyDescent="0.35">
      <c r="B119" t="s">
        <v>4</v>
      </c>
      <c r="C119" t="s">
        <v>8</v>
      </c>
      <c r="D119" t="s">
        <v>49</v>
      </c>
      <c r="E119" t="s">
        <v>137</v>
      </c>
      <c r="F119" s="42">
        <v>1</v>
      </c>
    </row>
    <row r="120" spans="1:6" x14ac:dyDescent="0.35">
      <c r="A120" t="s">
        <v>31</v>
      </c>
      <c r="B120" t="s">
        <v>1</v>
      </c>
      <c r="C120" t="s">
        <v>8</v>
      </c>
      <c r="D120" t="s">
        <v>49</v>
      </c>
      <c r="E120" t="s">
        <v>138</v>
      </c>
      <c r="F120" s="42">
        <v>1</v>
      </c>
    </row>
    <row r="121" spans="1:6" x14ac:dyDescent="0.35">
      <c r="B121" t="s">
        <v>4</v>
      </c>
      <c r="C121" t="s">
        <v>8</v>
      </c>
      <c r="D121" t="s">
        <v>49</v>
      </c>
      <c r="E121" t="s">
        <v>138</v>
      </c>
      <c r="F121" s="42">
        <v>1</v>
      </c>
    </row>
    <row r="122" spans="1:6" x14ac:dyDescent="0.35">
      <c r="A122" t="s">
        <v>171</v>
      </c>
      <c r="F122" s="42">
        <v>117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B5F3F-2F84-4BFF-90A5-A40311CAB515}">
  <sheetPr>
    <tabColor theme="1"/>
  </sheetPr>
  <dimension ref="A1:D101"/>
  <sheetViews>
    <sheetView workbookViewId="0"/>
  </sheetViews>
  <sheetFormatPr defaultRowHeight="14.5" x14ac:dyDescent="0.35"/>
  <cols>
    <col min="2" max="2" width="26.7265625" bestFit="1" customWidth="1"/>
    <col min="3" max="3" width="12.81640625" bestFit="1" customWidth="1"/>
    <col min="13" max="13" width="22.7265625" bestFit="1" customWidth="1"/>
  </cols>
  <sheetData>
    <row r="1" spans="1:4" x14ac:dyDescent="0.35">
      <c r="A1" s="8" t="s">
        <v>107</v>
      </c>
      <c r="B1" s="8" t="s">
        <v>108</v>
      </c>
      <c r="C1" s="8" t="s">
        <v>109</v>
      </c>
      <c r="D1" s="8" t="s">
        <v>110</v>
      </c>
    </row>
    <row r="2" spans="1:4" x14ac:dyDescent="0.35">
      <c r="A2" s="3">
        <v>6</v>
      </c>
      <c r="B2" s="4" t="s">
        <v>34</v>
      </c>
      <c r="C2" s="5" t="s">
        <v>48</v>
      </c>
      <c r="D2" s="5" t="s">
        <v>49</v>
      </c>
    </row>
    <row r="3" spans="1:4" x14ac:dyDescent="0.35">
      <c r="A3" s="3">
        <v>10</v>
      </c>
      <c r="B3" s="4" t="s">
        <v>30</v>
      </c>
      <c r="C3" s="5" t="s">
        <v>8</v>
      </c>
      <c r="D3" s="5" t="s">
        <v>49</v>
      </c>
    </row>
    <row r="4" spans="1:4" x14ac:dyDescent="0.35">
      <c r="A4" s="3">
        <v>11</v>
      </c>
      <c r="B4" s="4" t="s">
        <v>31</v>
      </c>
      <c r="C4" s="5" t="s">
        <v>8</v>
      </c>
      <c r="D4" s="5" t="s">
        <v>49</v>
      </c>
    </row>
    <row r="5" spans="1:4" x14ac:dyDescent="0.35">
      <c r="A5" s="3">
        <v>19</v>
      </c>
      <c r="B5" s="4" t="s">
        <v>44</v>
      </c>
      <c r="C5" s="5" t="s">
        <v>8</v>
      </c>
      <c r="D5" s="5" t="s">
        <v>51</v>
      </c>
    </row>
    <row r="6" spans="1:4" x14ac:dyDescent="0.35">
      <c r="A6" s="3">
        <v>23</v>
      </c>
      <c r="B6" s="4" t="s">
        <v>67</v>
      </c>
      <c r="C6" s="5" t="s">
        <v>50</v>
      </c>
      <c r="D6" s="5" t="s">
        <v>51</v>
      </c>
    </row>
    <row r="7" spans="1:4" x14ac:dyDescent="0.35">
      <c r="A7" s="3">
        <v>25</v>
      </c>
      <c r="B7" s="4" t="s">
        <v>70</v>
      </c>
      <c r="C7" s="5" t="s">
        <v>50</v>
      </c>
      <c r="D7" s="5" t="s">
        <v>51</v>
      </c>
    </row>
    <row r="8" spans="1:4" x14ac:dyDescent="0.35">
      <c r="A8" s="3">
        <v>29</v>
      </c>
      <c r="B8" s="4" t="s">
        <v>102</v>
      </c>
      <c r="C8" s="5" t="s">
        <v>50</v>
      </c>
      <c r="D8" s="5" t="s">
        <v>51</v>
      </c>
    </row>
    <row r="9" spans="1:4" x14ac:dyDescent="0.35">
      <c r="A9" s="3">
        <v>32</v>
      </c>
      <c r="B9" s="4" t="s">
        <v>87</v>
      </c>
      <c r="C9" s="5" t="s">
        <v>50</v>
      </c>
      <c r="D9" s="5" t="s">
        <v>51</v>
      </c>
    </row>
    <row r="10" spans="1:4" x14ac:dyDescent="0.35">
      <c r="A10" s="3">
        <v>33</v>
      </c>
      <c r="B10" s="4" t="s">
        <v>93</v>
      </c>
      <c r="C10" s="5" t="s">
        <v>50</v>
      </c>
      <c r="D10" s="5" t="s">
        <v>51</v>
      </c>
    </row>
    <row r="11" spans="1:4" x14ac:dyDescent="0.35">
      <c r="A11" s="3">
        <v>37</v>
      </c>
      <c r="B11" s="4" t="s">
        <v>28</v>
      </c>
      <c r="C11" s="5" t="s">
        <v>46</v>
      </c>
      <c r="D11" s="5" t="s">
        <v>49</v>
      </c>
    </row>
    <row r="12" spans="1:4" x14ac:dyDescent="0.35">
      <c r="A12" s="3">
        <v>38</v>
      </c>
      <c r="B12" s="4" t="s">
        <v>35</v>
      </c>
      <c r="C12" s="5" t="s">
        <v>46</v>
      </c>
      <c r="D12" s="5" t="s">
        <v>49</v>
      </c>
    </row>
    <row r="13" spans="1:4" x14ac:dyDescent="0.35">
      <c r="A13" s="3">
        <v>39</v>
      </c>
      <c r="B13" s="4" t="s">
        <v>57</v>
      </c>
      <c r="C13" s="5" t="s">
        <v>46</v>
      </c>
      <c r="D13" s="5" t="s">
        <v>51</v>
      </c>
    </row>
    <row r="14" spans="1:4" x14ac:dyDescent="0.35">
      <c r="A14" s="3">
        <v>40</v>
      </c>
      <c r="B14" s="4" t="s">
        <v>59</v>
      </c>
      <c r="C14" s="5" t="s">
        <v>50</v>
      </c>
      <c r="D14" s="5" t="s">
        <v>49</v>
      </c>
    </row>
    <row r="15" spans="1:4" x14ac:dyDescent="0.35">
      <c r="A15" s="3">
        <v>41</v>
      </c>
      <c r="B15" s="4" t="s">
        <v>64</v>
      </c>
      <c r="C15" s="5" t="s">
        <v>50</v>
      </c>
      <c r="D15" s="5" t="s">
        <v>49</v>
      </c>
    </row>
    <row r="16" spans="1:4" x14ac:dyDescent="0.35">
      <c r="A16" s="3">
        <v>42</v>
      </c>
      <c r="B16" s="4" t="s">
        <v>65</v>
      </c>
      <c r="C16" s="5" t="s">
        <v>50</v>
      </c>
      <c r="D16" s="5" t="s">
        <v>49</v>
      </c>
    </row>
    <row r="17" spans="1:4" x14ac:dyDescent="0.35">
      <c r="A17" s="3">
        <v>43</v>
      </c>
      <c r="B17" s="4" t="s">
        <v>73</v>
      </c>
      <c r="C17" s="5" t="s">
        <v>50</v>
      </c>
      <c r="D17" s="5" t="s">
        <v>49</v>
      </c>
    </row>
    <row r="18" spans="1:4" x14ac:dyDescent="0.35">
      <c r="A18" s="3">
        <v>44</v>
      </c>
      <c r="B18" s="4" t="s">
        <v>83</v>
      </c>
      <c r="C18" s="5" t="s">
        <v>50</v>
      </c>
      <c r="D18" s="5" t="s">
        <v>49</v>
      </c>
    </row>
    <row r="19" spans="1:4" x14ac:dyDescent="0.35">
      <c r="A19" s="3">
        <v>45</v>
      </c>
      <c r="B19" s="4" t="s">
        <v>17</v>
      </c>
      <c r="C19" s="5" t="s">
        <v>53</v>
      </c>
      <c r="D19" s="5" t="s">
        <v>51</v>
      </c>
    </row>
    <row r="20" spans="1:4" x14ac:dyDescent="0.35">
      <c r="A20" s="3">
        <v>46</v>
      </c>
      <c r="B20" s="4" t="s">
        <v>19</v>
      </c>
      <c r="C20" s="5" t="s">
        <v>53</v>
      </c>
      <c r="D20" s="5" t="s">
        <v>51</v>
      </c>
    </row>
    <row r="21" spans="1:4" x14ac:dyDescent="0.35">
      <c r="A21" s="3">
        <v>47</v>
      </c>
      <c r="B21" s="4" t="s">
        <v>22</v>
      </c>
      <c r="C21" s="5" t="s">
        <v>53</v>
      </c>
      <c r="D21" s="5" t="s">
        <v>51</v>
      </c>
    </row>
    <row r="22" spans="1:4" x14ac:dyDescent="0.35">
      <c r="A22" s="3">
        <v>48</v>
      </c>
      <c r="B22" s="4" t="s">
        <v>82</v>
      </c>
      <c r="C22" s="5" t="s">
        <v>53</v>
      </c>
      <c r="D22" s="5" t="s">
        <v>51</v>
      </c>
    </row>
    <row r="23" spans="1:4" x14ac:dyDescent="0.35">
      <c r="A23" s="3">
        <v>52</v>
      </c>
      <c r="B23" s="4" t="s">
        <v>89</v>
      </c>
      <c r="C23" s="5" t="s">
        <v>53</v>
      </c>
      <c r="D23" s="5" t="s">
        <v>51</v>
      </c>
    </row>
    <row r="24" spans="1:4" x14ac:dyDescent="0.35">
      <c r="A24" s="3">
        <v>53</v>
      </c>
      <c r="B24" s="4" t="s">
        <v>96</v>
      </c>
      <c r="C24" s="5" t="s">
        <v>46</v>
      </c>
      <c r="D24" s="5" t="s">
        <v>49</v>
      </c>
    </row>
    <row r="25" spans="1:4" x14ac:dyDescent="0.35">
      <c r="A25" s="3">
        <v>57</v>
      </c>
      <c r="B25" s="4" t="s">
        <v>36</v>
      </c>
      <c r="C25" s="5" t="s">
        <v>46</v>
      </c>
      <c r="D25" s="5" t="s">
        <v>49</v>
      </c>
    </row>
    <row r="26" spans="1:4" x14ac:dyDescent="0.35">
      <c r="A26" s="3">
        <v>59</v>
      </c>
      <c r="B26" s="4" t="s">
        <v>100</v>
      </c>
      <c r="C26" s="5" t="s">
        <v>46</v>
      </c>
      <c r="D26" s="5" t="s">
        <v>51</v>
      </c>
    </row>
    <row r="27" spans="1:4" x14ac:dyDescent="0.35">
      <c r="A27" s="3">
        <v>62</v>
      </c>
      <c r="B27" s="4" t="s">
        <v>97</v>
      </c>
      <c r="C27" s="5" t="s">
        <v>46</v>
      </c>
      <c r="D27" s="5" t="s">
        <v>51</v>
      </c>
    </row>
    <row r="28" spans="1:4" x14ac:dyDescent="0.35">
      <c r="A28" s="3">
        <v>63</v>
      </c>
      <c r="B28" s="4" t="s">
        <v>33</v>
      </c>
      <c r="C28" s="5" t="s">
        <v>46</v>
      </c>
      <c r="D28" s="5" t="s">
        <v>51</v>
      </c>
    </row>
    <row r="29" spans="1:4" x14ac:dyDescent="0.35">
      <c r="A29" s="3">
        <v>66</v>
      </c>
      <c r="B29" s="4" t="s">
        <v>42</v>
      </c>
      <c r="C29" s="5" t="s">
        <v>52</v>
      </c>
      <c r="D29" s="5" t="s">
        <v>49</v>
      </c>
    </row>
    <row r="30" spans="1:4" x14ac:dyDescent="0.35">
      <c r="A30" s="6">
        <v>67</v>
      </c>
      <c r="B30" s="4" t="s">
        <v>74</v>
      </c>
      <c r="C30" s="5" t="s">
        <v>48</v>
      </c>
      <c r="D30" s="5" t="s">
        <v>49</v>
      </c>
    </row>
    <row r="31" spans="1:4" x14ac:dyDescent="0.35">
      <c r="A31" s="6">
        <v>69</v>
      </c>
      <c r="B31" s="4" t="s">
        <v>60</v>
      </c>
      <c r="C31" s="5" t="s">
        <v>8</v>
      </c>
      <c r="D31" s="5" t="s">
        <v>51</v>
      </c>
    </row>
    <row r="32" spans="1:4" x14ac:dyDescent="0.35">
      <c r="A32" s="6">
        <v>72</v>
      </c>
      <c r="B32" s="4" t="s">
        <v>68</v>
      </c>
      <c r="C32" s="5" t="s">
        <v>8</v>
      </c>
      <c r="D32" s="5" t="s">
        <v>51</v>
      </c>
    </row>
    <row r="33" spans="1:4" x14ac:dyDescent="0.35">
      <c r="A33" s="6">
        <v>73</v>
      </c>
      <c r="B33" s="4" t="s">
        <v>72</v>
      </c>
      <c r="C33" s="5" t="s">
        <v>46</v>
      </c>
      <c r="D33" s="5" t="s">
        <v>49</v>
      </c>
    </row>
    <row r="34" spans="1:4" x14ac:dyDescent="0.35">
      <c r="A34" s="6">
        <v>74</v>
      </c>
      <c r="B34" s="4" t="s">
        <v>40</v>
      </c>
      <c r="C34" s="5" t="s">
        <v>46</v>
      </c>
      <c r="D34" s="5" t="s">
        <v>49</v>
      </c>
    </row>
    <row r="35" spans="1:4" x14ac:dyDescent="0.35">
      <c r="A35" s="6">
        <v>175</v>
      </c>
      <c r="B35" s="4" t="s">
        <v>63</v>
      </c>
      <c r="C35" s="5" t="s">
        <v>46</v>
      </c>
      <c r="D35" s="5" t="s">
        <v>51</v>
      </c>
    </row>
    <row r="36" spans="1:4" x14ac:dyDescent="0.35">
      <c r="A36" s="6">
        <v>78</v>
      </c>
      <c r="B36" s="4" t="s">
        <v>26</v>
      </c>
      <c r="C36" s="5" t="s">
        <v>53</v>
      </c>
      <c r="D36" s="5" t="s">
        <v>49</v>
      </c>
    </row>
    <row r="37" spans="1:4" x14ac:dyDescent="0.35">
      <c r="A37" s="6">
        <v>80</v>
      </c>
      <c r="B37" s="4" t="s">
        <v>71</v>
      </c>
      <c r="C37" s="5" t="s">
        <v>53</v>
      </c>
      <c r="D37" s="5" t="s">
        <v>49</v>
      </c>
    </row>
    <row r="38" spans="1:4" x14ac:dyDescent="0.35">
      <c r="A38" s="6">
        <v>84</v>
      </c>
      <c r="B38" s="4" t="s">
        <v>29</v>
      </c>
      <c r="C38" s="5" t="s">
        <v>53</v>
      </c>
      <c r="D38" s="5" t="s">
        <v>51</v>
      </c>
    </row>
    <row r="39" spans="1:4" x14ac:dyDescent="0.35">
      <c r="A39" s="6">
        <v>85</v>
      </c>
      <c r="B39" s="4" t="s">
        <v>77</v>
      </c>
      <c r="C39" s="5" t="s">
        <v>53</v>
      </c>
      <c r="D39" s="5" t="s">
        <v>51</v>
      </c>
    </row>
    <row r="40" spans="1:4" x14ac:dyDescent="0.35">
      <c r="A40" s="6">
        <v>87</v>
      </c>
      <c r="B40" s="4" t="s">
        <v>25</v>
      </c>
      <c r="C40" s="5" t="s">
        <v>46</v>
      </c>
      <c r="D40" s="5" t="s">
        <v>49</v>
      </c>
    </row>
    <row r="41" spans="1:4" x14ac:dyDescent="0.35">
      <c r="A41" s="6">
        <v>89</v>
      </c>
      <c r="B41" s="4" t="s">
        <v>16</v>
      </c>
      <c r="C41" s="5" t="s">
        <v>46</v>
      </c>
      <c r="D41" s="5" t="s">
        <v>49</v>
      </c>
    </row>
    <row r="42" spans="1:4" x14ac:dyDescent="0.35">
      <c r="A42" s="6">
        <v>19</v>
      </c>
      <c r="B42" s="4" t="s">
        <v>44</v>
      </c>
      <c r="C42" s="5" t="s">
        <v>55</v>
      </c>
      <c r="D42" s="5" t="s">
        <v>51</v>
      </c>
    </row>
    <row r="43" spans="1:4" x14ac:dyDescent="0.35">
      <c r="A43" s="6">
        <v>51</v>
      </c>
      <c r="B43" s="4" t="s">
        <v>81</v>
      </c>
      <c r="C43" s="5" t="s">
        <v>53</v>
      </c>
      <c r="D43" s="5" t="s">
        <v>49</v>
      </c>
    </row>
    <row r="44" spans="1:4" x14ac:dyDescent="0.35">
      <c r="A44" s="6">
        <v>194</v>
      </c>
      <c r="B44" s="4" t="s">
        <v>84</v>
      </c>
      <c r="C44" s="5" t="s">
        <v>50</v>
      </c>
      <c r="D44" s="5" t="s">
        <v>51</v>
      </c>
    </row>
    <row r="45" spans="1:4" x14ac:dyDescent="0.35">
      <c r="A45" s="6">
        <v>84</v>
      </c>
      <c r="B45" s="4" t="s">
        <v>69</v>
      </c>
      <c r="C45" s="5" t="s">
        <v>50</v>
      </c>
      <c r="D45" s="5" t="s">
        <v>51</v>
      </c>
    </row>
    <row r="46" spans="1:4" x14ac:dyDescent="0.35">
      <c r="A46" s="6">
        <v>76</v>
      </c>
      <c r="B46" s="4" t="s">
        <v>12</v>
      </c>
      <c r="C46" s="5" t="s">
        <v>46</v>
      </c>
      <c r="D46" s="5" t="s">
        <v>49</v>
      </c>
    </row>
    <row r="47" spans="1:4" x14ac:dyDescent="0.35">
      <c r="A47" s="6">
        <v>92</v>
      </c>
      <c r="B47" s="4" t="s">
        <v>23</v>
      </c>
      <c r="C47" s="5" t="s">
        <v>46</v>
      </c>
      <c r="D47" s="5" t="s">
        <v>49</v>
      </c>
    </row>
    <row r="48" spans="1:4" x14ac:dyDescent="0.35">
      <c r="A48" s="6">
        <v>93</v>
      </c>
      <c r="B48" s="4" t="s">
        <v>90</v>
      </c>
      <c r="C48" s="5" t="s">
        <v>54</v>
      </c>
      <c r="D48" s="5" t="s">
        <v>51</v>
      </c>
    </row>
    <row r="49" spans="1:4" x14ac:dyDescent="0.35">
      <c r="A49" s="6">
        <v>10</v>
      </c>
      <c r="B49" s="4" t="s">
        <v>66</v>
      </c>
      <c r="C49" s="5" t="s">
        <v>55</v>
      </c>
      <c r="D49" s="5" t="s">
        <v>49</v>
      </c>
    </row>
    <row r="50" spans="1:4" x14ac:dyDescent="0.35">
      <c r="A50" s="3">
        <v>95</v>
      </c>
      <c r="B50" s="4" t="s">
        <v>75</v>
      </c>
      <c r="C50" s="5" t="s">
        <v>46</v>
      </c>
      <c r="D50" s="5" t="s">
        <v>51</v>
      </c>
    </row>
    <row r="51" spans="1:4" x14ac:dyDescent="0.35">
      <c r="A51" s="3">
        <v>97</v>
      </c>
      <c r="B51" s="4" t="s">
        <v>18</v>
      </c>
      <c r="C51" s="5" t="s">
        <v>50</v>
      </c>
      <c r="D51" s="5" t="s">
        <v>49</v>
      </c>
    </row>
    <row r="52" spans="1:4" x14ac:dyDescent="0.35">
      <c r="A52" s="3">
        <v>98</v>
      </c>
      <c r="B52" s="4" t="s">
        <v>58</v>
      </c>
      <c r="C52" s="5" t="s">
        <v>50</v>
      </c>
      <c r="D52" s="5" t="s">
        <v>49</v>
      </c>
    </row>
    <row r="53" spans="1:4" x14ac:dyDescent="0.35">
      <c r="A53" s="3">
        <v>103</v>
      </c>
      <c r="B53" s="4" t="s">
        <v>27</v>
      </c>
      <c r="C53" s="5" t="s">
        <v>50</v>
      </c>
      <c r="D53" s="5" t="s">
        <v>49</v>
      </c>
    </row>
    <row r="54" spans="1:4" x14ac:dyDescent="0.35">
      <c r="A54" s="3">
        <v>108</v>
      </c>
      <c r="B54" s="4" t="s">
        <v>9</v>
      </c>
      <c r="C54" s="5" t="s">
        <v>53</v>
      </c>
      <c r="D54" s="5" t="s">
        <v>51</v>
      </c>
    </row>
    <row r="55" spans="1:4" x14ac:dyDescent="0.35">
      <c r="A55" s="3">
        <v>110</v>
      </c>
      <c r="B55" s="4" t="s">
        <v>94</v>
      </c>
      <c r="C55" s="5" t="s">
        <v>53</v>
      </c>
      <c r="D55" s="5" t="s">
        <v>51</v>
      </c>
    </row>
    <row r="56" spans="1:4" x14ac:dyDescent="0.35">
      <c r="A56" s="6">
        <v>114</v>
      </c>
      <c r="B56" s="4" t="s">
        <v>78</v>
      </c>
      <c r="C56" s="5" t="s">
        <v>46</v>
      </c>
      <c r="D56" s="5" t="s">
        <v>49</v>
      </c>
    </row>
    <row r="57" spans="1:4" x14ac:dyDescent="0.35">
      <c r="A57" s="3">
        <v>116</v>
      </c>
      <c r="B57" s="4" t="s">
        <v>10</v>
      </c>
      <c r="C57" s="5" t="s">
        <v>46</v>
      </c>
      <c r="D57" s="5" t="s">
        <v>51</v>
      </c>
    </row>
    <row r="58" spans="1:4" x14ac:dyDescent="0.35">
      <c r="A58" s="3">
        <v>117</v>
      </c>
      <c r="B58" s="4" t="s">
        <v>32</v>
      </c>
      <c r="C58" s="5" t="s">
        <v>46</v>
      </c>
      <c r="D58" s="5" t="s">
        <v>51</v>
      </c>
    </row>
    <row r="59" spans="1:4" x14ac:dyDescent="0.35">
      <c r="A59" s="3">
        <v>160</v>
      </c>
      <c r="B59" s="4" t="s">
        <v>24</v>
      </c>
      <c r="C59" s="5" t="s">
        <v>52</v>
      </c>
      <c r="D59" s="5" t="s">
        <v>49</v>
      </c>
    </row>
    <row r="60" spans="1:4" x14ac:dyDescent="0.35">
      <c r="A60" s="3">
        <v>119</v>
      </c>
      <c r="B60" s="4" t="s">
        <v>43</v>
      </c>
      <c r="C60" s="5" t="s">
        <v>52</v>
      </c>
      <c r="D60" s="5" t="s">
        <v>51</v>
      </c>
    </row>
    <row r="61" spans="1:4" x14ac:dyDescent="0.35">
      <c r="A61" s="3">
        <v>123</v>
      </c>
      <c r="B61" s="4" t="s">
        <v>45</v>
      </c>
      <c r="C61" s="5" t="s">
        <v>46</v>
      </c>
      <c r="D61" s="5" t="s">
        <v>49</v>
      </c>
    </row>
    <row r="62" spans="1:4" x14ac:dyDescent="0.35">
      <c r="A62" s="3">
        <v>128</v>
      </c>
      <c r="B62" s="4" t="s">
        <v>91</v>
      </c>
      <c r="C62" s="5" t="s">
        <v>46</v>
      </c>
      <c r="D62" s="5" t="s">
        <v>51</v>
      </c>
    </row>
    <row r="63" spans="1:4" x14ac:dyDescent="0.35">
      <c r="A63" s="3">
        <v>130</v>
      </c>
      <c r="B63" s="4" t="s">
        <v>86</v>
      </c>
      <c r="C63" s="5" t="s">
        <v>46</v>
      </c>
      <c r="D63" s="5" t="s">
        <v>51</v>
      </c>
    </row>
    <row r="64" spans="1:4" x14ac:dyDescent="0.35">
      <c r="A64" s="3">
        <v>131</v>
      </c>
      <c r="B64" s="4" t="s">
        <v>98</v>
      </c>
      <c r="C64" s="5" t="s">
        <v>46</v>
      </c>
      <c r="D64" s="5" t="s">
        <v>51</v>
      </c>
    </row>
    <row r="65" spans="1:4" x14ac:dyDescent="0.35">
      <c r="A65" s="3">
        <v>132</v>
      </c>
      <c r="B65" s="4" t="s">
        <v>38</v>
      </c>
      <c r="C65" s="5" t="s">
        <v>52</v>
      </c>
      <c r="D65" s="5" t="s">
        <v>51</v>
      </c>
    </row>
    <row r="66" spans="1:4" x14ac:dyDescent="0.35">
      <c r="A66" s="3">
        <v>140</v>
      </c>
      <c r="B66" s="4" t="s">
        <v>79</v>
      </c>
      <c r="C66" s="5" t="s">
        <v>8</v>
      </c>
      <c r="D66" s="5" t="s">
        <v>51</v>
      </c>
    </row>
    <row r="67" spans="1:4" x14ac:dyDescent="0.35">
      <c r="A67" s="3">
        <v>142</v>
      </c>
      <c r="B67" s="4" t="s">
        <v>95</v>
      </c>
      <c r="C67" s="5" t="s">
        <v>8</v>
      </c>
      <c r="D67" s="5" t="s">
        <v>51</v>
      </c>
    </row>
    <row r="68" spans="1:4" x14ac:dyDescent="0.35">
      <c r="A68" s="3">
        <v>134</v>
      </c>
      <c r="B68" s="4" t="s">
        <v>14</v>
      </c>
      <c r="C68" s="5" t="s">
        <v>52</v>
      </c>
      <c r="D68" s="5" t="s">
        <v>49</v>
      </c>
    </row>
    <row r="69" spans="1:4" x14ac:dyDescent="0.35">
      <c r="A69" s="3">
        <v>137</v>
      </c>
      <c r="B69" s="4" t="s">
        <v>101</v>
      </c>
      <c r="C69" s="5" t="s">
        <v>52</v>
      </c>
      <c r="D69" s="5" t="s">
        <v>51</v>
      </c>
    </row>
    <row r="70" spans="1:4" x14ac:dyDescent="0.35">
      <c r="A70" s="3">
        <v>143</v>
      </c>
      <c r="B70" s="4" t="s">
        <v>11</v>
      </c>
      <c r="C70" s="5" t="s">
        <v>50</v>
      </c>
      <c r="D70" s="5" t="s">
        <v>49</v>
      </c>
    </row>
    <row r="71" spans="1:4" x14ac:dyDescent="0.35">
      <c r="A71" s="3">
        <v>145</v>
      </c>
      <c r="B71" s="4" t="s">
        <v>13</v>
      </c>
      <c r="C71" s="5" t="s">
        <v>50</v>
      </c>
      <c r="D71" s="5" t="s">
        <v>51</v>
      </c>
    </row>
    <row r="72" spans="1:4" x14ac:dyDescent="0.35">
      <c r="A72" s="3">
        <v>150</v>
      </c>
      <c r="B72" s="4" t="s">
        <v>15</v>
      </c>
      <c r="C72" s="5" t="s">
        <v>50</v>
      </c>
      <c r="D72" s="5" t="s">
        <v>51</v>
      </c>
    </row>
    <row r="73" spans="1:4" x14ac:dyDescent="0.35">
      <c r="A73" s="3">
        <v>149</v>
      </c>
      <c r="B73" s="4" t="s">
        <v>20</v>
      </c>
      <c r="C73" s="5" t="s">
        <v>50</v>
      </c>
      <c r="D73" s="5" t="s">
        <v>51</v>
      </c>
    </row>
    <row r="74" spans="1:4" x14ac:dyDescent="0.35">
      <c r="A74" s="3">
        <v>163</v>
      </c>
      <c r="B74" s="4" t="s">
        <v>62</v>
      </c>
      <c r="C74" s="5" t="s">
        <v>50</v>
      </c>
      <c r="D74" s="5" t="s">
        <v>51</v>
      </c>
    </row>
    <row r="75" spans="1:4" x14ac:dyDescent="0.35">
      <c r="A75" s="3">
        <v>153</v>
      </c>
      <c r="B75" s="4" t="s">
        <v>85</v>
      </c>
      <c r="C75" s="5" t="s">
        <v>50</v>
      </c>
      <c r="D75" s="5" t="s">
        <v>51</v>
      </c>
    </row>
    <row r="76" spans="1:4" x14ac:dyDescent="0.35">
      <c r="A76" s="6">
        <v>164</v>
      </c>
      <c r="B76" s="4" t="s">
        <v>61</v>
      </c>
      <c r="C76" s="5" t="s">
        <v>50</v>
      </c>
      <c r="D76" s="5" t="s">
        <v>51</v>
      </c>
    </row>
    <row r="77" spans="1:4" x14ac:dyDescent="0.35">
      <c r="A77" s="3">
        <v>169</v>
      </c>
      <c r="B77" s="4" t="s">
        <v>80</v>
      </c>
      <c r="C77" s="5" t="s">
        <v>50</v>
      </c>
      <c r="D77" s="5" t="s">
        <v>51</v>
      </c>
    </row>
    <row r="78" spans="1:4" x14ac:dyDescent="0.35">
      <c r="A78" s="3">
        <v>155</v>
      </c>
      <c r="B78" s="4" t="s">
        <v>21</v>
      </c>
      <c r="C78" s="5" t="s">
        <v>46</v>
      </c>
      <c r="D78" s="5" t="s">
        <v>49</v>
      </c>
    </row>
    <row r="79" spans="1:4" x14ac:dyDescent="0.35">
      <c r="A79" s="3">
        <v>157</v>
      </c>
      <c r="B79" s="4" t="s">
        <v>39</v>
      </c>
      <c r="C79" s="5" t="s">
        <v>46</v>
      </c>
      <c r="D79" s="5" t="s">
        <v>49</v>
      </c>
    </row>
    <row r="80" spans="1:4" x14ac:dyDescent="0.35">
      <c r="A80" s="3" t="s">
        <v>133</v>
      </c>
      <c r="B80" s="4" t="s">
        <v>76</v>
      </c>
      <c r="C80" s="5" t="s">
        <v>46</v>
      </c>
      <c r="D80" s="5" t="s">
        <v>49</v>
      </c>
    </row>
    <row r="81" spans="1:4" x14ac:dyDescent="0.35">
      <c r="A81" s="3">
        <v>174</v>
      </c>
      <c r="B81" s="4" t="s">
        <v>88</v>
      </c>
      <c r="C81" s="5" t="s">
        <v>46</v>
      </c>
      <c r="D81" s="5" t="s">
        <v>51</v>
      </c>
    </row>
    <row r="82" spans="1:4" x14ac:dyDescent="0.35">
      <c r="A82" s="3">
        <v>124</v>
      </c>
      <c r="B82" s="4" t="s">
        <v>92</v>
      </c>
      <c r="C82" s="5" t="s">
        <v>47</v>
      </c>
      <c r="D82" s="5" t="s">
        <v>49</v>
      </c>
    </row>
    <row r="83" spans="1:4" x14ac:dyDescent="0.35">
      <c r="A83" s="3">
        <v>176</v>
      </c>
      <c r="B83" s="4" t="s">
        <v>41</v>
      </c>
      <c r="C83" s="5" t="s">
        <v>52</v>
      </c>
      <c r="D83" s="5" t="s">
        <v>51</v>
      </c>
    </row>
    <row r="84" spans="1:4" x14ac:dyDescent="0.35">
      <c r="A84" s="3">
        <v>181</v>
      </c>
      <c r="B84" s="4" t="s">
        <v>99</v>
      </c>
      <c r="C84" s="5" t="s">
        <v>52</v>
      </c>
      <c r="D84" s="5" t="s">
        <v>51</v>
      </c>
    </row>
    <row r="85" spans="1:4" x14ac:dyDescent="0.35">
      <c r="A85" s="3">
        <v>179</v>
      </c>
      <c r="B85" s="4" t="s">
        <v>37</v>
      </c>
      <c r="C85" s="5" t="s">
        <v>56</v>
      </c>
      <c r="D85" s="5" t="s">
        <v>49</v>
      </c>
    </row>
    <row r="86" spans="1:4" x14ac:dyDescent="0.35">
      <c r="A86" s="1" t="s">
        <v>145</v>
      </c>
      <c r="B86" s="7" t="s">
        <v>173</v>
      </c>
      <c r="C86" s="5" t="s">
        <v>111</v>
      </c>
      <c r="D86" s="5" t="s">
        <v>49</v>
      </c>
    </row>
    <row r="87" spans="1:4" x14ac:dyDescent="0.35">
      <c r="A87" s="1" t="s">
        <v>146</v>
      </c>
      <c r="B87" s="7" t="s">
        <v>174</v>
      </c>
      <c r="C87" s="5" t="s">
        <v>111</v>
      </c>
      <c r="D87" s="5" t="s">
        <v>49</v>
      </c>
    </row>
    <row r="88" spans="1:4" x14ac:dyDescent="0.35">
      <c r="A88" s="1" t="s">
        <v>147</v>
      </c>
      <c r="B88" s="7" t="s">
        <v>175</v>
      </c>
      <c r="C88" s="5" t="s">
        <v>111</v>
      </c>
      <c r="D88" s="5" t="s">
        <v>49</v>
      </c>
    </row>
    <row r="89" spans="1:4" x14ac:dyDescent="0.35">
      <c r="A89" s="1" t="s">
        <v>148</v>
      </c>
      <c r="B89" s="7" t="s">
        <v>176</v>
      </c>
      <c r="C89" s="5" t="s">
        <v>111</v>
      </c>
      <c r="D89" s="5" t="s">
        <v>49</v>
      </c>
    </row>
    <row r="90" spans="1:4" x14ac:dyDescent="0.35">
      <c r="A90" s="1" t="s">
        <v>149</v>
      </c>
      <c r="B90" s="7" t="s">
        <v>181</v>
      </c>
      <c r="C90" s="5" t="s">
        <v>111</v>
      </c>
      <c r="D90" s="5" t="s">
        <v>49</v>
      </c>
    </row>
    <row r="91" spans="1:4" x14ac:dyDescent="0.35">
      <c r="A91" s="1" t="s">
        <v>150</v>
      </c>
      <c r="B91" s="7" t="s">
        <v>177</v>
      </c>
      <c r="C91" s="5" t="s">
        <v>111</v>
      </c>
      <c r="D91" s="5" t="s">
        <v>51</v>
      </c>
    </row>
    <row r="92" spans="1:4" x14ac:dyDescent="0.35">
      <c r="A92" s="1" t="s">
        <v>151</v>
      </c>
      <c r="B92" s="7" t="s">
        <v>178</v>
      </c>
      <c r="C92" s="5" t="s">
        <v>111</v>
      </c>
      <c r="D92" s="5" t="s">
        <v>51</v>
      </c>
    </row>
    <row r="93" spans="1:4" x14ac:dyDescent="0.35">
      <c r="A93" s="1" t="s">
        <v>152</v>
      </c>
      <c r="B93" s="7" t="s">
        <v>179</v>
      </c>
      <c r="C93" s="5" t="s">
        <v>111</v>
      </c>
      <c r="D93" s="5" t="s">
        <v>51</v>
      </c>
    </row>
    <row r="94" spans="1:4" x14ac:dyDescent="0.35">
      <c r="A94" s="1" t="s">
        <v>153</v>
      </c>
      <c r="B94" s="7" t="s">
        <v>180</v>
      </c>
      <c r="C94" s="5" t="s">
        <v>111</v>
      </c>
      <c r="D94" s="5" t="s">
        <v>51</v>
      </c>
    </row>
    <row r="95" spans="1:4" x14ac:dyDescent="0.35">
      <c r="A95" s="6">
        <v>77</v>
      </c>
      <c r="B95" s="4" t="s">
        <v>127</v>
      </c>
      <c r="C95" s="5" t="s">
        <v>8</v>
      </c>
      <c r="D95" s="5" t="s">
        <v>49</v>
      </c>
    </row>
    <row r="96" spans="1:4" x14ac:dyDescent="0.35">
      <c r="A96" s="32">
        <v>196</v>
      </c>
      <c r="B96" s="1" t="s">
        <v>128</v>
      </c>
      <c r="C96" s="5" t="s">
        <v>53</v>
      </c>
      <c r="D96" s="5" t="s">
        <v>51</v>
      </c>
    </row>
    <row r="97" spans="1:4" x14ac:dyDescent="0.35">
      <c r="A97" s="7" t="s">
        <v>155</v>
      </c>
      <c r="B97" s="7" t="s">
        <v>155</v>
      </c>
      <c r="C97" s="35" t="s">
        <v>160</v>
      </c>
      <c r="D97" s="35" t="s">
        <v>160</v>
      </c>
    </row>
    <row r="98" spans="1:4" x14ac:dyDescent="0.35">
      <c r="A98" s="7" t="s">
        <v>156</v>
      </c>
      <c r="B98" s="7" t="s">
        <v>156</v>
      </c>
      <c r="C98" s="35" t="s">
        <v>160</v>
      </c>
      <c r="D98" s="35" t="s">
        <v>160</v>
      </c>
    </row>
    <row r="99" spans="1:4" x14ac:dyDescent="0.35">
      <c r="A99" s="7" t="s">
        <v>157</v>
      </c>
      <c r="B99" s="7" t="s">
        <v>157</v>
      </c>
      <c r="C99" s="35" t="s">
        <v>160</v>
      </c>
      <c r="D99" s="35" t="s">
        <v>160</v>
      </c>
    </row>
    <row r="100" spans="1:4" x14ac:dyDescent="0.35">
      <c r="A100" s="7" t="s">
        <v>158</v>
      </c>
      <c r="B100" s="7" t="s">
        <v>158</v>
      </c>
      <c r="C100" s="35" t="s">
        <v>160</v>
      </c>
      <c r="D100" s="35" t="s">
        <v>160</v>
      </c>
    </row>
    <row r="101" spans="1:4" x14ac:dyDescent="0.35">
      <c r="A101" s="7" t="s">
        <v>159</v>
      </c>
      <c r="B101" s="7" t="s">
        <v>159</v>
      </c>
      <c r="C101" s="35" t="s">
        <v>160</v>
      </c>
      <c r="D101" s="35" t="s">
        <v>160</v>
      </c>
    </row>
  </sheetData>
  <autoFilter ref="A1:D96" xr:uid="{035B5F3F-2F84-4BFF-90A5-A40311CAB515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Results</vt:lpstr>
      <vt:lpstr>Medal Status</vt:lpstr>
      <vt:lpstr>Medal Pivot</vt:lpstr>
      <vt:lpstr>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Richards</dc:creator>
  <cp:lastModifiedBy>Any Authorised User</cp:lastModifiedBy>
  <cp:lastPrinted>2026-09-05T12:08:26Z</cp:lastPrinted>
  <dcterms:created xsi:type="dcterms:W3CDTF">2025-08-29T17:03:10Z</dcterms:created>
  <dcterms:modified xsi:type="dcterms:W3CDTF">2026-09-07T13:52:39Z</dcterms:modified>
</cp:coreProperties>
</file>