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wmann\OneDrive - Linklaters\Desktop\Alastair\Personal\Watford Harriers\Meets\Minors Meets\"/>
    </mc:Choice>
  </mc:AlternateContent>
  <xr:revisionPtr revIDLastSave="0" documentId="13_ncr:1_{C5B31629-486A-4C4C-9860-AA089CBC2C8F}" xr6:coauthVersionLast="47" xr6:coauthVersionMax="47" xr10:uidLastSave="{00000000-0000-0000-0000-000000000000}"/>
  <bookViews>
    <workbookView xWindow="30" yWindow="-16320" windowWidth="29040" windowHeight="15720" xr2:uid="{8C5B473B-1CC9-4A8C-A94C-9B940DA01DDE}"/>
  </bookViews>
  <sheets>
    <sheet name="Results " sheetId="1" r:id="rId1"/>
    <sheet name="Raw data" sheetId="2" state="hidden" r:id="rId2"/>
  </sheets>
  <definedNames>
    <definedName name="_xlnm._FilterDatabase" localSheetId="1" hidden="1">'Raw data'!$A$1:$E$125</definedName>
    <definedName name="_xlnm._FilterDatabase" localSheetId="0" hidden="1">'Results '!$A$15:$J$18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91" i="1" l="1"/>
  <c r="F291" i="1"/>
  <c r="E291" i="1"/>
  <c r="D291" i="1"/>
  <c r="G292" i="1"/>
  <c r="F292" i="1"/>
  <c r="E292" i="1"/>
  <c r="D292" i="1"/>
  <c r="G297" i="1"/>
  <c r="F297" i="1"/>
  <c r="E297" i="1"/>
  <c r="D297" i="1"/>
  <c r="G373" i="1"/>
  <c r="F373" i="1"/>
  <c r="E373" i="1"/>
  <c r="D373" i="1"/>
  <c r="G341" i="1"/>
  <c r="F341" i="1"/>
  <c r="E341" i="1"/>
  <c r="D341" i="1"/>
  <c r="G346" i="1"/>
  <c r="F346" i="1"/>
  <c r="E346" i="1"/>
  <c r="D346" i="1"/>
  <c r="G339" i="1"/>
  <c r="F339" i="1"/>
  <c r="E339" i="1"/>
  <c r="D339" i="1"/>
  <c r="G331" i="1"/>
  <c r="F331" i="1"/>
  <c r="E331" i="1"/>
  <c r="D331" i="1"/>
  <c r="G332" i="1"/>
  <c r="F332" i="1"/>
  <c r="E332" i="1"/>
  <c r="D332" i="1"/>
  <c r="G355" i="1"/>
  <c r="F355" i="1"/>
  <c r="E355" i="1"/>
  <c r="D355" i="1"/>
  <c r="G349" i="1"/>
  <c r="F349" i="1"/>
  <c r="E349" i="1"/>
  <c r="D349" i="1"/>
  <c r="G352" i="1"/>
  <c r="F352" i="1"/>
  <c r="E352" i="1"/>
  <c r="D352" i="1"/>
  <c r="G285" i="1"/>
  <c r="F285" i="1"/>
  <c r="E285" i="1"/>
  <c r="D285" i="1"/>
  <c r="G270" i="1"/>
  <c r="F270" i="1"/>
  <c r="E270" i="1"/>
  <c r="D270" i="1"/>
  <c r="G269" i="1"/>
  <c r="F269" i="1"/>
  <c r="E269" i="1"/>
  <c r="D269" i="1"/>
  <c r="G268" i="1"/>
  <c r="F268" i="1"/>
  <c r="E268" i="1"/>
  <c r="D268" i="1"/>
  <c r="G267" i="1"/>
  <c r="F267" i="1"/>
  <c r="E267" i="1"/>
  <c r="D267" i="1"/>
  <c r="G266" i="1"/>
  <c r="F266" i="1"/>
  <c r="E266" i="1"/>
  <c r="D266" i="1"/>
  <c r="G259" i="1"/>
  <c r="F259" i="1"/>
  <c r="E259" i="1"/>
  <c r="D259" i="1"/>
  <c r="G258" i="1"/>
  <c r="F258" i="1"/>
  <c r="E258" i="1"/>
  <c r="D258" i="1"/>
  <c r="G257" i="1"/>
  <c r="F257" i="1"/>
  <c r="E257" i="1"/>
  <c r="D257" i="1"/>
  <c r="G256" i="1"/>
  <c r="F256" i="1"/>
  <c r="E256" i="1"/>
  <c r="D256" i="1"/>
  <c r="G255" i="1"/>
  <c r="F255" i="1"/>
  <c r="E255" i="1"/>
  <c r="D255" i="1"/>
  <c r="G254" i="1"/>
  <c r="F254" i="1"/>
  <c r="E254" i="1"/>
  <c r="D254" i="1"/>
  <c r="G253" i="1"/>
  <c r="F253" i="1"/>
  <c r="E253" i="1"/>
  <c r="D253" i="1"/>
  <c r="G252" i="1"/>
  <c r="F252" i="1"/>
  <c r="E252" i="1"/>
  <c r="D252" i="1"/>
  <c r="G251" i="1"/>
  <c r="F251" i="1"/>
  <c r="E251" i="1"/>
  <c r="D251" i="1"/>
  <c r="G250" i="1"/>
  <c r="F250" i="1"/>
  <c r="E250" i="1"/>
  <c r="D250" i="1"/>
  <c r="G233" i="1"/>
  <c r="F233" i="1"/>
  <c r="E233" i="1"/>
  <c r="D233" i="1"/>
  <c r="G232" i="1"/>
  <c r="F232" i="1"/>
  <c r="E232" i="1"/>
  <c r="D232" i="1"/>
  <c r="G231" i="1"/>
  <c r="F231" i="1"/>
  <c r="E231" i="1"/>
  <c r="D231" i="1"/>
  <c r="G230" i="1"/>
  <c r="F230" i="1"/>
  <c r="E230" i="1"/>
  <c r="D230" i="1"/>
  <c r="G229" i="1"/>
  <c r="F229" i="1"/>
  <c r="E229" i="1"/>
  <c r="D229" i="1"/>
  <c r="G228" i="1"/>
  <c r="F228" i="1"/>
  <c r="E228" i="1"/>
  <c r="D228" i="1"/>
  <c r="G227" i="1"/>
  <c r="F227" i="1"/>
  <c r="E227" i="1"/>
  <c r="D227" i="1"/>
  <c r="G210" i="1"/>
  <c r="F210" i="1"/>
  <c r="E210" i="1"/>
  <c r="D210" i="1"/>
  <c r="G209" i="1"/>
  <c r="F209" i="1"/>
  <c r="E209" i="1"/>
  <c r="D209" i="1"/>
  <c r="G208" i="1"/>
  <c r="F208" i="1"/>
  <c r="E208" i="1"/>
  <c r="D208" i="1"/>
  <c r="G207" i="1"/>
  <c r="F207" i="1"/>
  <c r="E207" i="1"/>
  <c r="D207" i="1"/>
  <c r="G206" i="1"/>
  <c r="F206" i="1"/>
  <c r="E206" i="1"/>
  <c r="D206" i="1"/>
  <c r="G205" i="1"/>
  <c r="F205" i="1"/>
  <c r="E205" i="1"/>
  <c r="D205" i="1"/>
  <c r="G204" i="1"/>
  <c r="F204" i="1"/>
  <c r="E204" i="1"/>
  <c r="D204" i="1"/>
  <c r="G203" i="1"/>
  <c r="F203" i="1"/>
  <c r="E203" i="1"/>
  <c r="D203" i="1"/>
  <c r="G196" i="1"/>
  <c r="G193" i="1"/>
  <c r="F193" i="1"/>
  <c r="E193" i="1"/>
  <c r="D193" i="1"/>
  <c r="G192" i="1"/>
  <c r="F192" i="1"/>
  <c r="E192" i="1"/>
  <c r="D192" i="1"/>
  <c r="G191" i="1"/>
  <c r="F191" i="1"/>
  <c r="E191" i="1"/>
  <c r="D191" i="1"/>
  <c r="G179" i="1"/>
  <c r="F179" i="1"/>
  <c r="E179" i="1"/>
  <c r="D179" i="1"/>
  <c r="G172" i="1"/>
  <c r="F172" i="1"/>
  <c r="E172" i="1"/>
  <c r="D172" i="1"/>
  <c r="G171" i="1"/>
  <c r="F171" i="1"/>
  <c r="E171" i="1"/>
  <c r="D171" i="1"/>
  <c r="G170" i="1"/>
  <c r="F170" i="1"/>
  <c r="E170" i="1"/>
  <c r="D170" i="1"/>
  <c r="G148" i="1"/>
  <c r="F148" i="1"/>
  <c r="E148" i="1"/>
  <c r="D148" i="1"/>
  <c r="G147" i="1"/>
  <c r="F147" i="1"/>
  <c r="E147" i="1"/>
  <c r="D147" i="1"/>
  <c r="G146" i="1"/>
  <c r="F146" i="1"/>
  <c r="E146" i="1"/>
  <c r="D146" i="1"/>
  <c r="G89" i="1"/>
  <c r="F89" i="1"/>
  <c r="E89" i="1"/>
  <c r="D89" i="1"/>
  <c r="G88" i="1"/>
  <c r="F88" i="1"/>
  <c r="E88" i="1"/>
  <c r="D88" i="1"/>
  <c r="G80" i="1"/>
  <c r="F80" i="1"/>
  <c r="E80" i="1"/>
  <c r="D80" i="1"/>
  <c r="G79" i="1"/>
  <c r="F79" i="1"/>
  <c r="E79" i="1"/>
  <c r="D79" i="1"/>
  <c r="G78" i="1"/>
  <c r="F78" i="1"/>
  <c r="E78" i="1"/>
  <c r="D78" i="1"/>
  <c r="G72" i="1"/>
  <c r="F72" i="1"/>
  <c r="E72" i="1"/>
  <c r="D72" i="1"/>
  <c r="G64" i="1"/>
  <c r="F64" i="1"/>
  <c r="E64" i="1"/>
  <c r="D64" i="1"/>
  <c r="G63" i="1"/>
  <c r="F63" i="1"/>
  <c r="E63" i="1"/>
  <c r="D63" i="1"/>
  <c r="G62" i="1"/>
  <c r="F62" i="1"/>
  <c r="E62" i="1"/>
  <c r="D62" i="1"/>
  <c r="G54" i="1"/>
  <c r="F54" i="1"/>
  <c r="E54" i="1"/>
  <c r="D54" i="1"/>
  <c r="G53" i="1"/>
  <c r="F53" i="1"/>
  <c r="E53" i="1"/>
  <c r="D53" i="1"/>
  <c r="G52" i="1"/>
  <c r="F52" i="1"/>
  <c r="E52" i="1"/>
  <c r="D52" i="1"/>
  <c r="G28" i="1"/>
  <c r="F28" i="1"/>
  <c r="E28" i="1"/>
  <c r="D28" i="1"/>
  <c r="G27" i="1"/>
  <c r="F27" i="1"/>
  <c r="E27" i="1"/>
  <c r="D27" i="1"/>
  <c r="D361" i="1"/>
  <c r="E361" i="1"/>
  <c r="F361" i="1"/>
  <c r="G361" i="1"/>
  <c r="D374" i="1"/>
  <c r="E374" i="1"/>
  <c r="F374" i="1"/>
  <c r="G374" i="1"/>
  <c r="D369" i="1"/>
  <c r="E369" i="1"/>
  <c r="F369" i="1"/>
  <c r="G369" i="1"/>
  <c r="D365" i="1"/>
  <c r="E365" i="1"/>
  <c r="F365" i="1"/>
  <c r="G365" i="1"/>
  <c r="D363" i="1"/>
  <c r="E363" i="1"/>
  <c r="F363" i="1"/>
  <c r="G363" i="1"/>
  <c r="D371" i="1"/>
  <c r="E371" i="1"/>
  <c r="F371" i="1"/>
  <c r="G371" i="1"/>
  <c r="D367" i="1"/>
  <c r="E367" i="1"/>
  <c r="F367" i="1"/>
  <c r="G367" i="1"/>
  <c r="D344" i="1"/>
  <c r="E344" i="1"/>
  <c r="F344" i="1"/>
  <c r="G344" i="1"/>
  <c r="D350" i="1"/>
  <c r="E350" i="1"/>
  <c r="F350" i="1"/>
  <c r="G350" i="1"/>
  <c r="D334" i="1"/>
  <c r="E334" i="1"/>
  <c r="F334" i="1"/>
  <c r="G334" i="1"/>
  <c r="D351" i="1"/>
  <c r="E351" i="1"/>
  <c r="F351" i="1"/>
  <c r="G351" i="1"/>
  <c r="D354" i="1"/>
  <c r="E354" i="1"/>
  <c r="F354" i="1"/>
  <c r="G354" i="1"/>
  <c r="D356" i="1"/>
  <c r="E356" i="1"/>
  <c r="F356" i="1"/>
  <c r="G356" i="1"/>
  <c r="D340" i="1"/>
  <c r="E340" i="1"/>
  <c r="F340" i="1"/>
  <c r="G340" i="1"/>
  <c r="G391" i="1"/>
  <c r="F391" i="1"/>
  <c r="E391" i="1"/>
  <c r="D391" i="1"/>
  <c r="G404" i="1"/>
  <c r="F404" i="1"/>
  <c r="E404" i="1"/>
  <c r="D404" i="1"/>
  <c r="G387" i="1"/>
  <c r="F387" i="1"/>
  <c r="E387" i="1"/>
  <c r="D387" i="1"/>
  <c r="G395" i="1"/>
  <c r="F395" i="1"/>
  <c r="E395" i="1"/>
  <c r="D395" i="1"/>
  <c r="G398" i="1"/>
  <c r="F398" i="1"/>
  <c r="E398" i="1"/>
  <c r="D398" i="1"/>
  <c r="G392" i="1"/>
  <c r="F392" i="1"/>
  <c r="E392" i="1"/>
  <c r="D392" i="1"/>
  <c r="G397" i="1"/>
  <c r="F397" i="1"/>
  <c r="E397" i="1"/>
  <c r="D397" i="1"/>
  <c r="G401" i="1"/>
  <c r="F401" i="1"/>
  <c r="E401" i="1"/>
  <c r="D401" i="1"/>
  <c r="G403" i="1"/>
  <c r="F403" i="1"/>
  <c r="E403" i="1"/>
  <c r="D403" i="1"/>
  <c r="G284" i="1"/>
  <c r="G283" i="1"/>
  <c r="G282" i="1"/>
  <c r="F284" i="1"/>
  <c r="E284" i="1"/>
  <c r="D284" i="1"/>
  <c r="F283" i="1"/>
  <c r="E283" i="1"/>
  <c r="D283" i="1"/>
  <c r="G274" i="1"/>
  <c r="F274" i="1"/>
  <c r="E274" i="1"/>
  <c r="D274" i="1"/>
  <c r="G273" i="1"/>
  <c r="F273" i="1"/>
  <c r="E273" i="1"/>
  <c r="D273" i="1"/>
  <c r="G260" i="1"/>
  <c r="F260" i="1"/>
  <c r="E260" i="1"/>
  <c r="D260" i="1"/>
  <c r="G245" i="1"/>
  <c r="F245" i="1"/>
  <c r="E245" i="1"/>
  <c r="D245" i="1"/>
  <c r="D234" i="1"/>
  <c r="E234" i="1"/>
  <c r="F234" i="1"/>
  <c r="G234" i="1"/>
  <c r="D235" i="1"/>
  <c r="E235" i="1"/>
  <c r="F235" i="1"/>
  <c r="G235" i="1"/>
  <c r="D236" i="1"/>
  <c r="E236" i="1"/>
  <c r="F236" i="1"/>
  <c r="G236" i="1"/>
  <c r="D218" i="1"/>
  <c r="E218" i="1"/>
  <c r="F218" i="1"/>
  <c r="G218" i="1"/>
  <c r="D219" i="1"/>
  <c r="E219" i="1"/>
  <c r="F219" i="1"/>
  <c r="G219" i="1"/>
  <c r="F196" i="1"/>
  <c r="E196" i="1"/>
  <c r="D196" i="1"/>
  <c r="G169" i="1"/>
  <c r="F169" i="1"/>
  <c r="E169" i="1"/>
  <c r="D169" i="1"/>
  <c r="G163" i="1"/>
  <c r="F163" i="1"/>
  <c r="E163" i="1"/>
  <c r="D163" i="1"/>
  <c r="D132" i="1"/>
  <c r="E132" i="1"/>
  <c r="F132" i="1"/>
  <c r="G132" i="1"/>
  <c r="D133" i="1"/>
  <c r="E133" i="1"/>
  <c r="F133" i="1"/>
  <c r="G133" i="1"/>
  <c r="D134" i="1"/>
  <c r="E134" i="1"/>
  <c r="F134" i="1"/>
  <c r="G134" i="1"/>
  <c r="D125" i="1"/>
  <c r="E125" i="1"/>
  <c r="F125" i="1"/>
  <c r="G125" i="1"/>
  <c r="D126" i="1"/>
  <c r="E126" i="1"/>
  <c r="F126" i="1"/>
  <c r="G126" i="1"/>
  <c r="D110" i="1"/>
  <c r="E110" i="1"/>
  <c r="F110" i="1"/>
  <c r="G110" i="1"/>
  <c r="D111" i="1"/>
  <c r="E111" i="1"/>
  <c r="F111" i="1"/>
  <c r="G111" i="1"/>
  <c r="D97" i="1"/>
  <c r="E97" i="1"/>
  <c r="F97" i="1"/>
  <c r="G97" i="1"/>
  <c r="D98" i="1"/>
  <c r="E98" i="1"/>
  <c r="F98" i="1"/>
  <c r="G98" i="1"/>
  <c r="G90" i="1"/>
  <c r="F90" i="1"/>
  <c r="E90" i="1"/>
  <c r="D90" i="1"/>
  <c r="D70" i="1"/>
  <c r="E70" i="1"/>
  <c r="F70" i="1"/>
  <c r="G70" i="1"/>
  <c r="D71" i="1"/>
  <c r="E71" i="1"/>
  <c r="F71" i="1"/>
  <c r="G71" i="1"/>
  <c r="D45" i="1"/>
  <c r="E45" i="1"/>
  <c r="F45" i="1"/>
  <c r="G45" i="1"/>
  <c r="D34" i="1"/>
  <c r="E34" i="1"/>
  <c r="F34" i="1"/>
  <c r="G34" i="1"/>
  <c r="D35" i="1"/>
  <c r="E35" i="1"/>
  <c r="F35" i="1"/>
  <c r="G35" i="1"/>
  <c r="D40" i="1"/>
  <c r="E40" i="1"/>
  <c r="F40" i="1"/>
  <c r="G40" i="1"/>
  <c r="G325" i="1"/>
  <c r="F325" i="1"/>
  <c r="E325" i="1"/>
  <c r="D325" i="1"/>
  <c r="G324" i="1"/>
  <c r="F324" i="1"/>
  <c r="E324" i="1"/>
  <c r="D324" i="1"/>
  <c r="G323" i="1"/>
  <c r="F323" i="1"/>
  <c r="E323" i="1"/>
  <c r="D323" i="1"/>
  <c r="D318" i="1"/>
  <c r="E318" i="1"/>
  <c r="F318" i="1"/>
  <c r="G318" i="1"/>
  <c r="D319" i="1"/>
  <c r="E319" i="1"/>
  <c r="F319" i="1"/>
  <c r="G319" i="1"/>
  <c r="D315" i="1"/>
  <c r="E315" i="1"/>
  <c r="F315" i="1"/>
  <c r="G315" i="1"/>
  <c r="D311" i="1"/>
  <c r="E311" i="1"/>
  <c r="F311" i="1"/>
  <c r="G311" i="1"/>
  <c r="D307" i="1"/>
  <c r="E307" i="1"/>
  <c r="F307" i="1"/>
  <c r="G307" i="1"/>
  <c r="D347" i="1"/>
  <c r="E347" i="1"/>
  <c r="F347" i="1"/>
  <c r="G347" i="1"/>
  <c r="D335" i="1"/>
  <c r="E335" i="1"/>
  <c r="F335" i="1"/>
  <c r="G335" i="1"/>
  <c r="D342" i="1"/>
  <c r="E342" i="1"/>
  <c r="F342" i="1"/>
  <c r="G342" i="1"/>
  <c r="D348" i="1"/>
  <c r="E348" i="1"/>
  <c r="F348" i="1"/>
  <c r="G348" i="1"/>
  <c r="G383" i="1"/>
  <c r="F383" i="1"/>
  <c r="E383" i="1"/>
  <c r="D383" i="1"/>
  <c r="G382" i="1"/>
  <c r="F382" i="1"/>
  <c r="E382" i="1"/>
  <c r="D382" i="1"/>
  <c r="G381" i="1"/>
  <c r="F381" i="1"/>
  <c r="E381" i="1"/>
  <c r="D381" i="1"/>
  <c r="G384" i="1"/>
  <c r="F384" i="1"/>
  <c r="E384" i="1"/>
  <c r="D384" i="1"/>
  <c r="G409" i="1"/>
  <c r="F409" i="1"/>
  <c r="E409" i="1"/>
  <c r="D409" i="1"/>
  <c r="G407" i="1"/>
  <c r="F407" i="1"/>
  <c r="E407" i="1"/>
  <c r="D407" i="1"/>
  <c r="G408" i="1"/>
  <c r="F408" i="1"/>
  <c r="E408" i="1"/>
  <c r="D408" i="1"/>
  <c r="G411" i="1"/>
  <c r="F411" i="1"/>
  <c r="E411" i="1"/>
  <c r="D411" i="1"/>
  <c r="G412" i="1"/>
  <c r="F412" i="1"/>
  <c r="E412" i="1"/>
  <c r="D412" i="1"/>
  <c r="G410" i="1"/>
  <c r="F410" i="1"/>
  <c r="E410" i="1"/>
  <c r="D410" i="1"/>
  <c r="D393" i="1"/>
  <c r="E393" i="1"/>
  <c r="F393" i="1"/>
  <c r="G393" i="1"/>
  <c r="D402" i="1"/>
  <c r="E402" i="1"/>
  <c r="F402" i="1"/>
  <c r="G402" i="1"/>
  <c r="D399" i="1"/>
  <c r="E399" i="1"/>
  <c r="F399" i="1"/>
  <c r="G399" i="1"/>
  <c r="D389" i="1"/>
  <c r="E389" i="1"/>
  <c r="F389" i="1"/>
  <c r="G389" i="1"/>
  <c r="G396" i="1"/>
  <c r="F396" i="1"/>
  <c r="E396" i="1"/>
  <c r="D396" i="1"/>
  <c r="G394" i="1"/>
  <c r="F394" i="1"/>
  <c r="E394" i="1"/>
  <c r="D394" i="1"/>
  <c r="G388" i="1"/>
  <c r="F388" i="1"/>
  <c r="E388" i="1"/>
  <c r="D388" i="1"/>
  <c r="G390" i="1"/>
  <c r="F390" i="1"/>
  <c r="E390" i="1"/>
  <c r="D390" i="1"/>
  <c r="G400" i="1"/>
  <c r="F400" i="1"/>
  <c r="E400" i="1"/>
  <c r="D400" i="1"/>
  <c r="D281" i="1"/>
  <c r="G286" i="1"/>
  <c r="F286" i="1"/>
  <c r="E286" i="1"/>
  <c r="D286" i="1"/>
  <c r="F282" i="1"/>
  <c r="E282" i="1"/>
  <c r="D282" i="1"/>
  <c r="G281" i="1"/>
  <c r="F281" i="1"/>
  <c r="E281" i="1"/>
  <c r="G280" i="1"/>
  <c r="F280" i="1"/>
  <c r="E280" i="1"/>
  <c r="D280" i="1"/>
  <c r="G279" i="1"/>
  <c r="F279" i="1"/>
  <c r="E279" i="1"/>
  <c r="D279" i="1"/>
  <c r="G278" i="1"/>
  <c r="F278" i="1"/>
  <c r="E278" i="1"/>
  <c r="D278" i="1"/>
  <c r="D138" i="1"/>
  <c r="E138" i="1"/>
  <c r="F138" i="1"/>
  <c r="G138" i="1"/>
  <c r="D139" i="1"/>
  <c r="E139" i="1"/>
  <c r="F139" i="1"/>
  <c r="G139" i="1"/>
  <c r="D140" i="1"/>
  <c r="E140" i="1"/>
  <c r="F140" i="1"/>
  <c r="G140" i="1"/>
  <c r="D145" i="1"/>
  <c r="E145" i="1"/>
  <c r="F145" i="1"/>
  <c r="G145" i="1"/>
  <c r="D149" i="1"/>
  <c r="E149" i="1"/>
  <c r="F149" i="1"/>
  <c r="G149" i="1"/>
  <c r="G119" i="1"/>
  <c r="F119" i="1"/>
  <c r="E119" i="1"/>
  <c r="D119" i="1"/>
  <c r="G104" i="1"/>
  <c r="F104" i="1"/>
  <c r="E104" i="1"/>
  <c r="D104" i="1"/>
  <c r="G61" i="1"/>
  <c r="G60" i="1"/>
  <c r="F61" i="1"/>
  <c r="E61" i="1"/>
  <c r="D61" i="1"/>
  <c r="F60" i="1"/>
  <c r="E60" i="1"/>
  <c r="D60" i="1"/>
  <c r="G57" i="1"/>
  <c r="F57" i="1"/>
  <c r="E57" i="1"/>
  <c r="D57" i="1"/>
  <c r="G336" i="1"/>
  <c r="F336" i="1"/>
  <c r="E336" i="1"/>
  <c r="D336" i="1"/>
  <c r="G345" i="1"/>
  <c r="F345" i="1"/>
  <c r="E345" i="1"/>
  <c r="D345" i="1"/>
  <c r="G343" i="1"/>
  <c r="F343" i="1"/>
  <c r="E343" i="1"/>
  <c r="D343" i="1"/>
  <c r="G328" i="1"/>
  <c r="F328" i="1"/>
  <c r="E328" i="1"/>
  <c r="D328" i="1"/>
  <c r="G329" i="1"/>
  <c r="F329" i="1"/>
  <c r="E329" i="1"/>
  <c r="D329" i="1"/>
  <c r="G333" i="1"/>
  <c r="F333" i="1"/>
  <c r="E333" i="1"/>
  <c r="D333" i="1"/>
  <c r="G330" i="1"/>
  <c r="F330" i="1"/>
  <c r="E330" i="1"/>
  <c r="D330" i="1"/>
  <c r="G353" i="1"/>
  <c r="F353" i="1"/>
  <c r="E353" i="1"/>
  <c r="D353" i="1"/>
  <c r="G337" i="1"/>
  <c r="F337" i="1"/>
  <c r="E337" i="1"/>
  <c r="D337" i="1"/>
  <c r="G338" i="1"/>
  <c r="F338" i="1"/>
  <c r="E338" i="1"/>
  <c r="D338" i="1"/>
  <c r="G360" i="1"/>
  <c r="F360" i="1"/>
  <c r="E360" i="1"/>
  <c r="D360" i="1"/>
  <c r="G362" i="1"/>
  <c r="F362" i="1"/>
  <c r="E362" i="1"/>
  <c r="D362" i="1"/>
  <c r="G368" i="1"/>
  <c r="F368" i="1"/>
  <c r="E368" i="1"/>
  <c r="D368" i="1"/>
  <c r="G370" i="1"/>
  <c r="F370" i="1"/>
  <c r="E370" i="1"/>
  <c r="D370" i="1"/>
  <c r="G378" i="1"/>
  <c r="F378" i="1"/>
  <c r="E378" i="1"/>
  <c r="D378" i="1"/>
  <c r="G359" i="1"/>
  <c r="F359" i="1"/>
  <c r="E359" i="1"/>
  <c r="D359" i="1"/>
  <c r="G377" i="1"/>
  <c r="F377" i="1"/>
  <c r="E377" i="1"/>
  <c r="D377" i="1"/>
  <c r="G366" i="1"/>
  <c r="F366" i="1"/>
  <c r="E366" i="1"/>
  <c r="D366" i="1"/>
  <c r="G372" i="1"/>
  <c r="F372" i="1"/>
  <c r="E372" i="1"/>
  <c r="D372" i="1"/>
  <c r="G364" i="1"/>
  <c r="F364" i="1"/>
  <c r="E364" i="1"/>
  <c r="D364" i="1"/>
  <c r="G375" i="1"/>
  <c r="F375" i="1"/>
  <c r="E375" i="1"/>
  <c r="D375" i="1"/>
  <c r="G376" i="1"/>
  <c r="F376" i="1"/>
  <c r="E376" i="1"/>
  <c r="D376" i="1"/>
  <c r="G308" i="1"/>
  <c r="F308" i="1"/>
  <c r="E308" i="1"/>
  <c r="D308" i="1"/>
  <c r="G310" i="1"/>
  <c r="F310" i="1"/>
  <c r="E310" i="1"/>
  <c r="D310" i="1"/>
  <c r="G320" i="1"/>
  <c r="F320" i="1"/>
  <c r="E320" i="1"/>
  <c r="D320" i="1"/>
  <c r="G317" i="1"/>
  <c r="F317" i="1"/>
  <c r="E317" i="1"/>
  <c r="D317" i="1"/>
  <c r="G313" i="1"/>
  <c r="F313" i="1"/>
  <c r="E313" i="1"/>
  <c r="D313" i="1"/>
  <c r="G312" i="1"/>
  <c r="F312" i="1"/>
  <c r="E312" i="1"/>
  <c r="D312" i="1"/>
  <c r="G316" i="1"/>
  <c r="F316" i="1"/>
  <c r="E316" i="1"/>
  <c r="D316" i="1"/>
  <c r="G309" i="1"/>
  <c r="F309" i="1"/>
  <c r="E309" i="1"/>
  <c r="D309" i="1"/>
  <c r="G314" i="1"/>
  <c r="F314" i="1"/>
  <c r="E314" i="1"/>
  <c r="D314" i="1"/>
  <c r="G294" i="1"/>
  <c r="F294" i="1"/>
  <c r="E294" i="1"/>
  <c r="D294" i="1"/>
  <c r="G290" i="1"/>
  <c r="F290" i="1"/>
  <c r="E290" i="1"/>
  <c r="D290" i="1"/>
  <c r="G301" i="1"/>
  <c r="F301" i="1"/>
  <c r="E301" i="1"/>
  <c r="D301" i="1"/>
  <c r="G295" i="1"/>
  <c r="F295" i="1"/>
  <c r="E295" i="1"/>
  <c r="D295" i="1"/>
  <c r="G300" i="1"/>
  <c r="F300" i="1"/>
  <c r="E300" i="1"/>
  <c r="D300" i="1"/>
  <c r="G293" i="1"/>
  <c r="F293" i="1"/>
  <c r="E293" i="1"/>
  <c r="D293" i="1"/>
  <c r="G303" i="1"/>
  <c r="F303" i="1"/>
  <c r="E303" i="1"/>
  <c r="D303" i="1"/>
  <c r="G299" i="1"/>
  <c r="F299" i="1"/>
  <c r="E299" i="1"/>
  <c r="D299" i="1"/>
  <c r="G304" i="1"/>
  <c r="F304" i="1"/>
  <c r="E304" i="1"/>
  <c r="D304" i="1"/>
  <c r="G298" i="1"/>
  <c r="F298" i="1"/>
  <c r="E298" i="1"/>
  <c r="D298" i="1"/>
  <c r="G302" i="1"/>
  <c r="F302" i="1"/>
  <c r="E302" i="1"/>
  <c r="D302" i="1"/>
  <c r="G296" i="1"/>
  <c r="F296" i="1"/>
  <c r="E296" i="1"/>
  <c r="D296" i="1"/>
  <c r="G289" i="1"/>
  <c r="F289" i="1"/>
  <c r="E289" i="1"/>
  <c r="D289" i="1"/>
  <c r="G275" i="1"/>
  <c r="F275" i="1"/>
  <c r="E275" i="1"/>
  <c r="D275" i="1"/>
  <c r="G272" i="1"/>
  <c r="F272" i="1"/>
  <c r="E272" i="1"/>
  <c r="D272" i="1"/>
  <c r="G271" i="1"/>
  <c r="F271" i="1"/>
  <c r="E271" i="1"/>
  <c r="D271" i="1"/>
  <c r="G265" i="1"/>
  <c r="F265" i="1"/>
  <c r="E265" i="1"/>
  <c r="D265" i="1"/>
  <c r="G264" i="1"/>
  <c r="F264" i="1"/>
  <c r="E264" i="1"/>
  <c r="D264" i="1"/>
  <c r="G263" i="1"/>
  <c r="F263" i="1"/>
  <c r="E263" i="1"/>
  <c r="D263" i="1"/>
  <c r="G249" i="1"/>
  <c r="F249" i="1"/>
  <c r="E249" i="1"/>
  <c r="D249" i="1"/>
  <c r="G248" i="1"/>
  <c r="F248" i="1"/>
  <c r="E248" i="1"/>
  <c r="D248" i="1"/>
  <c r="G244" i="1"/>
  <c r="F244" i="1"/>
  <c r="E244" i="1"/>
  <c r="D244" i="1"/>
  <c r="G243" i="1"/>
  <c r="F243" i="1"/>
  <c r="E243" i="1"/>
  <c r="D243" i="1"/>
  <c r="G242" i="1"/>
  <c r="F242" i="1"/>
  <c r="E242" i="1"/>
  <c r="D242" i="1"/>
  <c r="G241" i="1"/>
  <c r="F241" i="1"/>
  <c r="E241" i="1"/>
  <c r="D241" i="1"/>
  <c r="G240" i="1"/>
  <c r="F240" i="1"/>
  <c r="E240" i="1"/>
  <c r="D240" i="1"/>
  <c r="G237" i="1"/>
  <c r="F237" i="1"/>
  <c r="E237" i="1"/>
  <c r="D237" i="1"/>
  <c r="G226" i="1"/>
  <c r="F226" i="1"/>
  <c r="E226" i="1"/>
  <c r="D226" i="1"/>
  <c r="G225" i="1"/>
  <c r="F225" i="1"/>
  <c r="E225" i="1"/>
  <c r="D225" i="1"/>
  <c r="G224" i="1"/>
  <c r="F224" i="1"/>
  <c r="E224" i="1"/>
  <c r="D224" i="1"/>
  <c r="G223" i="1"/>
  <c r="F223" i="1"/>
  <c r="E223" i="1"/>
  <c r="D223" i="1"/>
  <c r="G220" i="1"/>
  <c r="F220" i="1"/>
  <c r="E220" i="1"/>
  <c r="D220" i="1"/>
  <c r="G217" i="1"/>
  <c r="F217" i="1"/>
  <c r="E217" i="1"/>
  <c r="D217" i="1"/>
  <c r="G216" i="1"/>
  <c r="F216" i="1"/>
  <c r="E216" i="1"/>
  <c r="D216" i="1"/>
  <c r="G215" i="1"/>
  <c r="F215" i="1"/>
  <c r="E215" i="1"/>
  <c r="D215" i="1"/>
  <c r="G214" i="1"/>
  <c r="F214" i="1"/>
  <c r="E214" i="1"/>
  <c r="D214" i="1"/>
  <c r="G211" i="1"/>
  <c r="F211" i="1"/>
  <c r="E211" i="1"/>
  <c r="D211" i="1"/>
  <c r="G202" i="1"/>
  <c r="F202" i="1"/>
  <c r="E202" i="1"/>
  <c r="D202" i="1"/>
  <c r="G201" i="1"/>
  <c r="F201" i="1"/>
  <c r="E201" i="1"/>
  <c r="D201" i="1"/>
  <c r="G200" i="1"/>
  <c r="F200" i="1"/>
  <c r="E200" i="1"/>
  <c r="D200" i="1"/>
  <c r="G199" i="1"/>
  <c r="F199" i="1"/>
  <c r="E199" i="1"/>
  <c r="D199" i="1"/>
  <c r="G195" i="1"/>
  <c r="F195" i="1"/>
  <c r="E195" i="1"/>
  <c r="D195" i="1"/>
  <c r="G194" i="1"/>
  <c r="F194" i="1"/>
  <c r="E194" i="1"/>
  <c r="D194" i="1"/>
  <c r="G190" i="1"/>
  <c r="F190" i="1"/>
  <c r="E190" i="1"/>
  <c r="D190" i="1"/>
  <c r="G189" i="1"/>
  <c r="F189" i="1"/>
  <c r="E189" i="1"/>
  <c r="D189" i="1"/>
  <c r="G186" i="1"/>
  <c r="F186" i="1"/>
  <c r="E186" i="1"/>
  <c r="D186" i="1"/>
  <c r="G185" i="1"/>
  <c r="F185" i="1"/>
  <c r="E185" i="1"/>
  <c r="D185" i="1"/>
  <c r="G184" i="1"/>
  <c r="F184" i="1"/>
  <c r="E184" i="1"/>
  <c r="D184" i="1"/>
  <c r="G183" i="1"/>
  <c r="F183" i="1"/>
  <c r="E183" i="1"/>
  <c r="D183" i="1"/>
  <c r="G180" i="1"/>
  <c r="F180" i="1"/>
  <c r="E180" i="1"/>
  <c r="D180" i="1"/>
  <c r="G178" i="1"/>
  <c r="F178" i="1"/>
  <c r="E178" i="1"/>
  <c r="D178" i="1"/>
  <c r="G177" i="1"/>
  <c r="F177" i="1"/>
  <c r="E177" i="1"/>
  <c r="D177" i="1"/>
  <c r="G176" i="1"/>
  <c r="F176" i="1"/>
  <c r="E176" i="1"/>
  <c r="D176" i="1"/>
  <c r="G173" i="1"/>
  <c r="F173" i="1"/>
  <c r="E173" i="1"/>
  <c r="D173" i="1"/>
  <c r="G168" i="1"/>
  <c r="F168" i="1"/>
  <c r="E168" i="1"/>
  <c r="D168" i="1"/>
  <c r="G167" i="1"/>
  <c r="F167" i="1"/>
  <c r="E167" i="1"/>
  <c r="D167" i="1"/>
  <c r="G166" i="1"/>
  <c r="F166" i="1"/>
  <c r="E166" i="1"/>
  <c r="D166" i="1"/>
  <c r="G162" i="1"/>
  <c r="F162" i="1"/>
  <c r="E162" i="1"/>
  <c r="D162" i="1"/>
  <c r="G161" i="1"/>
  <c r="F161" i="1"/>
  <c r="E161" i="1"/>
  <c r="D161" i="1"/>
  <c r="G160" i="1"/>
  <c r="F160" i="1"/>
  <c r="E160" i="1"/>
  <c r="D160" i="1"/>
  <c r="G159" i="1"/>
  <c r="F159" i="1"/>
  <c r="E159" i="1"/>
  <c r="D159" i="1"/>
  <c r="G156" i="1"/>
  <c r="F156" i="1"/>
  <c r="E156" i="1"/>
  <c r="D156" i="1"/>
  <c r="G155" i="1"/>
  <c r="F155" i="1"/>
  <c r="E155" i="1"/>
  <c r="D155" i="1"/>
  <c r="G154" i="1"/>
  <c r="F154" i="1"/>
  <c r="E154" i="1"/>
  <c r="D154" i="1"/>
  <c r="G153" i="1"/>
  <c r="F153" i="1"/>
  <c r="E153" i="1"/>
  <c r="D153" i="1"/>
  <c r="G152" i="1"/>
  <c r="F152" i="1"/>
  <c r="E152" i="1"/>
  <c r="D152" i="1"/>
  <c r="G144" i="1"/>
  <c r="F144" i="1"/>
  <c r="E144" i="1"/>
  <c r="D144" i="1"/>
  <c r="G143" i="1"/>
  <c r="F143" i="1"/>
  <c r="E143" i="1"/>
  <c r="D143" i="1"/>
  <c r="G137" i="1"/>
  <c r="F137" i="1"/>
  <c r="E137" i="1"/>
  <c r="D137" i="1"/>
  <c r="G131" i="1"/>
  <c r="F131" i="1"/>
  <c r="E131" i="1"/>
  <c r="D131" i="1"/>
  <c r="G130" i="1"/>
  <c r="F130" i="1"/>
  <c r="E130" i="1"/>
  <c r="D130" i="1"/>
  <c r="G129" i="1"/>
  <c r="F129" i="1"/>
  <c r="E129" i="1"/>
  <c r="D129" i="1"/>
  <c r="G124" i="1"/>
  <c r="F124" i="1"/>
  <c r="E124" i="1"/>
  <c r="D124" i="1"/>
  <c r="G123" i="1"/>
  <c r="F123" i="1"/>
  <c r="E123" i="1"/>
  <c r="D123" i="1"/>
  <c r="G122" i="1"/>
  <c r="F122" i="1"/>
  <c r="E122" i="1"/>
  <c r="D122" i="1"/>
  <c r="G118" i="1"/>
  <c r="F118" i="1"/>
  <c r="E118" i="1"/>
  <c r="D118" i="1"/>
  <c r="G117" i="1"/>
  <c r="F117" i="1"/>
  <c r="E117" i="1"/>
  <c r="D117" i="1"/>
  <c r="G116" i="1"/>
  <c r="F116" i="1"/>
  <c r="E116" i="1"/>
  <c r="D116" i="1"/>
  <c r="G115" i="1"/>
  <c r="F115" i="1"/>
  <c r="E115" i="1"/>
  <c r="D115" i="1"/>
  <c r="G112" i="1"/>
  <c r="F112" i="1"/>
  <c r="E112" i="1"/>
  <c r="D112" i="1"/>
  <c r="G109" i="1"/>
  <c r="F109" i="1"/>
  <c r="E109" i="1"/>
  <c r="D109" i="1"/>
  <c r="G108" i="1"/>
  <c r="F108" i="1"/>
  <c r="E108" i="1"/>
  <c r="D108" i="1"/>
  <c r="G107" i="1"/>
  <c r="F107" i="1"/>
  <c r="E107" i="1"/>
  <c r="D107" i="1"/>
  <c r="G103" i="1"/>
  <c r="F103" i="1"/>
  <c r="E103" i="1"/>
  <c r="D103" i="1"/>
  <c r="G102" i="1"/>
  <c r="F102" i="1"/>
  <c r="E102" i="1"/>
  <c r="D102" i="1"/>
  <c r="G101" i="1"/>
  <c r="F101" i="1"/>
  <c r="E101" i="1"/>
  <c r="D101" i="1"/>
  <c r="G96" i="1"/>
  <c r="F96" i="1"/>
  <c r="E96" i="1"/>
  <c r="D96" i="1"/>
  <c r="G95" i="1"/>
  <c r="F95" i="1"/>
  <c r="E95" i="1"/>
  <c r="D95" i="1"/>
  <c r="G94" i="1"/>
  <c r="F94" i="1"/>
  <c r="E94" i="1"/>
  <c r="D94" i="1"/>
  <c r="G91" i="1"/>
  <c r="F91" i="1"/>
  <c r="E91" i="1"/>
  <c r="D91" i="1"/>
  <c r="G87" i="1"/>
  <c r="F87" i="1"/>
  <c r="E87" i="1"/>
  <c r="D87" i="1"/>
  <c r="G86" i="1"/>
  <c r="F86" i="1"/>
  <c r="E86" i="1"/>
  <c r="D86" i="1"/>
  <c r="G85" i="1"/>
  <c r="F85" i="1"/>
  <c r="E85" i="1"/>
  <c r="D85" i="1"/>
  <c r="G84" i="1"/>
  <c r="F84" i="1"/>
  <c r="E84" i="1"/>
  <c r="D84" i="1"/>
  <c r="G81" i="1"/>
  <c r="F81" i="1"/>
  <c r="E81" i="1"/>
  <c r="D81" i="1"/>
  <c r="G77" i="1"/>
  <c r="F77" i="1"/>
  <c r="E77" i="1"/>
  <c r="D77" i="1"/>
  <c r="G76" i="1"/>
  <c r="F76" i="1"/>
  <c r="E76" i="1"/>
  <c r="D76" i="1"/>
  <c r="G73" i="1"/>
  <c r="F73" i="1"/>
  <c r="E73" i="1"/>
  <c r="D73" i="1"/>
  <c r="G69" i="1"/>
  <c r="F69" i="1"/>
  <c r="E69" i="1"/>
  <c r="D69" i="1"/>
  <c r="G68" i="1"/>
  <c r="F68" i="1"/>
  <c r="E68" i="1"/>
  <c r="D68" i="1"/>
  <c r="G67" i="1"/>
  <c r="F67" i="1"/>
  <c r="E67" i="1"/>
  <c r="D67" i="1"/>
  <c r="G51" i="1"/>
  <c r="F51" i="1"/>
  <c r="E51" i="1"/>
  <c r="D51" i="1"/>
  <c r="G48" i="1"/>
  <c r="F48" i="1"/>
  <c r="E48" i="1"/>
  <c r="D48" i="1"/>
  <c r="G44" i="1"/>
  <c r="F44" i="1"/>
  <c r="E44" i="1"/>
  <c r="D44" i="1"/>
  <c r="G43" i="1"/>
  <c r="F43" i="1"/>
  <c r="E43" i="1"/>
  <c r="D43" i="1"/>
  <c r="G39" i="1"/>
  <c r="F39" i="1"/>
  <c r="E39" i="1"/>
  <c r="D39" i="1"/>
  <c r="G38" i="1"/>
  <c r="F38" i="1"/>
  <c r="E38" i="1"/>
  <c r="D38" i="1"/>
  <c r="G33" i="1"/>
  <c r="F33" i="1"/>
  <c r="E33" i="1"/>
  <c r="D33" i="1"/>
  <c r="G32" i="1"/>
  <c r="F32" i="1"/>
  <c r="E32" i="1"/>
  <c r="D32" i="1"/>
  <c r="G29" i="1"/>
  <c r="F29" i="1"/>
  <c r="E29" i="1"/>
  <c r="D29" i="1"/>
  <c r="G26" i="1"/>
  <c r="F26" i="1"/>
  <c r="E26" i="1"/>
  <c r="D26" i="1"/>
  <c r="G23" i="1"/>
  <c r="F23" i="1"/>
  <c r="E23" i="1"/>
  <c r="D23" i="1"/>
  <c r="G22" i="1"/>
  <c r="F22" i="1"/>
  <c r="E22" i="1"/>
  <c r="D22" i="1"/>
  <c r="G21" i="1"/>
  <c r="F21" i="1"/>
  <c r="E21" i="1"/>
  <c r="D21" i="1"/>
  <c r="D17" i="1"/>
  <c r="E17" i="1"/>
  <c r="F17" i="1"/>
  <c r="G17" i="1"/>
  <c r="D18" i="1"/>
  <c r="E18" i="1"/>
  <c r="F18" i="1"/>
  <c r="G18" i="1"/>
  <c r="G16" i="1"/>
  <c r="F16" i="1"/>
  <c r="E16" i="1"/>
  <c r="D16" i="1"/>
</calcChain>
</file>

<file path=xl/sharedStrings.xml><?xml version="1.0" encoding="utf-8"?>
<sst xmlns="http://schemas.openxmlformats.org/spreadsheetml/2006/main" count="468" uniqueCount="256">
  <si>
    <t>Competitor</t>
  </si>
  <si>
    <t>Position</t>
  </si>
  <si>
    <t>Club/School</t>
  </si>
  <si>
    <t>Performance</t>
  </si>
  <si>
    <t>No.</t>
  </si>
  <si>
    <t>WGEL</t>
  </si>
  <si>
    <t>Number</t>
  </si>
  <si>
    <t>Harlow AC</t>
  </si>
  <si>
    <t>School Year</t>
  </si>
  <si>
    <t>Watford Harriers</t>
  </si>
  <si>
    <t>Sex</t>
  </si>
  <si>
    <t>Scool Year</t>
  </si>
  <si>
    <t>Vale of Aylesbury</t>
  </si>
  <si>
    <t>Dacorum</t>
  </si>
  <si>
    <t>Race 1: 60mH - Y4 Girls</t>
  </si>
  <si>
    <t xml:space="preserve"> Long Jump - Year 1 / 2 / 3 Boys</t>
  </si>
  <si>
    <t xml:space="preserve"> Long Jump - Year 1 / 2 / 3 Girls</t>
  </si>
  <si>
    <t xml:space="preserve"> Long Jump - Year 4 / 5 Girls</t>
  </si>
  <si>
    <t xml:space="preserve"> Long Jump - Year 4 / 5 Boys</t>
  </si>
  <si>
    <t>Gender</t>
  </si>
  <si>
    <t>F</t>
  </si>
  <si>
    <t>M</t>
  </si>
  <si>
    <t>Kristian Petrov</t>
  </si>
  <si>
    <t xml:space="preserve">Lucy Richards </t>
  </si>
  <si>
    <t>WSEH</t>
  </si>
  <si>
    <t>Jesse Geller</t>
  </si>
  <si>
    <t>Adreanna Springer</t>
  </si>
  <si>
    <t>Isabella Springer</t>
  </si>
  <si>
    <t xml:space="preserve"> Long Jump - Year 6 / 7 Boys</t>
  </si>
  <si>
    <t>Brentwood Beagles</t>
  </si>
  <si>
    <t>Cassiobury Infant School</t>
  </si>
  <si>
    <t>Freya Brewington</t>
  </si>
  <si>
    <t>Shreyan Mehta</t>
  </si>
  <si>
    <t>Rocco Thomas</t>
  </si>
  <si>
    <t>Itzel Ochoa</t>
  </si>
  <si>
    <t>James Curtis</t>
  </si>
  <si>
    <t>Deedee Brittain</t>
  </si>
  <si>
    <t>Henry Thomas</t>
  </si>
  <si>
    <t>Alexandra Kegnia</t>
  </si>
  <si>
    <t>Rose McGowan</t>
  </si>
  <si>
    <t>Elias Mohammed</t>
  </si>
  <si>
    <t>James Hall</t>
  </si>
  <si>
    <t>Shaftesbury Barnet</t>
  </si>
  <si>
    <t>Jude Oronsaye</t>
  </si>
  <si>
    <t>Nina Ritchie</t>
  </si>
  <si>
    <t>Lauren Clark</t>
  </si>
  <si>
    <t>Hillingdon</t>
  </si>
  <si>
    <t>Herts Phoenix</t>
  </si>
  <si>
    <t>Monte Rice-West</t>
  </si>
  <si>
    <t>Dominic Daza</t>
  </si>
  <si>
    <t>Abigail Oronsaye</t>
  </si>
  <si>
    <t>Theodore Smith</t>
  </si>
  <si>
    <t>Emily Brewington</t>
  </si>
  <si>
    <t>Vilte Slenderyte</t>
  </si>
  <si>
    <t>Jack Dixon</t>
  </si>
  <si>
    <t>Oliver Dixon</t>
  </si>
  <si>
    <t>Gracy Vekariya</t>
  </si>
  <si>
    <t>Henry Cuthbert</t>
  </si>
  <si>
    <t>Wilfred O'Connor</t>
  </si>
  <si>
    <t>Nathan Ford</t>
  </si>
  <si>
    <t>Sean Sanya-Perera</t>
  </si>
  <si>
    <t>Krish Patel</t>
  </si>
  <si>
    <t>Elise Gosling</t>
  </si>
  <si>
    <t>Emiko Watts</t>
  </si>
  <si>
    <t>Harry Mullane</t>
  </si>
  <si>
    <t>Finn Harley</t>
  </si>
  <si>
    <t>Evan Gillman</t>
  </si>
  <si>
    <t>Impact AC</t>
  </si>
  <si>
    <t>Wycombe Phoenix</t>
  </si>
  <si>
    <t>Georgia Hudson</t>
  </si>
  <si>
    <t>Daniyal Janmohamed</t>
  </si>
  <si>
    <t>Henry Bostock</t>
  </si>
  <si>
    <t>Race 3: 60mH - Y4 Boys</t>
  </si>
  <si>
    <t>Race 4: 60mH - Y5 Girls</t>
  </si>
  <si>
    <t>Race 9: 75mH - Y6 Boys</t>
  </si>
  <si>
    <t>Race 14: 75m - Y3 Girls</t>
  </si>
  <si>
    <t>Race 16: 75m - Y3 Boys</t>
  </si>
  <si>
    <t>Race 17:  75m - Y3 Boys</t>
  </si>
  <si>
    <t>Race 19: 80m - Y4 Girls</t>
  </si>
  <si>
    <t>Race 21: 80m - Y4 Boys</t>
  </si>
  <si>
    <t>Race 23: 80m - Y5 Girls</t>
  </si>
  <si>
    <t>Race 24: 80m - Y5 Boys</t>
  </si>
  <si>
    <t>Lexi Pargetor</t>
  </si>
  <si>
    <t>Highwood Primary School</t>
  </si>
  <si>
    <t>Zachary Barlow</t>
  </si>
  <si>
    <t>St. Andrews</t>
  </si>
  <si>
    <t>Ryan Ahmed</t>
  </si>
  <si>
    <t>Killigrew School</t>
  </si>
  <si>
    <t>Holy Rood School</t>
  </si>
  <si>
    <t>WASPS - WG</t>
  </si>
  <si>
    <t>Ezra Clarke</t>
  </si>
  <si>
    <t>Cleo Pargetor</t>
  </si>
  <si>
    <t>Isaac Knox-Smith</t>
  </si>
  <si>
    <t>Josh Ahmed</t>
  </si>
  <si>
    <t xml:space="preserve">Charlotte Williams </t>
  </si>
  <si>
    <t>Charlie Smith</t>
  </si>
  <si>
    <t>Luisa Passerini</t>
  </si>
  <si>
    <t>Liam Mills</t>
  </si>
  <si>
    <t>Tanners Wood School</t>
  </si>
  <si>
    <t>Sophie Spence</t>
  </si>
  <si>
    <t>Harvey Road School</t>
  </si>
  <si>
    <t>Amber Barlow</t>
  </si>
  <si>
    <t>Temilayo Fadahunsi</t>
  </si>
  <si>
    <t>William Curtis</t>
  </si>
  <si>
    <t>Nola Grover-Hammond</t>
  </si>
  <si>
    <t>Lincoln McGowan</t>
  </si>
  <si>
    <t>Saoirse Casey-Bond</t>
  </si>
  <si>
    <t>Isabella Gagg</t>
  </si>
  <si>
    <t>Daniel Ismail</t>
  </si>
  <si>
    <t>Godfred-Jr Danso</t>
  </si>
  <si>
    <t>Lanchester</t>
  </si>
  <si>
    <t>Aboyne Lodge School</t>
  </si>
  <si>
    <t>Aylwood Primary</t>
  </si>
  <si>
    <t>Bushey &amp; Oxhey Infant School</t>
  </si>
  <si>
    <t>Greenway Berkhamstead School</t>
  </si>
  <si>
    <t>Jessica Simoes</t>
  </si>
  <si>
    <t>Aaliya Westcarr</t>
  </si>
  <si>
    <t>Milo Mills</t>
  </si>
  <si>
    <t>Penelope Smith</t>
  </si>
  <si>
    <t>Cameron Sterry</t>
  </si>
  <si>
    <t>Finlay Knox-Smith</t>
  </si>
  <si>
    <t>Kayin Day-Knight</t>
  </si>
  <si>
    <t>Amari Dawodu-Anderson</t>
  </si>
  <si>
    <t>Zani Malcolm</t>
  </si>
  <si>
    <t>Clark Hawkins</t>
  </si>
  <si>
    <t>Darcie Essex-Hill</t>
  </si>
  <si>
    <t>Leo Perez</t>
  </si>
  <si>
    <t>Judi Danso</t>
  </si>
  <si>
    <t>Sofia Reynolds</t>
  </si>
  <si>
    <t>Amelie Grolnewald</t>
  </si>
  <si>
    <t>Milo Hodges</t>
  </si>
  <si>
    <t>St. Catherines</t>
  </si>
  <si>
    <t>Christ Church School</t>
  </si>
  <si>
    <t>Harrey Road</t>
  </si>
  <si>
    <t>Rowan Collins</t>
  </si>
  <si>
    <t>Charlie Matthews</t>
  </si>
  <si>
    <t>Aoife Barrons</t>
  </si>
  <si>
    <t>Matilda Johnson</t>
  </si>
  <si>
    <t>Knutsford Academy</t>
  </si>
  <si>
    <t>Kings Langley</t>
  </si>
  <si>
    <t>Georgia Johnson</t>
  </si>
  <si>
    <t>Kian Ajoodha</t>
  </si>
  <si>
    <t>Evan Bromwich</t>
  </si>
  <si>
    <t>Ben Parnell</t>
  </si>
  <si>
    <t>Percy Bostock</t>
  </si>
  <si>
    <t>Valentina Bjerg</t>
  </si>
  <si>
    <t>Monty Eaves</t>
  </si>
  <si>
    <t>Hertingfordbury Cowper</t>
  </si>
  <si>
    <t>Theo Blackburn-Curpen</t>
  </si>
  <si>
    <t>Riley Chinweze</t>
  </si>
  <si>
    <t>Lily Janmohamed</t>
  </si>
  <si>
    <t>Isaac Ethan</t>
  </si>
  <si>
    <t>Quinn Hawkins</t>
  </si>
  <si>
    <t>Alan Taplin</t>
  </si>
  <si>
    <t>Sarah Koradia</t>
  </si>
  <si>
    <t>Eddie Rowland</t>
  </si>
  <si>
    <t>Ruby Makarewicz</t>
  </si>
  <si>
    <t>Ethan Childs</t>
  </si>
  <si>
    <t>Habs Girls</t>
  </si>
  <si>
    <t>Chiltern Harriers</t>
  </si>
  <si>
    <t>Hertford</t>
  </si>
  <si>
    <t>Lou De Decker</t>
  </si>
  <si>
    <t>Dexter Hatt</t>
  </si>
  <si>
    <t>Florence Hatt</t>
  </si>
  <si>
    <t>Alexandra Alao</t>
  </si>
  <si>
    <t>-</t>
  </si>
  <si>
    <t>Hare Street Primary</t>
  </si>
  <si>
    <t>Young AC</t>
  </si>
  <si>
    <t xml:space="preserve">St. Albans </t>
  </si>
  <si>
    <t>Stevenage</t>
  </si>
  <si>
    <t>Missy Steel</t>
  </si>
  <si>
    <t>Ben Trow</t>
  </si>
  <si>
    <t>Ty Olaniyon</t>
  </si>
  <si>
    <t>Zani Grace</t>
  </si>
  <si>
    <t>Iara Ochoa</t>
  </si>
  <si>
    <t>Abigail Living</t>
  </si>
  <si>
    <t>Jack Parnell</t>
  </si>
  <si>
    <t>Pearl Smith</t>
  </si>
  <si>
    <t>Florence Davies</t>
  </si>
  <si>
    <t>Denis Murphy</t>
  </si>
  <si>
    <t>Edith Hodges</t>
  </si>
  <si>
    <t>Olivia Eaves</t>
  </si>
  <si>
    <t>Stanley Pallerson</t>
  </si>
  <si>
    <t>Finan Cunningham</t>
  </si>
  <si>
    <t>Layla Harley</t>
  </si>
  <si>
    <t>Harrison</t>
  </si>
  <si>
    <t>Mimi Reynolds</t>
  </si>
  <si>
    <t>Kalaih-Rose Brown</t>
  </si>
  <si>
    <t>The Bishops Stortford Boys School</t>
  </si>
  <si>
    <t>Harrow AC</t>
  </si>
  <si>
    <t>George Aliaj</t>
  </si>
  <si>
    <t>Freya Ineson</t>
  </si>
  <si>
    <t>Minors Open Meeting Results 7th September 2025</t>
  </si>
  <si>
    <t>Race 2: 60mH - Y4 / Y5 Girls</t>
  </si>
  <si>
    <t>Race 5: 60mH - Y5 Boys</t>
  </si>
  <si>
    <t>Race 6: 60mH - Y4 / Y5 Mixed</t>
  </si>
  <si>
    <t>Race 7: 70mH - Y6 Girls</t>
  </si>
  <si>
    <t>Race 8: 75mH - Y6 / Y7 / Y8 Mixed</t>
  </si>
  <si>
    <t xml:space="preserve">Race 10: 75m - Y1 Girls </t>
  </si>
  <si>
    <t>Race 11: 75m - Y1 Boys</t>
  </si>
  <si>
    <t>Race 12: 75m - Y1 / Y2 Girls</t>
  </si>
  <si>
    <t>Race 13: 75m - Y1 / Y2 / Y3 Boys</t>
  </si>
  <si>
    <t>Race 15: 75m - Y3 Girls</t>
  </si>
  <si>
    <t>Race 18: 75m - Y2 / Y3 Boys</t>
  </si>
  <si>
    <t>Race 20: 80m - Y4 Girls</t>
  </si>
  <si>
    <t>Race 22: 80m - Y4 Boys</t>
  </si>
  <si>
    <t>Race 25: 100m - Y6 / Y7 Girls</t>
  </si>
  <si>
    <t>Race 26: 100m - Y6 / Y7 Boys</t>
  </si>
  <si>
    <t>DNF</t>
  </si>
  <si>
    <t>Race 27: 400m - Y1 Mixed</t>
  </si>
  <si>
    <t>Race 28: 400m - Y1 / Y2 / Y3 Mixed</t>
  </si>
  <si>
    <t>Race 29: 400m - Y3 Girls</t>
  </si>
  <si>
    <t>Race 30: 400m - Y3 Boys</t>
  </si>
  <si>
    <t>1:17.5</t>
  </si>
  <si>
    <t>1:19.1</t>
  </si>
  <si>
    <t>1:20.2</t>
  </si>
  <si>
    <t>1:22.0</t>
  </si>
  <si>
    <t>1:24.0</t>
  </si>
  <si>
    <t>1:25.1</t>
  </si>
  <si>
    <t>1:29.1</t>
  </si>
  <si>
    <t>1:31.9</t>
  </si>
  <si>
    <t>1:35.9</t>
  </si>
  <si>
    <t>1:38.5</t>
  </si>
  <si>
    <t>1:40.0</t>
  </si>
  <si>
    <t>1:45.1</t>
  </si>
  <si>
    <t>1:45.4</t>
  </si>
  <si>
    <t>1:31.0</t>
  </si>
  <si>
    <t>1:58.0</t>
  </si>
  <si>
    <t>2:47.8</t>
  </si>
  <si>
    <t>2:49.2</t>
  </si>
  <si>
    <t>2:54.1</t>
  </si>
  <si>
    <t>2:56.2</t>
  </si>
  <si>
    <t>3:00.4</t>
  </si>
  <si>
    <t>3:57.3</t>
  </si>
  <si>
    <t>Race 31: 800m - Y6 / Y7 / Y8 Mixed</t>
  </si>
  <si>
    <t>Race 32: 600m - Y4 / Y5 Girls</t>
  </si>
  <si>
    <t>2:00.7</t>
  </si>
  <si>
    <t>2:01.2</t>
  </si>
  <si>
    <t>2:01.7</t>
  </si>
  <si>
    <t>2:05.5</t>
  </si>
  <si>
    <t>2:09.5</t>
  </si>
  <si>
    <t>2:11.0</t>
  </si>
  <si>
    <t>2:13.8</t>
  </si>
  <si>
    <t>2:24.7</t>
  </si>
  <si>
    <t>2:26.6</t>
  </si>
  <si>
    <t>2:27.5</t>
  </si>
  <si>
    <t>2:29.0</t>
  </si>
  <si>
    <t>2:55.5</t>
  </si>
  <si>
    <t>3:01.1</t>
  </si>
  <si>
    <t>Olive French</t>
  </si>
  <si>
    <t>Theydon Bois Primary</t>
  </si>
  <si>
    <t>Race 33: 600m - Y4 Boys</t>
  </si>
  <si>
    <t>Race 34: 600m - Y5 Boys</t>
  </si>
  <si>
    <t xml:space="preserve"> Long Jump - Year 6 / 7 Girls</t>
  </si>
  <si>
    <t>Cricket Ball Throw - Y4 / 5 Mixed</t>
  </si>
  <si>
    <t>Shot Putt - Y6 / 7 / 8 Mixed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</si>
</sst>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1" fillId="3" borderId="0" xfId="0" applyFont="1" applyFill="1" applyAlignment="1">
      <alignment wrapText="1"/>
    </xf>
    <xf numFmtId="0" fontId="1" fillId="3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2" borderId="0" xfId="0" applyNumberFormat="1" applyFill="1" applyAlignment="1">
      <alignment horizontal="right"/>
    </xf>
    <xf numFmtId="2" fontId="0" fillId="2" borderId="0" xfId="0" applyNumberFormat="1" applyFill="1" applyAlignment="1">
      <alignment horizontal="right"/>
    </xf>
    <xf numFmtId="2" fontId="0" fillId="2" borderId="0" xfId="0" applyNumberFormat="1" applyFill="1"/>
    <xf numFmtId="164" fontId="0" fillId="2" borderId="0" xfId="0" applyNumberFormat="1" applyFill="1" applyAlignment="1">
      <alignment horizontal="right"/>
    </xf>
    <xf numFmtId="164" fontId="0" fillId="2" borderId="0" xfId="0" applyNumberFormat="1" applyFill="1"/>
    <xf numFmtId="0" fontId="1" fillId="0" borderId="0" xfId="0" applyFont="1" applyAlignment="1">
      <alignment vertical="center"/>
    </xf>
    <xf numFmtId="47" fontId="0" fillId="2" borderId="0" xfId="0" applyNumberFormat="1" applyFill="1" applyAlignment="1">
      <alignment horizontal="right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4" xfId="0" applyFill="1" applyBorder="1" applyAlignment="1">
      <alignment horizontal="center"/>
    </xf>
    <xf numFmtId="47" fontId="0" fillId="2" borderId="0" xfId="0" applyNumberFormat="1" applyFill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113594</xdr:rowOff>
    </xdr:from>
    <xdr:to>
      <xdr:col>7</xdr:col>
      <xdr:colOff>409575</xdr:colOff>
      <xdr:row>11</xdr:row>
      <xdr:rowOff>85019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84A17F-A0AE-48DD-9095-07D86E9233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84" t="2388" r="753" b="2918"/>
        <a:stretch/>
      </xdr:blipFill>
      <xdr:spPr>
        <a:xfrm>
          <a:off x="76201" y="113594"/>
          <a:ext cx="9144705" cy="2261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4F6FE-AB07-4B27-83CE-7DC41E08BE98}">
  <dimension ref="A1:J412"/>
  <sheetViews>
    <sheetView showGridLines="0" tabSelected="1" zoomScale="90" zoomScaleNormal="90" workbookViewId="0">
      <selection activeCell="H418" sqref="H418"/>
    </sheetView>
  </sheetViews>
  <sheetFormatPr defaultRowHeight="14.5" x14ac:dyDescent="0.35"/>
  <cols>
    <col min="1" max="1" width="30.90625" bestFit="1" customWidth="1"/>
    <col min="2" max="2" width="8.26953125" style="2" bestFit="1" customWidth="1"/>
    <col min="3" max="3" width="13.1796875" style="2" customWidth="1"/>
    <col min="4" max="4" width="20.26953125" customWidth="1"/>
    <col min="5" max="5" width="30" bestFit="1" customWidth="1"/>
    <col min="6" max="6" width="13.6328125" style="10" bestFit="1" customWidth="1"/>
    <col min="7" max="7" width="9.54296875" style="10" customWidth="1"/>
    <col min="8" max="8" width="13.453125" customWidth="1"/>
    <col min="10" max="10" width="8" bestFit="1" customWidth="1"/>
  </cols>
  <sheetData>
    <row r="1" spans="1:8" ht="36" customHeight="1" x14ac:dyDescent="0.35">
      <c r="A1" s="23"/>
      <c r="B1" s="23"/>
      <c r="C1" s="23"/>
      <c r="D1" s="23"/>
      <c r="E1" s="23"/>
      <c r="F1" s="23"/>
      <c r="G1" s="23"/>
      <c r="H1" s="23"/>
    </row>
    <row r="2" spans="1:8" x14ac:dyDescent="0.35">
      <c r="A2" s="23"/>
      <c r="B2" s="23"/>
      <c r="C2" s="23"/>
      <c r="D2" s="23"/>
      <c r="E2" s="23"/>
      <c r="F2" s="23"/>
      <c r="G2" s="23"/>
      <c r="H2" s="23"/>
    </row>
    <row r="3" spans="1:8" x14ac:dyDescent="0.35">
      <c r="A3" s="23"/>
      <c r="B3" s="23"/>
      <c r="C3" s="23"/>
      <c r="D3" s="23"/>
      <c r="E3" s="23"/>
      <c r="F3" s="23"/>
      <c r="G3" s="23"/>
      <c r="H3" s="23"/>
    </row>
    <row r="4" spans="1:8" x14ac:dyDescent="0.35">
      <c r="A4" s="23"/>
      <c r="B4" s="23"/>
      <c r="C4" s="23"/>
      <c r="D4" s="23"/>
      <c r="E4" s="23"/>
      <c r="F4" s="23"/>
      <c r="G4" s="23"/>
      <c r="H4" s="23"/>
    </row>
    <row r="5" spans="1:8" x14ac:dyDescent="0.35">
      <c r="A5" s="23"/>
      <c r="B5" s="23"/>
      <c r="C5" s="23"/>
      <c r="D5" s="23"/>
      <c r="E5" s="23"/>
      <c r="F5" s="23"/>
      <c r="G5" s="23"/>
      <c r="H5" s="23"/>
    </row>
    <row r="6" spans="1:8" x14ac:dyDescent="0.35">
      <c r="A6" s="23"/>
      <c r="B6" s="23"/>
      <c r="C6" s="23"/>
      <c r="D6" s="23"/>
      <c r="E6" s="23"/>
      <c r="F6" s="23"/>
      <c r="G6" s="23"/>
      <c r="H6" s="23"/>
    </row>
    <row r="7" spans="1:8" x14ac:dyDescent="0.35">
      <c r="A7" s="23"/>
      <c r="B7" s="23"/>
      <c r="C7" s="23"/>
      <c r="D7" s="23"/>
      <c r="E7" s="23"/>
      <c r="F7" s="23"/>
      <c r="G7" s="23"/>
      <c r="H7" s="23"/>
    </row>
    <row r="8" spans="1:8" x14ac:dyDescent="0.35">
      <c r="A8" s="23"/>
      <c r="B8" s="23"/>
      <c r="C8" s="23"/>
      <c r="D8" s="23"/>
      <c r="E8" s="23"/>
      <c r="F8" s="23"/>
      <c r="G8" s="23"/>
      <c r="H8" s="23"/>
    </row>
    <row r="9" spans="1:8" x14ac:dyDescent="0.35">
      <c r="A9" s="23"/>
      <c r="B9" s="23"/>
      <c r="C9" s="23"/>
      <c r="D9" s="23"/>
      <c r="E9" s="23"/>
      <c r="F9" s="23"/>
      <c r="G9" s="23"/>
      <c r="H9" s="23"/>
    </row>
    <row r="10" spans="1:8" x14ac:dyDescent="0.35">
      <c r="A10" s="23"/>
      <c r="B10" s="23"/>
      <c r="C10" s="23"/>
      <c r="D10" s="23"/>
      <c r="E10" s="23"/>
      <c r="F10" s="23"/>
      <c r="G10" s="23"/>
      <c r="H10" s="23"/>
    </row>
    <row r="11" spans="1:8" x14ac:dyDescent="0.35">
      <c r="A11" s="23"/>
      <c r="B11" s="23"/>
      <c r="C11" s="23"/>
      <c r="D11" s="23"/>
      <c r="E11" s="23"/>
      <c r="F11" s="23"/>
      <c r="G11" s="23"/>
      <c r="H11" s="23"/>
    </row>
    <row r="12" spans="1:8" x14ac:dyDescent="0.35">
      <c r="A12" s="23"/>
      <c r="B12" s="23"/>
      <c r="C12" s="23"/>
      <c r="D12" s="23"/>
      <c r="E12" s="23"/>
      <c r="F12" s="23"/>
      <c r="G12" s="23"/>
      <c r="H12" s="23"/>
    </row>
    <row r="13" spans="1:8" ht="15" thickBot="1" x14ac:dyDescent="0.4">
      <c r="A13" s="24"/>
      <c r="B13" s="24"/>
      <c r="C13" s="24"/>
      <c r="D13" s="24"/>
      <c r="E13" s="24"/>
      <c r="F13" s="24"/>
      <c r="G13" s="24"/>
      <c r="H13" s="24"/>
    </row>
    <row r="14" spans="1:8" ht="39.5" customHeight="1" thickBot="1" x14ac:dyDescent="0.4">
      <c r="A14" s="20" t="s">
        <v>192</v>
      </c>
      <c r="B14" s="21"/>
      <c r="C14" s="21"/>
      <c r="D14" s="21"/>
      <c r="E14" s="21"/>
      <c r="F14" s="21"/>
      <c r="G14" s="21"/>
      <c r="H14" s="22"/>
    </row>
    <row r="15" spans="1:8" ht="29.5" customHeight="1" x14ac:dyDescent="0.35">
      <c r="B15" s="12" t="s">
        <v>1</v>
      </c>
      <c r="C15" s="12" t="s">
        <v>4</v>
      </c>
      <c r="D15" s="18" t="s">
        <v>0</v>
      </c>
      <c r="E15" s="18" t="s">
        <v>2</v>
      </c>
      <c r="F15" s="12" t="s">
        <v>11</v>
      </c>
      <c r="G15" s="12" t="s">
        <v>19</v>
      </c>
      <c r="H15" s="18" t="s">
        <v>3</v>
      </c>
    </row>
    <row r="16" spans="1:8" x14ac:dyDescent="0.35">
      <c r="A16" s="7" t="s">
        <v>14</v>
      </c>
      <c r="B16" s="5">
        <v>1</v>
      </c>
      <c r="C16" s="5">
        <v>360</v>
      </c>
      <c r="D16" s="4" t="str">
        <f>VLOOKUP(C16,'Raw data'!$A$2:$E$125,2,FALSE)</f>
        <v>Elise Gosling</v>
      </c>
      <c r="E16" s="4" t="str">
        <f>VLOOKUP(C16,'Raw data'!$A$2:$E$125,3,FALSE)</f>
        <v>Brentwood Beagles</v>
      </c>
      <c r="F16" s="11">
        <f>VLOOKUP(C16,'Raw data'!$A$2:$E$125,4,FALSE)</f>
        <v>4</v>
      </c>
      <c r="G16" s="11" t="str">
        <f>VLOOKUP(C16,'Raw data'!$A$2:$E$125,5,FALSE)</f>
        <v>F</v>
      </c>
      <c r="H16" s="16">
        <v>12</v>
      </c>
    </row>
    <row r="17" spans="1:10" x14ac:dyDescent="0.35">
      <c r="A17" s="3"/>
      <c r="B17" s="5">
        <v>2</v>
      </c>
      <c r="C17" s="5">
        <v>354</v>
      </c>
      <c r="D17" s="4" t="str">
        <f>VLOOKUP(C17,'Raw data'!$A$2:$E$125,2,FALSE)</f>
        <v>Nina Ritchie</v>
      </c>
      <c r="E17" s="4" t="str">
        <f>VLOOKUP(C17,'Raw data'!$A$2:$E$125,3,FALSE)</f>
        <v>Watford Harriers</v>
      </c>
      <c r="F17" s="11">
        <f>VLOOKUP(C17,'Raw data'!$A$2:$E$125,4,FALSE)</f>
        <v>4</v>
      </c>
      <c r="G17" s="11" t="str">
        <f>VLOOKUP(C17,'Raw data'!$A$2:$E$125,5,FALSE)</f>
        <v>F</v>
      </c>
      <c r="H17" s="16">
        <v>12</v>
      </c>
      <c r="J17" s="1"/>
    </row>
    <row r="18" spans="1:10" x14ac:dyDescent="0.35">
      <c r="A18" s="3"/>
      <c r="B18" s="5">
        <v>3</v>
      </c>
      <c r="C18" s="5">
        <v>356</v>
      </c>
      <c r="D18" s="4" t="str">
        <f>VLOOKUP(C18,'Raw data'!$A$2:$E$125,2,FALSE)</f>
        <v>Adreanna Springer</v>
      </c>
      <c r="E18" s="4" t="str">
        <f>VLOOKUP(C18,'Raw data'!$A$2:$E$125,3,FALSE)</f>
        <v>Harlow AC</v>
      </c>
      <c r="F18" s="11">
        <f>VLOOKUP(C18,'Raw data'!$A$2:$E$125,4,FALSE)</f>
        <v>4</v>
      </c>
      <c r="G18" s="11" t="str">
        <f>VLOOKUP(C18,'Raw data'!$A$2:$E$125,5,FALSE)</f>
        <v>F</v>
      </c>
      <c r="H18" s="4">
        <v>12.8</v>
      </c>
      <c r="J18" s="1"/>
    </row>
    <row r="20" spans="1:10" x14ac:dyDescent="0.35">
      <c r="J20" s="1"/>
    </row>
    <row r="21" spans="1:10" x14ac:dyDescent="0.35">
      <c r="A21" s="7" t="s">
        <v>193</v>
      </c>
      <c r="B21" s="5">
        <v>1</v>
      </c>
      <c r="C21" s="5">
        <v>443</v>
      </c>
      <c r="D21" s="4" t="str">
        <f>VLOOKUP(C21,'Raw data'!$A$2:$E$125,2,FALSE)</f>
        <v>Luisa Passerini</v>
      </c>
      <c r="E21" s="4" t="str">
        <f>VLOOKUP(C21,'Raw data'!$A$2:$E$125,3,FALSE)</f>
        <v>WGEL</v>
      </c>
      <c r="F21" s="11">
        <f>VLOOKUP(C21,'Raw data'!$A$2:$E$125,4,FALSE)</f>
        <v>4</v>
      </c>
      <c r="G21" s="11" t="str">
        <f>VLOOKUP(C21,'Raw data'!$A$2:$E$125,5,FALSE)</f>
        <v>F</v>
      </c>
      <c r="H21" s="4">
        <v>11.9</v>
      </c>
      <c r="J21" s="1"/>
    </row>
    <row r="22" spans="1:10" x14ac:dyDescent="0.35">
      <c r="A22" s="4"/>
      <c r="B22" s="5">
        <v>2</v>
      </c>
      <c r="C22" s="5">
        <v>463</v>
      </c>
      <c r="D22" s="4" t="str">
        <f>VLOOKUP(C22,'Raw data'!$A$2:$E$125,2,FALSE)</f>
        <v>Nola Grover-Hammond</v>
      </c>
      <c r="E22" s="4" t="str">
        <f>VLOOKUP(C22,'Raw data'!$A$2:$E$125,3,FALSE)</f>
        <v>WGEL</v>
      </c>
      <c r="F22" s="11">
        <f>VLOOKUP(C22,'Raw data'!$A$2:$E$125,4,FALSE)</f>
        <v>5</v>
      </c>
      <c r="G22" s="11" t="str">
        <f>VLOOKUP(C22,'Raw data'!$A$2:$E$125,5,FALSE)</f>
        <v>F</v>
      </c>
      <c r="H22" s="4">
        <v>12.9</v>
      </c>
      <c r="J22" s="1"/>
    </row>
    <row r="23" spans="1:10" x14ac:dyDescent="0.35">
      <c r="A23" s="4"/>
      <c r="B23" s="5">
        <v>3</v>
      </c>
      <c r="C23" s="5">
        <v>431</v>
      </c>
      <c r="D23" s="4" t="str">
        <f>VLOOKUP(C23,'Raw data'!$A$2:$E$125,2,FALSE)</f>
        <v>Sarah Koradia</v>
      </c>
      <c r="E23" s="4" t="str">
        <f>VLOOKUP(C23,'Raw data'!$A$2:$E$125,3,FALSE)</f>
        <v>Habs Girls</v>
      </c>
      <c r="F23" s="11">
        <f>VLOOKUP(C23,'Raw data'!$A$2:$E$125,4,FALSE)</f>
        <v>4</v>
      </c>
      <c r="G23" s="11" t="str">
        <f>VLOOKUP(C23,'Raw data'!$A$2:$E$125,5,FALSE)</f>
        <v>F</v>
      </c>
      <c r="H23" s="4">
        <v>15.9</v>
      </c>
      <c r="J23" s="1"/>
    </row>
    <row r="24" spans="1:10" x14ac:dyDescent="0.35">
      <c r="J24" s="1"/>
    </row>
    <row r="25" spans="1:10" x14ac:dyDescent="0.35">
      <c r="J25" s="1"/>
    </row>
    <row r="26" spans="1:10" x14ac:dyDescent="0.35">
      <c r="A26" s="7" t="s">
        <v>72</v>
      </c>
      <c r="B26" s="5">
        <v>1</v>
      </c>
      <c r="C26" s="5">
        <v>428</v>
      </c>
      <c r="D26" s="4" t="str">
        <f>VLOOKUP(C26,'Raw data'!$A$2:$E$125,2,FALSE)</f>
        <v>Kristian Petrov</v>
      </c>
      <c r="E26" s="4" t="str">
        <f>VLOOKUP(C26,'Raw data'!$A$2:$E$125,3,FALSE)</f>
        <v>Watford Harriers</v>
      </c>
      <c r="F26" s="11">
        <f>VLOOKUP(C26,'Raw data'!$A$2:$E$125,4,FALSE)</f>
        <v>4</v>
      </c>
      <c r="G26" s="11" t="str">
        <f>VLOOKUP(C26,'Raw data'!$A$2:$E$125,5,FALSE)</f>
        <v>M</v>
      </c>
      <c r="H26" s="17">
        <v>12</v>
      </c>
      <c r="J26" s="1"/>
    </row>
    <row r="27" spans="1:10" x14ac:dyDescent="0.35">
      <c r="A27" s="4"/>
      <c r="B27" s="5">
        <v>2</v>
      </c>
      <c r="C27" s="5">
        <v>410</v>
      </c>
      <c r="D27" s="4" t="str">
        <f>VLOOKUP(C27,'Raw data'!$A$2:$E$125,2,FALSE)</f>
        <v>Riley Chinweze</v>
      </c>
      <c r="E27" s="4" t="str">
        <f>VLOOKUP(C27,'Raw data'!$A$2:$E$125,3,FALSE)</f>
        <v>Watford Harriers</v>
      </c>
      <c r="F27" s="11">
        <f>VLOOKUP(C27,'Raw data'!$A$2:$E$125,4,FALSE)</f>
        <v>4</v>
      </c>
      <c r="G27" s="11" t="str">
        <f>VLOOKUP(C27,'Raw data'!$A$2:$E$125,5,FALSE)</f>
        <v>M</v>
      </c>
      <c r="H27" s="4">
        <v>13.1</v>
      </c>
      <c r="J27" s="1"/>
    </row>
    <row r="28" spans="1:10" x14ac:dyDescent="0.35">
      <c r="A28" s="4"/>
      <c r="B28" s="5">
        <v>3</v>
      </c>
      <c r="C28" s="5">
        <v>465</v>
      </c>
      <c r="D28" s="4" t="str">
        <f>VLOOKUP(C28,'Raw data'!$A$2:$E$125,2,FALSE)</f>
        <v>Evan Gillman</v>
      </c>
      <c r="E28" s="4" t="str">
        <f>VLOOKUP(C28,'Raw data'!$A$2:$E$125,3,FALSE)</f>
        <v>Watford Harriers</v>
      </c>
      <c r="F28" s="11">
        <f>VLOOKUP(C28,'Raw data'!$A$2:$E$125,4,FALSE)</f>
        <v>4</v>
      </c>
      <c r="G28" s="11" t="str">
        <f>VLOOKUP(C28,'Raw data'!$A$2:$E$125,5,FALSE)</f>
        <v>M</v>
      </c>
      <c r="H28" s="4">
        <v>13.2</v>
      </c>
      <c r="J28" s="1"/>
    </row>
    <row r="29" spans="1:10" x14ac:dyDescent="0.35">
      <c r="A29" s="4"/>
      <c r="B29" s="5">
        <v>4</v>
      </c>
      <c r="C29" s="5">
        <v>419</v>
      </c>
      <c r="D29" s="4" t="str">
        <f>VLOOKUP(C29,'Raw data'!$A$2:$E$125,2,FALSE)</f>
        <v>Quinn Hawkins</v>
      </c>
      <c r="E29" s="4" t="str">
        <f>VLOOKUP(C29,'Raw data'!$A$2:$E$125,3,FALSE)</f>
        <v>Herts Phoenix</v>
      </c>
      <c r="F29" s="11">
        <f>VLOOKUP(C29,'Raw data'!$A$2:$E$125,4,FALSE)</f>
        <v>4</v>
      </c>
      <c r="G29" s="11" t="str">
        <f>VLOOKUP(C29,'Raw data'!$A$2:$E$125,5,FALSE)</f>
        <v>M</v>
      </c>
      <c r="H29" s="4">
        <v>13.8</v>
      </c>
      <c r="J29" s="1"/>
    </row>
    <row r="30" spans="1:10" x14ac:dyDescent="0.35">
      <c r="J30" s="1"/>
    </row>
    <row r="31" spans="1:10" x14ac:dyDescent="0.35">
      <c r="J31" s="1"/>
    </row>
    <row r="32" spans="1:10" x14ac:dyDescent="0.35">
      <c r="A32" s="7" t="s">
        <v>73</v>
      </c>
      <c r="B32" s="5">
        <v>1</v>
      </c>
      <c r="C32" s="5">
        <v>208</v>
      </c>
      <c r="D32" s="4" t="str">
        <f>VLOOKUP(C32,'Raw data'!$A$2:$E$125,2,FALSE)</f>
        <v>Abigail Living</v>
      </c>
      <c r="E32" s="4" t="str">
        <f>VLOOKUP(C32,'Raw data'!$A$2:$E$125,3,FALSE)</f>
        <v>Young AC</v>
      </c>
      <c r="F32" s="11">
        <f>VLOOKUP(C32,'Raw data'!$A$2:$E$125,4,FALSE)</f>
        <v>5</v>
      </c>
      <c r="G32" s="11" t="str">
        <f>VLOOKUP(C32,'Raw data'!$A$2:$E$125,5,FALSE)</f>
        <v>F</v>
      </c>
      <c r="H32" s="4">
        <v>11.3</v>
      </c>
      <c r="J32" s="1"/>
    </row>
    <row r="33" spans="1:10" x14ac:dyDescent="0.35">
      <c r="A33" s="4"/>
      <c r="B33" s="5">
        <v>2</v>
      </c>
      <c r="C33" s="5">
        <v>218</v>
      </c>
      <c r="D33" s="4" t="str">
        <f>VLOOKUP(C33,'Raw data'!$A$2:$E$125,2,FALSE)</f>
        <v>Pearl Smith</v>
      </c>
      <c r="E33" s="4" t="str">
        <f>VLOOKUP(C33,'Raw data'!$A$2:$E$125,3,FALSE)</f>
        <v xml:space="preserve">St. Albans </v>
      </c>
      <c r="F33" s="11">
        <f>VLOOKUP(C33,'Raw data'!$A$2:$E$125,4,FALSE)</f>
        <v>5</v>
      </c>
      <c r="G33" s="11" t="str">
        <f>VLOOKUP(C33,'Raw data'!$A$2:$E$125,5,FALSE)</f>
        <v>F</v>
      </c>
      <c r="H33" s="4">
        <v>11.7</v>
      </c>
      <c r="J33" s="1"/>
    </row>
    <row r="34" spans="1:10" x14ac:dyDescent="0.35">
      <c r="A34" s="4"/>
      <c r="B34" s="5">
        <v>3</v>
      </c>
      <c r="C34" s="5">
        <v>234</v>
      </c>
      <c r="D34" s="4" t="str">
        <f>VLOOKUP(C34,'Raw data'!$A$2:$E$125,2,FALSE)</f>
        <v>Olivia Eaves</v>
      </c>
      <c r="E34" s="4" t="str">
        <f>VLOOKUP(C34,'Raw data'!$A$2:$E$125,3,FALSE)</f>
        <v>Watford Harriers</v>
      </c>
      <c r="F34" s="11">
        <f>VLOOKUP(C34,'Raw data'!$A$2:$E$125,4,FALSE)</f>
        <v>5</v>
      </c>
      <c r="G34" s="11" t="str">
        <f>VLOOKUP(C34,'Raw data'!$A$2:$E$125,5,FALSE)</f>
        <v>F</v>
      </c>
      <c r="H34" s="4">
        <v>13.8</v>
      </c>
      <c r="J34" s="1"/>
    </row>
    <row r="35" spans="1:10" x14ac:dyDescent="0.35">
      <c r="A35" s="4"/>
      <c r="B35" s="5">
        <v>4</v>
      </c>
      <c r="C35" s="5">
        <v>216</v>
      </c>
      <c r="D35" s="4" t="str">
        <f>VLOOKUP(C35,'Raw data'!$A$2:$E$125,2,FALSE)</f>
        <v>Florence Davies</v>
      </c>
      <c r="E35" s="4" t="str">
        <f>VLOOKUP(C35,'Raw data'!$A$2:$E$125,3,FALSE)</f>
        <v xml:space="preserve">St. Albans </v>
      </c>
      <c r="F35" s="11">
        <f>VLOOKUP(C35,'Raw data'!$A$2:$E$125,4,FALSE)</f>
        <v>5</v>
      </c>
      <c r="G35" s="11" t="str">
        <f>VLOOKUP(C35,'Raw data'!$A$2:$E$125,5,FALSE)</f>
        <v>F</v>
      </c>
      <c r="H35" s="4">
        <v>15.4</v>
      </c>
      <c r="J35" s="1"/>
    </row>
    <row r="36" spans="1:10" x14ac:dyDescent="0.35">
      <c r="J36" s="1"/>
    </row>
    <row r="37" spans="1:10" x14ac:dyDescent="0.35">
      <c r="J37" s="1"/>
    </row>
    <row r="38" spans="1:10" x14ac:dyDescent="0.35">
      <c r="A38" s="7" t="s">
        <v>194</v>
      </c>
      <c r="B38" s="5">
        <v>1</v>
      </c>
      <c r="C38" s="5">
        <v>348</v>
      </c>
      <c r="D38" s="4" t="str">
        <f>VLOOKUP(C38,'Raw data'!$A$2:$E$125,2,FALSE)</f>
        <v>Temilayo Fadahunsi</v>
      </c>
      <c r="E38" s="4" t="str">
        <f>VLOOKUP(C38,'Raw data'!$A$2:$E$125,3,FALSE)</f>
        <v>WGEL</v>
      </c>
      <c r="F38" s="11">
        <f>VLOOKUP(C38,'Raw data'!$A$2:$E$125,4,FALSE)</f>
        <v>5</v>
      </c>
      <c r="G38" s="11" t="str">
        <f>VLOOKUP(C38,'Raw data'!$A$2:$E$125,5,FALSE)</f>
        <v>M</v>
      </c>
      <c r="H38" s="4">
        <v>11.7</v>
      </c>
      <c r="J38" s="1"/>
    </row>
    <row r="39" spans="1:10" x14ac:dyDescent="0.35">
      <c r="A39" s="3"/>
      <c r="B39" s="5">
        <v>2</v>
      </c>
      <c r="C39" s="5">
        <v>427</v>
      </c>
      <c r="D39" s="4" t="str">
        <f>VLOOKUP(C39,'Raw data'!$A$2:$E$125,2,FALSE)</f>
        <v>Dominic Daza</v>
      </c>
      <c r="E39" s="4" t="str">
        <f>VLOOKUP(C39,'Raw data'!$A$2:$E$125,3,FALSE)</f>
        <v>WGEL</v>
      </c>
      <c r="F39" s="11">
        <f>VLOOKUP(C39,'Raw data'!$A$2:$E$125,4,FALSE)</f>
        <v>5</v>
      </c>
      <c r="G39" s="11" t="str">
        <f>VLOOKUP(C39,'Raw data'!$A$2:$E$125,5,FALSE)</f>
        <v>M</v>
      </c>
      <c r="H39" s="4">
        <v>11.8</v>
      </c>
      <c r="J39" s="1"/>
    </row>
    <row r="40" spans="1:10" x14ac:dyDescent="0.35">
      <c r="A40" s="3"/>
      <c r="B40" s="5">
        <v>3</v>
      </c>
      <c r="C40" s="5">
        <v>207</v>
      </c>
      <c r="D40" s="4" t="str">
        <f>VLOOKUP(C40,'Raw data'!$A$2:$E$125,2,FALSE)</f>
        <v>Jesse Geller</v>
      </c>
      <c r="E40" s="4" t="str">
        <f>VLOOKUP(C40,'Raw data'!$A$2:$E$125,3,FALSE)</f>
        <v>WGEL</v>
      </c>
      <c r="F40" s="11">
        <f>VLOOKUP(C40,'Raw data'!$A$2:$E$125,4,FALSE)</f>
        <v>5</v>
      </c>
      <c r="G40" s="11" t="str">
        <f>VLOOKUP(C40,'Raw data'!$A$2:$E$125,5,FALSE)</f>
        <v>M</v>
      </c>
      <c r="H40" s="4">
        <v>12.3</v>
      </c>
      <c r="J40" s="1"/>
    </row>
    <row r="41" spans="1:10" x14ac:dyDescent="0.35">
      <c r="J41" s="1"/>
    </row>
    <row r="42" spans="1:10" x14ac:dyDescent="0.35">
      <c r="J42" s="1"/>
    </row>
    <row r="43" spans="1:10" x14ac:dyDescent="0.35">
      <c r="A43" s="7" t="s">
        <v>195</v>
      </c>
      <c r="B43" s="5">
        <v>1</v>
      </c>
      <c r="C43" s="5">
        <v>222</v>
      </c>
      <c r="D43" s="4" t="str">
        <f>VLOOKUP(C43,'Raw data'!$A$2:$E$125,2,FALSE)</f>
        <v>Denis Murphy</v>
      </c>
      <c r="E43" s="4" t="str">
        <f>VLOOKUP(C43,'Raw data'!$A$2:$E$125,3,FALSE)</f>
        <v>Harlow AC</v>
      </c>
      <c r="F43" s="11">
        <f>VLOOKUP(C43,'Raw data'!$A$2:$E$125,4,FALSE)</f>
        <v>5</v>
      </c>
      <c r="G43" s="11" t="str">
        <f>VLOOKUP(C43,'Raw data'!$A$2:$E$125,5,FALSE)</f>
        <v>M</v>
      </c>
      <c r="H43" s="4">
        <v>12.7</v>
      </c>
      <c r="J43" s="1"/>
    </row>
    <row r="44" spans="1:10" x14ac:dyDescent="0.35">
      <c r="A44" s="4"/>
      <c r="B44" s="5">
        <v>2</v>
      </c>
      <c r="C44" s="5">
        <v>421</v>
      </c>
      <c r="D44" s="4" t="str">
        <f>VLOOKUP(C44,'Raw data'!$A$2:$E$125,2,FALSE)</f>
        <v>Ty Olaniyon</v>
      </c>
      <c r="E44" s="4" t="str">
        <f>VLOOKUP(C44,'Raw data'!$A$2:$E$125,3,FALSE)</f>
        <v>Harlow AC</v>
      </c>
      <c r="F44" s="11">
        <f>VLOOKUP(C44,'Raw data'!$A$2:$E$125,4,FALSE)</f>
        <v>5</v>
      </c>
      <c r="G44" s="11" t="str">
        <f>VLOOKUP(C44,'Raw data'!$A$2:$E$125,5,FALSE)</f>
        <v>M</v>
      </c>
      <c r="H44" s="4">
        <v>12.8</v>
      </c>
      <c r="J44" s="1"/>
    </row>
    <row r="45" spans="1:10" x14ac:dyDescent="0.35">
      <c r="A45" s="4"/>
      <c r="B45" s="5">
        <v>3</v>
      </c>
      <c r="C45" s="5">
        <v>237</v>
      </c>
      <c r="D45" s="4" t="str">
        <f>VLOOKUP(C45,'Raw data'!$A$2:$E$125,2,FALSE)</f>
        <v>Alexandra Alao</v>
      </c>
      <c r="E45" s="4" t="str">
        <f>VLOOKUP(C45,'Raw data'!$A$2:$E$125,3,FALSE)</f>
        <v>-</v>
      </c>
      <c r="F45" s="11">
        <f>VLOOKUP(C45,'Raw data'!$A$2:$E$125,4,FALSE)</f>
        <v>4</v>
      </c>
      <c r="G45" s="11" t="str">
        <f>VLOOKUP(C45,'Raw data'!$A$2:$E$125,5,FALSE)</f>
        <v>F</v>
      </c>
      <c r="H45" s="4">
        <v>14.5</v>
      </c>
      <c r="J45" s="1"/>
    </row>
    <row r="46" spans="1:10" x14ac:dyDescent="0.35">
      <c r="J46" s="1"/>
    </row>
    <row r="47" spans="1:10" x14ac:dyDescent="0.35">
      <c r="J47" s="1"/>
    </row>
    <row r="48" spans="1:10" x14ac:dyDescent="0.35">
      <c r="A48" s="7" t="s">
        <v>196</v>
      </c>
      <c r="B48" s="5">
        <v>1</v>
      </c>
      <c r="C48" s="5">
        <v>447</v>
      </c>
      <c r="D48" s="4" t="str">
        <f>VLOOKUP(C48,'Raw data'!$A$2:$E$125,2,FALSE)</f>
        <v>Mimi Reynolds</v>
      </c>
      <c r="E48" s="4" t="str">
        <f>VLOOKUP(C48,'Raw data'!$A$2:$E$125,3,FALSE)</f>
        <v>Harvey Road School</v>
      </c>
      <c r="F48" s="11">
        <f>VLOOKUP(C48,'Raw data'!$A$2:$E$125,4,FALSE)</f>
        <v>6</v>
      </c>
      <c r="G48" s="11" t="str">
        <f>VLOOKUP(C48,'Raw data'!$A$2:$E$125,5,FALSE)</f>
        <v>F</v>
      </c>
      <c r="H48" s="17">
        <v>25</v>
      </c>
      <c r="J48" s="1"/>
    </row>
    <row r="49" spans="1:10" x14ac:dyDescent="0.35">
      <c r="J49" s="1"/>
    </row>
    <row r="50" spans="1:10" x14ac:dyDescent="0.35">
      <c r="J50" s="1"/>
    </row>
    <row r="51" spans="1:10" x14ac:dyDescent="0.35">
      <c r="A51" s="7" t="s">
        <v>197</v>
      </c>
      <c r="B51" s="5">
        <v>1</v>
      </c>
      <c r="C51" s="5">
        <v>359</v>
      </c>
      <c r="D51" s="4" t="str">
        <f>VLOOKUP(C51,'Raw data'!$A$2:$E$125,2,FALSE)</f>
        <v>Saoirse Casey-Bond</v>
      </c>
      <c r="E51" s="4" t="str">
        <f>VLOOKUP(C51,'Raw data'!$A$2:$E$125,3,FALSE)</f>
        <v>Harlow AC</v>
      </c>
      <c r="F51" s="11">
        <f>VLOOKUP(C51,'Raw data'!$A$2:$E$125,4,FALSE)</f>
        <v>8</v>
      </c>
      <c r="G51" s="11" t="str">
        <f>VLOOKUP(C51,'Raw data'!$A$2:$E$125,5,FALSE)</f>
        <v>F</v>
      </c>
      <c r="H51" s="4">
        <v>13.9</v>
      </c>
      <c r="J51" s="1"/>
    </row>
    <row r="52" spans="1:10" x14ac:dyDescent="0.35">
      <c r="A52" s="5"/>
      <c r="B52" s="5">
        <v>2</v>
      </c>
      <c r="C52" s="5">
        <v>425</v>
      </c>
      <c r="D52" s="4" t="str">
        <f>VLOOKUP(C52,'Raw data'!$A$2:$E$125,2,FALSE)</f>
        <v>Vilte Slenderyte</v>
      </c>
      <c r="E52" s="4" t="str">
        <f>VLOOKUP(C52,'Raw data'!$A$2:$E$125,3,FALSE)</f>
        <v>Harlow AC</v>
      </c>
      <c r="F52" s="11">
        <f>VLOOKUP(C52,'Raw data'!$A$2:$E$125,4,FALSE)</f>
        <v>7</v>
      </c>
      <c r="G52" s="11" t="str">
        <f>VLOOKUP(C52,'Raw data'!$A$2:$E$125,5,FALSE)</f>
        <v>F</v>
      </c>
      <c r="H52" s="4">
        <v>15.9</v>
      </c>
      <c r="J52" s="1"/>
    </row>
    <row r="53" spans="1:10" x14ac:dyDescent="0.35">
      <c r="A53" s="5"/>
      <c r="B53" s="5">
        <v>3</v>
      </c>
      <c r="C53" s="5">
        <v>429</v>
      </c>
      <c r="D53" s="4" t="str">
        <f>VLOOKUP(C53,'Raw data'!$A$2:$E$125,2,FALSE)</f>
        <v>George Aliaj</v>
      </c>
      <c r="E53" s="4" t="str">
        <f>VLOOKUP(C53,'Raw data'!$A$2:$E$125,3,FALSE)</f>
        <v>Chiltern Harriers</v>
      </c>
      <c r="F53" s="11">
        <f>VLOOKUP(C53,'Raw data'!$A$2:$E$125,4,FALSE)</f>
        <v>7</v>
      </c>
      <c r="G53" s="11" t="str">
        <f>VLOOKUP(C53,'Raw data'!$A$2:$E$125,5,FALSE)</f>
        <v>M</v>
      </c>
      <c r="H53" s="4">
        <v>16.8</v>
      </c>
      <c r="J53" s="1"/>
    </row>
    <row r="54" spans="1:10" x14ac:dyDescent="0.35">
      <c r="A54" s="5"/>
      <c r="B54" s="5">
        <v>4</v>
      </c>
      <c r="C54" s="5">
        <v>213</v>
      </c>
      <c r="D54" s="4" t="str">
        <f>VLOOKUP(C54,'Raw data'!$A$2:$E$125,2,FALSE)</f>
        <v>Harrison</v>
      </c>
      <c r="E54" s="4" t="str">
        <f>VLOOKUP(C54,'Raw data'!$A$2:$E$125,3,FALSE)</f>
        <v>The Bishops Stortford Boys School</v>
      </c>
      <c r="F54" s="11">
        <f>VLOOKUP(C54,'Raw data'!$A$2:$E$125,4,FALSE)</f>
        <v>6</v>
      </c>
      <c r="G54" s="11" t="str">
        <f>VLOOKUP(C54,'Raw data'!$A$2:$E$125,5,FALSE)</f>
        <v>M</v>
      </c>
      <c r="H54" s="4">
        <v>17.2</v>
      </c>
      <c r="J54" s="1"/>
    </row>
    <row r="55" spans="1:10" x14ac:dyDescent="0.35">
      <c r="J55" s="1"/>
    </row>
    <row r="56" spans="1:10" x14ac:dyDescent="0.35">
      <c r="J56" s="1"/>
    </row>
    <row r="57" spans="1:10" x14ac:dyDescent="0.35">
      <c r="A57" s="7" t="s">
        <v>74</v>
      </c>
      <c r="B57" s="5">
        <v>1</v>
      </c>
      <c r="C57" s="5">
        <v>473</v>
      </c>
      <c r="D57" s="4" t="str">
        <f>VLOOKUP(C57,'Raw data'!$A$2:$E$125,2,FALSE)</f>
        <v>Theodore Smith</v>
      </c>
      <c r="E57" s="4" t="str">
        <f>VLOOKUP(C57,'Raw data'!$A$2:$E$125,3,FALSE)</f>
        <v>Dacorum</v>
      </c>
      <c r="F57" s="11">
        <f>VLOOKUP(C57,'Raw data'!$A$2:$E$125,4,FALSE)</f>
        <v>6</v>
      </c>
      <c r="G57" s="11" t="str">
        <f>VLOOKUP(C57,'Raw data'!$A$2:$E$125,5,FALSE)</f>
        <v>M</v>
      </c>
      <c r="H57" s="17">
        <v>17.2</v>
      </c>
      <c r="J57" s="1"/>
    </row>
    <row r="60" spans="1:10" x14ac:dyDescent="0.35">
      <c r="A60" s="7" t="s">
        <v>198</v>
      </c>
      <c r="B60" s="5">
        <v>1</v>
      </c>
      <c r="C60" s="5">
        <v>402</v>
      </c>
      <c r="D60" s="4" t="str">
        <f>VLOOKUP(C60,'Raw data'!$A$2:$E$125,2,FALSE)</f>
        <v>Isabella Gagg</v>
      </c>
      <c r="E60" s="4" t="str">
        <f>VLOOKUP(C60,'Raw data'!$A$2:$E$125,3,FALSE)</f>
        <v>Watford Harriers</v>
      </c>
      <c r="F60" s="11">
        <f>VLOOKUP(C60,'Raw data'!$A$2:$E$125,4,FALSE)</f>
        <v>1</v>
      </c>
      <c r="G60" s="11" t="str">
        <f>VLOOKUP(C60,'Raw data'!$A$2:$E$125,5,FALSE)</f>
        <v>F</v>
      </c>
      <c r="H60" s="4">
        <v>14.5</v>
      </c>
    </row>
    <row r="61" spans="1:10" x14ac:dyDescent="0.35">
      <c r="A61" s="4"/>
      <c r="B61" s="5">
        <v>2</v>
      </c>
      <c r="C61" s="5">
        <v>204</v>
      </c>
      <c r="D61" s="4" t="str">
        <f>VLOOKUP(C61,'Raw data'!$A$2:$E$125,2,FALSE)</f>
        <v>Freya Brewington</v>
      </c>
      <c r="E61" s="4" t="str">
        <f>VLOOKUP(C61,'Raw data'!$A$2:$E$125,3,FALSE)</f>
        <v>Brentwood Beagles</v>
      </c>
      <c r="F61" s="11">
        <f>VLOOKUP(C61,'Raw data'!$A$2:$E$125,4,FALSE)</f>
        <v>1</v>
      </c>
      <c r="G61" s="11" t="str">
        <f>VLOOKUP(C61,'Raw data'!$A$2:$E$125,5,FALSE)</f>
        <v>F</v>
      </c>
      <c r="H61" s="4">
        <v>14.7</v>
      </c>
    </row>
    <row r="62" spans="1:10" x14ac:dyDescent="0.35">
      <c r="A62" s="4"/>
      <c r="B62" s="5">
        <v>3</v>
      </c>
      <c r="C62" s="5">
        <v>229</v>
      </c>
      <c r="D62" s="4" t="str">
        <f>VLOOKUP(C62,'Raw data'!$A$2:$E$125,2,FALSE)</f>
        <v>Lexi Pargetor</v>
      </c>
      <c r="E62" s="4" t="str">
        <f>VLOOKUP(C62,'Raw data'!$A$2:$E$125,3,FALSE)</f>
        <v>Highwood Primary School</v>
      </c>
      <c r="F62" s="11">
        <f>VLOOKUP(C62,'Raw data'!$A$2:$E$125,4,FALSE)</f>
        <v>1</v>
      </c>
      <c r="G62" s="11" t="str">
        <f>VLOOKUP(C62,'Raw data'!$A$2:$E$125,5,FALSE)</f>
        <v>F</v>
      </c>
      <c r="H62" s="4">
        <v>15.3</v>
      </c>
    </row>
    <row r="63" spans="1:10" x14ac:dyDescent="0.35">
      <c r="A63" s="4"/>
      <c r="B63" s="5">
        <v>4</v>
      </c>
      <c r="C63" s="5">
        <v>217</v>
      </c>
      <c r="D63" s="4" t="str">
        <f>VLOOKUP(C63,'Raw data'!$A$2:$E$125,2,FALSE)</f>
        <v>Penelope Smith</v>
      </c>
      <c r="E63" s="4" t="str">
        <f>VLOOKUP(C63,'Raw data'!$A$2:$E$125,3,FALSE)</f>
        <v>Aboyne Lodge School</v>
      </c>
      <c r="F63" s="11">
        <f>VLOOKUP(C63,'Raw data'!$A$2:$E$125,4,FALSE)</f>
        <v>1</v>
      </c>
      <c r="G63" s="11" t="str">
        <f>VLOOKUP(C63,'Raw data'!$A$2:$E$125,5,FALSE)</f>
        <v>F</v>
      </c>
      <c r="H63" s="4">
        <v>16.100000000000001</v>
      </c>
    </row>
    <row r="64" spans="1:10" x14ac:dyDescent="0.35">
      <c r="A64" s="4"/>
      <c r="B64" s="5">
        <v>5</v>
      </c>
      <c r="C64" s="5">
        <v>440</v>
      </c>
      <c r="D64" s="4" t="str">
        <f>VLOOKUP(C64,'Raw data'!$A$2:$E$125,2,FALSE)</f>
        <v>Jessica Simoes</v>
      </c>
      <c r="E64" s="4" t="str">
        <f>VLOOKUP(C64,'Raw data'!$A$2:$E$125,3,FALSE)</f>
        <v>Lanchester</v>
      </c>
      <c r="F64" s="11">
        <f>VLOOKUP(C64,'Raw data'!$A$2:$E$125,4,FALSE)</f>
        <v>1</v>
      </c>
      <c r="G64" s="11" t="str">
        <f>VLOOKUP(C64,'Raw data'!$A$2:$E$125,5,FALSE)</f>
        <v>F</v>
      </c>
      <c r="H64" s="4">
        <v>16.7</v>
      </c>
    </row>
    <row r="67" spans="1:8" x14ac:dyDescent="0.35">
      <c r="A67" s="8" t="s">
        <v>199</v>
      </c>
      <c r="B67" s="5">
        <v>1</v>
      </c>
      <c r="C67" s="5">
        <v>456</v>
      </c>
      <c r="D67" s="4" t="str">
        <f>VLOOKUP(C67,'Raw data'!$A$2:$E$125,2,FALSE)</f>
        <v>Cameron Sterry</v>
      </c>
      <c r="E67" s="4" t="str">
        <f>VLOOKUP(C67,'Raw data'!$A$2:$E$125,3,FALSE)</f>
        <v>Bushey &amp; Oxhey Infant School</v>
      </c>
      <c r="F67" s="11">
        <f>VLOOKUP(C67,'Raw data'!$A$2:$E$125,4,FALSE)</f>
        <v>1</v>
      </c>
      <c r="G67" s="11" t="str">
        <f>VLOOKUP(C67,'Raw data'!$A$2:$E$125,5,FALSE)</f>
        <v>M</v>
      </c>
      <c r="H67" s="4">
        <v>13.3</v>
      </c>
    </row>
    <row r="68" spans="1:8" x14ac:dyDescent="0.35">
      <c r="A68" s="4"/>
      <c r="B68" s="5">
        <v>2</v>
      </c>
      <c r="C68" s="5">
        <v>459</v>
      </c>
      <c r="D68" s="4" t="str">
        <f>VLOOKUP(C68,'Raw data'!$A$2:$E$125,2,FALSE)</f>
        <v>Zachary Barlow</v>
      </c>
      <c r="E68" s="4" t="str">
        <f>VLOOKUP(C68,'Raw data'!$A$2:$E$125,3,FALSE)</f>
        <v>St. Andrews</v>
      </c>
      <c r="F68" s="11">
        <f>VLOOKUP(C68,'Raw data'!$A$2:$E$125,4,FALSE)</f>
        <v>1</v>
      </c>
      <c r="G68" s="11" t="str">
        <f>VLOOKUP(C68,'Raw data'!$A$2:$E$125,5,FALSE)</f>
        <v>M</v>
      </c>
      <c r="H68" s="4">
        <v>13.7</v>
      </c>
    </row>
    <row r="69" spans="1:8" x14ac:dyDescent="0.35">
      <c r="A69" s="4"/>
      <c r="B69" s="5">
        <v>3</v>
      </c>
      <c r="C69" s="5">
        <v>220</v>
      </c>
      <c r="D69" s="4" t="str">
        <f>VLOOKUP(C69,'Raw data'!$A$2:$E$125,2,FALSE)</f>
        <v>Shreyan Mehta</v>
      </c>
      <c r="E69" s="4" t="str">
        <f>VLOOKUP(C69,'Raw data'!$A$2:$E$125,3,FALSE)</f>
        <v>Cassiobury Infant School</v>
      </c>
      <c r="F69" s="11">
        <f>VLOOKUP(C69,'Raw data'!$A$2:$E$125,4,FALSE)</f>
        <v>1</v>
      </c>
      <c r="G69" s="11" t="str">
        <f>VLOOKUP(C69,'Raw data'!$A$2:$E$125,5,FALSE)</f>
        <v>M</v>
      </c>
      <c r="H69" s="4">
        <v>13.8</v>
      </c>
    </row>
    <row r="70" spans="1:8" x14ac:dyDescent="0.35">
      <c r="A70" s="4"/>
      <c r="B70" s="5">
        <v>4</v>
      </c>
      <c r="C70" s="5">
        <v>426</v>
      </c>
      <c r="D70" s="4" t="str">
        <f>VLOOKUP(C70,'Raw data'!$A$2:$E$125,2,FALSE)</f>
        <v>Daniel Ismail</v>
      </c>
      <c r="E70" s="4" t="str">
        <f>VLOOKUP(C70,'Raw data'!$A$2:$E$125,3,FALSE)</f>
        <v>Harlow AC</v>
      </c>
      <c r="F70" s="11">
        <f>VLOOKUP(C70,'Raw data'!$A$2:$E$125,4,FALSE)</f>
        <v>1</v>
      </c>
      <c r="G70" s="11" t="str">
        <f>VLOOKUP(C70,'Raw data'!$A$2:$E$125,5,FALSE)</f>
        <v>M</v>
      </c>
      <c r="H70" s="17">
        <v>14</v>
      </c>
    </row>
    <row r="71" spans="1:8" x14ac:dyDescent="0.35">
      <c r="A71" s="4"/>
      <c r="B71" s="5">
        <v>5</v>
      </c>
      <c r="C71" s="5">
        <v>466</v>
      </c>
      <c r="D71" s="4" t="str">
        <f>VLOOKUP(C71,'Raw data'!$A$2:$E$125,2,FALSE)</f>
        <v>Ryan Ahmed</v>
      </c>
      <c r="E71" s="4" t="str">
        <f>VLOOKUP(C71,'Raw data'!$A$2:$E$125,3,FALSE)</f>
        <v>Killigrew School</v>
      </c>
      <c r="F71" s="11">
        <f>VLOOKUP(C71,'Raw data'!$A$2:$E$125,4,FALSE)</f>
        <v>1</v>
      </c>
      <c r="G71" s="11" t="str">
        <f>VLOOKUP(C71,'Raw data'!$A$2:$E$125,5,FALSE)</f>
        <v>M</v>
      </c>
      <c r="H71" s="4">
        <v>14.4</v>
      </c>
    </row>
    <row r="72" spans="1:8" x14ac:dyDescent="0.35">
      <c r="A72" s="4"/>
      <c r="B72" s="5">
        <v>6</v>
      </c>
      <c r="C72" s="5">
        <v>231</v>
      </c>
      <c r="D72" s="4" t="str">
        <f>VLOOKUP(C72,'Raw data'!$A$2:$E$125,2,FALSE)</f>
        <v>Finlay Knox-Smith</v>
      </c>
      <c r="E72" s="4" t="str">
        <f>VLOOKUP(C72,'Raw data'!$A$2:$E$125,3,FALSE)</f>
        <v>Greenway Berkhamstead School</v>
      </c>
      <c r="F72" s="11">
        <f>VLOOKUP(C72,'Raw data'!$A$2:$E$125,4,FALSE)</f>
        <v>1</v>
      </c>
      <c r="G72" s="11" t="str">
        <f>VLOOKUP(C72,'Raw data'!$A$2:$E$125,5,FALSE)</f>
        <v>M</v>
      </c>
      <c r="H72" s="4">
        <v>14.8</v>
      </c>
    </row>
    <row r="73" spans="1:8" x14ac:dyDescent="0.35">
      <c r="A73" s="4"/>
      <c r="B73" s="5">
        <v>7</v>
      </c>
      <c r="C73" s="5">
        <v>444</v>
      </c>
      <c r="D73" s="4" t="str">
        <f>VLOOKUP(C73,'Raw data'!$A$2:$E$125,2,FALSE)</f>
        <v>Milo Mills</v>
      </c>
      <c r="E73" s="4" t="str">
        <f>VLOOKUP(C73,'Raw data'!$A$2:$E$125,3,FALSE)</f>
        <v>Tanners Wood School</v>
      </c>
      <c r="F73" s="11">
        <f>VLOOKUP(C73,'Raw data'!$A$2:$E$125,4,FALSE)</f>
        <v>1</v>
      </c>
      <c r="G73" s="11" t="str">
        <f>VLOOKUP(C73,'Raw data'!$A$2:$E$125,5,FALSE)</f>
        <v>M</v>
      </c>
      <c r="H73" s="4">
        <v>17.100000000000001</v>
      </c>
    </row>
    <row r="76" spans="1:8" x14ac:dyDescent="0.35">
      <c r="A76" s="8" t="s">
        <v>200</v>
      </c>
      <c r="B76" s="5">
        <v>1</v>
      </c>
      <c r="C76" s="5">
        <v>471</v>
      </c>
      <c r="D76" s="4" t="str">
        <f>VLOOKUP(C76,'Raw data'!$A$2:$E$125,2,FALSE)</f>
        <v>Amelie Grolnewald</v>
      </c>
      <c r="E76" s="4" t="str">
        <f>VLOOKUP(C76,'Raw data'!$A$2:$E$125,3,FALSE)</f>
        <v>WGEL</v>
      </c>
      <c r="F76" s="11">
        <f>VLOOKUP(C76,'Raw data'!$A$2:$E$125,4,FALSE)</f>
        <v>2</v>
      </c>
      <c r="G76" s="11" t="str">
        <f>VLOOKUP(C76,'Raw data'!$A$2:$E$125,5,FALSE)</f>
        <v>F</v>
      </c>
      <c r="H76" s="17">
        <v>13.6</v>
      </c>
    </row>
    <row r="77" spans="1:8" x14ac:dyDescent="0.35">
      <c r="A77" s="4"/>
      <c r="B77" s="5">
        <v>2</v>
      </c>
      <c r="C77" s="5">
        <v>438</v>
      </c>
      <c r="D77" s="4" t="str">
        <f>VLOOKUP(C77,'Raw data'!$A$2:$E$125,2,FALSE)</f>
        <v>Judi Danso</v>
      </c>
      <c r="E77" s="4" t="str">
        <f>VLOOKUP(C77,'Raw data'!$A$2:$E$125,3,FALSE)</f>
        <v>Holy Rood School</v>
      </c>
      <c r="F77" s="11">
        <f>VLOOKUP(C77,'Raw data'!$A$2:$E$125,4,FALSE)</f>
        <v>2</v>
      </c>
      <c r="G77" s="11" t="str">
        <f>VLOOKUP(C77,'Raw data'!$A$2:$E$125,5,FALSE)</f>
        <v>F</v>
      </c>
      <c r="H77" s="4">
        <v>13.7</v>
      </c>
    </row>
    <row r="78" spans="1:8" x14ac:dyDescent="0.35">
      <c r="A78" s="4"/>
      <c r="B78" s="5">
        <v>3</v>
      </c>
      <c r="C78" s="5">
        <v>423</v>
      </c>
      <c r="D78" s="4" t="str">
        <f>VLOOKUP(C78,'Raw data'!$A$2:$E$125,2,FALSE)</f>
        <v>Itzel Ochoa</v>
      </c>
      <c r="E78" s="4" t="str">
        <f>VLOOKUP(C78,'Raw data'!$A$2:$E$125,3,FALSE)</f>
        <v>Watford Harriers</v>
      </c>
      <c r="F78" s="11">
        <f>VLOOKUP(C78,'Raw data'!$A$2:$E$125,4,FALSE)</f>
        <v>2</v>
      </c>
      <c r="G78" s="11" t="str">
        <f>VLOOKUP(C78,'Raw data'!$A$2:$E$125,5,FALSE)</f>
        <v>F</v>
      </c>
      <c r="H78" s="4">
        <v>15.1</v>
      </c>
    </row>
    <row r="79" spans="1:8" x14ac:dyDescent="0.35">
      <c r="A79" s="4"/>
      <c r="B79" s="5">
        <v>4</v>
      </c>
      <c r="C79" s="5">
        <v>445</v>
      </c>
      <c r="D79" s="4" t="str">
        <f>VLOOKUP(C79,'Raw data'!$A$2:$E$125,2,FALSE)</f>
        <v>Aaliya Westcarr</v>
      </c>
      <c r="E79" s="4" t="str">
        <f>VLOOKUP(C79,'Raw data'!$A$2:$E$125,3,FALSE)</f>
        <v>Aylwood Primary</v>
      </c>
      <c r="F79" s="11">
        <f>VLOOKUP(C79,'Raw data'!$A$2:$E$125,4,FALSE)</f>
        <v>1</v>
      </c>
      <c r="G79" s="11" t="str">
        <f>VLOOKUP(C79,'Raw data'!$A$2:$E$125,5,FALSE)</f>
        <v>F</v>
      </c>
      <c r="H79" s="4">
        <v>15.5</v>
      </c>
    </row>
    <row r="80" spans="1:8" x14ac:dyDescent="0.35">
      <c r="A80" s="4"/>
      <c r="B80" s="5">
        <v>5</v>
      </c>
      <c r="C80" s="5">
        <v>448</v>
      </c>
      <c r="D80" s="4" t="str">
        <f>VLOOKUP(C80,'Raw data'!$A$2:$E$125,2,FALSE)</f>
        <v>Sofia Reynolds</v>
      </c>
      <c r="E80" s="4" t="str">
        <f>VLOOKUP(C80,'Raw data'!$A$2:$E$125,3,FALSE)</f>
        <v>Harrey Road</v>
      </c>
      <c r="F80" s="11">
        <f>VLOOKUP(C80,'Raw data'!$A$2:$E$125,4,FALSE)</f>
        <v>2</v>
      </c>
      <c r="G80" s="11" t="str">
        <f>VLOOKUP(C80,'Raw data'!$A$2:$E$125,5,FALSE)</f>
        <v>F</v>
      </c>
      <c r="H80" s="4">
        <v>16.5</v>
      </c>
    </row>
    <row r="81" spans="1:8" x14ac:dyDescent="0.35">
      <c r="A81" s="4"/>
      <c r="B81" s="5">
        <v>6</v>
      </c>
      <c r="C81" s="5">
        <v>435</v>
      </c>
      <c r="D81" s="4" t="str">
        <f>VLOOKUP(C81,'Raw data'!$A$2:$E$125,2,FALSE)</f>
        <v>Darcie Essex-Hill</v>
      </c>
      <c r="E81" s="4" t="str">
        <f>VLOOKUP(C81,'Raw data'!$A$2:$E$125,3,FALSE)</f>
        <v>Watford Harriers</v>
      </c>
      <c r="F81" s="11">
        <f>VLOOKUP(C81,'Raw data'!$A$2:$E$125,4,FALSE)</f>
        <v>2</v>
      </c>
      <c r="G81" s="11" t="str">
        <f>VLOOKUP(C81,'Raw data'!$A$2:$E$125,5,FALSE)</f>
        <v>F</v>
      </c>
      <c r="H81" s="4">
        <v>16.8</v>
      </c>
    </row>
    <row r="84" spans="1:8" x14ac:dyDescent="0.35">
      <c r="A84" s="8" t="s">
        <v>201</v>
      </c>
      <c r="B84" s="5">
        <v>1</v>
      </c>
      <c r="C84" s="5">
        <v>422</v>
      </c>
      <c r="D84" s="4" t="str">
        <f>VLOOKUP(C84,'Raw data'!$A$2:$E$125,2,FALSE)</f>
        <v>Amari Dawodu-Anderson</v>
      </c>
      <c r="E84" s="4" t="str">
        <f>VLOOKUP(C84,'Raw data'!$A$2:$E$125,3,FALSE)</f>
        <v>St. Catherines</v>
      </c>
      <c r="F84" s="11">
        <f>VLOOKUP(C84,'Raw data'!$A$2:$E$125,4,FALSE)</f>
        <v>2</v>
      </c>
      <c r="G84" s="11" t="str">
        <f>VLOOKUP(C84,'Raw data'!$A$2:$E$125,5,FALSE)</f>
        <v>M</v>
      </c>
      <c r="H84" s="4">
        <v>12.7</v>
      </c>
    </row>
    <row r="85" spans="1:8" x14ac:dyDescent="0.35">
      <c r="A85" s="4"/>
      <c r="B85" s="5">
        <v>2</v>
      </c>
      <c r="C85" s="5">
        <v>449</v>
      </c>
      <c r="D85" s="4" t="str">
        <f>VLOOKUP(C85,'Raw data'!$A$2:$E$125,2,FALSE)</f>
        <v>Ezra Clarke</v>
      </c>
      <c r="E85" s="4" t="str">
        <f>VLOOKUP(C85,'Raw data'!$A$2:$E$125,3,FALSE)</f>
        <v>Watford Harriers</v>
      </c>
      <c r="F85" s="11">
        <f>VLOOKUP(C85,'Raw data'!$A$2:$E$125,4,FALSE)</f>
        <v>2</v>
      </c>
      <c r="G85" s="11" t="str">
        <f>VLOOKUP(C85,'Raw data'!$A$2:$E$125,5,FALSE)</f>
        <v>M</v>
      </c>
      <c r="H85" s="4">
        <v>12.9</v>
      </c>
    </row>
    <row r="86" spans="1:8" x14ac:dyDescent="0.35">
      <c r="A86" s="4"/>
      <c r="B86" s="5">
        <v>3</v>
      </c>
      <c r="C86" s="5">
        <v>214</v>
      </c>
      <c r="D86" s="4" t="str">
        <f>VLOOKUP(C86,'Raw data'!$A$2:$E$125,2,FALSE)</f>
        <v>James Curtis</v>
      </c>
      <c r="E86" s="4" t="str">
        <f>VLOOKUP(C86,'Raw data'!$A$2:$E$125,3,FALSE)</f>
        <v>Watford Harriers</v>
      </c>
      <c r="F86" s="11">
        <f>VLOOKUP(C86,'Raw data'!$A$2:$E$125,4,FALSE)</f>
        <v>2</v>
      </c>
      <c r="G86" s="11" t="str">
        <f>VLOOKUP(C86,'Raw data'!$A$2:$E$125,5,FALSE)</f>
        <v>M</v>
      </c>
      <c r="H86" s="4">
        <v>13.4</v>
      </c>
    </row>
    <row r="87" spans="1:8" ht="15" customHeight="1" x14ac:dyDescent="0.35">
      <c r="A87" s="4"/>
      <c r="B87" s="5">
        <v>4</v>
      </c>
      <c r="C87" s="5">
        <v>209</v>
      </c>
      <c r="D87" s="4" t="str">
        <f>VLOOKUP(C87,'Raw data'!$A$2:$E$125,2,FALSE)</f>
        <v>Leo Perez</v>
      </c>
      <c r="E87" s="4" t="str">
        <f>VLOOKUP(C87,'Raw data'!$A$2:$E$125,3,FALSE)</f>
        <v>Watford Harriers</v>
      </c>
      <c r="F87" s="11">
        <f>VLOOKUP(C87,'Raw data'!$A$2:$E$125,4,FALSE)</f>
        <v>2</v>
      </c>
      <c r="G87" s="11" t="str">
        <f>VLOOKUP(C87,'Raw data'!$A$2:$E$125,5,FALSE)</f>
        <v>M</v>
      </c>
      <c r="H87" s="4">
        <v>14.1</v>
      </c>
    </row>
    <row r="88" spans="1:8" ht="15" customHeight="1" x14ac:dyDescent="0.35">
      <c r="A88" s="4"/>
      <c r="B88" s="5">
        <v>5</v>
      </c>
      <c r="C88" s="5">
        <v>201</v>
      </c>
      <c r="D88" s="4" t="str">
        <f>VLOOKUP(C88,'Raw data'!$A$2:$E$125,2,FALSE)</f>
        <v>Kayin Day-Knight</v>
      </c>
      <c r="E88" s="4" t="str">
        <f>VLOOKUP(C88,'Raw data'!$A$2:$E$125,3,FALSE)</f>
        <v>Watford Harriers</v>
      </c>
      <c r="F88" s="11">
        <f>VLOOKUP(C88,'Raw data'!$A$2:$E$125,4,FALSE)</f>
        <v>2</v>
      </c>
      <c r="G88" s="11" t="str">
        <f>VLOOKUP(C88,'Raw data'!$A$2:$E$125,5,FALSE)</f>
        <v>M</v>
      </c>
      <c r="H88" s="4">
        <v>14.8</v>
      </c>
    </row>
    <row r="89" spans="1:8" ht="15" customHeight="1" x14ac:dyDescent="0.35">
      <c r="A89" s="4"/>
      <c r="B89" s="5">
        <v>6</v>
      </c>
      <c r="C89" s="5">
        <v>414</v>
      </c>
      <c r="D89" s="4" t="str">
        <f>VLOOKUP(C89,'Raw data'!$A$2:$E$125,2,FALSE)</f>
        <v>Rocco Thomas</v>
      </c>
      <c r="E89" s="4" t="str">
        <f>VLOOKUP(C89,'Raw data'!$A$2:$E$125,3,FALSE)</f>
        <v>Watford Harriers</v>
      </c>
      <c r="F89" s="11">
        <f>VLOOKUP(C89,'Raw data'!$A$2:$E$125,4,FALSE)</f>
        <v>3</v>
      </c>
      <c r="G89" s="11" t="str">
        <f>VLOOKUP(C89,'Raw data'!$A$2:$E$125,5,FALSE)</f>
        <v>M</v>
      </c>
      <c r="H89" s="4">
        <v>15.2</v>
      </c>
    </row>
    <row r="90" spans="1:8" ht="15" customHeight="1" x14ac:dyDescent="0.35">
      <c r="A90" s="4"/>
      <c r="B90" s="5">
        <v>7</v>
      </c>
      <c r="C90" s="5">
        <v>420</v>
      </c>
      <c r="D90" s="4" t="str">
        <f>VLOOKUP(C90,'Raw data'!$A$2:$E$125,2,FALSE)</f>
        <v>Clark Hawkins</v>
      </c>
      <c r="E90" s="4" t="str">
        <f>VLOOKUP(C90,'Raw data'!$A$2:$E$125,3,FALSE)</f>
        <v>Christ Church School</v>
      </c>
      <c r="F90" s="11">
        <f>VLOOKUP(C90,'Raw data'!$A$2:$E$125,4,FALSE)</f>
        <v>2</v>
      </c>
      <c r="G90" s="11" t="str">
        <f>VLOOKUP(C90,'Raw data'!$A$2:$E$125,5,FALSE)</f>
        <v>M</v>
      </c>
      <c r="H90" s="17">
        <v>15.6</v>
      </c>
    </row>
    <row r="91" spans="1:8" x14ac:dyDescent="0.35">
      <c r="A91" s="4"/>
      <c r="B91" s="5">
        <v>8</v>
      </c>
      <c r="C91" s="5">
        <v>439</v>
      </c>
      <c r="D91" s="4" t="str">
        <f>VLOOKUP(C91,'Raw data'!$A$2:$E$125,2,FALSE)</f>
        <v>Godfred-Jr Danso</v>
      </c>
      <c r="E91" s="4" t="str">
        <f>VLOOKUP(C91,'Raw data'!$A$2:$E$125,3,FALSE)</f>
        <v>Holy Rood School</v>
      </c>
      <c r="F91" s="11">
        <f>VLOOKUP(C91,'Raw data'!$A$2:$E$125,4,FALSE)</f>
        <v>1</v>
      </c>
      <c r="G91" s="11" t="str">
        <f>VLOOKUP(C91,'Raw data'!$A$2:$E$125,5,FALSE)</f>
        <v>M</v>
      </c>
      <c r="H91" s="17">
        <v>22.7</v>
      </c>
    </row>
    <row r="94" spans="1:8" x14ac:dyDescent="0.35">
      <c r="A94" s="8" t="s">
        <v>75</v>
      </c>
      <c r="B94" s="5">
        <v>1</v>
      </c>
      <c r="C94" s="5">
        <v>458</v>
      </c>
      <c r="D94" s="4" t="str">
        <f>VLOOKUP(C94,'Raw data'!$A$2:$E$125,2,FALSE)</f>
        <v>Valentina Bjerg</v>
      </c>
      <c r="E94" s="4" t="str">
        <f>VLOOKUP(C94,'Raw data'!$A$2:$E$125,3,FALSE)</f>
        <v>Shaftesbury Barnet</v>
      </c>
      <c r="F94" s="11">
        <f>VLOOKUP(C94,'Raw data'!$A$2:$E$125,4,FALSE)</f>
        <v>3</v>
      </c>
      <c r="G94" s="11" t="str">
        <f>VLOOKUP(C94,'Raw data'!$A$2:$E$125,5,FALSE)</f>
        <v>F</v>
      </c>
      <c r="H94" s="4">
        <v>11.5</v>
      </c>
    </row>
    <row r="95" spans="1:8" x14ac:dyDescent="0.35">
      <c r="A95" s="4"/>
      <c r="B95" s="5">
        <v>2</v>
      </c>
      <c r="C95" s="5">
        <v>418</v>
      </c>
      <c r="D95" s="4" t="str">
        <f>VLOOKUP(C95,'Raw data'!$A$2:$E$125,2,FALSE)</f>
        <v>Aoife Barrons</v>
      </c>
      <c r="E95" s="4" t="str">
        <f>VLOOKUP(C95,'Raw data'!$A$2:$E$125,3,FALSE)</f>
        <v>Tanners Wood School</v>
      </c>
      <c r="F95" s="11">
        <f>VLOOKUP(C95,'Raw data'!$A$2:$E$125,4,FALSE)</f>
        <v>3</v>
      </c>
      <c r="G95" s="11" t="str">
        <f>VLOOKUP(C95,'Raw data'!$A$2:$E$125,5,FALSE)</f>
        <v>F</v>
      </c>
      <c r="H95" s="4">
        <v>13.2</v>
      </c>
    </row>
    <row r="96" spans="1:8" x14ac:dyDescent="0.35">
      <c r="A96" s="4"/>
      <c r="B96" s="5">
        <v>3</v>
      </c>
      <c r="C96" s="5">
        <v>432</v>
      </c>
      <c r="D96" s="4" t="str">
        <f>VLOOKUP(C96,'Raw data'!$A$2:$E$125,2,FALSE)</f>
        <v>Georgia Johnson</v>
      </c>
      <c r="E96" s="4" t="str">
        <f>VLOOKUP(C96,'Raw data'!$A$2:$E$125,3,FALSE)</f>
        <v>Watford Harriers</v>
      </c>
      <c r="F96" s="11">
        <f>VLOOKUP(C96,'Raw data'!$A$2:$E$125,4,FALSE)</f>
        <v>3</v>
      </c>
      <c r="G96" s="11" t="str">
        <f>VLOOKUP(C96,'Raw data'!$A$2:$E$125,5,FALSE)</f>
        <v>F</v>
      </c>
      <c r="H96" s="4">
        <v>13.7</v>
      </c>
    </row>
    <row r="97" spans="1:8" x14ac:dyDescent="0.35">
      <c r="A97" s="4"/>
      <c r="B97" s="5">
        <v>4</v>
      </c>
      <c r="C97" s="5">
        <v>433</v>
      </c>
      <c r="D97" s="4" t="str">
        <f>VLOOKUP(C97,'Raw data'!$A$2:$E$125,2,FALSE)</f>
        <v>Matilda Johnson</v>
      </c>
      <c r="E97" s="4" t="str">
        <f>VLOOKUP(C97,'Raw data'!$A$2:$E$125,3,FALSE)</f>
        <v>Watford Harriers</v>
      </c>
      <c r="F97" s="11">
        <f>VLOOKUP(C97,'Raw data'!$A$2:$E$125,4,FALSE)</f>
        <v>3</v>
      </c>
      <c r="G97" s="11" t="str">
        <f>VLOOKUP(C97,'Raw data'!$A$2:$E$125,5,FALSE)</f>
        <v>F</v>
      </c>
      <c r="H97" s="4">
        <v>13.8</v>
      </c>
    </row>
    <row r="98" spans="1:8" x14ac:dyDescent="0.35">
      <c r="A98" s="4"/>
      <c r="B98" s="5">
        <v>5</v>
      </c>
      <c r="C98" s="5">
        <v>202</v>
      </c>
      <c r="D98" s="4" t="str">
        <f>VLOOKUP(C98,'Raw data'!$A$2:$E$125,2,FALSE)</f>
        <v>Alexandra Kegnia</v>
      </c>
      <c r="E98" s="4" t="str">
        <f>VLOOKUP(C98,'Raw data'!$A$2:$E$125,3,FALSE)</f>
        <v>Watford Harriers</v>
      </c>
      <c r="F98" s="11">
        <f>VLOOKUP(C98,'Raw data'!$A$2:$E$125,4,FALSE)</f>
        <v>3</v>
      </c>
      <c r="G98" s="11" t="str">
        <f>VLOOKUP(C98,'Raw data'!$A$2:$E$125,5,FALSE)</f>
        <v>F</v>
      </c>
      <c r="H98" s="4">
        <v>14.2</v>
      </c>
    </row>
    <row r="101" spans="1:8" x14ac:dyDescent="0.35">
      <c r="A101" s="8" t="s">
        <v>202</v>
      </c>
      <c r="B101" s="5">
        <v>1</v>
      </c>
      <c r="C101" s="5">
        <v>212</v>
      </c>
      <c r="D101" s="4" t="str">
        <f>VLOOKUP(C101,'Raw data'!$A$2:$E$125,2,FALSE)</f>
        <v>Deedee Brittain</v>
      </c>
      <c r="E101" s="4" t="str">
        <f>VLOOKUP(C101,'Raw data'!$A$2:$E$125,3,FALSE)</f>
        <v>WASPS - WG</v>
      </c>
      <c r="F101" s="11">
        <f>VLOOKUP(C101,'Raw data'!$A$2:$E$125,4,FALSE)</f>
        <v>3</v>
      </c>
      <c r="G101" s="11" t="str">
        <f>VLOOKUP(C101,'Raw data'!$A$2:$E$125,5,FALSE)</f>
        <v>F</v>
      </c>
      <c r="H101" s="4">
        <v>12.4</v>
      </c>
    </row>
    <row r="102" spans="1:8" x14ac:dyDescent="0.35">
      <c r="A102" s="4"/>
      <c r="B102" s="5">
        <v>2</v>
      </c>
      <c r="C102" s="5">
        <v>470</v>
      </c>
      <c r="D102" s="4" t="str">
        <f>VLOOKUP(C102,'Raw data'!$A$2:$E$125,2,FALSE)</f>
        <v xml:space="preserve">Charlotte Williams </v>
      </c>
      <c r="E102" s="4" t="str">
        <f>VLOOKUP(C102,'Raw data'!$A$2:$E$125,3,FALSE)</f>
        <v>Watford Harriers</v>
      </c>
      <c r="F102" s="11">
        <f>VLOOKUP(C102,'Raw data'!$A$2:$E$125,4,FALSE)</f>
        <v>3</v>
      </c>
      <c r="G102" s="11" t="str">
        <f>VLOOKUP(C102,'Raw data'!$A$2:$E$125,5,FALSE)</f>
        <v>F</v>
      </c>
      <c r="H102" s="4">
        <v>12.7</v>
      </c>
    </row>
    <row r="103" spans="1:8" x14ac:dyDescent="0.35">
      <c r="A103" s="4"/>
      <c r="B103" s="5">
        <v>3</v>
      </c>
      <c r="C103" s="5">
        <v>411</v>
      </c>
      <c r="D103" s="4" t="str">
        <f>VLOOKUP(C103,'Raw data'!$A$2:$E$125,2,FALSE)</f>
        <v>Rose McGowan</v>
      </c>
      <c r="E103" s="4" t="str">
        <f>VLOOKUP(C103,'Raw data'!$A$2:$E$125,3,FALSE)</f>
        <v>Watford Harriers</v>
      </c>
      <c r="F103" s="11">
        <f>VLOOKUP(C103,'Raw data'!$A$2:$E$125,4,FALSE)</f>
        <v>3</v>
      </c>
      <c r="G103" s="11" t="str">
        <f>VLOOKUP(C103,'Raw data'!$A$2:$E$125,5,FALSE)</f>
        <v>F</v>
      </c>
      <c r="H103" s="17">
        <v>13</v>
      </c>
    </row>
    <row r="104" spans="1:8" x14ac:dyDescent="0.35">
      <c r="A104" s="4"/>
      <c r="B104" s="5">
        <v>4</v>
      </c>
      <c r="C104" s="5">
        <v>230</v>
      </c>
      <c r="D104" s="4" t="str">
        <f>VLOOKUP(C104,'Raw data'!$A$2:$E$125,2,FALSE)</f>
        <v>Cleo Pargetor</v>
      </c>
      <c r="E104" s="4" t="str">
        <f>VLOOKUP(C104,'Raw data'!$A$2:$E$125,3,FALSE)</f>
        <v>Highwood Primary School</v>
      </c>
      <c r="F104" s="11">
        <f>VLOOKUP(C104,'Raw data'!$A$2:$E$125,4,FALSE)</f>
        <v>3</v>
      </c>
      <c r="G104" s="11" t="str">
        <f>VLOOKUP(C104,'Raw data'!$A$2:$E$125,5,FALSE)</f>
        <v>F</v>
      </c>
      <c r="H104" s="4">
        <v>13.4</v>
      </c>
    </row>
    <row r="107" spans="1:8" x14ac:dyDescent="0.35">
      <c r="A107" s="8" t="s">
        <v>76</v>
      </c>
      <c r="B107" s="5">
        <v>1</v>
      </c>
      <c r="C107" s="5">
        <v>357</v>
      </c>
      <c r="D107" s="4" t="str">
        <f>VLOOKUP(C107,'Raw data'!$A$2:$E$125,2,FALSE)</f>
        <v>Charlie Matthews</v>
      </c>
      <c r="E107" s="4" t="str">
        <f>VLOOKUP(C107,'Raw data'!$A$2:$E$125,3,FALSE)</f>
        <v>Watford Harriers</v>
      </c>
      <c r="F107" s="11">
        <f>VLOOKUP(C107,'Raw data'!$A$2:$E$125,4,FALSE)</f>
        <v>3</v>
      </c>
      <c r="G107" s="11" t="str">
        <f>VLOOKUP(C107,'Raw data'!$A$2:$E$125,5,FALSE)</f>
        <v>M</v>
      </c>
      <c r="H107" s="6">
        <v>11.7</v>
      </c>
    </row>
    <row r="108" spans="1:8" x14ac:dyDescent="0.35">
      <c r="A108" s="4"/>
      <c r="B108" s="5">
        <v>2</v>
      </c>
      <c r="C108" s="5">
        <v>467</v>
      </c>
      <c r="D108" s="4" t="str">
        <f>VLOOKUP(C108,'Raw data'!$A$2:$E$125,2,FALSE)</f>
        <v>Josh Ahmed</v>
      </c>
      <c r="E108" s="4" t="str">
        <f>VLOOKUP(C108,'Raw data'!$A$2:$E$125,3,FALSE)</f>
        <v>Killigrew School</v>
      </c>
      <c r="F108" s="11">
        <f>VLOOKUP(C108,'Raw data'!$A$2:$E$125,4,FALSE)</f>
        <v>3</v>
      </c>
      <c r="G108" s="11" t="str">
        <f>VLOOKUP(C108,'Raw data'!$A$2:$E$125,5,FALSE)</f>
        <v>M</v>
      </c>
      <c r="H108" s="6">
        <v>11.9</v>
      </c>
    </row>
    <row r="109" spans="1:8" x14ac:dyDescent="0.35">
      <c r="A109" s="4"/>
      <c r="B109" s="5">
        <v>3</v>
      </c>
      <c r="C109" s="5">
        <v>358</v>
      </c>
      <c r="D109" s="4" t="str">
        <f>VLOOKUP(C109,'Raw data'!$A$2:$E$125,2,FALSE)</f>
        <v>Sean Sanya-Perera</v>
      </c>
      <c r="E109" s="4" t="str">
        <f>VLOOKUP(C109,'Raw data'!$A$2:$E$125,3,FALSE)</f>
        <v>Watford Harriers</v>
      </c>
      <c r="F109" s="11">
        <f>VLOOKUP(C109,'Raw data'!$A$2:$E$125,4,FALSE)</f>
        <v>3</v>
      </c>
      <c r="G109" s="11" t="str">
        <f>VLOOKUP(C109,'Raw data'!$A$2:$E$125,5,FALSE)</f>
        <v>M</v>
      </c>
      <c r="H109" s="6">
        <v>12.4</v>
      </c>
    </row>
    <row r="110" spans="1:8" x14ac:dyDescent="0.35">
      <c r="A110" s="4"/>
      <c r="B110" s="5">
        <v>4</v>
      </c>
      <c r="C110" s="5">
        <v>464</v>
      </c>
      <c r="D110" s="4" t="str">
        <f>VLOOKUP(C110,'Raw data'!$A$2:$E$125,2,FALSE)</f>
        <v>James Hall</v>
      </c>
      <c r="E110" s="4" t="str">
        <f>VLOOKUP(C110,'Raw data'!$A$2:$E$125,3,FALSE)</f>
        <v>Watford Harriers</v>
      </c>
      <c r="F110" s="11">
        <f>VLOOKUP(C110,'Raw data'!$A$2:$E$125,4,FALSE)</f>
        <v>3</v>
      </c>
      <c r="G110" s="11" t="str">
        <f>VLOOKUP(C110,'Raw data'!$A$2:$E$125,5,FALSE)</f>
        <v>M</v>
      </c>
      <c r="H110" s="6">
        <v>12.6</v>
      </c>
    </row>
    <row r="111" spans="1:8" x14ac:dyDescent="0.35">
      <c r="A111" s="4"/>
      <c r="B111" s="5">
        <v>5</v>
      </c>
      <c r="C111" s="5">
        <v>434</v>
      </c>
      <c r="D111" s="4" t="str">
        <f>VLOOKUP(C111,'Raw data'!$A$2:$E$125,2,FALSE)</f>
        <v>Kian Ajoodha</v>
      </c>
      <c r="E111" s="4" t="str">
        <f>VLOOKUP(C111,'Raw data'!$A$2:$E$125,3,FALSE)</f>
        <v>Watford Harriers</v>
      </c>
      <c r="F111" s="11">
        <f>VLOOKUP(C111,'Raw data'!$A$2:$E$125,4,FALSE)</f>
        <v>3</v>
      </c>
      <c r="G111" s="11" t="str">
        <f>VLOOKUP(C111,'Raw data'!$A$2:$E$125,5,FALSE)</f>
        <v>M</v>
      </c>
      <c r="H111" s="6">
        <v>12.8</v>
      </c>
    </row>
    <row r="112" spans="1:8" x14ac:dyDescent="0.35">
      <c r="A112" s="4"/>
      <c r="B112" s="5">
        <v>6</v>
      </c>
      <c r="C112" s="5">
        <v>211</v>
      </c>
      <c r="D112" s="4" t="str">
        <f>VLOOKUP(C112,'Raw data'!$A$2:$E$125,2,FALSE)</f>
        <v>Ben Parnell</v>
      </c>
      <c r="E112" s="4" t="str">
        <f>VLOOKUP(C112,'Raw data'!$A$2:$E$125,3,FALSE)</f>
        <v>Kings Langley</v>
      </c>
      <c r="F112" s="11">
        <f>VLOOKUP(C112,'Raw data'!$A$2:$E$125,4,FALSE)</f>
        <v>3</v>
      </c>
      <c r="G112" s="11" t="str">
        <f>VLOOKUP(C112,'Raw data'!$A$2:$E$125,5,FALSE)</f>
        <v>M</v>
      </c>
      <c r="H112" s="6">
        <v>17.3</v>
      </c>
    </row>
    <row r="113" spans="1:8" x14ac:dyDescent="0.35">
      <c r="H113" s="9"/>
    </row>
    <row r="115" spans="1:8" x14ac:dyDescent="0.35">
      <c r="A115" s="8" t="s">
        <v>77</v>
      </c>
      <c r="B115" s="5">
        <v>1</v>
      </c>
      <c r="C115" s="5">
        <v>436</v>
      </c>
      <c r="D115" s="4" t="str">
        <f>VLOOKUP(C115,'Raw data'!$A$2:$E$125,2,FALSE)</f>
        <v>Evan Bromwich</v>
      </c>
      <c r="E115" s="4" t="str">
        <f>VLOOKUP(C115,'Raw data'!$A$2:$E$125,3,FALSE)</f>
        <v>Knutsford Academy</v>
      </c>
      <c r="F115" s="11">
        <f>VLOOKUP(C115,'Raw data'!$A$2:$E$125,4,FALSE)</f>
        <v>3</v>
      </c>
      <c r="G115" s="11" t="str">
        <f>VLOOKUP(C115,'Raw data'!$A$2:$E$125,5,FALSE)</f>
        <v>M</v>
      </c>
      <c r="H115" s="4">
        <v>13.1</v>
      </c>
    </row>
    <row r="116" spans="1:8" x14ac:dyDescent="0.35">
      <c r="A116" s="4"/>
      <c r="B116" s="5">
        <v>2</v>
      </c>
      <c r="C116" s="5">
        <v>364</v>
      </c>
      <c r="D116" s="4" t="str">
        <f>VLOOKUP(C116,'Raw data'!$A$2:$E$125,2,FALSE)</f>
        <v>Henry Cuthbert</v>
      </c>
      <c r="E116" s="4" t="str">
        <f>VLOOKUP(C116,'Raw data'!$A$2:$E$125,3,FALSE)</f>
        <v>WSEH</v>
      </c>
      <c r="F116" s="11">
        <f>VLOOKUP(C116,'Raw data'!$A$2:$E$125,4,FALSE)</f>
        <v>3</v>
      </c>
      <c r="G116" s="11" t="str">
        <f>VLOOKUP(C116,'Raw data'!$A$2:$E$125,5,FALSE)</f>
        <v>M</v>
      </c>
      <c r="H116" s="4">
        <v>13.2</v>
      </c>
    </row>
    <row r="117" spans="1:8" x14ac:dyDescent="0.35">
      <c r="A117" s="4"/>
      <c r="B117" s="5">
        <v>3</v>
      </c>
      <c r="C117" s="5">
        <v>235</v>
      </c>
      <c r="D117" s="4" t="str">
        <f>VLOOKUP(C117,'Raw data'!$A$2:$E$125,2,FALSE)</f>
        <v>Monty Eaves</v>
      </c>
      <c r="E117" s="4" t="str">
        <f>VLOOKUP(C117,'Raw data'!$A$2:$E$125,3,FALSE)</f>
        <v>Watford Harriers</v>
      </c>
      <c r="F117" s="11">
        <f>VLOOKUP(C117,'Raw data'!$A$2:$E$125,4,FALSE)</f>
        <v>3</v>
      </c>
      <c r="G117" s="11" t="str">
        <f>VLOOKUP(C117,'Raw data'!$A$2:$E$125,5,FALSE)</f>
        <v>M</v>
      </c>
      <c r="H117" s="4">
        <v>13.7</v>
      </c>
    </row>
    <row r="118" spans="1:8" x14ac:dyDescent="0.35">
      <c r="A118" s="4"/>
      <c r="B118" s="5">
        <v>4</v>
      </c>
      <c r="C118" s="5">
        <v>206</v>
      </c>
      <c r="D118" s="4" t="str">
        <f>VLOOKUP(C118,'Raw data'!$A$2:$E$125,2,FALSE)</f>
        <v>Wilfred O'Connor</v>
      </c>
      <c r="E118" s="4" t="str">
        <f>VLOOKUP(C118,'Raw data'!$A$2:$E$125,3,FALSE)</f>
        <v>Vale of Aylesbury</v>
      </c>
      <c r="F118" s="11">
        <f>VLOOKUP(C118,'Raw data'!$A$2:$E$125,4,FALSE)</f>
        <v>3</v>
      </c>
      <c r="G118" s="11" t="str">
        <f>VLOOKUP(C118,'Raw data'!$A$2:$E$125,5,FALSE)</f>
        <v>M</v>
      </c>
      <c r="H118" s="4">
        <v>14.5</v>
      </c>
    </row>
    <row r="119" spans="1:8" x14ac:dyDescent="0.35">
      <c r="A119" s="4"/>
      <c r="B119" s="5">
        <v>5</v>
      </c>
      <c r="C119" s="5">
        <v>409</v>
      </c>
      <c r="D119" s="4" t="str">
        <f>VLOOKUP(C119,'Raw data'!$A$2:$E$125,2,FALSE)</f>
        <v>Rowan Collins</v>
      </c>
      <c r="E119" s="4" t="str">
        <f>VLOOKUP(C119,'Raw data'!$A$2:$E$125,3,FALSE)</f>
        <v>Vale of Aylesbury</v>
      </c>
      <c r="F119" s="11">
        <f>VLOOKUP(C119,'Raw data'!$A$2:$E$125,4,FALSE)</f>
        <v>3</v>
      </c>
      <c r="G119" s="11" t="str">
        <f>VLOOKUP(C119,'Raw data'!$A$2:$E$125,5,FALSE)</f>
        <v>M</v>
      </c>
      <c r="H119" s="4">
        <v>16.100000000000001</v>
      </c>
    </row>
    <row r="122" spans="1:8" x14ac:dyDescent="0.35">
      <c r="A122" s="8" t="s">
        <v>203</v>
      </c>
      <c r="B122" s="5">
        <v>1</v>
      </c>
      <c r="C122" s="5">
        <v>437</v>
      </c>
      <c r="D122" s="4" t="str">
        <f>VLOOKUP(C122,'Raw data'!$A$2:$E$125,2,FALSE)</f>
        <v>Krish Patel</v>
      </c>
      <c r="E122" s="4" t="str">
        <f>VLOOKUP(C122,'Raw data'!$A$2:$E$125,3,FALSE)</f>
        <v>Brentwood Beagles</v>
      </c>
      <c r="F122" s="11">
        <f>VLOOKUP(C122,'Raw data'!$A$2:$E$125,4,FALSE)</f>
        <v>3</v>
      </c>
      <c r="G122" s="11" t="str">
        <f>VLOOKUP(C122,'Raw data'!$A$2:$E$125,5,FALSE)</f>
        <v>M</v>
      </c>
      <c r="H122" s="17">
        <v>12.6</v>
      </c>
    </row>
    <row r="123" spans="1:8" x14ac:dyDescent="0.35">
      <c r="A123" s="4"/>
      <c r="B123" s="5">
        <v>2</v>
      </c>
      <c r="C123" s="5">
        <v>232</v>
      </c>
      <c r="D123" s="4" t="str">
        <f>VLOOKUP(C123,'Raw data'!$A$2:$E$125,2,FALSE)</f>
        <v>Isaac Knox-Smith</v>
      </c>
      <c r="E123" s="4" t="str">
        <f>VLOOKUP(C123,'Raw data'!$A$2:$E$125,3,FALSE)</f>
        <v>Watford Harriers</v>
      </c>
      <c r="F123" s="11">
        <f>VLOOKUP(C123,'Raw data'!$A$2:$E$125,4,FALSE)</f>
        <v>3</v>
      </c>
      <c r="G123" s="11" t="str">
        <f>VLOOKUP(C123,'Raw data'!$A$2:$E$125,5,FALSE)</f>
        <v>M</v>
      </c>
      <c r="H123" s="4">
        <v>12.6</v>
      </c>
    </row>
    <row r="124" spans="1:8" x14ac:dyDescent="0.35">
      <c r="A124" s="4"/>
      <c r="B124" s="5">
        <v>3</v>
      </c>
      <c r="C124" s="5">
        <v>361</v>
      </c>
      <c r="D124" s="4" t="str">
        <f>VLOOKUP(C124,'Raw data'!$A$2:$E$125,2,FALSE)</f>
        <v>Nathan Ford</v>
      </c>
      <c r="E124" s="4" t="str">
        <f>VLOOKUP(C124,'Raw data'!$A$2:$E$125,3,FALSE)</f>
        <v>Hillingdon</v>
      </c>
      <c r="F124" s="11">
        <f>VLOOKUP(C124,'Raw data'!$A$2:$E$125,4,FALSE)</f>
        <v>3</v>
      </c>
      <c r="G124" s="11" t="str">
        <f>VLOOKUP(C124,'Raw data'!$A$2:$E$125,5,FALSE)</f>
        <v>M</v>
      </c>
      <c r="H124" s="17">
        <v>13</v>
      </c>
    </row>
    <row r="125" spans="1:8" x14ac:dyDescent="0.35">
      <c r="A125" s="4"/>
      <c r="B125" s="5">
        <v>4</v>
      </c>
      <c r="C125" s="5">
        <v>233</v>
      </c>
      <c r="D125" s="4" t="str">
        <f>VLOOKUP(C125,'Raw data'!$A$2:$E$125,2,FALSE)</f>
        <v>Elias Mohammed</v>
      </c>
      <c r="E125" s="4" t="str">
        <f>VLOOKUP(C125,'Raw data'!$A$2:$E$125,3,FALSE)</f>
        <v>Watford Harriers</v>
      </c>
      <c r="F125" s="11">
        <f>VLOOKUP(C125,'Raw data'!$A$2:$E$125,4,FALSE)</f>
        <v>3</v>
      </c>
      <c r="G125" s="11" t="str">
        <f>VLOOKUP(C125,'Raw data'!$A$2:$E$125,5,FALSE)</f>
        <v>M</v>
      </c>
      <c r="H125" s="4">
        <v>13.5</v>
      </c>
    </row>
    <row r="126" spans="1:8" x14ac:dyDescent="0.35">
      <c r="A126" s="4"/>
      <c r="B126" s="5">
        <v>5</v>
      </c>
      <c r="C126" s="5">
        <v>413</v>
      </c>
      <c r="D126" s="4" t="str">
        <f>VLOOKUP(C126,'Raw data'!$A$2:$E$125,2,FALSE)</f>
        <v>Henry Thomas</v>
      </c>
      <c r="E126" s="4" t="str">
        <f>VLOOKUP(C126,'Raw data'!$A$2:$E$125,3,FALSE)</f>
        <v>Watford Harriers</v>
      </c>
      <c r="F126" s="11">
        <f>VLOOKUP(C126,'Raw data'!$A$2:$E$125,4,FALSE)</f>
        <v>2</v>
      </c>
      <c r="G126" s="11" t="str">
        <f>VLOOKUP(C126,'Raw data'!$A$2:$E$125,5,FALSE)</f>
        <v>M</v>
      </c>
      <c r="H126" s="4">
        <v>14.1</v>
      </c>
    </row>
    <row r="129" spans="1:8" x14ac:dyDescent="0.35">
      <c r="A129" s="8" t="s">
        <v>78</v>
      </c>
      <c r="B129" s="5">
        <v>1</v>
      </c>
      <c r="C129" s="5">
        <v>457</v>
      </c>
      <c r="D129" s="4" t="str">
        <f>VLOOKUP(C129,'Raw data'!$A$2:$E$125,2,FALSE)</f>
        <v>Amber Barlow</v>
      </c>
      <c r="E129" s="4" t="str">
        <f>VLOOKUP(C129,'Raw data'!$A$2:$E$125,3,FALSE)</f>
        <v>Shaftesbury Barnet</v>
      </c>
      <c r="F129" s="11">
        <f>VLOOKUP(C129,'Raw data'!$A$2:$E$125,4,FALSE)</f>
        <v>4</v>
      </c>
      <c r="G129" s="11" t="str">
        <f>VLOOKUP(C129,'Raw data'!$A$2:$E$125,5,FALSE)</f>
        <v>F</v>
      </c>
      <c r="H129" s="4">
        <v>12.1</v>
      </c>
    </row>
    <row r="130" spans="1:8" x14ac:dyDescent="0.35">
      <c r="A130" s="4"/>
      <c r="B130" s="5">
        <v>2</v>
      </c>
      <c r="C130" s="5">
        <v>360</v>
      </c>
      <c r="D130" s="4" t="str">
        <f>VLOOKUP(C130,'Raw data'!$A$2:$E$125,2,FALSE)</f>
        <v>Elise Gosling</v>
      </c>
      <c r="E130" s="4" t="str">
        <f>VLOOKUP(C130,'Raw data'!$A$2:$E$125,3,FALSE)</f>
        <v>Brentwood Beagles</v>
      </c>
      <c r="F130" s="11">
        <f>VLOOKUP(C130,'Raw data'!$A$2:$E$125,4,FALSE)</f>
        <v>4</v>
      </c>
      <c r="G130" s="11" t="str">
        <f>VLOOKUP(C130,'Raw data'!$A$2:$E$125,5,FALSE)</f>
        <v>F</v>
      </c>
      <c r="H130" s="4">
        <v>12.7</v>
      </c>
    </row>
    <row r="131" spans="1:8" x14ac:dyDescent="0.35">
      <c r="A131" s="4"/>
      <c r="B131" s="5">
        <v>3</v>
      </c>
      <c r="C131" s="5">
        <v>356</v>
      </c>
      <c r="D131" s="4" t="str">
        <f>VLOOKUP(C131,'Raw data'!$A$2:$E$125,2,FALSE)</f>
        <v>Adreanna Springer</v>
      </c>
      <c r="E131" s="4" t="str">
        <f>VLOOKUP(C131,'Raw data'!$A$2:$E$125,3,FALSE)</f>
        <v>Harlow AC</v>
      </c>
      <c r="F131" s="11">
        <f>VLOOKUP(C131,'Raw data'!$A$2:$E$125,4,FALSE)</f>
        <v>4</v>
      </c>
      <c r="G131" s="11" t="str">
        <f>VLOOKUP(C131,'Raw data'!$A$2:$E$125,5,FALSE)</f>
        <v>F</v>
      </c>
      <c r="H131" s="4">
        <v>12.9</v>
      </c>
    </row>
    <row r="132" spans="1:8" x14ac:dyDescent="0.35">
      <c r="A132" s="4"/>
      <c r="B132" s="5">
        <v>4</v>
      </c>
      <c r="C132" s="5">
        <v>443</v>
      </c>
      <c r="D132" s="4" t="str">
        <f>VLOOKUP(C132,'Raw data'!$A$2:$E$125,2,FALSE)</f>
        <v>Luisa Passerini</v>
      </c>
      <c r="E132" s="4" t="str">
        <f>VLOOKUP(C132,'Raw data'!$A$2:$E$125,3,FALSE)</f>
        <v>WGEL</v>
      </c>
      <c r="F132" s="11">
        <f>VLOOKUP(C132,'Raw data'!$A$2:$E$125,4,FALSE)</f>
        <v>4</v>
      </c>
      <c r="G132" s="11" t="str">
        <f>VLOOKUP(C132,'Raw data'!$A$2:$E$125,5,FALSE)</f>
        <v>F</v>
      </c>
      <c r="H132" s="4">
        <v>13.3</v>
      </c>
    </row>
    <row r="133" spans="1:8" x14ac:dyDescent="0.35">
      <c r="A133" s="4"/>
      <c r="B133" s="5">
        <v>5</v>
      </c>
      <c r="C133" s="5">
        <v>227</v>
      </c>
      <c r="D133" s="4" t="str">
        <f>VLOOKUP(C133,'Raw data'!$A$2:$E$125,2,FALSE)</f>
        <v>Lauren Clark</v>
      </c>
      <c r="E133" s="4" t="str">
        <f>VLOOKUP(C133,'Raw data'!$A$2:$E$125,3,FALSE)</f>
        <v>Watford Harriers</v>
      </c>
      <c r="F133" s="11">
        <f>VLOOKUP(C133,'Raw data'!$A$2:$E$125,4,FALSE)</f>
        <v>4</v>
      </c>
      <c r="G133" s="11" t="str">
        <f>VLOOKUP(C133,'Raw data'!$A$2:$E$125,5,FALSE)</f>
        <v>F</v>
      </c>
      <c r="H133" s="4">
        <v>13.9</v>
      </c>
    </row>
    <row r="134" spans="1:8" x14ac:dyDescent="0.35">
      <c r="A134" s="4"/>
      <c r="B134" s="5">
        <v>6</v>
      </c>
      <c r="C134" s="5">
        <v>228</v>
      </c>
      <c r="D134" s="4" t="str">
        <f>VLOOKUP(C134,'Raw data'!$A$2:$E$125,2,FALSE)</f>
        <v>Sophie Spence</v>
      </c>
      <c r="E134" s="4" t="str">
        <f>VLOOKUP(C134,'Raw data'!$A$2:$E$125,3,FALSE)</f>
        <v>Harvey Road School</v>
      </c>
      <c r="F134" s="11">
        <f>VLOOKUP(C134,'Raw data'!$A$2:$E$125,4,FALSE)</f>
        <v>4</v>
      </c>
      <c r="G134" s="11" t="str">
        <f>VLOOKUP(C134,'Raw data'!$A$2:$E$125,5,FALSE)</f>
        <v>F</v>
      </c>
      <c r="H134" s="4">
        <v>14.4</v>
      </c>
    </row>
    <row r="137" spans="1:8" x14ac:dyDescent="0.35">
      <c r="A137" s="8" t="s">
        <v>204</v>
      </c>
      <c r="B137" s="5">
        <v>1</v>
      </c>
      <c r="C137" s="5">
        <v>354</v>
      </c>
      <c r="D137" s="4" t="str">
        <f>VLOOKUP(C137,'Raw data'!$A$2:$E$125,2,FALSE)</f>
        <v>Nina Ritchie</v>
      </c>
      <c r="E137" s="4" t="str">
        <f>VLOOKUP(C137,'Raw data'!$A$2:$E$125,3,FALSE)</f>
        <v>Watford Harriers</v>
      </c>
      <c r="F137" s="11">
        <f>VLOOKUP(C137,'Raw data'!$A$2:$E$125,4,FALSE)</f>
        <v>4</v>
      </c>
      <c r="G137" s="11" t="str">
        <f>VLOOKUP(C137,'Raw data'!$A$2:$E$125,5,FALSE)</f>
        <v>F</v>
      </c>
      <c r="H137" s="17">
        <v>12.5</v>
      </c>
    </row>
    <row r="138" spans="1:8" x14ac:dyDescent="0.35">
      <c r="A138" s="4"/>
      <c r="B138" s="5">
        <v>2</v>
      </c>
      <c r="C138" s="5">
        <v>462</v>
      </c>
      <c r="D138" s="4" t="str">
        <f>VLOOKUP(C138,'Raw data'!$A$2:$E$125,2,FALSE)</f>
        <v>Florence Hatt</v>
      </c>
      <c r="E138" s="4" t="str">
        <f>VLOOKUP(C138,'Raw data'!$A$2:$E$125,3,FALSE)</f>
        <v>Hertford</v>
      </c>
      <c r="F138" s="11">
        <f>VLOOKUP(C138,'Raw data'!$A$2:$E$125,4,FALSE)</f>
        <v>4</v>
      </c>
      <c r="G138" s="11" t="str">
        <f>VLOOKUP(C138,'Raw data'!$A$2:$E$125,5,FALSE)</f>
        <v>F</v>
      </c>
      <c r="H138" s="17">
        <v>14</v>
      </c>
    </row>
    <row r="139" spans="1:8" x14ac:dyDescent="0.35">
      <c r="A139" s="4"/>
      <c r="B139" s="5">
        <v>3</v>
      </c>
      <c r="C139" s="5">
        <v>237</v>
      </c>
      <c r="D139" s="4" t="str">
        <f>VLOOKUP(C139,'Raw data'!$A$2:$E$125,2,FALSE)</f>
        <v>Alexandra Alao</v>
      </c>
      <c r="E139" s="4" t="str">
        <f>VLOOKUP(C139,'Raw data'!$A$2:$E$125,3,FALSE)</f>
        <v>-</v>
      </c>
      <c r="F139" s="11">
        <f>VLOOKUP(C139,'Raw data'!$A$2:$E$125,4,FALSE)</f>
        <v>4</v>
      </c>
      <c r="G139" s="11" t="str">
        <f>VLOOKUP(C139,'Raw data'!$A$2:$E$125,5,FALSE)</f>
        <v>F</v>
      </c>
      <c r="H139" s="4">
        <v>14.7</v>
      </c>
    </row>
    <row r="140" spans="1:8" x14ac:dyDescent="0.35">
      <c r="A140" s="4"/>
      <c r="B140" s="5">
        <v>4</v>
      </c>
      <c r="C140" s="5">
        <v>431</v>
      </c>
      <c r="D140" s="4" t="str">
        <f>VLOOKUP(C140,'Raw data'!$A$2:$E$125,2,FALSE)</f>
        <v>Sarah Koradia</v>
      </c>
      <c r="E140" s="4" t="str">
        <f>VLOOKUP(C140,'Raw data'!$A$2:$E$125,3,FALSE)</f>
        <v>Habs Girls</v>
      </c>
      <c r="F140" s="11">
        <f>VLOOKUP(C140,'Raw data'!$A$2:$E$125,4,FALSE)</f>
        <v>4</v>
      </c>
      <c r="G140" s="11" t="str">
        <f>VLOOKUP(C140,'Raw data'!$A$2:$E$125,5,FALSE)</f>
        <v>F</v>
      </c>
      <c r="H140" s="4">
        <v>14.7</v>
      </c>
    </row>
    <row r="143" spans="1:8" x14ac:dyDescent="0.35">
      <c r="A143" s="8" t="s">
        <v>79</v>
      </c>
      <c r="B143" s="5">
        <v>1</v>
      </c>
      <c r="C143" s="5">
        <v>410</v>
      </c>
      <c r="D143" s="4" t="str">
        <f>VLOOKUP(C143,'Raw data'!$A$2:$E$125,2,FALSE)</f>
        <v>Riley Chinweze</v>
      </c>
      <c r="E143" s="4" t="str">
        <f>VLOOKUP(C143,'Raw data'!$A$2:$E$125,3,FALSE)</f>
        <v>Watford Harriers</v>
      </c>
      <c r="F143" s="11">
        <f>VLOOKUP(C143,'Raw data'!$A$2:$E$125,4,FALSE)</f>
        <v>4</v>
      </c>
      <c r="G143" s="11" t="str">
        <f>VLOOKUP(C143,'Raw data'!$A$2:$E$125,5,FALSE)</f>
        <v>M</v>
      </c>
      <c r="H143" s="17">
        <v>12.3</v>
      </c>
    </row>
    <row r="144" spans="1:8" x14ac:dyDescent="0.35">
      <c r="A144" s="4"/>
      <c r="B144" s="5">
        <v>2</v>
      </c>
      <c r="C144" s="5">
        <v>428</v>
      </c>
      <c r="D144" s="4" t="str">
        <f>VLOOKUP(C144,'Raw data'!$A$2:$E$125,2,FALSE)</f>
        <v>Kristian Petrov</v>
      </c>
      <c r="E144" s="4" t="str">
        <f>VLOOKUP(C144,'Raw data'!$A$2:$E$125,3,FALSE)</f>
        <v>Watford Harriers</v>
      </c>
      <c r="F144" s="11">
        <f>VLOOKUP(C144,'Raw data'!$A$2:$E$125,4,FALSE)</f>
        <v>4</v>
      </c>
      <c r="G144" s="11" t="str">
        <f>VLOOKUP(C144,'Raw data'!$A$2:$E$125,5,FALSE)</f>
        <v>M</v>
      </c>
      <c r="H144" s="4">
        <v>12.3</v>
      </c>
    </row>
    <row r="145" spans="1:8" x14ac:dyDescent="0.35">
      <c r="A145" s="4"/>
      <c r="B145" s="5">
        <v>3</v>
      </c>
      <c r="C145" s="5">
        <v>408</v>
      </c>
      <c r="D145" s="4" t="str">
        <f>VLOOKUP(C145,'Raw data'!$A$2:$E$125,2,FALSE)</f>
        <v>Theo Blackburn-Curpen</v>
      </c>
      <c r="E145" s="4" t="str">
        <f>VLOOKUP(C145,'Raw data'!$A$2:$E$125,3,FALSE)</f>
        <v>Harlow AC</v>
      </c>
      <c r="F145" s="11">
        <f>VLOOKUP(C145,'Raw data'!$A$2:$E$125,4,FALSE)</f>
        <v>4</v>
      </c>
      <c r="G145" s="11" t="str">
        <f>VLOOKUP(C145,'Raw data'!$A$2:$E$125,5,FALSE)</f>
        <v>M</v>
      </c>
      <c r="H145" s="4">
        <v>12.6</v>
      </c>
    </row>
    <row r="146" spans="1:8" x14ac:dyDescent="0.35">
      <c r="A146" s="4"/>
      <c r="B146" s="5">
        <v>4</v>
      </c>
      <c r="C146" s="5">
        <v>465</v>
      </c>
      <c r="D146" s="4" t="str">
        <f>VLOOKUP(C146,'Raw data'!$A$2:$E$125,2,FALSE)</f>
        <v>Evan Gillman</v>
      </c>
      <c r="E146" s="4" t="str">
        <f>VLOOKUP(C146,'Raw data'!$A$2:$E$125,3,FALSE)</f>
        <v>Watford Harriers</v>
      </c>
      <c r="F146" s="11">
        <f>VLOOKUP(C146,'Raw data'!$A$2:$E$125,4,FALSE)</f>
        <v>4</v>
      </c>
      <c r="G146" s="11" t="str">
        <f>VLOOKUP(C146,'Raw data'!$A$2:$E$125,5,FALSE)</f>
        <v>M</v>
      </c>
      <c r="H146" s="17">
        <v>13</v>
      </c>
    </row>
    <row r="147" spans="1:8" x14ac:dyDescent="0.35">
      <c r="A147" s="4"/>
      <c r="B147" s="5">
        <v>5</v>
      </c>
      <c r="C147" s="5">
        <v>352</v>
      </c>
      <c r="D147" s="4" t="str">
        <f>VLOOKUP(C147,'Raw data'!$A$2:$E$125,2,FALSE)</f>
        <v>Jude Oronsaye</v>
      </c>
      <c r="E147" s="4" t="str">
        <f>VLOOKUP(C147,'Raw data'!$A$2:$E$125,3,FALSE)</f>
        <v>WGEL</v>
      </c>
      <c r="F147" s="11">
        <f>VLOOKUP(C147,'Raw data'!$A$2:$E$125,4,FALSE)</f>
        <v>4</v>
      </c>
      <c r="G147" s="11" t="str">
        <f>VLOOKUP(C147,'Raw data'!$A$2:$E$125,5,FALSE)</f>
        <v>M</v>
      </c>
      <c r="H147" s="4">
        <v>13.4</v>
      </c>
    </row>
    <row r="148" spans="1:8" x14ac:dyDescent="0.35">
      <c r="A148" s="4"/>
      <c r="B148" s="5">
        <v>6</v>
      </c>
      <c r="C148" s="5">
        <v>419</v>
      </c>
      <c r="D148" s="4" t="str">
        <f>VLOOKUP(C148,'Raw data'!$A$2:$E$125,2,FALSE)</f>
        <v>Quinn Hawkins</v>
      </c>
      <c r="E148" s="4" t="str">
        <f>VLOOKUP(C148,'Raw data'!$A$2:$E$125,3,FALSE)</f>
        <v>Herts Phoenix</v>
      </c>
      <c r="F148" s="11">
        <f>VLOOKUP(C148,'Raw data'!$A$2:$E$125,4,FALSE)</f>
        <v>4</v>
      </c>
      <c r="G148" s="11" t="str">
        <f>VLOOKUP(C148,'Raw data'!$A$2:$E$125,5,FALSE)</f>
        <v>M</v>
      </c>
      <c r="H148" s="4">
        <v>14.3</v>
      </c>
    </row>
    <row r="149" spans="1:8" x14ac:dyDescent="0.35">
      <c r="A149" s="4"/>
      <c r="B149" s="5">
        <v>7</v>
      </c>
      <c r="C149" s="5">
        <v>450</v>
      </c>
      <c r="D149" s="4" t="str">
        <f>VLOOKUP(C149,'Raw data'!$A$2:$E$125,2,FALSE)</f>
        <v>Eddie Rowland</v>
      </c>
      <c r="E149" s="4" t="str">
        <f>VLOOKUP(C149,'Raw data'!$A$2:$E$125,3,FALSE)</f>
        <v>Harlow AC</v>
      </c>
      <c r="F149" s="11">
        <f>VLOOKUP(C149,'Raw data'!$A$2:$E$125,4,FALSE)</f>
        <v>4</v>
      </c>
      <c r="G149" s="11" t="str">
        <f>VLOOKUP(C149,'Raw data'!$A$2:$E$125,5,FALSE)</f>
        <v>M</v>
      </c>
      <c r="H149" s="4">
        <v>15.4</v>
      </c>
    </row>
    <row r="152" spans="1:8" x14ac:dyDescent="0.35">
      <c r="A152" s="8" t="s">
        <v>205</v>
      </c>
      <c r="B152" s="5">
        <v>1</v>
      </c>
      <c r="C152" s="5">
        <v>430</v>
      </c>
      <c r="D152" s="4" t="str">
        <f>VLOOKUP(C152,'Raw data'!$A$2:$E$125,2,FALSE)</f>
        <v>Alan Taplin</v>
      </c>
      <c r="E152" s="4" t="str">
        <f>VLOOKUP(C152,'Raw data'!$A$2:$E$125,3,FALSE)</f>
        <v>Harrow AC</v>
      </c>
      <c r="F152" s="11">
        <f>VLOOKUP(C152,'Raw data'!$A$2:$E$125,4,FALSE)</f>
        <v>4</v>
      </c>
      <c r="G152" s="11" t="str">
        <f>VLOOKUP(C152,'Raw data'!$A$2:$E$125,5,FALSE)</f>
        <v>M</v>
      </c>
      <c r="H152" s="4">
        <v>12.8</v>
      </c>
    </row>
    <row r="153" spans="1:8" x14ac:dyDescent="0.35">
      <c r="A153" s="4"/>
      <c r="B153" s="5">
        <v>2</v>
      </c>
      <c r="C153" s="5">
        <v>221</v>
      </c>
      <c r="D153" s="4" t="str">
        <f>VLOOKUP(C153,'Raw data'!$A$2:$E$125,2,FALSE)</f>
        <v>Harry Mullane</v>
      </c>
      <c r="E153" s="4" t="str">
        <f>VLOOKUP(C153,'Raw data'!$A$2:$E$125,3,FALSE)</f>
        <v>Harlow AC</v>
      </c>
      <c r="F153" s="11">
        <f>VLOOKUP(C153,'Raw data'!$A$2:$E$125,4,FALSE)</f>
        <v>4</v>
      </c>
      <c r="G153" s="11" t="str">
        <f>VLOOKUP(C153,'Raw data'!$A$2:$E$125,5,FALSE)</f>
        <v>M</v>
      </c>
      <c r="H153" s="4">
        <v>13.2</v>
      </c>
    </row>
    <row r="154" spans="1:8" x14ac:dyDescent="0.35">
      <c r="A154" s="4"/>
      <c r="B154" s="5">
        <v>3</v>
      </c>
      <c r="C154" s="5">
        <v>223</v>
      </c>
      <c r="D154" s="4" t="str">
        <f>VLOOKUP(C154,'Raw data'!$A$2:$E$125,2,FALSE)</f>
        <v>Ethan Childs</v>
      </c>
      <c r="E154" s="4" t="str">
        <f>VLOOKUP(C154,'Raw data'!$A$2:$E$125,3,FALSE)</f>
        <v>Wycombe Phoenix</v>
      </c>
      <c r="F154" s="11">
        <f>VLOOKUP(C154,'Raw data'!$A$2:$E$125,4,FALSE)</f>
        <v>4</v>
      </c>
      <c r="G154" s="11" t="str">
        <f>VLOOKUP(C154,'Raw data'!$A$2:$E$125,5,FALSE)</f>
        <v>M</v>
      </c>
      <c r="H154" s="4">
        <v>13.8</v>
      </c>
    </row>
    <row r="155" spans="1:8" x14ac:dyDescent="0.35">
      <c r="A155" s="4"/>
      <c r="B155" s="5">
        <v>4</v>
      </c>
      <c r="C155" s="5">
        <v>417</v>
      </c>
      <c r="D155" s="4" t="str">
        <f>VLOOKUP(C155,'Raw data'!$A$2:$E$125,2,FALSE)</f>
        <v>Isaac Ethan</v>
      </c>
      <c r="E155" s="4" t="str">
        <f>VLOOKUP(C155,'Raw data'!$A$2:$E$125,3,FALSE)</f>
        <v>Watford Harriers</v>
      </c>
      <c r="F155" s="11">
        <f>VLOOKUP(C155,'Raw data'!$A$2:$E$125,4,FALSE)</f>
        <v>4</v>
      </c>
      <c r="G155" s="11" t="str">
        <f>VLOOKUP(C155,'Raw data'!$A$2:$E$125,5,FALSE)</f>
        <v>M</v>
      </c>
      <c r="H155" s="4">
        <v>13.8</v>
      </c>
    </row>
    <row r="156" spans="1:8" x14ac:dyDescent="0.35">
      <c r="A156" s="4"/>
      <c r="B156" s="5">
        <v>5</v>
      </c>
      <c r="C156" s="5">
        <v>461</v>
      </c>
      <c r="D156" s="4" t="str">
        <f>VLOOKUP(C156,'Raw data'!$A$2:$E$125,2,FALSE)</f>
        <v>Lou De Decker</v>
      </c>
      <c r="E156" s="4" t="str">
        <f>VLOOKUP(C156,'Raw data'!$A$2:$E$125,3,FALSE)</f>
        <v>Hertford</v>
      </c>
      <c r="F156" s="11">
        <f>VLOOKUP(C156,'Raw data'!$A$2:$E$125,4,FALSE)</f>
        <v>4</v>
      </c>
      <c r="G156" s="11" t="str">
        <f>VLOOKUP(C156,'Raw data'!$A$2:$E$125,5,FALSE)</f>
        <v>M</v>
      </c>
      <c r="H156" s="4">
        <v>15.3</v>
      </c>
    </row>
    <row r="159" spans="1:8" x14ac:dyDescent="0.35">
      <c r="A159" s="8" t="s">
        <v>80</v>
      </c>
      <c r="B159" s="5">
        <v>1</v>
      </c>
      <c r="C159" s="5">
        <v>218</v>
      </c>
      <c r="D159" s="4" t="str">
        <f>VLOOKUP(C159,'Raw data'!$A$2:$E$125,2,FALSE)</f>
        <v>Pearl Smith</v>
      </c>
      <c r="E159" s="4" t="str">
        <f>VLOOKUP(C159,'Raw data'!$A$2:$E$125,3,FALSE)</f>
        <v xml:space="preserve">St. Albans </v>
      </c>
      <c r="F159" s="11">
        <f>VLOOKUP(C159,'Raw data'!$A$2:$E$125,4,FALSE)</f>
        <v>5</v>
      </c>
      <c r="G159" s="11" t="str">
        <f>VLOOKUP(C159,'Raw data'!$A$2:$E$125,5,FALSE)</f>
        <v>F</v>
      </c>
      <c r="H159" s="4">
        <v>12.2</v>
      </c>
    </row>
    <row r="160" spans="1:8" x14ac:dyDescent="0.35">
      <c r="A160" s="4"/>
      <c r="B160" s="5">
        <v>2</v>
      </c>
      <c r="C160" s="5">
        <v>469</v>
      </c>
      <c r="D160" s="4" t="str">
        <f>VLOOKUP(C160,'Raw data'!$A$2:$E$125,2,FALSE)</f>
        <v>Edith Hodges</v>
      </c>
      <c r="E160" s="4" t="str">
        <f>VLOOKUP(C160,'Raw data'!$A$2:$E$125,3,FALSE)</f>
        <v>Watford Harriers</v>
      </c>
      <c r="F160" s="11">
        <f>VLOOKUP(C160,'Raw data'!$A$2:$E$125,4,FALSE)</f>
        <v>5</v>
      </c>
      <c r="G160" s="11" t="str">
        <f>VLOOKUP(C160,'Raw data'!$A$2:$E$125,5,FALSE)</f>
        <v>F</v>
      </c>
      <c r="H160" s="4">
        <v>12.7</v>
      </c>
    </row>
    <row r="161" spans="1:8" x14ac:dyDescent="0.35">
      <c r="A161" s="4"/>
      <c r="B161" s="5">
        <v>3</v>
      </c>
      <c r="C161" s="5">
        <v>407</v>
      </c>
      <c r="D161" s="4" t="str">
        <f>VLOOKUP(C161,'Raw data'!$A$2:$E$125,2,FALSE)</f>
        <v>Missy Steel</v>
      </c>
      <c r="E161" s="4" t="str">
        <f>VLOOKUP(C161,'Raw data'!$A$2:$E$125,3,FALSE)</f>
        <v>Herts Phoenix</v>
      </c>
      <c r="F161" s="11">
        <f>VLOOKUP(C161,'Raw data'!$A$2:$E$125,4,FALSE)</f>
        <v>5</v>
      </c>
      <c r="G161" s="11" t="str">
        <f>VLOOKUP(C161,'Raw data'!$A$2:$E$125,5,FALSE)</f>
        <v>F</v>
      </c>
      <c r="H161" s="4">
        <v>12.9</v>
      </c>
    </row>
    <row r="162" spans="1:8" x14ac:dyDescent="0.35">
      <c r="A162" s="4"/>
      <c r="B162" s="5">
        <v>4</v>
      </c>
      <c r="C162" s="5">
        <v>424</v>
      </c>
      <c r="D162" s="4" t="str">
        <f>VLOOKUP(C162,'Raw data'!$A$2:$E$125,2,FALSE)</f>
        <v>Iara Ochoa</v>
      </c>
      <c r="E162" s="4" t="str">
        <f>VLOOKUP(C162,'Raw data'!$A$2:$E$125,3,FALSE)</f>
        <v>Watford Harriers</v>
      </c>
      <c r="F162" s="11">
        <f>VLOOKUP(C162,'Raw data'!$A$2:$E$125,4,FALSE)</f>
        <v>5</v>
      </c>
      <c r="G162" s="11" t="str">
        <f>VLOOKUP(C162,'Raw data'!$A$2:$E$125,5,FALSE)</f>
        <v>F</v>
      </c>
      <c r="H162" s="4">
        <v>13.4</v>
      </c>
    </row>
    <row r="163" spans="1:8" x14ac:dyDescent="0.35">
      <c r="A163" s="4"/>
      <c r="B163" s="5">
        <v>5</v>
      </c>
      <c r="C163" s="5">
        <v>362</v>
      </c>
      <c r="D163" s="4" t="str">
        <f>VLOOKUP(C163,'Raw data'!$A$2:$E$125,2,FALSE)</f>
        <v>Zani Grace</v>
      </c>
      <c r="E163" s="4" t="str">
        <f>VLOOKUP(C163,'Raw data'!$A$2:$E$125,3,FALSE)</f>
        <v>Highwood Primary School</v>
      </c>
      <c r="F163" s="11">
        <f>VLOOKUP(C163,'Raw data'!$A$2:$E$125,4,FALSE)</f>
        <v>5</v>
      </c>
      <c r="G163" s="11" t="str">
        <f>VLOOKUP(C163,'Raw data'!$A$2:$E$125,5,FALSE)</f>
        <v>F</v>
      </c>
      <c r="H163" s="4">
        <v>13.7</v>
      </c>
    </row>
    <row r="166" spans="1:8" x14ac:dyDescent="0.35">
      <c r="A166" s="8" t="s">
        <v>81</v>
      </c>
      <c r="B166" s="5">
        <v>1</v>
      </c>
      <c r="C166" s="5">
        <v>348</v>
      </c>
      <c r="D166" s="4" t="str">
        <f>VLOOKUP(C166,'Raw data'!$A$2:$E$125,2,FALSE)</f>
        <v>Temilayo Fadahunsi</v>
      </c>
      <c r="E166" s="4" t="str">
        <f>VLOOKUP(C166,'Raw data'!$A$2:$E$125,3,FALSE)</f>
        <v>WGEL</v>
      </c>
      <c r="F166" s="11">
        <f>VLOOKUP(C166,'Raw data'!$A$2:$E$125,4,FALSE)</f>
        <v>5</v>
      </c>
      <c r="G166" s="11" t="str">
        <f>VLOOKUP(C166,'Raw data'!$A$2:$E$125,5,FALSE)</f>
        <v>M</v>
      </c>
      <c r="H166" s="17">
        <v>11.9</v>
      </c>
    </row>
    <row r="167" spans="1:8" x14ac:dyDescent="0.35">
      <c r="A167" s="4"/>
      <c r="B167" s="5">
        <v>2</v>
      </c>
      <c r="C167" s="5">
        <v>351</v>
      </c>
      <c r="D167" s="4" t="str">
        <f>VLOOKUP(C167,'Raw data'!$A$2:$E$125,2,FALSE)</f>
        <v>Ben Trow</v>
      </c>
      <c r="E167" s="4" t="str">
        <f>VLOOKUP(C167,'Raw data'!$A$2:$E$125,3,FALSE)</f>
        <v>Hare Street Primary</v>
      </c>
      <c r="F167" s="11">
        <f>VLOOKUP(C167,'Raw data'!$A$2:$E$125,4,FALSE)</f>
        <v>5</v>
      </c>
      <c r="G167" s="11" t="str">
        <f>VLOOKUP(C167,'Raw data'!$A$2:$E$125,5,FALSE)</f>
        <v>M</v>
      </c>
      <c r="H167" s="4">
        <v>12.4</v>
      </c>
    </row>
    <row r="168" spans="1:8" x14ac:dyDescent="0.35">
      <c r="A168" s="4"/>
      <c r="B168" s="5">
        <v>3</v>
      </c>
      <c r="C168" s="5">
        <v>236</v>
      </c>
      <c r="D168" s="4" t="str">
        <f>VLOOKUP(C168,'Raw data'!$A$2:$E$125,2,FALSE)</f>
        <v>Stanley Pallerson</v>
      </c>
      <c r="E168" s="4" t="str">
        <f>VLOOKUP(C168,'Raw data'!$A$2:$E$125,3,FALSE)</f>
        <v>Stevenage</v>
      </c>
      <c r="F168" s="11">
        <f>VLOOKUP(C168,'Raw data'!$A$2:$E$125,4,FALSE)</f>
        <v>5</v>
      </c>
      <c r="G168" s="11" t="str">
        <f>VLOOKUP(C168,'Raw data'!$A$2:$E$125,5,FALSE)</f>
        <v>M</v>
      </c>
      <c r="H168" s="4">
        <v>12.6</v>
      </c>
    </row>
    <row r="169" spans="1:8" x14ac:dyDescent="0.35">
      <c r="A169" s="4"/>
      <c r="B169" s="5">
        <v>4</v>
      </c>
      <c r="C169" s="5">
        <v>215</v>
      </c>
      <c r="D169" s="4" t="str">
        <f>VLOOKUP(C169,'Raw data'!$A$2:$E$125,2,FALSE)</f>
        <v>William Curtis</v>
      </c>
      <c r="E169" s="4" t="str">
        <f>VLOOKUP(C169,'Raw data'!$A$2:$E$125,3,FALSE)</f>
        <v>Watford Harriers</v>
      </c>
      <c r="F169" s="11">
        <f>VLOOKUP(C169,'Raw data'!$A$2:$E$125,4,FALSE)</f>
        <v>5</v>
      </c>
      <c r="G169" s="11" t="str">
        <f>VLOOKUP(C169,'Raw data'!$A$2:$E$125,5,FALSE)</f>
        <v>M</v>
      </c>
      <c r="H169" s="4">
        <v>12.6</v>
      </c>
    </row>
    <row r="170" spans="1:8" x14ac:dyDescent="0.35">
      <c r="A170" s="4"/>
      <c r="B170" s="5">
        <v>5</v>
      </c>
      <c r="C170" s="5">
        <v>207</v>
      </c>
      <c r="D170" s="4" t="str">
        <f>VLOOKUP(C170,'Raw data'!$A$2:$E$125,2,FALSE)</f>
        <v>Jesse Geller</v>
      </c>
      <c r="E170" s="4" t="str">
        <f>VLOOKUP(C170,'Raw data'!$A$2:$E$125,3,FALSE)</f>
        <v>WGEL</v>
      </c>
      <c r="F170" s="11">
        <f>VLOOKUP(C170,'Raw data'!$A$2:$E$125,4,FALSE)</f>
        <v>5</v>
      </c>
      <c r="G170" s="11" t="str">
        <f>VLOOKUP(C170,'Raw data'!$A$2:$E$125,5,FALSE)</f>
        <v>M</v>
      </c>
      <c r="H170" s="4">
        <v>13.2</v>
      </c>
    </row>
    <row r="171" spans="1:8" x14ac:dyDescent="0.35">
      <c r="A171" s="4"/>
      <c r="B171" s="5">
        <v>6</v>
      </c>
      <c r="C171" s="5">
        <v>403</v>
      </c>
      <c r="D171" s="4" t="str">
        <f>VLOOKUP(C171,'Raw data'!$A$2:$E$125,2,FALSE)</f>
        <v>Monte Rice-West</v>
      </c>
      <c r="E171" s="4" t="str">
        <f>VLOOKUP(C171,'Raw data'!$A$2:$E$125,3,FALSE)</f>
        <v>Watford Harriers</v>
      </c>
      <c r="F171" s="11">
        <f>VLOOKUP(C171,'Raw data'!$A$2:$E$125,4,FALSE)</f>
        <v>5</v>
      </c>
      <c r="G171" s="11" t="str">
        <f>VLOOKUP(C171,'Raw data'!$A$2:$E$125,5,FALSE)</f>
        <v>M</v>
      </c>
      <c r="H171" s="4">
        <v>13.2</v>
      </c>
    </row>
    <row r="172" spans="1:8" x14ac:dyDescent="0.35">
      <c r="A172" s="4"/>
      <c r="B172" s="5">
        <v>7</v>
      </c>
      <c r="C172" s="5">
        <v>421</v>
      </c>
      <c r="D172" s="4" t="str">
        <f>VLOOKUP(C172,'Raw data'!$A$2:$E$125,2,FALSE)</f>
        <v>Ty Olaniyon</v>
      </c>
      <c r="E172" s="4" t="str">
        <f>VLOOKUP(C172,'Raw data'!$A$2:$E$125,3,FALSE)</f>
        <v>Harlow AC</v>
      </c>
      <c r="F172" s="11">
        <f>VLOOKUP(C172,'Raw data'!$A$2:$E$125,4,FALSE)</f>
        <v>5</v>
      </c>
      <c r="G172" s="11" t="str">
        <f>VLOOKUP(C172,'Raw data'!$A$2:$E$125,5,FALSE)</f>
        <v>M</v>
      </c>
      <c r="H172" s="4">
        <v>14.2</v>
      </c>
    </row>
    <row r="173" spans="1:8" x14ac:dyDescent="0.35">
      <c r="A173" s="4"/>
      <c r="B173" s="5">
        <v>8</v>
      </c>
      <c r="C173" s="5">
        <v>210</v>
      </c>
      <c r="D173" s="4" t="str">
        <f>VLOOKUP(C173,'Raw data'!$A$2:$E$125,2,FALSE)</f>
        <v>Jack Parnell</v>
      </c>
      <c r="E173" s="4" t="str">
        <f>VLOOKUP(C173,'Raw data'!$A$2:$E$125,3,FALSE)</f>
        <v>Kings Langley</v>
      </c>
      <c r="F173" s="11">
        <f>VLOOKUP(C173,'Raw data'!$A$2:$E$125,4,FALSE)</f>
        <v>5</v>
      </c>
      <c r="G173" s="11" t="str">
        <f>VLOOKUP(C173,'Raw data'!$A$2:$E$125,5,FALSE)</f>
        <v>M</v>
      </c>
      <c r="H173" s="4">
        <v>14.8</v>
      </c>
    </row>
    <row r="176" spans="1:8" x14ac:dyDescent="0.35">
      <c r="A176" s="8" t="s">
        <v>206</v>
      </c>
      <c r="B176" s="5">
        <v>1</v>
      </c>
      <c r="C176" s="5">
        <v>455</v>
      </c>
      <c r="D176" s="4" t="str">
        <f>VLOOKUP(C176,'Raw data'!$A$2:$E$125,2,FALSE)</f>
        <v>Kalaih-Rose Brown</v>
      </c>
      <c r="E176" s="4" t="str">
        <f>VLOOKUP(C176,'Raw data'!$A$2:$E$125,3,FALSE)</f>
        <v>Harrow AC</v>
      </c>
      <c r="F176" s="11">
        <f>VLOOKUP(C176,'Raw data'!$A$2:$E$125,4,FALSE)</f>
        <v>6</v>
      </c>
      <c r="G176" s="11" t="str">
        <f>VLOOKUP(C176,'Raw data'!$A$2:$E$125,5,FALSE)</f>
        <v>F</v>
      </c>
      <c r="H176" s="4">
        <v>14.6</v>
      </c>
    </row>
    <row r="177" spans="1:8" x14ac:dyDescent="0.35">
      <c r="A177" s="4"/>
      <c r="B177" s="5">
        <v>2</v>
      </c>
      <c r="C177" s="5">
        <v>425</v>
      </c>
      <c r="D177" s="4" t="str">
        <f>VLOOKUP(C177,'Raw data'!$A$2:$E$125,2,FALSE)</f>
        <v>Vilte Slenderyte</v>
      </c>
      <c r="E177" s="4" t="str">
        <f>VLOOKUP(C177,'Raw data'!$A$2:$E$125,3,FALSE)</f>
        <v>Harlow AC</v>
      </c>
      <c r="F177" s="11">
        <f>VLOOKUP(C177,'Raw data'!$A$2:$E$125,4,FALSE)</f>
        <v>7</v>
      </c>
      <c r="G177" s="11" t="str">
        <f>VLOOKUP(C177,'Raw data'!$A$2:$E$125,5,FALSE)</f>
        <v>F</v>
      </c>
      <c r="H177" s="4">
        <v>14.6</v>
      </c>
    </row>
    <row r="178" spans="1:8" x14ac:dyDescent="0.35">
      <c r="A178" s="4"/>
      <c r="B178" s="5">
        <v>3</v>
      </c>
      <c r="C178" s="5">
        <v>353</v>
      </c>
      <c r="D178" s="4" t="str">
        <f>VLOOKUP(C178,'Raw data'!$A$2:$E$125,2,FALSE)</f>
        <v>Abigail Oronsaye</v>
      </c>
      <c r="E178" s="4" t="str">
        <f>VLOOKUP(C178,'Raw data'!$A$2:$E$125,3,FALSE)</f>
        <v>WGEL</v>
      </c>
      <c r="F178" s="11">
        <f>VLOOKUP(C178,'Raw data'!$A$2:$E$125,4,FALSE)</f>
        <v>6</v>
      </c>
      <c r="G178" s="11" t="str">
        <f>VLOOKUP(C178,'Raw data'!$A$2:$E$125,5,FALSE)</f>
        <v>F</v>
      </c>
      <c r="H178" s="4">
        <v>15.4</v>
      </c>
    </row>
    <row r="179" spans="1:8" x14ac:dyDescent="0.35">
      <c r="A179" s="4"/>
      <c r="B179" s="5">
        <v>4</v>
      </c>
      <c r="C179" s="5">
        <v>203</v>
      </c>
      <c r="D179" s="4" t="str">
        <f>VLOOKUP(C179,'Raw data'!$A$2:$E$125,2,FALSE)</f>
        <v>Layla Harley</v>
      </c>
      <c r="E179" s="4" t="str">
        <f>VLOOKUP(C179,'Raw data'!$A$2:$E$125,3,FALSE)</f>
        <v>Watford Harriers</v>
      </c>
      <c r="F179" s="11">
        <f>VLOOKUP(C179,'Raw data'!$A$2:$E$125,4,FALSE)</f>
        <v>6</v>
      </c>
      <c r="G179" s="11" t="str">
        <f>VLOOKUP(C179,'Raw data'!$A$2:$E$125,5,FALSE)</f>
        <v>F</v>
      </c>
      <c r="H179" s="4">
        <v>15.4</v>
      </c>
    </row>
    <row r="180" spans="1:8" x14ac:dyDescent="0.35">
      <c r="A180" s="4"/>
      <c r="B180" s="5">
        <v>5</v>
      </c>
      <c r="C180" s="5">
        <v>447</v>
      </c>
      <c r="D180" s="4" t="str">
        <f>VLOOKUP(C180,'Raw data'!$A$2:$E$125,2,FALSE)</f>
        <v>Mimi Reynolds</v>
      </c>
      <c r="E180" s="4" t="str">
        <f>VLOOKUP(C180,'Raw data'!$A$2:$E$125,3,FALSE)</f>
        <v>Harvey Road School</v>
      </c>
      <c r="F180" s="11">
        <f>VLOOKUP(C180,'Raw data'!$A$2:$E$125,4,FALSE)</f>
        <v>6</v>
      </c>
      <c r="G180" s="11" t="str">
        <f>VLOOKUP(C180,'Raw data'!$A$2:$E$125,5,FALSE)</f>
        <v>F</v>
      </c>
      <c r="H180" s="17">
        <v>24.1</v>
      </c>
    </row>
    <row r="183" spans="1:8" x14ac:dyDescent="0.35">
      <c r="A183" s="8" t="s">
        <v>207</v>
      </c>
      <c r="B183" s="5">
        <v>1</v>
      </c>
      <c r="C183" s="5">
        <v>429</v>
      </c>
      <c r="D183" s="4" t="str">
        <f>VLOOKUP(C183,'Raw data'!$A$2:$E$125,2,FALSE)</f>
        <v>George Aliaj</v>
      </c>
      <c r="E183" s="4" t="str">
        <f>VLOOKUP(C183,'Raw data'!$A$2:$E$125,3,FALSE)</f>
        <v>Chiltern Harriers</v>
      </c>
      <c r="F183" s="11">
        <f>VLOOKUP(C183,'Raw data'!$A$2:$E$125,4,FALSE)</f>
        <v>7</v>
      </c>
      <c r="G183" s="11" t="str">
        <f>VLOOKUP(C183,'Raw data'!$A$2:$E$125,5,FALSE)</f>
        <v>M</v>
      </c>
      <c r="H183" s="4">
        <v>14.3</v>
      </c>
    </row>
    <row r="184" spans="1:8" x14ac:dyDescent="0.35">
      <c r="A184" s="4"/>
      <c r="B184" s="5">
        <v>2</v>
      </c>
      <c r="C184" s="5">
        <v>473</v>
      </c>
      <c r="D184" s="4" t="str">
        <f>VLOOKUP(C184,'Raw data'!$A$2:$E$125,2,FALSE)</f>
        <v>Theodore Smith</v>
      </c>
      <c r="E184" s="4" t="str">
        <f>VLOOKUP(C184,'Raw data'!$A$2:$E$125,3,FALSE)</f>
        <v>Dacorum</v>
      </c>
      <c r="F184" s="11">
        <f>VLOOKUP(C184,'Raw data'!$A$2:$E$125,4,FALSE)</f>
        <v>6</v>
      </c>
      <c r="G184" s="11" t="str">
        <f>VLOOKUP(C184,'Raw data'!$A$2:$E$125,5,FALSE)</f>
        <v>M</v>
      </c>
      <c r="H184" s="4">
        <v>15.4</v>
      </c>
    </row>
    <row r="185" spans="1:8" x14ac:dyDescent="0.35">
      <c r="A185" s="4"/>
      <c r="B185" s="5">
        <v>3</v>
      </c>
      <c r="C185" s="5">
        <v>219</v>
      </c>
      <c r="D185" s="4" t="str">
        <f>VLOOKUP(C185,'Raw data'!$A$2:$E$125,2,FALSE)</f>
        <v>Lincoln McGowan</v>
      </c>
      <c r="E185" s="4" t="str">
        <f>VLOOKUP(C185,'Raw data'!$A$2:$E$125,3,FALSE)</f>
        <v>Watford Harriers</v>
      </c>
      <c r="F185" s="11">
        <f>VLOOKUP(C185,'Raw data'!$A$2:$E$125,4,FALSE)</f>
        <v>6</v>
      </c>
      <c r="G185" s="11" t="str">
        <f>VLOOKUP(C185,'Raw data'!$A$2:$E$125,5,FALSE)</f>
        <v>M</v>
      </c>
      <c r="H185" s="4">
        <v>16.100000000000001</v>
      </c>
    </row>
    <row r="186" spans="1:8" x14ac:dyDescent="0.35">
      <c r="A186" s="4"/>
      <c r="B186" s="5">
        <v>4</v>
      </c>
      <c r="C186" s="5">
        <v>213</v>
      </c>
      <c r="D186" s="4" t="str">
        <f>VLOOKUP(C186,'Raw data'!$A$2:$E$125,2,FALSE)</f>
        <v>Harrison</v>
      </c>
      <c r="E186" s="4" t="str">
        <f>VLOOKUP(C186,'Raw data'!$A$2:$E$125,3,FALSE)</f>
        <v>The Bishops Stortford Boys School</v>
      </c>
      <c r="F186" s="11">
        <f>VLOOKUP(C186,'Raw data'!$A$2:$E$125,4,FALSE)</f>
        <v>6</v>
      </c>
      <c r="G186" s="11" t="str">
        <f>VLOOKUP(C186,'Raw data'!$A$2:$E$125,5,FALSE)</f>
        <v>M</v>
      </c>
      <c r="H186" s="4">
        <v>16.5</v>
      </c>
    </row>
    <row r="189" spans="1:8" x14ac:dyDescent="0.35">
      <c r="A189" s="8" t="s">
        <v>209</v>
      </c>
      <c r="B189" s="5">
        <v>1</v>
      </c>
      <c r="C189" s="5">
        <v>459</v>
      </c>
      <c r="D189" s="4" t="str">
        <f>VLOOKUP(C189,'Raw data'!$A$2:$E$125,2,FALSE)</f>
        <v>Zachary Barlow</v>
      </c>
      <c r="E189" s="4" t="str">
        <f>VLOOKUP(C189,'Raw data'!$A$2:$E$125,3,FALSE)</f>
        <v>St. Andrews</v>
      </c>
      <c r="F189" s="11">
        <f>VLOOKUP(C189,'Raw data'!$A$2:$E$125,4,FALSE)</f>
        <v>1</v>
      </c>
      <c r="G189" s="11" t="str">
        <f>VLOOKUP(C189,'Raw data'!$A$2:$E$125,5,FALSE)</f>
        <v>M</v>
      </c>
      <c r="H189" s="25">
        <v>1.0694444444444445E-3</v>
      </c>
    </row>
    <row r="190" spans="1:8" x14ac:dyDescent="0.35">
      <c r="A190" s="4"/>
      <c r="B190" s="5">
        <v>2</v>
      </c>
      <c r="C190" s="5">
        <v>204</v>
      </c>
      <c r="D190" s="4" t="str">
        <f>VLOOKUP(C190,'Raw data'!$A$2:$E$125,2,FALSE)</f>
        <v>Freya Brewington</v>
      </c>
      <c r="E190" s="4" t="str">
        <f>VLOOKUP(C190,'Raw data'!$A$2:$E$125,3,FALSE)</f>
        <v>Brentwood Beagles</v>
      </c>
      <c r="F190" s="11">
        <f>VLOOKUP(C190,'Raw data'!$A$2:$E$125,4,FALSE)</f>
        <v>1</v>
      </c>
      <c r="G190" s="11" t="str">
        <f>VLOOKUP(C190,'Raw data'!$A$2:$E$125,5,FALSE)</f>
        <v>F</v>
      </c>
      <c r="H190" s="25">
        <v>1.0821759259259259E-3</v>
      </c>
    </row>
    <row r="191" spans="1:8" x14ac:dyDescent="0.35">
      <c r="A191" s="4"/>
      <c r="B191" s="5">
        <v>3</v>
      </c>
      <c r="C191" s="5">
        <v>402</v>
      </c>
      <c r="D191" s="4" t="str">
        <f>VLOOKUP(C191,'Raw data'!$A$2:$E$125,2,FALSE)</f>
        <v>Isabella Gagg</v>
      </c>
      <c r="E191" s="4" t="str">
        <f>VLOOKUP(C191,'Raw data'!$A$2:$E$125,3,FALSE)</f>
        <v>Watford Harriers</v>
      </c>
      <c r="F191" s="11">
        <f>VLOOKUP(C191,'Raw data'!$A$2:$E$125,4,FALSE)</f>
        <v>1</v>
      </c>
      <c r="G191" s="11" t="str">
        <f>VLOOKUP(C191,'Raw data'!$A$2:$E$125,5,FALSE)</f>
        <v>F</v>
      </c>
      <c r="H191" s="25">
        <v>1.1423611111111111E-3</v>
      </c>
    </row>
    <row r="192" spans="1:8" x14ac:dyDescent="0.35">
      <c r="A192" s="4"/>
      <c r="B192" s="5">
        <v>4</v>
      </c>
      <c r="C192" s="5">
        <v>466</v>
      </c>
      <c r="D192" s="4" t="str">
        <f>VLOOKUP(C192,'Raw data'!$A$2:$E$125,2,FALSE)</f>
        <v>Ryan Ahmed</v>
      </c>
      <c r="E192" s="4" t="str">
        <f>VLOOKUP(C192,'Raw data'!$A$2:$E$125,3,FALSE)</f>
        <v>Killigrew School</v>
      </c>
      <c r="F192" s="11">
        <f>VLOOKUP(C192,'Raw data'!$A$2:$E$125,4,FALSE)</f>
        <v>1</v>
      </c>
      <c r="G192" s="11" t="str">
        <f>VLOOKUP(C192,'Raw data'!$A$2:$E$125,5,FALSE)</f>
        <v>M</v>
      </c>
      <c r="H192" s="25">
        <v>1.1597222222222224E-3</v>
      </c>
    </row>
    <row r="193" spans="1:8" x14ac:dyDescent="0.35">
      <c r="A193" s="4"/>
      <c r="B193" s="5">
        <v>5</v>
      </c>
      <c r="C193" s="5">
        <v>220</v>
      </c>
      <c r="D193" s="4" t="str">
        <f>VLOOKUP(C193,'Raw data'!$A$2:$E$125,2,FALSE)</f>
        <v>Shreyan Mehta</v>
      </c>
      <c r="E193" s="4" t="str">
        <f>VLOOKUP(C193,'Raw data'!$A$2:$E$125,3,FALSE)</f>
        <v>Cassiobury Infant School</v>
      </c>
      <c r="F193" s="11">
        <f>VLOOKUP(C193,'Raw data'!$A$2:$E$125,4,FALSE)</f>
        <v>1</v>
      </c>
      <c r="G193" s="11" t="str">
        <f>VLOOKUP(C193,'Raw data'!$A$2:$E$125,5,FALSE)</f>
        <v>M</v>
      </c>
      <c r="H193" s="25">
        <v>1.1793981481481482E-3</v>
      </c>
    </row>
    <row r="194" spans="1:8" x14ac:dyDescent="0.35">
      <c r="A194" s="4"/>
      <c r="B194" s="5">
        <v>6</v>
      </c>
      <c r="C194" s="5">
        <v>444</v>
      </c>
      <c r="D194" s="4" t="str">
        <f>VLOOKUP(C194,'Raw data'!$A$2:$E$125,2,FALSE)</f>
        <v>Milo Mills</v>
      </c>
      <c r="E194" s="4" t="str">
        <f>VLOOKUP(C194,'Raw data'!$A$2:$E$125,3,FALSE)</f>
        <v>Tanners Wood School</v>
      </c>
      <c r="F194" s="11">
        <f>VLOOKUP(C194,'Raw data'!$A$2:$E$125,4,FALSE)</f>
        <v>1</v>
      </c>
      <c r="G194" s="11" t="str">
        <f>VLOOKUP(C194,'Raw data'!$A$2:$E$125,5,FALSE)</f>
        <v>M</v>
      </c>
      <c r="H194" s="25">
        <v>1.2812500000000001E-3</v>
      </c>
    </row>
    <row r="195" spans="1:8" x14ac:dyDescent="0.35">
      <c r="A195" s="4"/>
      <c r="B195" s="5">
        <v>7</v>
      </c>
      <c r="C195" s="5">
        <v>445</v>
      </c>
      <c r="D195" s="4" t="str">
        <f>VLOOKUP(C195,'Raw data'!$A$2:$E$125,2,FALSE)</f>
        <v>Aaliya Westcarr</v>
      </c>
      <c r="E195" s="4" t="str">
        <f>VLOOKUP(C195,'Raw data'!$A$2:$E$125,3,FALSE)</f>
        <v>Aylwood Primary</v>
      </c>
      <c r="F195" s="11">
        <f>VLOOKUP(C195,'Raw data'!$A$2:$E$125,4,FALSE)</f>
        <v>1</v>
      </c>
      <c r="G195" s="11" t="str">
        <f>VLOOKUP(C195,'Raw data'!$A$2:$E$125,5,FALSE)</f>
        <v>F</v>
      </c>
      <c r="H195" s="25">
        <v>1.3298611111111111E-3</v>
      </c>
    </row>
    <row r="196" spans="1:8" x14ac:dyDescent="0.35">
      <c r="A196" s="4"/>
      <c r="B196" s="5">
        <v>8</v>
      </c>
      <c r="C196" s="5">
        <v>439</v>
      </c>
      <c r="D196" s="4" t="str">
        <f>VLOOKUP(C196,'Raw data'!$A$2:$E$125,2,FALSE)</f>
        <v>Godfred-Jr Danso</v>
      </c>
      <c r="E196" s="4" t="str">
        <f>VLOOKUP(C196,'Raw data'!$A$2:$E$125,3,FALSE)</f>
        <v>Holy Rood School</v>
      </c>
      <c r="F196" s="11">
        <f>VLOOKUP(C196,'Raw data'!$A$2:$E$125,4,FALSE)</f>
        <v>1</v>
      </c>
      <c r="G196" s="11" t="str">
        <f>VLOOKUP(C196,'Raw data'!$A$2:$E$125,5,FALSE)</f>
        <v>M</v>
      </c>
      <c r="H196" s="4" t="s">
        <v>208</v>
      </c>
    </row>
    <row r="199" spans="1:8" x14ac:dyDescent="0.35">
      <c r="A199" s="8" t="s">
        <v>210</v>
      </c>
      <c r="B199" s="5">
        <v>1</v>
      </c>
      <c r="C199" s="5">
        <v>422</v>
      </c>
      <c r="D199" s="4" t="str">
        <f>VLOOKUP(C199,'Raw data'!$A$2:$E$125,2,FALSE)</f>
        <v>Amari Dawodu-Anderson</v>
      </c>
      <c r="E199" s="4" t="str">
        <f>VLOOKUP(C199,'Raw data'!$A$2:$E$125,3,FALSE)</f>
        <v>St. Catherines</v>
      </c>
      <c r="F199" s="11">
        <f>VLOOKUP(C199,'Raw data'!$A$2:$E$125,4,FALSE)</f>
        <v>2</v>
      </c>
      <c r="G199" s="11" t="str">
        <f>VLOOKUP(C199,'Raw data'!$A$2:$E$125,5,FALSE)</f>
        <v>M</v>
      </c>
      <c r="H199" s="25">
        <v>9.9884259259259262E-4</v>
      </c>
    </row>
    <row r="200" spans="1:8" x14ac:dyDescent="0.35">
      <c r="A200" s="4"/>
      <c r="B200" s="5">
        <v>2</v>
      </c>
      <c r="C200" s="5">
        <v>214</v>
      </c>
      <c r="D200" s="4" t="str">
        <f>VLOOKUP(C200,'Raw data'!$A$2:$E$125,2,FALSE)</f>
        <v>James Curtis</v>
      </c>
      <c r="E200" s="4" t="str">
        <f>VLOOKUP(C200,'Raw data'!$A$2:$E$125,3,FALSE)</f>
        <v>Watford Harriers</v>
      </c>
      <c r="F200" s="11">
        <f>VLOOKUP(C200,'Raw data'!$A$2:$E$125,4,FALSE)</f>
        <v>2</v>
      </c>
      <c r="G200" s="11" t="str">
        <f>VLOOKUP(C200,'Raw data'!$A$2:$E$125,5,FALSE)</f>
        <v>M</v>
      </c>
      <c r="H200" s="25">
        <v>1.0138888888888888E-3</v>
      </c>
    </row>
    <row r="201" spans="1:8" x14ac:dyDescent="0.35">
      <c r="A201" s="4"/>
      <c r="B201" s="5">
        <v>3</v>
      </c>
      <c r="C201" s="5">
        <v>209</v>
      </c>
      <c r="D201" s="4" t="str">
        <f>VLOOKUP(C201,'Raw data'!$A$2:$E$125,2,FALSE)</f>
        <v>Leo Perez</v>
      </c>
      <c r="E201" s="4" t="str">
        <f>VLOOKUP(C201,'Raw data'!$A$2:$E$125,3,FALSE)</f>
        <v>Watford Harriers</v>
      </c>
      <c r="F201" s="11">
        <f>VLOOKUP(C201,'Raw data'!$A$2:$E$125,4,FALSE)</f>
        <v>2</v>
      </c>
      <c r="G201" s="11" t="str">
        <f>VLOOKUP(C201,'Raw data'!$A$2:$E$125,5,FALSE)</f>
        <v>M</v>
      </c>
      <c r="H201" s="19">
        <v>1.0347222222222222E-3</v>
      </c>
    </row>
    <row r="202" spans="1:8" x14ac:dyDescent="0.35">
      <c r="A202" s="4"/>
      <c r="B202" s="5">
        <v>4</v>
      </c>
      <c r="C202" s="5">
        <v>438</v>
      </c>
      <c r="D202" s="4" t="str">
        <f>VLOOKUP(C202,'Raw data'!$A$2:$E$125,2,FALSE)</f>
        <v>Judi Danso</v>
      </c>
      <c r="E202" s="4" t="str">
        <f>VLOOKUP(C202,'Raw data'!$A$2:$E$125,3,FALSE)</f>
        <v>Holy Rood School</v>
      </c>
      <c r="F202" s="11">
        <f>VLOOKUP(C202,'Raw data'!$A$2:$E$125,4,FALSE)</f>
        <v>2</v>
      </c>
      <c r="G202" s="11" t="str">
        <f>VLOOKUP(C202,'Raw data'!$A$2:$E$125,5,FALSE)</f>
        <v>F</v>
      </c>
      <c r="H202" s="19">
        <v>1.0983796296296297E-3</v>
      </c>
    </row>
    <row r="203" spans="1:8" x14ac:dyDescent="0.35">
      <c r="A203" s="4"/>
      <c r="B203" s="5">
        <v>5</v>
      </c>
      <c r="C203" s="5">
        <v>363</v>
      </c>
      <c r="D203" s="4" t="str">
        <f>VLOOKUP(C203,'Raw data'!$A$2:$E$125,2,FALSE)</f>
        <v>Zani Malcolm</v>
      </c>
      <c r="E203" s="4" t="str">
        <f>VLOOKUP(C203,'Raw data'!$A$2:$E$125,3,FALSE)</f>
        <v>Highwood Primary School</v>
      </c>
      <c r="F203" s="11">
        <f>VLOOKUP(C203,'Raw data'!$A$2:$E$125,4,FALSE)</f>
        <v>2</v>
      </c>
      <c r="G203" s="11" t="str">
        <f>VLOOKUP(C203,'Raw data'!$A$2:$E$125,5,FALSE)</f>
        <v>M</v>
      </c>
      <c r="H203" s="19">
        <v>1.1192129629629629E-3</v>
      </c>
    </row>
    <row r="204" spans="1:8" x14ac:dyDescent="0.35">
      <c r="A204" s="4"/>
      <c r="B204" s="5">
        <v>6</v>
      </c>
      <c r="C204" s="5">
        <v>471</v>
      </c>
      <c r="D204" s="4" t="str">
        <f>VLOOKUP(C204,'Raw data'!$A$2:$E$125,2,FALSE)</f>
        <v>Amelie Grolnewald</v>
      </c>
      <c r="E204" s="4" t="str">
        <f>VLOOKUP(C204,'Raw data'!$A$2:$E$125,3,FALSE)</f>
        <v>WGEL</v>
      </c>
      <c r="F204" s="11">
        <f>VLOOKUP(C204,'Raw data'!$A$2:$E$125,4,FALSE)</f>
        <v>2</v>
      </c>
      <c r="G204" s="11" t="str">
        <f>VLOOKUP(C204,'Raw data'!$A$2:$E$125,5,FALSE)</f>
        <v>F</v>
      </c>
      <c r="H204" s="19">
        <v>1.1354166666666665E-3</v>
      </c>
    </row>
    <row r="205" spans="1:8" x14ac:dyDescent="0.35">
      <c r="A205" s="4"/>
      <c r="B205" s="5">
        <v>7</v>
      </c>
      <c r="C205" s="5">
        <v>414</v>
      </c>
      <c r="D205" s="4" t="str">
        <f>VLOOKUP(C205,'Raw data'!$A$2:$E$125,2,FALSE)</f>
        <v>Rocco Thomas</v>
      </c>
      <c r="E205" s="4" t="str">
        <f>VLOOKUP(C205,'Raw data'!$A$2:$E$125,3,FALSE)</f>
        <v>Watford Harriers</v>
      </c>
      <c r="F205" s="11">
        <f>VLOOKUP(C205,'Raw data'!$A$2:$E$125,4,FALSE)</f>
        <v>3</v>
      </c>
      <c r="G205" s="11" t="str">
        <f>VLOOKUP(C205,'Raw data'!$A$2:$E$125,5,FALSE)</f>
        <v>M</v>
      </c>
      <c r="H205" s="19">
        <v>1.1469907407407407E-3</v>
      </c>
    </row>
    <row r="206" spans="1:8" x14ac:dyDescent="0.35">
      <c r="A206" s="4"/>
      <c r="B206" s="5">
        <v>8</v>
      </c>
      <c r="C206" s="5">
        <v>449</v>
      </c>
      <c r="D206" s="4" t="str">
        <f>VLOOKUP(C206,'Raw data'!$A$2:$E$125,2,FALSE)</f>
        <v>Ezra Clarke</v>
      </c>
      <c r="E206" s="4" t="str">
        <f>VLOOKUP(C206,'Raw data'!$A$2:$E$125,3,FALSE)</f>
        <v>Watford Harriers</v>
      </c>
      <c r="F206" s="11">
        <f>VLOOKUP(C206,'Raw data'!$A$2:$E$125,4,FALSE)</f>
        <v>2</v>
      </c>
      <c r="G206" s="11" t="str">
        <f>VLOOKUP(C206,'Raw data'!$A$2:$E$125,5,FALSE)</f>
        <v>M</v>
      </c>
      <c r="H206" s="19">
        <v>1.1689814814814816E-3</v>
      </c>
    </row>
    <row r="207" spans="1:8" x14ac:dyDescent="0.35">
      <c r="A207" s="4"/>
      <c r="B207" s="5">
        <v>9</v>
      </c>
      <c r="C207" s="5">
        <v>426</v>
      </c>
      <c r="D207" s="4" t="str">
        <f>VLOOKUP(C207,'Raw data'!$A$2:$E$125,2,FALSE)</f>
        <v>Daniel Ismail</v>
      </c>
      <c r="E207" s="4" t="str">
        <f>VLOOKUP(C207,'Raw data'!$A$2:$E$125,3,FALSE)</f>
        <v>Harlow AC</v>
      </c>
      <c r="F207" s="11">
        <f>VLOOKUP(C207,'Raw data'!$A$2:$E$125,4,FALSE)</f>
        <v>1</v>
      </c>
      <c r="G207" s="11" t="str">
        <f>VLOOKUP(C207,'Raw data'!$A$2:$E$125,5,FALSE)</f>
        <v>M</v>
      </c>
      <c r="H207" s="19">
        <v>1.2094907407407408E-3</v>
      </c>
    </row>
    <row r="208" spans="1:8" x14ac:dyDescent="0.35">
      <c r="A208" s="4"/>
      <c r="B208" s="5">
        <v>10</v>
      </c>
      <c r="C208" s="5">
        <v>423</v>
      </c>
      <c r="D208" s="4" t="str">
        <f>VLOOKUP(C208,'Raw data'!$A$2:$E$125,2,FALSE)</f>
        <v>Itzel Ochoa</v>
      </c>
      <c r="E208" s="4" t="str">
        <f>VLOOKUP(C208,'Raw data'!$A$2:$E$125,3,FALSE)</f>
        <v>Watford Harriers</v>
      </c>
      <c r="F208" s="11">
        <f>VLOOKUP(C208,'Raw data'!$A$2:$E$125,4,FALSE)</f>
        <v>2</v>
      </c>
      <c r="G208" s="11" t="str">
        <f>VLOOKUP(C208,'Raw data'!$A$2:$E$125,5,FALSE)</f>
        <v>F</v>
      </c>
      <c r="H208" s="19">
        <v>1.21875E-3</v>
      </c>
    </row>
    <row r="209" spans="1:8" x14ac:dyDescent="0.35">
      <c r="A209" s="4"/>
      <c r="B209" s="5">
        <v>11</v>
      </c>
      <c r="C209" s="5">
        <v>448</v>
      </c>
      <c r="D209" s="4" t="str">
        <f>VLOOKUP(C209,'Raw data'!$A$2:$E$125,2,FALSE)</f>
        <v>Sofia Reynolds</v>
      </c>
      <c r="E209" s="4" t="str">
        <f>VLOOKUP(C209,'Raw data'!$A$2:$E$125,3,FALSE)</f>
        <v>Harrey Road</v>
      </c>
      <c r="F209" s="11">
        <f>VLOOKUP(C209,'Raw data'!$A$2:$E$125,4,FALSE)</f>
        <v>2</v>
      </c>
      <c r="G209" s="11" t="str">
        <f>VLOOKUP(C209,'Raw data'!$A$2:$E$125,5,FALSE)</f>
        <v>F</v>
      </c>
      <c r="H209" s="19">
        <v>1.3136574074074075E-3</v>
      </c>
    </row>
    <row r="210" spans="1:8" x14ac:dyDescent="0.35">
      <c r="A210" s="4"/>
      <c r="B210" s="5">
        <v>12</v>
      </c>
      <c r="C210" s="5">
        <v>435</v>
      </c>
      <c r="D210" s="4" t="str">
        <f>VLOOKUP(C210,'Raw data'!$A$2:$E$125,2,FALSE)</f>
        <v>Darcie Essex-Hill</v>
      </c>
      <c r="E210" s="4" t="str">
        <f>VLOOKUP(C210,'Raw data'!$A$2:$E$125,3,FALSE)</f>
        <v>Watford Harriers</v>
      </c>
      <c r="F210" s="11">
        <f>VLOOKUP(C210,'Raw data'!$A$2:$E$125,4,FALSE)</f>
        <v>2</v>
      </c>
      <c r="G210" s="11" t="str">
        <f>VLOOKUP(C210,'Raw data'!$A$2:$E$125,5,FALSE)</f>
        <v>F</v>
      </c>
      <c r="H210" s="19">
        <v>1.3981481481481481E-3</v>
      </c>
    </row>
    <row r="211" spans="1:8" x14ac:dyDescent="0.35">
      <c r="A211" s="4"/>
      <c r="B211" s="5">
        <v>13</v>
      </c>
      <c r="C211" s="5">
        <v>420</v>
      </c>
      <c r="D211" s="4" t="str">
        <f>VLOOKUP(C211,'Raw data'!$A$2:$E$125,2,FALSE)</f>
        <v>Clark Hawkins</v>
      </c>
      <c r="E211" s="4" t="str">
        <f>VLOOKUP(C211,'Raw data'!$A$2:$E$125,3,FALSE)</f>
        <v>Christ Church School</v>
      </c>
      <c r="F211" s="11">
        <f>VLOOKUP(C211,'Raw data'!$A$2:$E$125,4,FALSE)</f>
        <v>2</v>
      </c>
      <c r="G211" s="11" t="str">
        <f>VLOOKUP(C211,'Raw data'!$A$2:$E$125,5,FALSE)</f>
        <v>M</v>
      </c>
      <c r="H211" s="19">
        <v>1.4375E-3</v>
      </c>
    </row>
    <row r="214" spans="1:8" x14ac:dyDescent="0.35">
      <c r="A214" s="8" t="s">
        <v>211</v>
      </c>
      <c r="B214" s="5">
        <v>1</v>
      </c>
      <c r="C214" s="5">
        <v>212</v>
      </c>
      <c r="D214" s="4" t="str">
        <f>VLOOKUP(C214,'Raw data'!$A$2:$E$125,2,FALSE)</f>
        <v>Deedee Brittain</v>
      </c>
      <c r="E214" s="4" t="str">
        <f>VLOOKUP(C214,'Raw data'!$A$2:$E$125,3,FALSE)</f>
        <v>WASPS - WG</v>
      </c>
      <c r="F214" s="11">
        <f>VLOOKUP(C214,'Raw data'!$A$2:$E$125,4,FALSE)</f>
        <v>3</v>
      </c>
      <c r="G214" s="11" t="str">
        <f>VLOOKUP(C214,'Raw data'!$A$2:$E$125,5,FALSE)</f>
        <v>F</v>
      </c>
      <c r="H214" s="19">
        <v>9.0856481481481485E-4</v>
      </c>
    </row>
    <row r="215" spans="1:8" x14ac:dyDescent="0.35">
      <c r="A215" s="4"/>
      <c r="B215" s="5">
        <v>2</v>
      </c>
      <c r="C215" s="5">
        <v>470</v>
      </c>
      <c r="D215" s="4" t="str">
        <f>VLOOKUP(C215,'Raw data'!$A$2:$E$125,2,FALSE)</f>
        <v xml:space="preserve">Charlotte Williams </v>
      </c>
      <c r="E215" s="4" t="str">
        <f>VLOOKUP(C215,'Raw data'!$A$2:$E$125,3,FALSE)</f>
        <v>Watford Harriers</v>
      </c>
      <c r="F215" s="11">
        <f>VLOOKUP(C215,'Raw data'!$A$2:$E$125,4,FALSE)</f>
        <v>3</v>
      </c>
      <c r="G215" s="11" t="str">
        <f>VLOOKUP(C215,'Raw data'!$A$2:$E$125,5,FALSE)</f>
        <v>F</v>
      </c>
      <c r="H215" s="19">
        <v>9.3055555555555567E-4</v>
      </c>
    </row>
    <row r="216" spans="1:8" x14ac:dyDescent="0.35">
      <c r="A216" s="4"/>
      <c r="B216" s="5">
        <v>3</v>
      </c>
      <c r="C216" s="5">
        <v>432</v>
      </c>
      <c r="D216" s="4" t="str">
        <f>VLOOKUP(C216,'Raw data'!$A$2:$E$125,2,FALSE)</f>
        <v>Georgia Johnson</v>
      </c>
      <c r="E216" s="4" t="str">
        <f>VLOOKUP(C216,'Raw data'!$A$2:$E$125,3,FALSE)</f>
        <v>Watford Harriers</v>
      </c>
      <c r="F216" s="11">
        <f>VLOOKUP(C216,'Raw data'!$A$2:$E$125,4,FALSE)</f>
        <v>3</v>
      </c>
      <c r="G216" s="11" t="str">
        <f>VLOOKUP(C216,'Raw data'!$A$2:$E$125,5,FALSE)</f>
        <v>F</v>
      </c>
      <c r="H216" s="19">
        <v>1.0081018518518518E-3</v>
      </c>
    </row>
    <row r="217" spans="1:8" x14ac:dyDescent="0.35">
      <c r="A217" s="4"/>
      <c r="B217" s="5">
        <v>4</v>
      </c>
      <c r="C217" s="5">
        <v>418</v>
      </c>
      <c r="D217" s="4" t="str">
        <f>VLOOKUP(C217,'Raw data'!$A$2:$E$125,2,FALSE)</f>
        <v>Aoife Barrons</v>
      </c>
      <c r="E217" s="4" t="str">
        <f>VLOOKUP(C217,'Raw data'!$A$2:$E$125,3,FALSE)</f>
        <v>Tanners Wood School</v>
      </c>
      <c r="F217" s="11">
        <f>VLOOKUP(C217,'Raw data'!$A$2:$E$125,4,FALSE)</f>
        <v>3</v>
      </c>
      <c r="G217" s="11" t="str">
        <f>VLOOKUP(C217,'Raw data'!$A$2:$E$125,5,FALSE)</f>
        <v>F</v>
      </c>
      <c r="H217" s="19">
        <v>1.0185185185185184E-3</v>
      </c>
    </row>
    <row r="218" spans="1:8" x14ac:dyDescent="0.35">
      <c r="A218" s="4"/>
      <c r="B218" s="5">
        <v>5</v>
      </c>
      <c r="C218" s="5">
        <v>433</v>
      </c>
      <c r="D218" s="4" t="str">
        <f>VLOOKUP(C218,'Raw data'!$A$2:$E$125,2,FALSE)</f>
        <v>Matilda Johnson</v>
      </c>
      <c r="E218" s="4" t="str">
        <f>VLOOKUP(C218,'Raw data'!$A$2:$E$125,3,FALSE)</f>
        <v>Watford Harriers</v>
      </c>
      <c r="F218" s="11">
        <f>VLOOKUP(C218,'Raw data'!$A$2:$E$125,4,FALSE)</f>
        <v>3</v>
      </c>
      <c r="G218" s="11" t="str">
        <f>VLOOKUP(C218,'Raw data'!$A$2:$E$125,5,FALSE)</f>
        <v>F</v>
      </c>
      <c r="H218" s="19">
        <v>1.0787037037037037E-3</v>
      </c>
    </row>
    <row r="219" spans="1:8" x14ac:dyDescent="0.35">
      <c r="A219" s="4"/>
      <c r="B219" s="5">
        <v>6</v>
      </c>
      <c r="C219" s="5">
        <v>474</v>
      </c>
      <c r="D219" s="4" t="str">
        <f>VLOOKUP(C219,'Raw data'!$A$2:$E$125,2,FALSE)</f>
        <v>Olive French</v>
      </c>
      <c r="E219" s="4" t="str">
        <f>VLOOKUP(C219,'Raw data'!$A$2:$E$125,3,FALSE)</f>
        <v>Theydon Bois Primary</v>
      </c>
      <c r="F219" s="11">
        <f>VLOOKUP(C219,'Raw data'!$A$2:$E$125,4,FALSE)</f>
        <v>3</v>
      </c>
      <c r="G219" s="11" t="str">
        <f>VLOOKUP(C219,'Raw data'!$A$2:$E$125,5,FALSE)</f>
        <v>F</v>
      </c>
      <c r="H219" s="19">
        <v>1.0983796296296297E-3</v>
      </c>
    </row>
    <row r="220" spans="1:8" x14ac:dyDescent="0.35">
      <c r="A220" s="4"/>
      <c r="B220" s="5">
        <v>7</v>
      </c>
      <c r="C220" s="5">
        <v>202</v>
      </c>
      <c r="D220" s="4" t="str">
        <f>VLOOKUP(C220,'Raw data'!$A$2:$E$125,2,FALSE)</f>
        <v>Alexandra Kegnia</v>
      </c>
      <c r="E220" s="4" t="str">
        <f>VLOOKUP(C220,'Raw data'!$A$2:$E$125,3,FALSE)</f>
        <v>Watford Harriers</v>
      </c>
      <c r="F220" s="11">
        <f>VLOOKUP(C220,'Raw data'!$A$2:$E$125,4,FALSE)</f>
        <v>3</v>
      </c>
      <c r="G220" s="11" t="str">
        <f>VLOOKUP(C220,'Raw data'!$A$2:$E$125,5,FALSE)</f>
        <v>F</v>
      </c>
      <c r="H220" s="19">
        <v>1.1018518518518519E-3</v>
      </c>
    </row>
    <row r="221" spans="1:8" x14ac:dyDescent="0.35">
      <c r="H221" s="9"/>
    </row>
    <row r="222" spans="1:8" x14ac:dyDescent="0.35">
      <c r="H222" s="9"/>
    </row>
    <row r="223" spans="1:8" x14ac:dyDescent="0.35">
      <c r="A223" s="8" t="s">
        <v>212</v>
      </c>
      <c r="B223" s="5">
        <v>1</v>
      </c>
      <c r="C223" s="5">
        <v>232</v>
      </c>
      <c r="D223" s="4" t="str">
        <f>VLOOKUP(C223,'Raw data'!$A$2:$E$125,2,FALSE)</f>
        <v>Isaac Knox-Smith</v>
      </c>
      <c r="E223" s="4" t="str">
        <f>VLOOKUP(C223,'Raw data'!$A$2:$E$125,3,FALSE)</f>
        <v>Watford Harriers</v>
      </c>
      <c r="F223" s="11">
        <f>VLOOKUP(C223,'Raw data'!$A$2:$E$125,4,FALSE)</f>
        <v>3</v>
      </c>
      <c r="G223" s="11" t="str">
        <f>VLOOKUP(C223,'Raw data'!$A$2:$E$125,5,FALSE)</f>
        <v>M</v>
      </c>
      <c r="H223" s="13" t="s">
        <v>213</v>
      </c>
    </row>
    <row r="224" spans="1:8" x14ac:dyDescent="0.35">
      <c r="A224" s="4"/>
      <c r="B224" s="5">
        <v>2</v>
      </c>
      <c r="C224" s="5">
        <v>358</v>
      </c>
      <c r="D224" s="4" t="str">
        <f>VLOOKUP(C224,'Raw data'!$A$2:$E$125,2,FALSE)</f>
        <v>Sean Sanya-Perera</v>
      </c>
      <c r="E224" s="4" t="str">
        <f>VLOOKUP(C224,'Raw data'!$A$2:$E$125,3,FALSE)</f>
        <v>Watford Harriers</v>
      </c>
      <c r="F224" s="11">
        <f>VLOOKUP(C224,'Raw data'!$A$2:$E$125,4,FALSE)</f>
        <v>3</v>
      </c>
      <c r="G224" s="11" t="str">
        <f>VLOOKUP(C224,'Raw data'!$A$2:$E$125,5,FALSE)</f>
        <v>M</v>
      </c>
      <c r="H224" s="13" t="s">
        <v>214</v>
      </c>
    </row>
    <row r="225" spans="1:8" x14ac:dyDescent="0.35">
      <c r="A225" s="4"/>
      <c r="B225" s="5">
        <v>3</v>
      </c>
      <c r="C225" s="5">
        <v>357</v>
      </c>
      <c r="D225" s="4" t="str">
        <f>VLOOKUP(C225,'Raw data'!$A$2:$E$125,2,FALSE)</f>
        <v>Charlie Matthews</v>
      </c>
      <c r="E225" s="4" t="str">
        <f>VLOOKUP(C225,'Raw data'!$A$2:$E$125,3,FALSE)</f>
        <v>Watford Harriers</v>
      </c>
      <c r="F225" s="11">
        <f>VLOOKUP(C225,'Raw data'!$A$2:$E$125,4,FALSE)</f>
        <v>3</v>
      </c>
      <c r="G225" s="11" t="str">
        <f>VLOOKUP(C225,'Raw data'!$A$2:$E$125,5,FALSE)</f>
        <v>M</v>
      </c>
      <c r="H225" s="13" t="s">
        <v>215</v>
      </c>
    </row>
    <row r="226" spans="1:8" x14ac:dyDescent="0.35">
      <c r="A226" s="4"/>
      <c r="B226" s="5">
        <v>4</v>
      </c>
      <c r="C226" s="5">
        <v>464</v>
      </c>
      <c r="D226" s="4" t="str">
        <f>VLOOKUP(C226,'Raw data'!$A$2:$E$125,2,FALSE)</f>
        <v>James Hall</v>
      </c>
      <c r="E226" s="4" t="str">
        <f>VLOOKUP(C226,'Raw data'!$A$2:$E$125,3,FALSE)</f>
        <v>Watford Harriers</v>
      </c>
      <c r="F226" s="11">
        <f>VLOOKUP(C226,'Raw data'!$A$2:$E$125,4,FALSE)</f>
        <v>3</v>
      </c>
      <c r="G226" s="11" t="str">
        <f>VLOOKUP(C226,'Raw data'!$A$2:$E$125,5,FALSE)</f>
        <v>M</v>
      </c>
      <c r="H226" s="13" t="s">
        <v>216</v>
      </c>
    </row>
    <row r="227" spans="1:8" x14ac:dyDescent="0.35">
      <c r="A227" s="4"/>
      <c r="B227" s="5">
        <v>5</v>
      </c>
      <c r="C227" s="5">
        <v>467</v>
      </c>
      <c r="D227" s="4" t="str">
        <f>VLOOKUP(C227,'Raw data'!$A$2:$E$125,2,FALSE)</f>
        <v>Josh Ahmed</v>
      </c>
      <c r="E227" s="4" t="str">
        <f>VLOOKUP(C227,'Raw data'!$A$2:$E$125,3,FALSE)</f>
        <v>Killigrew School</v>
      </c>
      <c r="F227" s="11">
        <f>VLOOKUP(C227,'Raw data'!$A$2:$E$125,4,FALSE)</f>
        <v>3</v>
      </c>
      <c r="G227" s="11" t="str">
        <f>VLOOKUP(C227,'Raw data'!$A$2:$E$125,5,FALSE)</f>
        <v>M</v>
      </c>
      <c r="H227" s="13" t="s">
        <v>217</v>
      </c>
    </row>
    <row r="228" spans="1:8" x14ac:dyDescent="0.35">
      <c r="A228" s="4"/>
      <c r="B228" s="5">
        <v>6</v>
      </c>
      <c r="C228" s="5">
        <v>364</v>
      </c>
      <c r="D228" s="4" t="str">
        <f>VLOOKUP(C228,'Raw data'!$A$2:$E$125,2,FALSE)</f>
        <v>Henry Cuthbert</v>
      </c>
      <c r="E228" s="4" t="str">
        <f>VLOOKUP(C228,'Raw data'!$A$2:$E$125,3,FALSE)</f>
        <v>WSEH</v>
      </c>
      <c r="F228" s="11">
        <f>VLOOKUP(C228,'Raw data'!$A$2:$E$125,4,FALSE)</f>
        <v>3</v>
      </c>
      <c r="G228" s="11" t="str">
        <f>VLOOKUP(C228,'Raw data'!$A$2:$E$125,5,FALSE)</f>
        <v>M</v>
      </c>
      <c r="H228" s="13" t="s">
        <v>218</v>
      </c>
    </row>
    <row r="229" spans="1:8" x14ac:dyDescent="0.35">
      <c r="A229" s="4"/>
      <c r="B229" s="5">
        <v>7</v>
      </c>
      <c r="C229" s="5">
        <v>361</v>
      </c>
      <c r="D229" s="4" t="str">
        <f>VLOOKUP(C229,'Raw data'!$A$2:$E$125,2,FALSE)</f>
        <v>Nathan Ford</v>
      </c>
      <c r="E229" s="4" t="str">
        <f>VLOOKUP(C229,'Raw data'!$A$2:$E$125,3,FALSE)</f>
        <v>Hillingdon</v>
      </c>
      <c r="F229" s="11">
        <f>VLOOKUP(C229,'Raw data'!$A$2:$E$125,4,FALSE)</f>
        <v>3</v>
      </c>
      <c r="G229" s="11" t="str">
        <f>VLOOKUP(C229,'Raw data'!$A$2:$E$125,5,FALSE)</f>
        <v>M</v>
      </c>
      <c r="H229" s="13" t="s">
        <v>219</v>
      </c>
    </row>
    <row r="230" spans="1:8" x14ac:dyDescent="0.35">
      <c r="A230" s="4"/>
      <c r="B230" s="5">
        <v>8</v>
      </c>
      <c r="C230" s="5">
        <v>434</v>
      </c>
      <c r="D230" s="4" t="str">
        <f>VLOOKUP(C230,'Raw data'!$A$2:$E$125,2,FALSE)</f>
        <v>Kian Ajoodha</v>
      </c>
      <c r="E230" s="4" t="str">
        <f>VLOOKUP(C230,'Raw data'!$A$2:$E$125,3,FALSE)</f>
        <v>Watford Harriers</v>
      </c>
      <c r="F230" s="11">
        <f>VLOOKUP(C230,'Raw data'!$A$2:$E$125,4,FALSE)</f>
        <v>3</v>
      </c>
      <c r="G230" s="11" t="str">
        <f>VLOOKUP(C230,'Raw data'!$A$2:$E$125,5,FALSE)</f>
        <v>M</v>
      </c>
      <c r="H230" s="13" t="s">
        <v>226</v>
      </c>
    </row>
    <row r="231" spans="1:8" x14ac:dyDescent="0.35">
      <c r="A231" s="4"/>
      <c r="B231" s="5">
        <v>9</v>
      </c>
      <c r="C231" s="5">
        <v>235</v>
      </c>
      <c r="D231" s="4" t="str">
        <f>VLOOKUP(C231,'Raw data'!$A$2:$E$125,2,FALSE)</f>
        <v>Monty Eaves</v>
      </c>
      <c r="E231" s="4" t="str">
        <f>VLOOKUP(C231,'Raw data'!$A$2:$E$125,3,FALSE)</f>
        <v>Watford Harriers</v>
      </c>
      <c r="F231" s="11">
        <f>VLOOKUP(C231,'Raw data'!$A$2:$E$125,4,FALSE)</f>
        <v>3</v>
      </c>
      <c r="G231" s="11" t="str">
        <f>VLOOKUP(C231,'Raw data'!$A$2:$E$125,5,FALSE)</f>
        <v>M</v>
      </c>
      <c r="H231" s="13" t="s">
        <v>220</v>
      </c>
    </row>
    <row r="232" spans="1:8" x14ac:dyDescent="0.35">
      <c r="A232" s="4"/>
      <c r="B232" s="5">
        <v>10</v>
      </c>
      <c r="C232" s="5">
        <v>226</v>
      </c>
      <c r="D232" s="4" t="str">
        <f>VLOOKUP(C232,'Raw data'!$A$2:$E$125,2,FALSE)</f>
        <v>Percy Bostock</v>
      </c>
      <c r="E232" s="4" t="str">
        <f>VLOOKUP(C232,'Raw data'!$A$2:$E$125,3,FALSE)</f>
        <v>Hertingfordbury Cowper</v>
      </c>
      <c r="F232" s="11">
        <f>VLOOKUP(C232,'Raw data'!$A$2:$E$125,4,FALSE)</f>
        <v>3</v>
      </c>
      <c r="G232" s="11" t="str">
        <f>VLOOKUP(C232,'Raw data'!$A$2:$E$125,5,FALSE)</f>
        <v>M</v>
      </c>
      <c r="H232" s="13" t="s">
        <v>221</v>
      </c>
    </row>
    <row r="233" spans="1:8" x14ac:dyDescent="0.35">
      <c r="A233" s="4"/>
      <c r="B233" s="5">
        <v>11</v>
      </c>
      <c r="C233" s="5">
        <v>436</v>
      </c>
      <c r="D233" s="4" t="str">
        <f>VLOOKUP(C233,'Raw data'!$A$2:$E$125,2,FALSE)</f>
        <v>Evan Bromwich</v>
      </c>
      <c r="E233" s="4" t="str">
        <f>VLOOKUP(C233,'Raw data'!$A$2:$E$125,3,FALSE)</f>
        <v>Knutsford Academy</v>
      </c>
      <c r="F233" s="11">
        <f>VLOOKUP(C233,'Raw data'!$A$2:$E$125,4,FALSE)</f>
        <v>3</v>
      </c>
      <c r="G233" s="11" t="str">
        <f>VLOOKUP(C233,'Raw data'!$A$2:$E$125,5,FALSE)</f>
        <v>M</v>
      </c>
      <c r="H233" s="13" t="s">
        <v>222</v>
      </c>
    </row>
    <row r="234" spans="1:8" x14ac:dyDescent="0.35">
      <c r="A234" s="4"/>
      <c r="B234" s="5">
        <v>12</v>
      </c>
      <c r="C234" s="5">
        <v>206</v>
      </c>
      <c r="D234" s="4" t="str">
        <f>VLOOKUP(C234,'Raw data'!$A$2:$E$125,2,FALSE)</f>
        <v>Wilfred O'Connor</v>
      </c>
      <c r="E234" s="4" t="str">
        <f>VLOOKUP(C234,'Raw data'!$A$2:$E$125,3,FALSE)</f>
        <v>Vale of Aylesbury</v>
      </c>
      <c r="F234" s="11">
        <f>VLOOKUP(C234,'Raw data'!$A$2:$E$125,4,FALSE)</f>
        <v>3</v>
      </c>
      <c r="G234" s="11" t="str">
        <f>VLOOKUP(C234,'Raw data'!$A$2:$E$125,5,FALSE)</f>
        <v>M</v>
      </c>
      <c r="H234" s="13" t="s">
        <v>223</v>
      </c>
    </row>
    <row r="235" spans="1:8" x14ac:dyDescent="0.35">
      <c r="A235" s="4"/>
      <c r="B235" s="5">
        <v>13</v>
      </c>
      <c r="C235" s="5">
        <v>233</v>
      </c>
      <c r="D235" s="4" t="str">
        <f>VLOOKUP(C235,'Raw data'!$A$2:$E$125,2,FALSE)</f>
        <v>Elias Mohammed</v>
      </c>
      <c r="E235" s="4" t="str">
        <f>VLOOKUP(C235,'Raw data'!$A$2:$E$125,3,FALSE)</f>
        <v>Watford Harriers</v>
      </c>
      <c r="F235" s="11">
        <f>VLOOKUP(C235,'Raw data'!$A$2:$E$125,4,FALSE)</f>
        <v>3</v>
      </c>
      <c r="G235" s="11" t="str">
        <f>VLOOKUP(C235,'Raw data'!$A$2:$E$125,5,FALSE)</f>
        <v>M</v>
      </c>
      <c r="H235" s="13" t="s">
        <v>224</v>
      </c>
    </row>
    <row r="236" spans="1:8" x14ac:dyDescent="0.35">
      <c r="A236" s="4"/>
      <c r="B236" s="5">
        <v>14</v>
      </c>
      <c r="C236" s="5">
        <v>413</v>
      </c>
      <c r="D236" s="4" t="str">
        <f>VLOOKUP(C236,'Raw data'!$A$2:$E$125,2,FALSE)</f>
        <v>Henry Thomas</v>
      </c>
      <c r="E236" s="4" t="str">
        <f>VLOOKUP(C236,'Raw data'!$A$2:$E$125,3,FALSE)</f>
        <v>Watford Harriers</v>
      </c>
      <c r="F236" s="11">
        <f>VLOOKUP(C236,'Raw data'!$A$2:$E$125,4,FALSE)</f>
        <v>2</v>
      </c>
      <c r="G236" s="11" t="str">
        <f>VLOOKUP(C236,'Raw data'!$A$2:$E$125,5,FALSE)</f>
        <v>M</v>
      </c>
      <c r="H236" s="13" t="s">
        <v>225</v>
      </c>
    </row>
    <row r="237" spans="1:8" x14ac:dyDescent="0.35">
      <c r="A237" s="4"/>
      <c r="B237" s="5">
        <v>15</v>
      </c>
      <c r="C237" s="5">
        <v>409</v>
      </c>
      <c r="D237" s="4" t="str">
        <f>VLOOKUP(C237,'Raw data'!$A$2:$E$125,2,FALSE)</f>
        <v>Rowan Collins</v>
      </c>
      <c r="E237" s="4" t="str">
        <f>VLOOKUP(C237,'Raw data'!$A$2:$E$125,3,FALSE)</f>
        <v>Vale of Aylesbury</v>
      </c>
      <c r="F237" s="11">
        <f>VLOOKUP(C237,'Raw data'!$A$2:$E$125,4,FALSE)</f>
        <v>3</v>
      </c>
      <c r="G237" s="11" t="str">
        <f>VLOOKUP(C237,'Raw data'!$A$2:$E$125,5,FALSE)</f>
        <v>M</v>
      </c>
      <c r="H237" s="13" t="s">
        <v>227</v>
      </c>
    </row>
    <row r="238" spans="1:8" x14ac:dyDescent="0.35">
      <c r="H238" s="9"/>
    </row>
    <row r="239" spans="1:8" x14ac:dyDescent="0.35">
      <c r="H239" s="9"/>
    </row>
    <row r="240" spans="1:8" x14ac:dyDescent="0.35">
      <c r="A240" s="8" t="s">
        <v>234</v>
      </c>
      <c r="B240" s="5">
        <v>1</v>
      </c>
      <c r="C240" s="5">
        <v>453</v>
      </c>
      <c r="D240" s="4" t="str">
        <f>VLOOKUP(C240,'Raw data'!$A$2:$E$125,2,FALSE)</f>
        <v>Jack Dixon</v>
      </c>
      <c r="E240" s="4" t="str">
        <f>VLOOKUP(C240,'Raw data'!$A$2:$E$125,3,FALSE)</f>
        <v>Chiltern Harriers</v>
      </c>
      <c r="F240" s="11">
        <f>VLOOKUP(C240,'Raw data'!$A$2:$E$125,4,FALSE)</f>
        <v>7</v>
      </c>
      <c r="G240" s="11" t="str">
        <f>VLOOKUP(C240,'Raw data'!$A$2:$E$125,5,FALSE)</f>
        <v>M</v>
      </c>
      <c r="H240" s="13" t="s">
        <v>228</v>
      </c>
    </row>
    <row r="241" spans="1:8" x14ac:dyDescent="0.35">
      <c r="A241" s="4"/>
      <c r="B241" s="5">
        <v>2</v>
      </c>
      <c r="C241" s="5">
        <v>205</v>
      </c>
      <c r="D241" s="4" t="str">
        <f>VLOOKUP(C241,'Raw data'!$A$2:$E$125,2,FALSE)</f>
        <v>Emily Brewington</v>
      </c>
      <c r="E241" s="4" t="str">
        <f>VLOOKUP(C241,'Raw data'!$A$2:$E$125,3,FALSE)</f>
        <v>Brentwood Beagles</v>
      </c>
      <c r="F241" s="11">
        <f>VLOOKUP(C241,'Raw data'!$A$2:$E$125,4,FALSE)</f>
        <v>6</v>
      </c>
      <c r="G241" s="11" t="str">
        <f>VLOOKUP(C241,'Raw data'!$A$2:$E$125,5,FALSE)</f>
        <v>F</v>
      </c>
      <c r="H241" s="13" t="s">
        <v>229</v>
      </c>
    </row>
    <row r="242" spans="1:8" x14ac:dyDescent="0.35">
      <c r="A242" s="4"/>
      <c r="B242" s="5">
        <v>3</v>
      </c>
      <c r="C242" s="5">
        <v>441</v>
      </c>
      <c r="D242" s="4" t="str">
        <f>VLOOKUP(C242,'Raw data'!$A$2:$E$125,2,FALSE)</f>
        <v>Freya Ineson</v>
      </c>
      <c r="E242" s="4" t="str">
        <f>VLOOKUP(C242,'Raw data'!$A$2:$E$125,3,FALSE)</f>
        <v>Vale of Aylesbury</v>
      </c>
      <c r="F242" s="11">
        <f>VLOOKUP(C242,'Raw data'!$A$2:$E$125,4,FALSE)</f>
        <v>7</v>
      </c>
      <c r="G242" s="11" t="str">
        <f>VLOOKUP(C242,'Raw data'!$A$2:$E$125,5,FALSE)</f>
        <v>F</v>
      </c>
      <c r="H242" s="13" t="s">
        <v>230</v>
      </c>
    </row>
    <row r="243" spans="1:8" x14ac:dyDescent="0.35">
      <c r="A243" s="4"/>
      <c r="B243" s="5">
        <v>4</v>
      </c>
      <c r="C243" s="5">
        <v>203</v>
      </c>
      <c r="D243" s="4" t="str">
        <f>VLOOKUP(C243,'Raw data'!$A$2:$E$125,2,FALSE)</f>
        <v>Layla Harley</v>
      </c>
      <c r="E243" s="4" t="str">
        <f>VLOOKUP(C243,'Raw data'!$A$2:$E$125,3,FALSE)</f>
        <v>Watford Harriers</v>
      </c>
      <c r="F243" s="11">
        <f>VLOOKUP(C243,'Raw data'!$A$2:$E$125,4,FALSE)</f>
        <v>6</v>
      </c>
      <c r="G243" s="11" t="str">
        <f>VLOOKUP(C243,'Raw data'!$A$2:$E$125,5,FALSE)</f>
        <v>F</v>
      </c>
      <c r="H243" s="13" t="s">
        <v>231</v>
      </c>
    </row>
    <row r="244" spans="1:8" x14ac:dyDescent="0.35">
      <c r="A244" s="4"/>
      <c r="B244" s="5">
        <v>5</v>
      </c>
      <c r="C244" s="5">
        <v>359</v>
      </c>
      <c r="D244" s="4" t="str">
        <f>VLOOKUP(C244,'Raw data'!$A$2:$E$125,2,FALSE)</f>
        <v>Saoirse Casey-Bond</v>
      </c>
      <c r="E244" s="4" t="str">
        <f>VLOOKUP(C244,'Raw data'!$A$2:$E$125,3,FALSE)</f>
        <v>Harlow AC</v>
      </c>
      <c r="F244" s="11">
        <f>VLOOKUP(C244,'Raw data'!$A$2:$E$125,4,FALSE)</f>
        <v>8</v>
      </c>
      <c r="G244" s="11" t="str">
        <f>VLOOKUP(C244,'Raw data'!$A$2:$E$125,5,FALSE)</f>
        <v>F</v>
      </c>
      <c r="H244" s="13" t="s">
        <v>232</v>
      </c>
    </row>
    <row r="245" spans="1:8" x14ac:dyDescent="0.35">
      <c r="A245" s="4"/>
      <c r="B245" s="5">
        <v>6</v>
      </c>
      <c r="C245" s="5">
        <v>447</v>
      </c>
      <c r="D245" s="4" t="str">
        <f>VLOOKUP(C245,'Raw data'!$A$2:$E$125,2,FALSE)</f>
        <v>Mimi Reynolds</v>
      </c>
      <c r="E245" s="4" t="str">
        <f>VLOOKUP(C245,'Raw data'!$A$2:$E$125,3,FALSE)</f>
        <v>Harvey Road School</v>
      </c>
      <c r="F245" s="11">
        <f>VLOOKUP(C245,'Raw data'!$A$2:$E$125,4,FALSE)</f>
        <v>6</v>
      </c>
      <c r="G245" s="11" t="str">
        <f>VLOOKUP(C245,'Raw data'!$A$2:$E$125,5,FALSE)</f>
        <v>F</v>
      </c>
      <c r="H245" s="13" t="s">
        <v>233</v>
      </c>
    </row>
    <row r="248" spans="1:8" x14ac:dyDescent="0.35">
      <c r="A248" s="8" t="s">
        <v>235</v>
      </c>
      <c r="B248" s="5">
        <v>1</v>
      </c>
      <c r="C248" s="5">
        <v>415</v>
      </c>
      <c r="D248" s="4" t="str">
        <f>VLOOKUP(C248,'Raw data'!$A$2:$E$125,2,FALSE)</f>
        <v>Lily Janmohamed</v>
      </c>
      <c r="E248" s="4" t="str">
        <f>VLOOKUP(C248,'Raw data'!$A$2:$E$125,3,FALSE)</f>
        <v>Shaftesbury Barnet</v>
      </c>
      <c r="F248" s="11">
        <f>VLOOKUP(C248,'Raw data'!$A$2:$E$125,4,FALSE)</f>
        <v>4</v>
      </c>
      <c r="G248" s="11" t="str">
        <f>VLOOKUP(C248,'Raw data'!$A$2:$E$125,5,FALSE)</f>
        <v>F</v>
      </c>
      <c r="H248" s="13" t="s">
        <v>236</v>
      </c>
    </row>
    <row r="249" spans="1:8" x14ac:dyDescent="0.35">
      <c r="A249" s="4"/>
      <c r="B249" s="5">
        <v>2</v>
      </c>
      <c r="C249" s="5">
        <v>349</v>
      </c>
      <c r="D249" s="4" t="str">
        <f>VLOOKUP(C249,'Raw data'!$A$2:$E$125,2,FALSE)</f>
        <v>Georgia Hudson</v>
      </c>
      <c r="E249" s="4" t="str">
        <f>VLOOKUP(C249,'Raw data'!$A$2:$E$125,3,FALSE)</f>
        <v>Impact AC</v>
      </c>
      <c r="F249" s="11">
        <f>VLOOKUP(C249,'Raw data'!$A$2:$E$125,4,FALSE)</f>
        <v>5</v>
      </c>
      <c r="G249" s="11" t="str">
        <f>VLOOKUP(C249,'Raw data'!$A$2:$E$125,5,FALSE)</f>
        <v>F</v>
      </c>
      <c r="H249" s="13" t="s">
        <v>237</v>
      </c>
    </row>
    <row r="250" spans="1:8" x14ac:dyDescent="0.35">
      <c r="A250" s="4"/>
      <c r="B250" s="5">
        <v>3</v>
      </c>
      <c r="C250" s="5">
        <v>208</v>
      </c>
      <c r="D250" s="4" t="str">
        <f>VLOOKUP(C250,'Raw data'!$A$2:$E$125,2,FALSE)</f>
        <v>Abigail Living</v>
      </c>
      <c r="E250" s="4" t="str">
        <f>VLOOKUP(C250,'Raw data'!$A$2:$E$125,3,FALSE)</f>
        <v>Young AC</v>
      </c>
      <c r="F250" s="11">
        <f>VLOOKUP(C250,'Raw data'!$A$2:$E$125,4,FALSE)</f>
        <v>5</v>
      </c>
      <c r="G250" s="11" t="str">
        <f>VLOOKUP(C250,'Raw data'!$A$2:$E$125,5,FALSE)</f>
        <v>F</v>
      </c>
      <c r="H250" s="13" t="s">
        <v>238</v>
      </c>
    </row>
    <row r="251" spans="1:8" x14ac:dyDescent="0.35">
      <c r="A251" s="4"/>
      <c r="B251" s="5">
        <v>4</v>
      </c>
      <c r="C251" s="5">
        <v>469</v>
      </c>
      <c r="D251" s="4" t="str">
        <f>VLOOKUP(C251,'Raw data'!$A$2:$E$125,2,FALSE)</f>
        <v>Edith Hodges</v>
      </c>
      <c r="E251" s="4" t="str">
        <f>VLOOKUP(C251,'Raw data'!$A$2:$E$125,3,FALSE)</f>
        <v>Watford Harriers</v>
      </c>
      <c r="F251" s="11">
        <f>VLOOKUP(C251,'Raw data'!$A$2:$E$125,4,FALSE)</f>
        <v>5</v>
      </c>
      <c r="G251" s="11" t="str">
        <f>VLOOKUP(C251,'Raw data'!$A$2:$E$125,5,FALSE)</f>
        <v>F</v>
      </c>
      <c r="H251" s="13" t="s">
        <v>239</v>
      </c>
    </row>
    <row r="252" spans="1:8" x14ac:dyDescent="0.35">
      <c r="A252" s="4"/>
      <c r="B252" s="5">
        <v>5</v>
      </c>
      <c r="C252" s="5">
        <v>463</v>
      </c>
      <c r="D252" s="4" t="str">
        <f>VLOOKUP(C252,'Raw data'!$A$2:$E$125,2,FALSE)</f>
        <v>Nola Grover-Hammond</v>
      </c>
      <c r="E252" s="4" t="str">
        <f>VLOOKUP(C252,'Raw data'!$A$2:$E$125,3,FALSE)</f>
        <v>WGEL</v>
      </c>
      <c r="F252" s="11">
        <f>VLOOKUP(C252,'Raw data'!$A$2:$E$125,4,FALSE)</f>
        <v>5</v>
      </c>
      <c r="G252" s="11" t="str">
        <f>VLOOKUP(C252,'Raw data'!$A$2:$E$125,5,FALSE)</f>
        <v>F</v>
      </c>
      <c r="H252" s="13" t="s">
        <v>240</v>
      </c>
    </row>
    <row r="253" spans="1:8" x14ac:dyDescent="0.35">
      <c r="A253" s="4"/>
      <c r="B253" s="5">
        <v>6</v>
      </c>
      <c r="C253" s="5">
        <v>407</v>
      </c>
      <c r="D253" s="4" t="str">
        <f>VLOOKUP(C253,'Raw data'!$A$2:$E$125,2,FALSE)</f>
        <v>Missy Steel</v>
      </c>
      <c r="E253" s="4" t="str">
        <f>VLOOKUP(C253,'Raw data'!$A$2:$E$125,3,FALSE)</f>
        <v>Herts Phoenix</v>
      </c>
      <c r="F253" s="11">
        <f>VLOOKUP(C253,'Raw data'!$A$2:$E$125,4,FALSE)</f>
        <v>5</v>
      </c>
      <c r="G253" s="11" t="str">
        <f>VLOOKUP(C253,'Raw data'!$A$2:$E$125,5,FALSE)</f>
        <v>F</v>
      </c>
      <c r="H253" s="13" t="s">
        <v>241</v>
      </c>
    </row>
    <row r="254" spans="1:8" x14ac:dyDescent="0.35">
      <c r="A254" s="4"/>
      <c r="B254" s="5">
        <v>7</v>
      </c>
      <c r="C254" s="5">
        <v>360</v>
      </c>
      <c r="D254" s="4" t="str">
        <f>VLOOKUP(C254,'Raw data'!$A$2:$E$125,2,FALSE)</f>
        <v>Elise Gosling</v>
      </c>
      <c r="E254" s="4" t="str">
        <f>VLOOKUP(C254,'Raw data'!$A$2:$E$125,3,FALSE)</f>
        <v>Brentwood Beagles</v>
      </c>
      <c r="F254" s="11">
        <f>VLOOKUP(C254,'Raw data'!$A$2:$E$125,4,FALSE)</f>
        <v>4</v>
      </c>
      <c r="G254" s="11" t="str">
        <f>VLOOKUP(C254,'Raw data'!$A$2:$E$125,5,FALSE)</f>
        <v>F</v>
      </c>
      <c r="H254" s="13" t="s">
        <v>242</v>
      </c>
    </row>
    <row r="255" spans="1:8" x14ac:dyDescent="0.35">
      <c r="A255" s="4"/>
      <c r="B255" s="5">
        <v>8</v>
      </c>
      <c r="C255" s="5">
        <v>457</v>
      </c>
      <c r="D255" s="4" t="str">
        <f>VLOOKUP(C255,'Raw data'!$A$2:$E$125,2,FALSE)</f>
        <v>Amber Barlow</v>
      </c>
      <c r="E255" s="4" t="str">
        <f>VLOOKUP(C255,'Raw data'!$A$2:$E$125,3,FALSE)</f>
        <v>Shaftesbury Barnet</v>
      </c>
      <c r="F255" s="11">
        <f>VLOOKUP(C255,'Raw data'!$A$2:$E$125,4,FALSE)</f>
        <v>4</v>
      </c>
      <c r="G255" s="11" t="str">
        <f>VLOOKUP(C255,'Raw data'!$A$2:$E$125,5,FALSE)</f>
        <v>F</v>
      </c>
      <c r="H255" s="13" t="s">
        <v>243</v>
      </c>
    </row>
    <row r="256" spans="1:8" x14ac:dyDescent="0.35">
      <c r="A256" s="4"/>
      <c r="B256" s="5">
        <v>9</v>
      </c>
      <c r="C256" s="5">
        <v>234</v>
      </c>
      <c r="D256" s="4" t="str">
        <f>VLOOKUP(C256,'Raw data'!$A$2:$E$125,2,FALSE)</f>
        <v>Olivia Eaves</v>
      </c>
      <c r="E256" s="4" t="str">
        <f>VLOOKUP(C256,'Raw data'!$A$2:$E$125,3,FALSE)</f>
        <v>Watford Harriers</v>
      </c>
      <c r="F256" s="11">
        <f>VLOOKUP(C256,'Raw data'!$A$2:$E$125,4,FALSE)</f>
        <v>5</v>
      </c>
      <c r="G256" s="11" t="str">
        <f>VLOOKUP(C256,'Raw data'!$A$2:$E$125,5,FALSE)</f>
        <v>F</v>
      </c>
      <c r="H256" s="13" t="s">
        <v>244</v>
      </c>
    </row>
    <row r="257" spans="1:8" x14ac:dyDescent="0.35">
      <c r="A257" s="4"/>
      <c r="B257" s="5">
        <v>10</v>
      </c>
      <c r="C257" s="5">
        <v>451</v>
      </c>
      <c r="D257" s="4" t="str">
        <f>VLOOKUP(C257,'Raw data'!$A$2:$E$125,2,FALSE)</f>
        <v>Emiko Watts</v>
      </c>
      <c r="E257" s="4" t="str">
        <f>VLOOKUP(C257,'Raw data'!$A$2:$E$125,3,FALSE)</f>
        <v>Watford Harriers</v>
      </c>
      <c r="F257" s="11">
        <f>VLOOKUP(C257,'Raw data'!$A$2:$E$125,4,FALSE)</f>
        <v>4</v>
      </c>
      <c r="G257" s="11" t="str">
        <f>VLOOKUP(C257,'Raw data'!$A$2:$E$125,5,FALSE)</f>
        <v>F</v>
      </c>
      <c r="H257" s="13" t="s">
        <v>245</v>
      </c>
    </row>
    <row r="258" spans="1:8" x14ac:dyDescent="0.35">
      <c r="A258" s="4"/>
      <c r="B258" s="5">
        <v>11</v>
      </c>
      <c r="C258" s="5">
        <v>227</v>
      </c>
      <c r="D258" s="4" t="str">
        <f>VLOOKUP(C258,'Raw data'!$A$2:$E$125,2,FALSE)</f>
        <v>Lauren Clark</v>
      </c>
      <c r="E258" s="4" t="str">
        <f>VLOOKUP(C258,'Raw data'!$A$2:$E$125,3,FALSE)</f>
        <v>Watford Harriers</v>
      </c>
      <c r="F258" s="11">
        <f>VLOOKUP(C258,'Raw data'!$A$2:$E$125,4,FALSE)</f>
        <v>4</v>
      </c>
      <c r="G258" s="11" t="str">
        <f>VLOOKUP(C258,'Raw data'!$A$2:$E$125,5,FALSE)</f>
        <v>F</v>
      </c>
      <c r="H258" s="13" t="s">
        <v>246</v>
      </c>
    </row>
    <row r="259" spans="1:8" x14ac:dyDescent="0.35">
      <c r="A259" s="4"/>
      <c r="B259" s="5">
        <v>12</v>
      </c>
      <c r="C259" s="5">
        <v>228</v>
      </c>
      <c r="D259" s="4" t="str">
        <f>VLOOKUP(C259,'Raw data'!$A$2:$E$125,2,FALSE)</f>
        <v>Sophie Spence</v>
      </c>
      <c r="E259" s="4" t="str">
        <f>VLOOKUP(C259,'Raw data'!$A$2:$E$125,3,FALSE)</f>
        <v>Harvey Road School</v>
      </c>
      <c r="F259" s="11">
        <f>VLOOKUP(C259,'Raw data'!$A$2:$E$125,4,FALSE)</f>
        <v>4</v>
      </c>
      <c r="G259" s="11" t="str">
        <f>VLOOKUP(C259,'Raw data'!$A$2:$E$125,5,FALSE)</f>
        <v>F</v>
      </c>
      <c r="H259" s="13" t="s">
        <v>247</v>
      </c>
    </row>
    <row r="260" spans="1:8" x14ac:dyDescent="0.35">
      <c r="A260" s="4"/>
      <c r="B260" s="5">
        <v>13</v>
      </c>
      <c r="C260" s="5">
        <v>452</v>
      </c>
      <c r="D260" s="4" t="str">
        <f>VLOOKUP(C260,'Raw data'!$A$2:$E$125,2,FALSE)</f>
        <v>Ruby Makarewicz</v>
      </c>
      <c r="E260" s="4" t="str">
        <f>VLOOKUP(C260,'Raw data'!$A$2:$E$125,3,FALSE)</f>
        <v>Lanchester</v>
      </c>
      <c r="F260" s="11">
        <f>VLOOKUP(C260,'Raw data'!$A$2:$E$125,4,FALSE)</f>
        <v>4</v>
      </c>
      <c r="G260" s="11" t="str">
        <f>VLOOKUP(C260,'Raw data'!$A$2:$E$125,5,FALSE)</f>
        <v>F</v>
      </c>
      <c r="H260" s="13" t="s">
        <v>248</v>
      </c>
    </row>
    <row r="263" spans="1:8" x14ac:dyDescent="0.35">
      <c r="A263" s="8" t="s">
        <v>251</v>
      </c>
      <c r="B263" s="5">
        <v>1</v>
      </c>
      <c r="C263" s="5">
        <v>224</v>
      </c>
      <c r="D263" s="4" t="str">
        <f>VLOOKUP(C263,'Raw data'!$A$2:$E$125,2,FALSE)</f>
        <v>Finn Harley</v>
      </c>
      <c r="E263" s="4" t="str">
        <f>VLOOKUP(C263,'Raw data'!$A$2:$E$125,3,FALSE)</f>
        <v>Herts Phoenix</v>
      </c>
      <c r="F263" s="11">
        <f>VLOOKUP(C263,'Raw data'!$A$2:$E$125,4,FALSE)</f>
        <v>4</v>
      </c>
      <c r="G263" s="11" t="str">
        <f>VLOOKUP(C263,'Raw data'!$A$2:$E$125,5,FALSE)</f>
        <v>M</v>
      </c>
      <c r="H263" s="19">
        <v>1.3773148148148147E-3</v>
      </c>
    </row>
    <row r="264" spans="1:8" x14ac:dyDescent="0.35">
      <c r="A264" s="4"/>
      <c r="B264" s="5">
        <v>2</v>
      </c>
      <c r="C264" s="5">
        <v>454</v>
      </c>
      <c r="D264" s="4" t="str">
        <f>VLOOKUP(C264,'Raw data'!$A$2:$E$125,2,FALSE)</f>
        <v>Oliver Dixon</v>
      </c>
      <c r="E264" s="4" t="str">
        <f>VLOOKUP(C264,'Raw data'!$A$2:$E$125,3,FALSE)</f>
        <v>Chiltern Harriers</v>
      </c>
      <c r="F264" s="11">
        <f>VLOOKUP(C264,'Raw data'!$A$2:$E$125,4,FALSE)</f>
        <v>4</v>
      </c>
      <c r="G264" s="11" t="str">
        <f>VLOOKUP(C264,'Raw data'!$A$2:$E$125,5,FALSE)</f>
        <v>M</v>
      </c>
      <c r="H264" s="19">
        <v>1.4155092592592592E-3</v>
      </c>
    </row>
    <row r="265" spans="1:8" x14ac:dyDescent="0.35">
      <c r="A265" s="4"/>
      <c r="B265" s="5">
        <v>3</v>
      </c>
      <c r="C265" s="5">
        <v>408</v>
      </c>
      <c r="D265" s="4" t="str">
        <f>VLOOKUP(C265,'Raw data'!$A$2:$E$125,2,FALSE)</f>
        <v>Theo Blackburn-Curpen</v>
      </c>
      <c r="E265" s="4" t="str">
        <f>VLOOKUP(C265,'Raw data'!$A$2:$E$125,3,FALSE)</f>
        <v>Harlow AC</v>
      </c>
      <c r="F265" s="11">
        <f>VLOOKUP(C265,'Raw data'!$A$2:$E$125,4,FALSE)</f>
        <v>4</v>
      </c>
      <c r="G265" s="11" t="str">
        <f>VLOOKUP(C265,'Raw data'!$A$2:$E$125,5,FALSE)</f>
        <v>M</v>
      </c>
      <c r="H265" s="19">
        <v>1.4826388888888888E-3</v>
      </c>
    </row>
    <row r="266" spans="1:8" x14ac:dyDescent="0.35">
      <c r="A266" s="4"/>
      <c r="B266" s="5">
        <v>4</v>
      </c>
      <c r="C266" s="5">
        <v>221</v>
      </c>
      <c r="D266" s="4" t="str">
        <f>VLOOKUP(C266,'Raw data'!$A$2:$E$125,2,FALSE)</f>
        <v>Harry Mullane</v>
      </c>
      <c r="E266" s="4" t="str">
        <f>VLOOKUP(C266,'Raw data'!$A$2:$E$125,3,FALSE)</f>
        <v>Harlow AC</v>
      </c>
      <c r="F266" s="11">
        <f>VLOOKUP(C266,'Raw data'!$A$2:$E$125,4,FALSE)</f>
        <v>4</v>
      </c>
      <c r="G266" s="11" t="str">
        <f>VLOOKUP(C266,'Raw data'!$A$2:$E$125,5,FALSE)</f>
        <v>M</v>
      </c>
      <c r="H266" s="19">
        <v>1.4942129629629628E-3</v>
      </c>
    </row>
    <row r="267" spans="1:8" x14ac:dyDescent="0.35">
      <c r="A267" s="4"/>
      <c r="B267" s="5">
        <v>5</v>
      </c>
      <c r="C267" s="5">
        <v>465</v>
      </c>
      <c r="D267" s="4" t="str">
        <f>VLOOKUP(C267,'Raw data'!$A$2:$E$125,2,FALSE)</f>
        <v>Evan Gillman</v>
      </c>
      <c r="E267" s="4" t="str">
        <f>VLOOKUP(C267,'Raw data'!$A$2:$E$125,3,FALSE)</f>
        <v>Watford Harriers</v>
      </c>
      <c r="F267" s="11">
        <f>VLOOKUP(C267,'Raw data'!$A$2:$E$125,4,FALSE)</f>
        <v>4</v>
      </c>
      <c r="G267" s="11" t="str">
        <f>VLOOKUP(C267,'Raw data'!$A$2:$E$125,5,FALSE)</f>
        <v>M</v>
      </c>
      <c r="H267" s="19">
        <v>1.6076388888888889E-3</v>
      </c>
    </row>
    <row r="268" spans="1:8" x14ac:dyDescent="0.35">
      <c r="A268" s="4"/>
      <c r="B268" s="5">
        <v>6</v>
      </c>
      <c r="C268" s="5">
        <v>223</v>
      </c>
      <c r="D268" s="4" t="str">
        <f>VLOOKUP(C268,'Raw data'!$A$2:$E$125,2,FALSE)</f>
        <v>Ethan Childs</v>
      </c>
      <c r="E268" s="4" t="str">
        <f>VLOOKUP(C268,'Raw data'!$A$2:$E$125,3,FALSE)</f>
        <v>Wycombe Phoenix</v>
      </c>
      <c r="F268" s="11">
        <f>VLOOKUP(C268,'Raw data'!$A$2:$E$125,4,FALSE)</f>
        <v>4</v>
      </c>
      <c r="G268" s="11" t="str">
        <f>VLOOKUP(C268,'Raw data'!$A$2:$E$125,5,FALSE)</f>
        <v>M</v>
      </c>
      <c r="H268" s="19">
        <v>1.6203703703703703E-3</v>
      </c>
    </row>
    <row r="269" spans="1:8" x14ac:dyDescent="0.35">
      <c r="A269" s="4"/>
      <c r="B269" s="5">
        <v>7</v>
      </c>
      <c r="C269" s="5">
        <v>352</v>
      </c>
      <c r="D269" s="4" t="str">
        <f>VLOOKUP(C269,'Raw data'!$A$2:$E$125,2,FALSE)</f>
        <v>Jude Oronsaye</v>
      </c>
      <c r="E269" s="4" t="str">
        <f>VLOOKUP(C269,'Raw data'!$A$2:$E$125,3,FALSE)</f>
        <v>WGEL</v>
      </c>
      <c r="F269" s="11">
        <f>VLOOKUP(C269,'Raw data'!$A$2:$E$125,4,FALSE)</f>
        <v>4</v>
      </c>
      <c r="G269" s="11" t="str">
        <f>VLOOKUP(C269,'Raw data'!$A$2:$E$125,5,FALSE)</f>
        <v>M</v>
      </c>
      <c r="H269" s="19">
        <v>1.707175925925926E-3</v>
      </c>
    </row>
    <row r="270" spans="1:8" x14ac:dyDescent="0.35">
      <c r="A270" s="4"/>
      <c r="B270" s="5">
        <v>8</v>
      </c>
      <c r="C270" s="5">
        <v>419</v>
      </c>
      <c r="D270" s="4" t="str">
        <f>VLOOKUP(C270,'Raw data'!$A$2:$E$125,2,FALSE)</f>
        <v>Quinn Hawkins</v>
      </c>
      <c r="E270" s="4" t="str">
        <f>VLOOKUP(C270,'Raw data'!$A$2:$E$125,3,FALSE)</f>
        <v>Herts Phoenix</v>
      </c>
      <c r="F270" s="11">
        <f>VLOOKUP(C270,'Raw data'!$A$2:$E$125,4,FALSE)</f>
        <v>4</v>
      </c>
      <c r="G270" s="11" t="str">
        <f>VLOOKUP(C270,'Raw data'!$A$2:$E$125,5,FALSE)</f>
        <v>M</v>
      </c>
      <c r="H270" s="19">
        <v>1.7337962962962964E-3</v>
      </c>
    </row>
    <row r="271" spans="1:8" x14ac:dyDescent="0.35">
      <c r="A271" s="4"/>
      <c r="B271" s="5">
        <v>9</v>
      </c>
      <c r="C271" s="5">
        <v>442</v>
      </c>
      <c r="D271" s="4" t="str">
        <f>VLOOKUP(C271,'Raw data'!$A$2:$E$125,2,FALSE)</f>
        <v>Charlie Smith</v>
      </c>
      <c r="E271" s="4" t="str">
        <f>VLOOKUP(C271,'Raw data'!$A$2:$E$125,3,FALSE)</f>
        <v>Watford Harriers</v>
      </c>
      <c r="F271" s="11">
        <f>VLOOKUP(C271,'Raw data'!$A$2:$E$125,4,FALSE)</f>
        <v>4</v>
      </c>
      <c r="G271" s="11" t="str">
        <f>VLOOKUP(C271,'Raw data'!$A$2:$E$125,5,FALSE)</f>
        <v>M</v>
      </c>
      <c r="H271" s="19">
        <v>1.7511574074074074E-3</v>
      </c>
    </row>
    <row r="272" spans="1:8" x14ac:dyDescent="0.35">
      <c r="A272" s="4"/>
      <c r="B272" s="5">
        <v>10</v>
      </c>
      <c r="C272" s="5">
        <v>460</v>
      </c>
      <c r="D272" s="4" t="str">
        <f>VLOOKUP(C272,'Raw data'!$A$2:$E$125,2,FALSE)</f>
        <v>Dexter Hatt</v>
      </c>
      <c r="E272" s="4" t="str">
        <f>VLOOKUP(C272,'Raw data'!$A$2:$E$125,3,FALSE)</f>
        <v>Hertford</v>
      </c>
      <c r="F272" s="11">
        <f>VLOOKUP(C272,'Raw data'!$A$2:$E$125,4,FALSE)</f>
        <v>4</v>
      </c>
      <c r="G272" s="11" t="str">
        <f>VLOOKUP(C272,'Raw data'!$A$2:$E$125,5,FALSE)</f>
        <v>M</v>
      </c>
      <c r="H272" s="19">
        <v>1.7638888888888891E-3</v>
      </c>
    </row>
    <row r="273" spans="1:8" x14ac:dyDescent="0.35">
      <c r="A273" s="4"/>
      <c r="B273" s="5">
        <v>11</v>
      </c>
      <c r="C273" s="5">
        <v>472</v>
      </c>
      <c r="D273" s="4" t="str">
        <f>VLOOKUP(C273,'Raw data'!$A$2:$E$125,2,FALSE)</f>
        <v>Liam Mills</v>
      </c>
      <c r="E273" s="4" t="str">
        <f>VLOOKUP(C273,'Raw data'!$A$2:$E$125,3,FALSE)</f>
        <v>Watford Harriers</v>
      </c>
      <c r="F273" s="11">
        <f>VLOOKUP(C273,'Raw data'!$A$2:$E$125,4,FALSE)</f>
        <v>4</v>
      </c>
      <c r="G273" s="11" t="str">
        <f>VLOOKUP(C273,'Raw data'!$A$2:$E$125,5,FALSE)</f>
        <v>M</v>
      </c>
      <c r="H273" s="19">
        <v>1.7962962962962963E-3</v>
      </c>
    </row>
    <row r="274" spans="1:8" x14ac:dyDescent="0.35">
      <c r="A274" s="4"/>
      <c r="B274" s="5">
        <v>12</v>
      </c>
      <c r="C274" s="5">
        <v>410</v>
      </c>
      <c r="D274" s="4" t="str">
        <f>VLOOKUP(C274,'Raw data'!$A$2:$E$125,2,FALSE)</f>
        <v>Riley Chinweze</v>
      </c>
      <c r="E274" s="4" t="str">
        <f>VLOOKUP(C274,'Raw data'!$A$2:$E$125,3,FALSE)</f>
        <v>Watford Harriers</v>
      </c>
      <c r="F274" s="11">
        <f>VLOOKUP(C274,'Raw data'!$A$2:$E$125,4,FALSE)</f>
        <v>4</v>
      </c>
      <c r="G274" s="11" t="str">
        <f>VLOOKUP(C274,'Raw data'!$A$2:$E$125,5,FALSE)</f>
        <v>M</v>
      </c>
      <c r="H274" s="19">
        <v>1.8090277777777779E-3</v>
      </c>
    </row>
    <row r="275" spans="1:8" x14ac:dyDescent="0.35">
      <c r="A275" s="4"/>
      <c r="B275" s="5">
        <v>13</v>
      </c>
      <c r="C275" s="5">
        <v>450</v>
      </c>
      <c r="D275" s="4" t="str">
        <f>VLOOKUP(C275,'Raw data'!$A$2:$E$125,2,FALSE)</f>
        <v>Eddie Rowland</v>
      </c>
      <c r="E275" s="4" t="str">
        <f>VLOOKUP(C275,'Raw data'!$A$2:$E$125,3,FALSE)</f>
        <v>Harlow AC</v>
      </c>
      <c r="F275" s="11">
        <f>VLOOKUP(C275,'Raw data'!$A$2:$E$125,4,FALSE)</f>
        <v>4</v>
      </c>
      <c r="G275" s="11" t="str">
        <f>VLOOKUP(C275,'Raw data'!$A$2:$E$125,5,FALSE)</f>
        <v>M</v>
      </c>
      <c r="H275" s="19">
        <v>1.8148148148148149E-3</v>
      </c>
    </row>
    <row r="276" spans="1:8" x14ac:dyDescent="0.35">
      <c r="H276" s="9"/>
    </row>
    <row r="277" spans="1:8" x14ac:dyDescent="0.35">
      <c r="H277" s="9"/>
    </row>
    <row r="278" spans="1:8" x14ac:dyDescent="0.35">
      <c r="A278" s="8" t="s">
        <v>252</v>
      </c>
      <c r="B278" s="5">
        <v>1</v>
      </c>
      <c r="C278" s="5">
        <v>207</v>
      </c>
      <c r="D278" s="4" t="str">
        <f>VLOOKUP(C278,'Raw data'!$A$2:$E$125,2,FALSE)</f>
        <v>Jesse Geller</v>
      </c>
      <c r="E278" s="4" t="str">
        <f>VLOOKUP(C278,'Raw data'!$A$2:$E$125,3,FALSE)</f>
        <v>WGEL</v>
      </c>
      <c r="F278" s="11">
        <f>VLOOKUP(C278,'Raw data'!$A$2:$E$125,4,FALSE)</f>
        <v>5</v>
      </c>
      <c r="G278" s="11" t="str">
        <f>VLOOKUP(C278,'Raw data'!$A$2:$E$125,5,FALSE)</f>
        <v>M</v>
      </c>
      <c r="H278" s="19">
        <v>1.2604166666666666E-3</v>
      </c>
    </row>
    <row r="279" spans="1:8" x14ac:dyDescent="0.35">
      <c r="A279" s="4"/>
      <c r="B279" s="5">
        <v>2</v>
      </c>
      <c r="C279" s="5">
        <v>416</v>
      </c>
      <c r="D279" s="4" t="str">
        <f>VLOOKUP(C279,'Raw data'!$A$2:$E$125,2,FALSE)</f>
        <v>Daniyal Janmohamed</v>
      </c>
      <c r="E279" s="4" t="str">
        <f>VLOOKUP(C279,'Raw data'!$A$2:$E$125,3,FALSE)</f>
        <v>Shaftesbury Barnet</v>
      </c>
      <c r="F279" s="11">
        <f>VLOOKUP(C279,'Raw data'!$A$2:$E$125,4,FALSE)</f>
        <v>5</v>
      </c>
      <c r="G279" s="11" t="str">
        <f>VLOOKUP(C279,'Raw data'!$A$2:$E$125,5,FALSE)</f>
        <v>M</v>
      </c>
      <c r="H279" s="19">
        <v>1.2777777777777779E-3</v>
      </c>
    </row>
    <row r="280" spans="1:8" x14ac:dyDescent="0.35">
      <c r="A280" s="4"/>
      <c r="B280" s="5">
        <v>3</v>
      </c>
      <c r="C280" s="5">
        <v>427</v>
      </c>
      <c r="D280" s="4" t="str">
        <f>VLOOKUP(C280,'Raw data'!$A$2:$E$125,2,FALSE)</f>
        <v>Dominic Daza</v>
      </c>
      <c r="E280" s="4" t="str">
        <f>VLOOKUP(C280,'Raw data'!$A$2:$E$125,3,FALSE)</f>
        <v>WGEL</v>
      </c>
      <c r="F280" s="11">
        <f>VLOOKUP(C280,'Raw data'!$A$2:$E$125,4,FALSE)</f>
        <v>5</v>
      </c>
      <c r="G280" s="11" t="str">
        <f>VLOOKUP(C280,'Raw data'!$A$2:$E$125,5,FALSE)</f>
        <v>M</v>
      </c>
      <c r="H280" s="19">
        <v>2.0752314814814817E-3</v>
      </c>
    </row>
    <row r="281" spans="1:8" x14ac:dyDescent="0.35">
      <c r="A281" s="4"/>
      <c r="B281" s="5">
        <v>4</v>
      </c>
      <c r="C281" s="5">
        <v>236</v>
      </c>
      <c r="D281" s="4" t="str">
        <f>VLOOKUP(C281,'Raw data'!$A$2:$E$125,2,FALSE)</f>
        <v>Stanley Pallerson</v>
      </c>
      <c r="E281" s="4" t="str">
        <f>VLOOKUP(C281,'Raw data'!$A$2:$E$125,3,FALSE)</f>
        <v>Stevenage</v>
      </c>
      <c r="F281" s="11">
        <f>VLOOKUP(C281,'Raw data'!$A$2:$E$125,4,FALSE)</f>
        <v>5</v>
      </c>
      <c r="G281" s="11" t="str">
        <f>VLOOKUP(C281,'Raw data'!$A$2:$E$125,5,FALSE)</f>
        <v>M</v>
      </c>
      <c r="H281" s="19">
        <v>1.4606481481481482E-3</v>
      </c>
    </row>
    <row r="282" spans="1:8" x14ac:dyDescent="0.35">
      <c r="A282" s="4"/>
      <c r="B282" s="5">
        <v>5</v>
      </c>
      <c r="C282" s="5">
        <v>225</v>
      </c>
      <c r="D282" s="4" t="str">
        <f>VLOOKUP(C282,'Raw data'!$A$2:$E$125,2,FALSE)</f>
        <v>Henry Bostock</v>
      </c>
      <c r="E282" s="4" t="str">
        <f>VLOOKUP(C282,'Raw data'!$A$2:$E$125,3,FALSE)</f>
        <v>Herts Phoenix</v>
      </c>
      <c r="F282" s="11">
        <f>VLOOKUP(C282,'Raw data'!$A$2:$E$125,4,FALSE)</f>
        <v>5</v>
      </c>
      <c r="G282" s="11" t="str">
        <f>VLOOKUP(C282,'Raw data'!$A$2:$E$125,5,FALSE)</f>
        <v>M</v>
      </c>
      <c r="H282" s="19">
        <v>1.4641203703703704E-3</v>
      </c>
    </row>
    <row r="283" spans="1:8" x14ac:dyDescent="0.35">
      <c r="A283" s="4"/>
      <c r="B283" s="5">
        <v>6</v>
      </c>
      <c r="C283" s="5">
        <v>351</v>
      </c>
      <c r="D283" s="4" t="str">
        <f>VLOOKUP(C283,'Raw data'!$A$2:$E$125,2,FALSE)</f>
        <v>Ben Trow</v>
      </c>
      <c r="E283" s="4" t="str">
        <f>VLOOKUP(C283,'Raw data'!$A$2:$E$125,3,FALSE)</f>
        <v>Hare Street Primary</v>
      </c>
      <c r="F283" s="11">
        <f>VLOOKUP(C283,'Raw data'!$A$2:$E$125,4,FALSE)</f>
        <v>5</v>
      </c>
      <c r="G283" s="11" t="str">
        <f>VLOOKUP(C283,'Raw data'!$A$2:$E$125,5,FALSE)</f>
        <v>M</v>
      </c>
      <c r="H283" s="19">
        <v>1.5104166666666666E-3</v>
      </c>
    </row>
    <row r="284" spans="1:8" x14ac:dyDescent="0.35">
      <c r="A284" s="4"/>
      <c r="B284" s="5">
        <v>7</v>
      </c>
      <c r="C284" s="5">
        <v>222</v>
      </c>
      <c r="D284" s="4" t="str">
        <f>VLOOKUP(C284,'Raw data'!$A$2:$E$125,2,FALSE)</f>
        <v>Denis Murphy</v>
      </c>
      <c r="E284" s="4" t="str">
        <f>VLOOKUP(C284,'Raw data'!$A$2:$E$125,3,FALSE)</f>
        <v>Harlow AC</v>
      </c>
      <c r="F284" s="11">
        <f>VLOOKUP(C284,'Raw data'!$A$2:$E$125,4,FALSE)</f>
        <v>5</v>
      </c>
      <c r="G284" s="11" t="str">
        <f>VLOOKUP(C284,'Raw data'!$A$2:$E$125,5,FALSE)</f>
        <v>M</v>
      </c>
      <c r="H284" s="19">
        <v>1.5219907407407406E-3</v>
      </c>
    </row>
    <row r="285" spans="1:8" x14ac:dyDescent="0.35">
      <c r="A285" s="4"/>
      <c r="B285" s="5">
        <v>8</v>
      </c>
      <c r="C285" s="5">
        <v>215</v>
      </c>
      <c r="D285" s="4" t="str">
        <f>VLOOKUP(C285,'Raw data'!$A$2:$E$125,2,FALSE)</f>
        <v>William Curtis</v>
      </c>
      <c r="E285" s="4" t="str">
        <f>VLOOKUP(C285,'Raw data'!$A$2:$E$125,3,FALSE)</f>
        <v>Watford Harriers</v>
      </c>
      <c r="F285" s="11">
        <f>VLOOKUP(C285,'Raw data'!$A$2:$E$125,4,FALSE)</f>
        <v>5</v>
      </c>
      <c r="G285" s="11" t="str">
        <f>VLOOKUP(C285,'Raw data'!$A$2:$E$125,5,FALSE)</f>
        <v>M</v>
      </c>
      <c r="H285" s="19">
        <v>1.5439814814814815E-3</v>
      </c>
    </row>
    <row r="286" spans="1:8" x14ac:dyDescent="0.35">
      <c r="A286" s="4"/>
      <c r="B286" s="5">
        <v>9</v>
      </c>
      <c r="C286" s="5">
        <v>403</v>
      </c>
      <c r="D286" s="4" t="str">
        <f>VLOOKUP(C286,'Raw data'!$A$2:$E$125,2,FALSE)</f>
        <v>Monte Rice-West</v>
      </c>
      <c r="E286" s="4" t="str">
        <f>VLOOKUP(C286,'Raw data'!$A$2:$E$125,3,FALSE)</f>
        <v>Watford Harriers</v>
      </c>
      <c r="F286" s="11">
        <f>VLOOKUP(C286,'Raw data'!$A$2:$E$125,4,FALSE)</f>
        <v>5</v>
      </c>
      <c r="G286" s="11" t="str">
        <f>VLOOKUP(C286,'Raw data'!$A$2:$E$125,5,FALSE)</f>
        <v>M</v>
      </c>
      <c r="H286" s="19">
        <v>1.5590277777777777E-3</v>
      </c>
    </row>
    <row r="287" spans="1:8" x14ac:dyDescent="0.35">
      <c r="H287" s="9"/>
    </row>
    <row r="288" spans="1:8" x14ac:dyDescent="0.35">
      <c r="H288" s="9"/>
    </row>
    <row r="289" spans="1:8" x14ac:dyDescent="0.35">
      <c r="A289" s="8" t="s">
        <v>16</v>
      </c>
      <c r="B289" s="5">
        <v>1</v>
      </c>
      <c r="C289" s="5">
        <v>458</v>
      </c>
      <c r="D289" s="4" t="str">
        <f>VLOOKUP(C289,'Raw data'!$A$2:$E$125,2,FALSE)</f>
        <v>Valentina Bjerg</v>
      </c>
      <c r="E289" s="4" t="str">
        <f>VLOOKUP(C289,'Raw data'!$A$2:$E$125,3,FALSE)</f>
        <v>Shaftesbury Barnet</v>
      </c>
      <c r="F289" s="11">
        <f>VLOOKUP(C289,'Raw data'!$A$2:$E$125,4,FALSE)</f>
        <v>3</v>
      </c>
      <c r="G289" s="11" t="str">
        <f>VLOOKUP(C289,'Raw data'!$A$2:$E$125,5,FALSE)</f>
        <v>F</v>
      </c>
      <c r="H289" s="15">
        <v>3.36</v>
      </c>
    </row>
    <row r="290" spans="1:8" x14ac:dyDescent="0.35">
      <c r="A290" s="4"/>
      <c r="B290" s="5">
        <v>2</v>
      </c>
      <c r="C290" s="5">
        <v>471</v>
      </c>
      <c r="D290" s="4" t="str">
        <f>VLOOKUP(C290,'Raw data'!$A$2:$E$125,2,FALSE)</f>
        <v>Amelie Grolnewald</v>
      </c>
      <c r="E290" s="4" t="str">
        <f>VLOOKUP(C290,'Raw data'!$A$2:$E$125,3,FALSE)</f>
        <v>WGEL</v>
      </c>
      <c r="F290" s="11">
        <f>VLOOKUP(C290,'Raw data'!$A$2:$E$125,4,FALSE)</f>
        <v>2</v>
      </c>
      <c r="G290" s="11" t="str">
        <f>VLOOKUP(C290,'Raw data'!$A$2:$E$125,5,FALSE)</f>
        <v>F</v>
      </c>
      <c r="H290" s="4">
        <v>3.02</v>
      </c>
    </row>
    <row r="291" spans="1:8" x14ac:dyDescent="0.35">
      <c r="A291" s="4"/>
      <c r="B291" s="5">
        <v>3</v>
      </c>
      <c r="C291" s="5">
        <v>212</v>
      </c>
      <c r="D291" s="4" t="str">
        <f>VLOOKUP(C291,'Raw data'!$A$2:$E$125,2,FALSE)</f>
        <v>Deedee Brittain</v>
      </c>
      <c r="E291" s="4" t="str">
        <f>VLOOKUP(C291,'Raw data'!$A$2:$E$125,3,FALSE)</f>
        <v>WASPS - WG</v>
      </c>
      <c r="F291" s="11">
        <f>VLOOKUP(C291,'Raw data'!$A$2:$E$125,4,FALSE)</f>
        <v>3</v>
      </c>
      <c r="G291" s="11" t="str">
        <f>VLOOKUP(C291,'Raw data'!$A$2:$E$125,5,FALSE)</f>
        <v>F</v>
      </c>
      <c r="H291" s="15">
        <v>3</v>
      </c>
    </row>
    <row r="292" spans="1:8" x14ac:dyDescent="0.35">
      <c r="A292" s="4"/>
      <c r="B292" s="5">
        <v>4</v>
      </c>
      <c r="C292" s="5">
        <v>418</v>
      </c>
      <c r="D292" s="4" t="str">
        <f>VLOOKUP(C292,'Raw data'!$A$2:$E$125,2,FALSE)</f>
        <v>Aoife Barrons</v>
      </c>
      <c r="E292" s="4" t="str">
        <f>VLOOKUP(C292,'Raw data'!$A$2:$E$125,3,FALSE)</f>
        <v>Tanners Wood School</v>
      </c>
      <c r="F292" s="11">
        <f>VLOOKUP(C292,'Raw data'!$A$2:$E$125,4,FALSE)</f>
        <v>3</v>
      </c>
      <c r="G292" s="11" t="str">
        <f>VLOOKUP(C292,'Raw data'!$A$2:$E$125,5,FALSE)</f>
        <v>F</v>
      </c>
      <c r="H292" s="4">
        <v>2.74</v>
      </c>
    </row>
    <row r="293" spans="1:8" x14ac:dyDescent="0.35">
      <c r="A293" s="4"/>
      <c r="B293" s="5">
        <v>5</v>
      </c>
      <c r="C293" s="5">
        <v>474</v>
      </c>
      <c r="D293" s="4" t="str">
        <f>VLOOKUP(C293,'Raw data'!$A$2:$E$125,2,FALSE)</f>
        <v>Olive French</v>
      </c>
      <c r="E293" s="4" t="str">
        <f>VLOOKUP(C293,'Raw data'!$A$2:$E$125,3,FALSE)</f>
        <v>Theydon Bois Primary</v>
      </c>
      <c r="F293" s="11">
        <f>VLOOKUP(C293,'Raw data'!$A$2:$E$125,4,FALSE)</f>
        <v>3</v>
      </c>
      <c r="G293" s="11" t="str">
        <f>VLOOKUP(C293,'Raw data'!$A$2:$E$125,5,FALSE)</f>
        <v>F</v>
      </c>
      <c r="H293" s="15">
        <v>2.5</v>
      </c>
    </row>
    <row r="294" spans="1:8" x14ac:dyDescent="0.35">
      <c r="A294" s="4"/>
      <c r="B294" s="5">
        <v>6</v>
      </c>
      <c r="C294" s="5">
        <v>204</v>
      </c>
      <c r="D294" s="4" t="str">
        <f>VLOOKUP(C294,'Raw data'!$A$2:$E$125,2,FALSE)</f>
        <v>Freya Brewington</v>
      </c>
      <c r="E294" s="4" t="str">
        <f>VLOOKUP(C294,'Raw data'!$A$2:$E$125,3,FALSE)</f>
        <v>Brentwood Beagles</v>
      </c>
      <c r="F294" s="11">
        <f>VLOOKUP(C294,'Raw data'!$A$2:$E$125,4,FALSE)</f>
        <v>1</v>
      </c>
      <c r="G294" s="11" t="str">
        <f>VLOOKUP(C294,'Raw data'!$A$2:$E$125,5,FALSE)</f>
        <v>F</v>
      </c>
      <c r="H294" s="15">
        <v>2.35</v>
      </c>
    </row>
    <row r="295" spans="1:8" x14ac:dyDescent="0.35">
      <c r="A295" s="4"/>
      <c r="B295" s="5">
        <v>7</v>
      </c>
      <c r="C295" s="5">
        <v>470</v>
      </c>
      <c r="D295" s="4" t="str">
        <f>VLOOKUP(C295,'Raw data'!$A$2:$E$125,2,FALSE)</f>
        <v xml:space="preserve">Charlotte Williams </v>
      </c>
      <c r="E295" s="4" t="str">
        <f>VLOOKUP(C295,'Raw data'!$A$2:$E$125,3,FALSE)</f>
        <v>Watford Harriers</v>
      </c>
      <c r="F295" s="11">
        <f>VLOOKUP(C295,'Raw data'!$A$2:$E$125,4,FALSE)</f>
        <v>3</v>
      </c>
      <c r="G295" s="11" t="str">
        <f>VLOOKUP(C295,'Raw data'!$A$2:$E$125,5,FALSE)</f>
        <v>F</v>
      </c>
      <c r="H295" s="14">
        <v>2.3199999999999998</v>
      </c>
    </row>
    <row r="296" spans="1:8" x14ac:dyDescent="0.35">
      <c r="A296" s="4"/>
      <c r="B296" s="5">
        <v>8</v>
      </c>
      <c r="C296" s="5">
        <v>402</v>
      </c>
      <c r="D296" s="4" t="str">
        <f>VLOOKUP(C296,'Raw data'!$A$2:$E$125,2,FALSE)</f>
        <v>Isabella Gagg</v>
      </c>
      <c r="E296" s="4" t="str">
        <f>VLOOKUP(C296,'Raw data'!$A$2:$E$125,3,FALSE)</f>
        <v>Watford Harriers</v>
      </c>
      <c r="F296" s="11">
        <f>VLOOKUP(C296,'Raw data'!$A$2:$E$125,4,FALSE)</f>
        <v>1</v>
      </c>
      <c r="G296" s="11" t="str">
        <f>VLOOKUP(C296,'Raw data'!$A$2:$E$125,5,FALSE)</f>
        <v>F</v>
      </c>
      <c r="H296" s="15">
        <v>2.12</v>
      </c>
    </row>
    <row r="297" spans="1:8" x14ac:dyDescent="0.35">
      <c r="A297" s="4"/>
      <c r="B297" s="5">
        <v>9</v>
      </c>
      <c r="C297" s="5">
        <v>411</v>
      </c>
      <c r="D297" s="4" t="str">
        <f>VLOOKUP(C297,'Raw data'!$A$2:$E$125,2,FALSE)</f>
        <v>Rose McGowan</v>
      </c>
      <c r="E297" s="4" t="str">
        <f>VLOOKUP(C297,'Raw data'!$A$2:$E$125,3,FALSE)</f>
        <v>Watford Harriers</v>
      </c>
      <c r="F297" s="11">
        <f>VLOOKUP(C297,'Raw data'!$A$2:$E$125,4,FALSE)</f>
        <v>3</v>
      </c>
      <c r="G297" s="11" t="str">
        <f>VLOOKUP(C297,'Raw data'!$A$2:$E$125,5,FALSE)</f>
        <v>F</v>
      </c>
      <c r="H297" s="4">
        <v>2.08</v>
      </c>
    </row>
    <row r="298" spans="1:8" x14ac:dyDescent="0.35">
      <c r="A298" s="4"/>
      <c r="B298" s="5">
        <v>10</v>
      </c>
      <c r="C298" s="5">
        <v>438</v>
      </c>
      <c r="D298" s="4" t="str">
        <f>VLOOKUP(C298,'Raw data'!$A$2:$E$125,2,FALSE)</f>
        <v>Judi Danso</v>
      </c>
      <c r="E298" s="4" t="str">
        <f>VLOOKUP(C298,'Raw data'!$A$2:$E$125,3,FALSE)</f>
        <v>Holy Rood School</v>
      </c>
      <c r="F298" s="11">
        <f>VLOOKUP(C298,'Raw data'!$A$2:$E$125,4,FALSE)</f>
        <v>2</v>
      </c>
      <c r="G298" s="11" t="str">
        <f>VLOOKUP(C298,'Raw data'!$A$2:$E$125,5,FALSE)</f>
        <v>F</v>
      </c>
      <c r="H298" s="4">
        <v>1.95</v>
      </c>
    </row>
    <row r="299" spans="1:8" x14ac:dyDescent="0.35">
      <c r="A299" s="4"/>
      <c r="B299" s="5">
        <v>11</v>
      </c>
      <c r="C299" s="5">
        <v>217</v>
      </c>
      <c r="D299" s="4" t="str">
        <f>VLOOKUP(C299,'Raw data'!$A$2:$E$125,2,FALSE)</f>
        <v>Penelope Smith</v>
      </c>
      <c r="E299" s="4" t="str">
        <f>VLOOKUP(C299,'Raw data'!$A$2:$E$125,3,FALSE)</f>
        <v>Aboyne Lodge School</v>
      </c>
      <c r="F299" s="11">
        <f>VLOOKUP(C299,'Raw data'!$A$2:$E$125,4,FALSE)</f>
        <v>1</v>
      </c>
      <c r="G299" s="11" t="str">
        <f>VLOOKUP(C299,'Raw data'!$A$2:$E$125,5,FALSE)</f>
        <v>F</v>
      </c>
      <c r="H299" s="4">
        <v>1.91</v>
      </c>
    </row>
    <row r="300" spans="1:8" x14ac:dyDescent="0.35">
      <c r="A300" s="4"/>
      <c r="B300" s="5">
        <v>12</v>
      </c>
      <c r="C300" s="5">
        <v>238</v>
      </c>
      <c r="D300" s="4" t="str">
        <f>VLOOKUP(C300,'Raw data'!$A$2:$E$125,2,FALSE)</f>
        <v>Gracy Vekariya</v>
      </c>
      <c r="E300" s="4" t="str">
        <f>VLOOKUP(C300,'Raw data'!$A$2:$E$125,3,FALSE)</f>
        <v>Watford Harriers</v>
      </c>
      <c r="F300" s="11">
        <f>VLOOKUP(C300,'Raw data'!$A$2:$E$125,4,FALSE)</f>
        <v>2</v>
      </c>
      <c r="G300" s="11" t="str">
        <f>VLOOKUP(C300,'Raw data'!$A$2:$E$125,5,FALSE)</f>
        <v>F</v>
      </c>
      <c r="H300" s="4">
        <v>1.62</v>
      </c>
    </row>
    <row r="301" spans="1:8" x14ac:dyDescent="0.35">
      <c r="A301" s="4"/>
      <c r="B301" s="5">
        <v>13</v>
      </c>
      <c r="C301" s="5">
        <v>229</v>
      </c>
      <c r="D301" s="4" t="str">
        <f>VLOOKUP(C301,'Raw data'!$A$2:$E$125,2,FALSE)</f>
        <v>Lexi Pargetor</v>
      </c>
      <c r="E301" s="4" t="str">
        <f>VLOOKUP(C301,'Raw data'!$A$2:$E$125,3,FALSE)</f>
        <v>Highwood Primary School</v>
      </c>
      <c r="F301" s="11">
        <f>VLOOKUP(C301,'Raw data'!$A$2:$E$125,4,FALSE)</f>
        <v>1</v>
      </c>
      <c r="G301" s="11" t="str">
        <f>VLOOKUP(C301,'Raw data'!$A$2:$E$125,5,FALSE)</f>
        <v>F</v>
      </c>
      <c r="H301" s="15">
        <v>1.56</v>
      </c>
    </row>
    <row r="302" spans="1:8" x14ac:dyDescent="0.35">
      <c r="A302" s="4"/>
      <c r="B302" s="5">
        <v>14</v>
      </c>
      <c r="C302" s="5">
        <v>448</v>
      </c>
      <c r="D302" s="4" t="str">
        <f>VLOOKUP(C302,'Raw data'!$A$2:$E$125,2,FALSE)</f>
        <v>Sofia Reynolds</v>
      </c>
      <c r="E302" s="4" t="str">
        <f>VLOOKUP(C302,'Raw data'!$A$2:$E$125,3,FALSE)</f>
        <v>Harrey Road</v>
      </c>
      <c r="F302" s="11">
        <f>VLOOKUP(C302,'Raw data'!$A$2:$E$125,4,FALSE)</f>
        <v>2</v>
      </c>
      <c r="G302" s="11" t="str">
        <f>VLOOKUP(C302,'Raw data'!$A$2:$E$125,5,FALSE)</f>
        <v>F</v>
      </c>
      <c r="H302" s="4">
        <v>1.51</v>
      </c>
    </row>
    <row r="303" spans="1:8" x14ac:dyDescent="0.35">
      <c r="A303" s="4"/>
      <c r="B303" s="5">
        <v>15</v>
      </c>
      <c r="C303" s="5">
        <v>435</v>
      </c>
      <c r="D303" s="4" t="str">
        <f>VLOOKUP(C303,'Raw data'!$A$2:$E$125,2,FALSE)</f>
        <v>Darcie Essex-Hill</v>
      </c>
      <c r="E303" s="4" t="str">
        <f>VLOOKUP(C303,'Raw data'!$A$2:$E$125,3,FALSE)</f>
        <v>Watford Harriers</v>
      </c>
      <c r="F303" s="11">
        <f>VLOOKUP(C303,'Raw data'!$A$2:$E$125,4,FALSE)</f>
        <v>2</v>
      </c>
      <c r="G303" s="11" t="str">
        <f>VLOOKUP(C303,'Raw data'!$A$2:$E$125,5,FALSE)</f>
        <v>F</v>
      </c>
      <c r="H303" s="15">
        <v>1.5</v>
      </c>
    </row>
    <row r="304" spans="1:8" x14ac:dyDescent="0.35">
      <c r="A304" s="4"/>
      <c r="B304" s="5">
        <v>16</v>
      </c>
      <c r="C304" s="5">
        <v>445</v>
      </c>
      <c r="D304" s="4" t="str">
        <f>VLOOKUP(C304,'Raw data'!$A$2:$E$125,2,FALSE)</f>
        <v>Aaliya Westcarr</v>
      </c>
      <c r="E304" s="4" t="str">
        <f>VLOOKUP(C304,'Raw data'!$A$2:$E$125,3,FALSE)</f>
        <v>Aylwood Primary</v>
      </c>
      <c r="F304" s="11">
        <f>VLOOKUP(C304,'Raw data'!$A$2:$E$125,4,FALSE)</f>
        <v>1</v>
      </c>
      <c r="G304" s="11" t="str">
        <f>VLOOKUP(C304,'Raw data'!$A$2:$E$125,5,FALSE)</f>
        <v>F</v>
      </c>
      <c r="H304" s="15">
        <v>1.45</v>
      </c>
    </row>
    <row r="307" spans="1:8" x14ac:dyDescent="0.35">
      <c r="A307" s="8" t="s">
        <v>17</v>
      </c>
      <c r="B307" s="5">
        <v>1</v>
      </c>
      <c r="C307" s="5">
        <v>208</v>
      </c>
      <c r="D307" s="4" t="str">
        <f>VLOOKUP(C307,'Raw data'!$A$2:$E$125,2,FALSE)</f>
        <v>Abigail Living</v>
      </c>
      <c r="E307" s="4" t="str">
        <f>VLOOKUP(C307,'Raw data'!$A$2:$E$125,3,FALSE)</f>
        <v>Young AC</v>
      </c>
      <c r="F307" s="11">
        <f>VLOOKUP(C307,'Raw data'!$A$2:$E$125,4,FALSE)</f>
        <v>5</v>
      </c>
      <c r="G307" s="11" t="str">
        <f>VLOOKUP(C307,'Raw data'!$A$2:$E$125,5,FALSE)</f>
        <v>F</v>
      </c>
      <c r="H307" s="4">
        <v>3.42</v>
      </c>
    </row>
    <row r="308" spans="1:8" x14ac:dyDescent="0.35">
      <c r="A308" s="4"/>
      <c r="B308" s="5">
        <v>2</v>
      </c>
      <c r="C308" s="5">
        <v>218</v>
      </c>
      <c r="D308" s="4" t="str">
        <f>VLOOKUP(C308,'Raw data'!$A$2:$E$125,2,FALSE)</f>
        <v>Pearl Smith</v>
      </c>
      <c r="E308" s="4" t="str">
        <f>VLOOKUP(C308,'Raw data'!$A$2:$E$125,3,FALSE)</f>
        <v xml:space="preserve">St. Albans </v>
      </c>
      <c r="F308" s="11">
        <f>VLOOKUP(C308,'Raw data'!$A$2:$E$125,4,FALSE)</f>
        <v>5</v>
      </c>
      <c r="G308" s="11" t="str">
        <f>VLOOKUP(C308,'Raw data'!$A$2:$E$125,5,FALSE)</f>
        <v>F</v>
      </c>
      <c r="H308" s="15">
        <v>3.35</v>
      </c>
    </row>
    <row r="309" spans="1:8" x14ac:dyDescent="0.35">
      <c r="A309" s="4"/>
      <c r="B309" s="5">
        <v>3</v>
      </c>
      <c r="C309" s="5">
        <v>469</v>
      </c>
      <c r="D309" s="4" t="str">
        <f>VLOOKUP(C309,'Raw data'!$A$2:$E$125,2,FALSE)</f>
        <v>Edith Hodges</v>
      </c>
      <c r="E309" s="4" t="str">
        <f>VLOOKUP(C309,'Raw data'!$A$2:$E$125,3,FALSE)</f>
        <v>Watford Harriers</v>
      </c>
      <c r="F309" s="11">
        <f>VLOOKUP(C309,'Raw data'!$A$2:$E$125,4,FALSE)</f>
        <v>5</v>
      </c>
      <c r="G309" s="11" t="str">
        <f>VLOOKUP(C309,'Raw data'!$A$2:$E$125,5,FALSE)</f>
        <v>F</v>
      </c>
      <c r="H309" s="15">
        <v>3.27</v>
      </c>
    </row>
    <row r="310" spans="1:8" x14ac:dyDescent="0.35">
      <c r="A310" s="4"/>
      <c r="B310" s="5">
        <v>4</v>
      </c>
      <c r="C310" s="5">
        <v>463</v>
      </c>
      <c r="D310" s="4" t="str">
        <f>VLOOKUP(C310,'Raw data'!$A$2:$E$125,2,FALSE)</f>
        <v>Nola Grover-Hammond</v>
      </c>
      <c r="E310" s="4" t="str">
        <f>VLOOKUP(C310,'Raw data'!$A$2:$E$125,3,FALSE)</f>
        <v>WGEL</v>
      </c>
      <c r="F310" s="11">
        <f>VLOOKUP(C310,'Raw data'!$A$2:$E$125,4,FALSE)</f>
        <v>5</v>
      </c>
      <c r="G310" s="11" t="str">
        <f>VLOOKUP(C310,'Raw data'!$A$2:$E$125,5,FALSE)</f>
        <v>F</v>
      </c>
      <c r="H310" s="15">
        <v>3.27</v>
      </c>
    </row>
    <row r="311" spans="1:8" x14ac:dyDescent="0.35">
      <c r="A311" s="4"/>
      <c r="B311" s="5">
        <v>5</v>
      </c>
      <c r="C311" s="5">
        <v>457</v>
      </c>
      <c r="D311" s="4" t="str">
        <f>VLOOKUP(C311,'Raw data'!$A$2:$E$125,2,FALSE)</f>
        <v>Amber Barlow</v>
      </c>
      <c r="E311" s="4" t="str">
        <f>VLOOKUP(C311,'Raw data'!$A$2:$E$125,3,FALSE)</f>
        <v>Shaftesbury Barnet</v>
      </c>
      <c r="F311" s="11">
        <f>VLOOKUP(C311,'Raw data'!$A$2:$E$125,4,FALSE)</f>
        <v>4</v>
      </c>
      <c r="G311" s="11" t="str">
        <f>VLOOKUP(C311,'Raw data'!$A$2:$E$125,5,FALSE)</f>
        <v>F</v>
      </c>
      <c r="H311" s="4">
        <v>3.18</v>
      </c>
    </row>
    <row r="312" spans="1:8" x14ac:dyDescent="0.35">
      <c r="A312" s="4"/>
      <c r="B312" s="5">
        <v>6</v>
      </c>
      <c r="C312" s="5">
        <v>356</v>
      </c>
      <c r="D312" s="4" t="str">
        <f>VLOOKUP(C312,'Raw data'!$A$2:$E$125,2,FALSE)</f>
        <v>Adreanna Springer</v>
      </c>
      <c r="E312" s="4" t="str">
        <f>VLOOKUP(C312,'Raw data'!$A$2:$E$125,3,FALSE)</f>
        <v>Harlow AC</v>
      </c>
      <c r="F312" s="11">
        <f>VLOOKUP(C312,'Raw data'!$A$2:$E$125,4,FALSE)</f>
        <v>4</v>
      </c>
      <c r="G312" s="11" t="str">
        <f>VLOOKUP(C312,'Raw data'!$A$2:$E$125,5,FALSE)</f>
        <v>F</v>
      </c>
      <c r="H312" s="4">
        <v>3.13</v>
      </c>
    </row>
    <row r="313" spans="1:8" x14ac:dyDescent="0.35">
      <c r="A313" s="4"/>
      <c r="B313" s="5">
        <v>7</v>
      </c>
      <c r="C313" s="5">
        <v>216</v>
      </c>
      <c r="D313" s="4" t="str">
        <f>VLOOKUP(C313,'Raw data'!$A$2:$E$125,2,FALSE)</f>
        <v>Florence Davies</v>
      </c>
      <c r="E313" s="4" t="str">
        <f>VLOOKUP(C313,'Raw data'!$A$2:$E$125,3,FALSE)</f>
        <v xml:space="preserve">St. Albans </v>
      </c>
      <c r="F313" s="11">
        <f>VLOOKUP(C313,'Raw data'!$A$2:$E$125,4,FALSE)</f>
        <v>5</v>
      </c>
      <c r="G313" s="11" t="str">
        <f>VLOOKUP(C313,'Raw data'!$A$2:$E$125,5,FALSE)</f>
        <v>F</v>
      </c>
      <c r="H313" s="15">
        <v>2.77</v>
      </c>
    </row>
    <row r="314" spans="1:8" x14ac:dyDescent="0.35">
      <c r="A314" s="4"/>
      <c r="B314" s="5">
        <v>8</v>
      </c>
      <c r="C314" s="5">
        <v>462</v>
      </c>
      <c r="D314" s="4" t="str">
        <f>VLOOKUP(C314,'Raw data'!$A$2:$E$125,2,FALSE)</f>
        <v>Florence Hatt</v>
      </c>
      <c r="E314" s="4" t="str">
        <f>VLOOKUP(C314,'Raw data'!$A$2:$E$125,3,FALSE)</f>
        <v>Hertford</v>
      </c>
      <c r="F314" s="11">
        <f>VLOOKUP(C314,'Raw data'!$A$2:$E$125,4,FALSE)</f>
        <v>4</v>
      </c>
      <c r="G314" s="11" t="str">
        <f>VLOOKUP(C314,'Raw data'!$A$2:$E$125,5,FALSE)</f>
        <v>F</v>
      </c>
      <c r="H314" s="4">
        <v>2.73</v>
      </c>
    </row>
    <row r="315" spans="1:8" x14ac:dyDescent="0.35">
      <c r="A315" s="4"/>
      <c r="B315" s="5">
        <v>9</v>
      </c>
      <c r="C315" s="5">
        <v>227</v>
      </c>
      <c r="D315" s="4" t="str">
        <f>VLOOKUP(C315,'Raw data'!$A$2:$E$125,2,FALSE)</f>
        <v>Lauren Clark</v>
      </c>
      <c r="E315" s="4" t="str">
        <f>VLOOKUP(C315,'Raw data'!$A$2:$E$125,3,FALSE)</f>
        <v>Watford Harriers</v>
      </c>
      <c r="F315" s="11">
        <f>VLOOKUP(C315,'Raw data'!$A$2:$E$125,4,FALSE)</f>
        <v>4</v>
      </c>
      <c r="G315" s="11" t="str">
        <f>VLOOKUP(C315,'Raw data'!$A$2:$E$125,5,FALSE)</f>
        <v>F</v>
      </c>
      <c r="H315" s="4">
        <v>2.69</v>
      </c>
    </row>
    <row r="316" spans="1:8" x14ac:dyDescent="0.35">
      <c r="A316" s="4"/>
      <c r="B316" s="5">
        <v>10</v>
      </c>
      <c r="C316" s="5">
        <v>234</v>
      </c>
      <c r="D316" s="4" t="str">
        <f>VLOOKUP(C316,'Raw data'!$A$2:$E$125,2,FALSE)</f>
        <v>Olivia Eaves</v>
      </c>
      <c r="E316" s="4" t="str">
        <f>VLOOKUP(C316,'Raw data'!$A$2:$E$125,3,FALSE)</f>
        <v>Watford Harriers</v>
      </c>
      <c r="F316" s="11">
        <f>VLOOKUP(C316,'Raw data'!$A$2:$E$125,4,FALSE)</f>
        <v>5</v>
      </c>
      <c r="G316" s="11" t="str">
        <f>VLOOKUP(C316,'Raw data'!$A$2:$E$125,5,FALSE)</f>
        <v>F</v>
      </c>
      <c r="H316" s="15">
        <v>2.61</v>
      </c>
    </row>
    <row r="317" spans="1:8" x14ac:dyDescent="0.35">
      <c r="A317" s="4"/>
      <c r="B317" s="5">
        <v>11</v>
      </c>
      <c r="C317" s="5">
        <v>407</v>
      </c>
      <c r="D317" s="4" t="str">
        <f>VLOOKUP(C317,'Raw data'!$A$2:$E$125,2,FALSE)</f>
        <v>Missy Steel</v>
      </c>
      <c r="E317" s="4" t="str">
        <f>VLOOKUP(C317,'Raw data'!$A$2:$E$125,3,FALSE)</f>
        <v>Herts Phoenix</v>
      </c>
      <c r="F317" s="11">
        <f>VLOOKUP(C317,'Raw data'!$A$2:$E$125,4,FALSE)</f>
        <v>5</v>
      </c>
      <c r="G317" s="11" t="str">
        <f>VLOOKUP(C317,'Raw data'!$A$2:$E$125,5,FALSE)</f>
        <v>F</v>
      </c>
      <c r="H317" s="4">
        <v>2.58</v>
      </c>
    </row>
    <row r="318" spans="1:8" x14ac:dyDescent="0.35">
      <c r="A318" s="4"/>
      <c r="B318" s="5">
        <v>12</v>
      </c>
      <c r="C318" s="5">
        <v>228</v>
      </c>
      <c r="D318" s="4" t="str">
        <f>VLOOKUP(C318,'Raw data'!$A$2:$E$125,2,FALSE)</f>
        <v>Sophie Spence</v>
      </c>
      <c r="E318" s="4" t="str">
        <f>VLOOKUP(C318,'Raw data'!$A$2:$E$125,3,FALSE)</f>
        <v>Harvey Road School</v>
      </c>
      <c r="F318" s="11">
        <f>VLOOKUP(C318,'Raw data'!$A$2:$E$125,4,FALSE)</f>
        <v>4</v>
      </c>
      <c r="G318" s="11" t="str">
        <f>VLOOKUP(C318,'Raw data'!$A$2:$E$125,5,FALSE)</f>
        <v>F</v>
      </c>
      <c r="H318" s="4">
        <v>2.36</v>
      </c>
    </row>
    <row r="319" spans="1:8" x14ac:dyDescent="0.35">
      <c r="A319" s="4"/>
      <c r="B319" s="5">
        <v>13</v>
      </c>
      <c r="C319" s="5">
        <v>362</v>
      </c>
      <c r="D319" s="4" t="str">
        <f>VLOOKUP(C319,'Raw data'!$A$2:$E$125,2,FALSE)</f>
        <v>Zani Grace</v>
      </c>
      <c r="E319" s="4" t="str">
        <f>VLOOKUP(C319,'Raw data'!$A$2:$E$125,3,FALSE)</f>
        <v>Highwood Primary School</v>
      </c>
      <c r="F319" s="11">
        <f>VLOOKUP(C319,'Raw data'!$A$2:$E$125,4,FALSE)</f>
        <v>5</v>
      </c>
      <c r="G319" s="11" t="str">
        <f>VLOOKUP(C319,'Raw data'!$A$2:$E$125,5,FALSE)</f>
        <v>F</v>
      </c>
      <c r="H319" s="4">
        <v>2.14</v>
      </c>
    </row>
    <row r="320" spans="1:8" x14ac:dyDescent="0.35">
      <c r="A320" s="4"/>
      <c r="B320" s="5">
        <v>14</v>
      </c>
      <c r="C320" s="5">
        <v>237</v>
      </c>
      <c r="D320" s="4" t="str">
        <f>VLOOKUP(C320,'Raw data'!$A$2:$E$125,2,FALSE)</f>
        <v>Alexandra Alao</v>
      </c>
      <c r="E320" s="4" t="str">
        <f>VLOOKUP(C320,'Raw data'!$A$2:$E$125,3,FALSE)</f>
        <v>-</v>
      </c>
      <c r="F320" s="11">
        <f>VLOOKUP(C320,'Raw data'!$A$2:$E$125,4,FALSE)</f>
        <v>4</v>
      </c>
      <c r="G320" s="11" t="str">
        <f>VLOOKUP(C320,'Raw data'!$A$2:$E$125,5,FALSE)</f>
        <v>F</v>
      </c>
      <c r="H320" s="4">
        <v>2.14</v>
      </c>
    </row>
    <row r="323" spans="1:8" x14ac:dyDescent="0.35">
      <c r="A323" s="8" t="s">
        <v>253</v>
      </c>
      <c r="B323" s="5">
        <v>1</v>
      </c>
      <c r="C323" s="5">
        <v>425</v>
      </c>
      <c r="D323" s="4" t="str">
        <f>VLOOKUP(C323,'Raw data'!$A$2:$E$125,2,FALSE)</f>
        <v>Vilte Slenderyte</v>
      </c>
      <c r="E323" s="4" t="str">
        <f>VLOOKUP(C323,'Raw data'!$A$2:$E$125,3,FALSE)</f>
        <v>Harlow AC</v>
      </c>
      <c r="F323" s="11">
        <f>VLOOKUP(C323,'Raw data'!$A$2:$E$125,4,FALSE)</f>
        <v>7</v>
      </c>
      <c r="G323" s="11" t="str">
        <f>VLOOKUP(C323,'Raw data'!$A$2:$E$125,5,FALSE)</f>
        <v>F</v>
      </c>
      <c r="H323" s="4">
        <v>3.93</v>
      </c>
    </row>
    <row r="324" spans="1:8" x14ac:dyDescent="0.35">
      <c r="A324" s="4"/>
      <c r="B324" s="5">
        <v>2</v>
      </c>
      <c r="C324" s="5">
        <v>353</v>
      </c>
      <c r="D324" s="4" t="str">
        <f>VLOOKUP(C324,'Raw data'!$A$2:$E$125,2,FALSE)</f>
        <v>Abigail Oronsaye</v>
      </c>
      <c r="E324" s="4" t="str">
        <f>VLOOKUP(C324,'Raw data'!$A$2:$E$125,3,FALSE)</f>
        <v>WGEL</v>
      </c>
      <c r="F324" s="11">
        <f>VLOOKUP(C324,'Raw data'!$A$2:$E$125,4,FALSE)</f>
        <v>6</v>
      </c>
      <c r="G324" s="11" t="str">
        <f>VLOOKUP(C324,'Raw data'!$A$2:$E$125,5,FALSE)</f>
        <v>F</v>
      </c>
      <c r="H324" s="15">
        <v>3.74</v>
      </c>
    </row>
    <row r="325" spans="1:8" x14ac:dyDescent="0.35">
      <c r="A325" s="4"/>
      <c r="B325" s="5">
        <v>3</v>
      </c>
      <c r="C325" s="5">
        <v>355</v>
      </c>
      <c r="D325" s="4" t="str">
        <f>VLOOKUP(C325,'Raw data'!$A$2:$E$125,2,FALSE)</f>
        <v>Isabella Springer</v>
      </c>
      <c r="E325" s="4" t="str">
        <f>VLOOKUP(C325,'Raw data'!$A$2:$E$125,3,FALSE)</f>
        <v>Harlow AC</v>
      </c>
      <c r="F325" s="11">
        <f>VLOOKUP(C325,'Raw data'!$A$2:$E$125,4,FALSE)</f>
        <v>7</v>
      </c>
      <c r="G325" s="11" t="str">
        <f>VLOOKUP(C325,'Raw data'!$A$2:$E$125,5,FALSE)</f>
        <v>F</v>
      </c>
      <c r="H325" s="4">
        <v>3.44</v>
      </c>
    </row>
    <row r="328" spans="1:8" x14ac:dyDescent="0.35">
      <c r="A328" s="8" t="s">
        <v>15</v>
      </c>
      <c r="B328" s="5">
        <v>1</v>
      </c>
      <c r="C328" s="5">
        <v>437</v>
      </c>
      <c r="D328" s="4" t="str">
        <f>VLOOKUP(C328,'Raw data'!$A$2:$E$125,2,FALSE)</f>
        <v>Krish Patel</v>
      </c>
      <c r="E328" s="4" t="str">
        <f>VLOOKUP(C328,'Raw data'!$A$2:$E$125,3,FALSE)</f>
        <v>Brentwood Beagles</v>
      </c>
      <c r="F328" s="11">
        <f>VLOOKUP(C328,'Raw data'!$A$2:$E$125,4,FALSE)</f>
        <v>3</v>
      </c>
      <c r="G328" s="11" t="str">
        <f>VLOOKUP(C328,'Raw data'!$A$2:$E$125,5,FALSE)</f>
        <v>M</v>
      </c>
      <c r="H328" s="4">
        <v>2.95</v>
      </c>
    </row>
    <row r="329" spans="1:8" x14ac:dyDescent="0.35">
      <c r="A329" s="4"/>
      <c r="B329" s="5">
        <v>2</v>
      </c>
      <c r="C329" s="5">
        <v>464</v>
      </c>
      <c r="D329" s="4" t="str">
        <f>VLOOKUP(C329,'Raw data'!$A$2:$E$125,2,FALSE)</f>
        <v>James Hall</v>
      </c>
      <c r="E329" s="4" t="str">
        <f>VLOOKUP(C329,'Raw data'!$A$2:$E$125,3,FALSE)</f>
        <v>Watford Harriers</v>
      </c>
      <c r="F329" s="11">
        <f>VLOOKUP(C329,'Raw data'!$A$2:$E$125,4,FALSE)</f>
        <v>3</v>
      </c>
      <c r="G329" s="11" t="str">
        <f>VLOOKUP(C329,'Raw data'!$A$2:$E$125,5,FALSE)</f>
        <v>M</v>
      </c>
      <c r="H329" s="4">
        <v>2.81</v>
      </c>
    </row>
    <row r="330" spans="1:8" x14ac:dyDescent="0.35">
      <c r="A330" s="4"/>
      <c r="B330" s="5">
        <v>3</v>
      </c>
      <c r="C330" s="5">
        <v>467</v>
      </c>
      <c r="D330" s="4" t="str">
        <f>VLOOKUP(C330,'Raw data'!$A$2:$E$125,2,FALSE)</f>
        <v>Josh Ahmed</v>
      </c>
      <c r="E330" s="4" t="str">
        <f>VLOOKUP(C330,'Raw data'!$A$2:$E$125,3,FALSE)</f>
        <v>Killigrew School</v>
      </c>
      <c r="F330" s="11">
        <f>VLOOKUP(C330,'Raw data'!$A$2:$E$125,4,FALSE)</f>
        <v>3</v>
      </c>
      <c r="G330" s="11" t="str">
        <f>VLOOKUP(C330,'Raw data'!$A$2:$E$125,5,FALSE)</f>
        <v>M</v>
      </c>
      <c r="H330" s="4">
        <v>2.66</v>
      </c>
    </row>
    <row r="331" spans="1:8" x14ac:dyDescent="0.35">
      <c r="A331" s="4"/>
      <c r="B331" s="5">
        <v>4</v>
      </c>
      <c r="C331" s="5">
        <v>357</v>
      </c>
      <c r="D331" s="4" t="str">
        <f>VLOOKUP(C331,'Raw data'!$A$2:$E$125,2,FALSE)</f>
        <v>Charlie Matthews</v>
      </c>
      <c r="E331" s="4" t="str">
        <f>VLOOKUP(C331,'Raw data'!$A$2:$E$125,3,FALSE)</f>
        <v>Watford Harriers</v>
      </c>
      <c r="F331" s="11">
        <f>VLOOKUP(C331,'Raw data'!$A$2:$E$125,4,FALSE)</f>
        <v>3</v>
      </c>
      <c r="G331" s="11" t="str">
        <f>VLOOKUP(C331,'Raw data'!$A$2:$E$125,5,FALSE)</f>
        <v>M</v>
      </c>
      <c r="H331" s="4">
        <v>2.62</v>
      </c>
    </row>
    <row r="332" spans="1:8" x14ac:dyDescent="0.35">
      <c r="A332" s="4"/>
      <c r="B332" s="5">
        <v>5</v>
      </c>
      <c r="C332" s="5">
        <v>361</v>
      </c>
      <c r="D332" s="4" t="str">
        <f>VLOOKUP(C332,'Raw data'!$A$2:$E$125,2,FALSE)</f>
        <v>Nathan Ford</v>
      </c>
      <c r="E332" s="4" t="str">
        <f>VLOOKUP(C332,'Raw data'!$A$2:$E$125,3,FALSE)</f>
        <v>Hillingdon</v>
      </c>
      <c r="F332" s="11">
        <f>VLOOKUP(C332,'Raw data'!$A$2:$E$125,4,FALSE)</f>
        <v>3</v>
      </c>
      <c r="G332" s="11" t="str">
        <f>VLOOKUP(C332,'Raw data'!$A$2:$E$125,5,FALSE)</f>
        <v>M</v>
      </c>
      <c r="H332" s="4">
        <v>2.54</v>
      </c>
    </row>
    <row r="333" spans="1:8" x14ac:dyDescent="0.35">
      <c r="A333" s="4"/>
      <c r="B333" s="5">
        <v>6</v>
      </c>
      <c r="C333" s="5">
        <v>422</v>
      </c>
      <c r="D333" s="4" t="str">
        <f>VLOOKUP(C333,'Raw data'!$A$2:$E$125,2,FALSE)</f>
        <v>Amari Dawodu-Anderson</v>
      </c>
      <c r="E333" s="4" t="str">
        <f>VLOOKUP(C333,'Raw data'!$A$2:$E$125,3,FALSE)</f>
        <v>St. Catherines</v>
      </c>
      <c r="F333" s="11">
        <f>VLOOKUP(C333,'Raw data'!$A$2:$E$125,4,FALSE)</f>
        <v>2</v>
      </c>
      <c r="G333" s="11" t="str">
        <f>VLOOKUP(C333,'Raw data'!$A$2:$E$125,5,FALSE)</f>
        <v>M</v>
      </c>
      <c r="H333" s="14">
        <v>2.4500000000000002</v>
      </c>
    </row>
    <row r="334" spans="1:8" x14ac:dyDescent="0.35">
      <c r="A334" s="4"/>
      <c r="B334" s="5">
        <v>7</v>
      </c>
      <c r="C334" s="5">
        <v>232</v>
      </c>
      <c r="D334" s="4" t="str">
        <f>VLOOKUP(C334,'Raw data'!$A$2:$E$125,2,FALSE)</f>
        <v>Isaac Knox-Smith</v>
      </c>
      <c r="E334" s="4" t="str">
        <f>VLOOKUP(C334,'Raw data'!$A$2:$E$125,3,FALSE)</f>
        <v>Watford Harriers</v>
      </c>
      <c r="F334" s="11">
        <f>VLOOKUP(C334,'Raw data'!$A$2:$E$125,4,FALSE)</f>
        <v>3</v>
      </c>
      <c r="G334" s="11" t="str">
        <f>VLOOKUP(C334,'Raw data'!$A$2:$E$125,5,FALSE)</f>
        <v>M</v>
      </c>
      <c r="H334" s="15">
        <v>2.39</v>
      </c>
    </row>
    <row r="335" spans="1:8" x14ac:dyDescent="0.35">
      <c r="A335" s="4"/>
      <c r="B335" s="5">
        <v>8</v>
      </c>
      <c r="C335" s="5">
        <v>426</v>
      </c>
      <c r="D335" s="4" t="str">
        <f>VLOOKUP(C335,'Raw data'!$A$2:$E$125,2,FALSE)</f>
        <v>Daniel Ismail</v>
      </c>
      <c r="E335" s="4" t="str">
        <f>VLOOKUP(C335,'Raw data'!$A$2:$E$125,3,FALSE)</f>
        <v>Harlow AC</v>
      </c>
      <c r="F335" s="11">
        <f>VLOOKUP(C335,'Raw data'!$A$2:$E$125,4,FALSE)</f>
        <v>1</v>
      </c>
      <c r="G335" s="11" t="str">
        <f>VLOOKUP(C335,'Raw data'!$A$2:$E$125,5,FALSE)</f>
        <v>M</v>
      </c>
      <c r="H335" s="4">
        <v>2.38</v>
      </c>
    </row>
    <row r="336" spans="1:8" x14ac:dyDescent="0.35">
      <c r="A336" s="4"/>
      <c r="B336" s="5">
        <v>9</v>
      </c>
      <c r="C336" s="5">
        <v>363</v>
      </c>
      <c r="D336" s="4" t="str">
        <f>VLOOKUP(C336,'Raw data'!$A$2:$E$125,2,FALSE)</f>
        <v>Zani Malcolm</v>
      </c>
      <c r="E336" s="4" t="str">
        <f>VLOOKUP(C336,'Raw data'!$A$2:$E$125,3,FALSE)</f>
        <v>Highwood Primary School</v>
      </c>
      <c r="F336" s="11">
        <f>VLOOKUP(C336,'Raw data'!$A$2:$E$125,4,FALSE)</f>
        <v>2</v>
      </c>
      <c r="G336" s="11" t="str">
        <f>VLOOKUP(C336,'Raw data'!$A$2:$E$125,5,FALSE)</f>
        <v>M</v>
      </c>
      <c r="H336" s="4">
        <v>2.34</v>
      </c>
    </row>
    <row r="337" spans="1:8" x14ac:dyDescent="0.35">
      <c r="A337" s="4"/>
      <c r="B337" s="5">
        <v>10</v>
      </c>
      <c r="C337" s="5">
        <v>233</v>
      </c>
      <c r="D337" s="4" t="str">
        <f>VLOOKUP(C337,'Raw data'!$A$2:$E$125,2,FALSE)</f>
        <v>Elias Mohammed</v>
      </c>
      <c r="E337" s="4" t="str">
        <f>VLOOKUP(C337,'Raw data'!$A$2:$E$125,3,FALSE)</f>
        <v>Watford Harriers</v>
      </c>
      <c r="F337" s="11">
        <f>VLOOKUP(C337,'Raw data'!$A$2:$E$125,4,FALSE)</f>
        <v>3</v>
      </c>
      <c r="G337" s="11" t="str">
        <f>VLOOKUP(C337,'Raw data'!$A$2:$E$125,5,FALSE)</f>
        <v>M</v>
      </c>
      <c r="H337" s="15">
        <v>2.27</v>
      </c>
    </row>
    <row r="338" spans="1:8" x14ac:dyDescent="0.35">
      <c r="A338" s="4"/>
      <c r="B338" s="5">
        <v>11</v>
      </c>
      <c r="C338" s="5">
        <v>235</v>
      </c>
      <c r="D338" s="4" t="str">
        <f>VLOOKUP(C338,'Raw data'!$A$2:$E$125,2,FALSE)</f>
        <v>Monty Eaves</v>
      </c>
      <c r="E338" s="4" t="str">
        <f>VLOOKUP(C338,'Raw data'!$A$2:$E$125,3,FALSE)</f>
        <v>Watford Harriers</v>
      </c>
      <c r="F338" s="11">
        <f>VLOOKUP(C338,'Raw data'!$A$2:$E$125,4,FALSE)</f>
        <v>3</v>
      </c>
      <c r="G338" s="11" t="str">
        <f>VLOOKUP(C338,'Raw data'!$A$2:$E$125,5,FALSE)</f>
        <v>M</v>
      </c>
      <c r="H338" s="15">
        <v>2.2000000000000002</v>
      </c>
    </row>
    <row r="339" spans="1:8" x14ac:dyDescent="0.35">
      <c r="A339" s="4"/>
      <c r="B339" s="5">
        <v>12</v>
      </c>
      <c r="C339" s="5">
        <v>434</v>
      </c>
      <c r="D339" s="4" t="str">
        <f>VLOOKUP(C339,'Raw data'!$A$2:$E$125,2,FALSE)</f>
        <v>Kian Ajoodha</v>
      </c>
      <c r="E339" s="4" t="str">
        <f>VLOOKUP(C339,'Raw data'!$A$2:$E$125,3,FALSE)</f>
        <v>Watford Harriers</v>
      </c>
      <c r="F339" s="11">
        <f>VLOOKUP(C339,'Raw data'!$A$2:$E$125,4,FALSE)</f>
        <v>3</v>
      </c>
      <c r="G339" s="11" t="str">
        <f>VLOOKUP(C339,'Raw data'!$A$2:$E$125,5,FALSE)</f>
        <v>M</v>
      </c>
      <c r="H339" s="4">
        <v>2.19</v>
      </c>
    </row>
    <row r="340" spans="1:8" x14ac:dyDescent="0.35">
      <c r="A340" s="4"/>
      <c r="B340" s="5">
        <v>13</v>
      </c>
      <c r="C340" s="5">
        <v>413</v>
      </c>
      <c r="D340" s="4" t="str">
        <f>VLOOKUP(C340,'Raw data'!$A$2:$E$125,2,FALSE)</f>
        <v>Henry Thomas</v>
      </c>
      <c r="E340" s="4" t="str">
        <f>VLOOKUP(C340,'Raw data'!$A$2:$E$125,3,FALSE)</f>
        <v>Watford Harriers</v>
      </c>
      <c r="F340" s="11">
        <f>VLOOKUP(C340,'Raw data'!$A$2:$E$125,4,FALSE)</f>
        <v>2</v>
      </c>
      <c r="G340" s="11" t="str">
        <f>VLOOKUP(C340,'Raw data'!$A$2:$E$125,5,FALSE)</f>
        <v>M</v>
      </c>
      <c r="H340" s="15">
        <v>2.12</v>
      </c>
    </row>
    <row r="341" spans="1:8" x14ac:dyDescent="0.35">
      <c r="A341" s="4"/>
      <c r="B341" s="5">
        <v>14</v>
      </c>
      <c r="C341" s="5">
        <v>206</v>
      </c>
      <c r="D341" s="4" t="str">
        <f>VLOOKUP(C341,'Raw data'!$A$2:$E$125,2,FALSE)</f>
        <v>Wilfred O'Connor</v>
      </c>
      <c r="E341" s="4" t="str">
        <f>VLOOKUP(C341,'Raw data'!$A$2:$E$125,3,FALSE)</f>
        <v>Vale of Aylesbury</v>
      </c>
      <c r="F341" s="11">
        <f>VLOOKUP(C341,'Raw data'!$A$2:$E$125,4,FALSE)</f>
        <v>3</v>
      </c>
      <c r="G341" s="11" t="str">
        <f>VLOOKUP(C341,'Raw data'!$A$2:$E$125,5,FALSE)</f>
        <v>M</v>
      </c>
      <c r="H341" s="15">
        <v>2.1</v>
      </c>
    </row>
    <row r="342" spans="1:8" x14ac:dyDescent="0.35">
      <c r="A342" s="4"/>
      <c r="B342" s="5">
        <v>15</v>
      </c>
      <c r="C342" s="5">
        <v>226</v>
      </c>
      <c r="D342" s="4" t="str">
        <f>VLOOKUP(C342,'Raw data'!$A$2:$E$125,2,FALSE)</f>
        <v>Percy Bostock</v>
      </c>
      <c r="E342" s="4" t="str">
        <f>VLOOKUP(C342,'Raw data'!$A$2:$E$125,3,FALSE)</f>
        <v>Hertingfordbury Cowper</v>
      </c>
      <c r="F342" s="11">
        <f>VLOOKUP(C342,'Raw data'!$A$2:$E$125,4,FALSE)</f>
        <v>3</v>
      </c>
      <c r="G342" s="11" t="str">
        <f>VLOOKUP(C342,'Raw data'!$A$2:$E$125,5,FALSE)</f>
        <v>M</v>
      </c>
      <c r="H342" s="6">
        <v>2.0499999999999998</v>
      </c>
    </row>
    <row r="343" spans="1:8" x14ac:dyDescent="0.35">
      <c r="A343" s="4"/>
      <c r="B343" s="5">
        <v>16</v>
      </c>
      <c r="C343" s="5">
        <v>420</v>
      </c>
      <c r="D343" s="4" t="str">
        <f>VLOOKUP(C343,'Raw data'!$A$2:$E$125,2,FALSE)</f>
        <v>Clark Hawkins</v>
      </c>
      <c r="E343" s="4" t="str">
        <f>VLOOKUP(C343,'Raw data'!$A$2:$E$125,3,FALSE)</f>
        <v>Christ Church School</v>
      </c>
      <c r="F343" s="11">
        <f>VLOOKUP(C343,'Raw data'!$A$2:$E$125,4,FALSE)</f>
        <v>2</v>
      </c>
      <c r="G343" s="11" t="str">
        <f>VLOOKUP(C343,'Raw data'!$A$2:$E$125,5,FALSE)</f>
        <v>M</v>
      </c>
      <c r="H343" s="15">
        <v>2</v>
      </c>
    </row>
    <row r="344" spans="1:8" x14ac:dyDescent="0.35">
      <c r="A344" s="4"/>
      <c r="B344" s="5">
        <v>17</v>
      </c>
      <c r="C344" s="5">
        <v>459</v>
      </c>
      <c r="D344" s="4" t="str">
        <f>VLOOKUP(C344,'Raw data'!$A$2:$E$125,2,FALSE)</f>
        <v>Zachary Barlow</v>
      </c>
      <c r="E344" s="4" t="str">
        <f>VLOOKUP(C344,'Raw data'!$A$2:$E$125,3,FALSE)</f>
        <v>St. Andrews</v>
      </c>
      <c r="F344" s="11">
        <f>VLOOKUP(C344,'Raw data'!$A$2:$E$125,4,FALSE)</f>
        <v>1</v>
      </c>
      <c r="G344" s="11" t="str">
        <f>VLOOKUP(C344,'Raw data'!$A$2:$E$125,5,FALSE)</f>
        <v>M</v>
      </c>
      <c r="H344" s="15">
        <v>1.98</v>
      </c>
    </row>
    <row r="345" spans="1:8" x14ac:dyDescent="0.35">
      <c r="A345" s="4"/>
      <c r="B345" s="5">
        <v>18</v>
      </c>
      <c r="C345" s="5">
        <v>466</v>
      </c>
      <c r="D345" s="4" t="str">
        <f>VLOOKUP(C345,'Raw data'!$A$2:$E$125,2,FALSE)</f>
        <v>Ryan Ahmed</v>
      </c>
      <c r="E345" s="4" t="str">
        <f>VLOOKUP(C345,'Raw data'!$A$2:$E$125,3,FALSE)</f>
        <v>Killigrew School</v>
      </c>
      <c r="F345" s="11">
        <f>VLOOKUP(C345,'Raw data'!$A$2:$E$125,4,FALSE)</f>
        <v>1</v>
      </c>
      <c r="G345" s="11" t="str">
        <f>VLOOKUP(C345,'Raw data'!$A$2:$E$125,5,FALSE)</f>
        <v>M</v>
      </c>
      <c r="H345" s="4">
        <v>1.91</v>
      </c>
    </row>
    <row r="346" spans="1:8" x14ac:dyDescent="0.35">
      <c r="A346" s="4"/>
      <c r="B346" s="5">
        <v>19</v>
      </c>
      <c r="C346" s="5">
        <v>436</v>
      </c>
      <c r="D346" s="4" t="str">
        <f>VLOOKUP(C346,'Raw data'!$A$2:$E$125,2,FALSE)</f>
        <v>Evan Bromwich</v>
      </c>
      <c r="E346" s="4" t="str">
        <f>VLOOKUP(C346,'Raw data'!$A$2:$E$125,3,FALSE)</f>
        <v>Knutsford Academy</v>
      </c>
      <c r="F346" s="11">
        <f>VLOOKUP(C346,'Raw data'!$A$2:$E$125,4,FALSE)</f>
        <v>3</v>
      </c>
      <c r="G346" s="11" t="str">
        <f>VLOOKUP(C346,'Raw data'!$A$2:$E$125,5,FALSE)</f>
        <v>M</v>
      </c>
      <c r="H346" s="15">
        <v>1.9</v>
      </c>
    </row>
    <row r="347" spans="1:8" x14ac:dyDescent="0.35">
      <c r="A347" s="4"/>
      <c r="B347" s="5">
        <v>20</v>
      </c>
      <c r="C347" s="5">
        <v>439</v>
      </c>
      <c r="D347" s="4" t="str">
        <f>VLOOKUP(C347,'Raw data'!$A$2:$E$125,2,FALSE)</f>
        <v>Godfred-Jr Danso</v>
      </c>
      <c r="E347" s="4" t="str">
        <f>VLOOKUP(C347,'Raw data'!$A$2:$E$125,3,FALSE)</f>
        <v>Holy Rood School</v>
      </c>
      <c r="F347" s="11">
        <f>VLOOKUP(C347,'Raw data'!$A$2:$E$125,4,FALSE)</f>
        <v>1</v>
      </c>
      <c r="G347" s="11" t="str">
        <f>VLOOKUP(C347,'Raw data'!$A$2:$E$125,5,FALSE)</f>
        <v>M</v>
      </c>
      <c r="H347" s="4">
        <v>1.86</v>
      </c>
    </row>
    <row r="348" spans="1:8" x14ac:dyDescent="0.35">
      <c r="A348" s="4"/>
      <c r="B348" s="5">
        <v>21</v>
      </c>
      <c r="C348" s="5">
        <v>468</v>
      </c>
      <c r="D348" s="4" t="str">
        <f>VLOOKUP(C348,'Raw data'!$A$2:$E$125,2,FALSE)</f>
        <v>Milo Hodges</v>
      </c>
      <c r="E348" s="4" t="str">
        <f>VLOOKUP(C348,'Raw data'!$A$2:$E$125,3,FALSE)</f>
        <v>Watford Harriers</v>
      </c>
      <c r="F348" s="11">
        <f>VLOOKUP(C348,'Raw data'!$A$2:$E$125,4,FALSE)</f>
        <v>2</v>
      </c>
      <c r="G348" s="11" t="str">
        <f>VLOOKUP(C348,'Raw data'!$A$2:$E$125,5,FALSE)</f>
        <v>M</v>
      </c>
      <c r="H348" s="4">
        <v>1.76</v>
      </c>
    </row>
    <row r="349" spans="1:8" x14ac:dyDescent="0.35">
      <c r="A349" s="4"/>
      <c r="B349" s="5">
        <v>22</v>
      </c>
      <c r="C349" s="5">
        <v>456</v>
      </c>
      <c r="D349" s="4" t="str">
        <f>VLOOKUP(C349,'Raw data'!$A$2:$E$125,2,FALSE)</f>
        <v>Cameron Sterry</v>
      </c>
      <c r="E349" s="4" t="str">
        <f>VLOOKUP(C349,'Raw data'!$A$2:$E$125,3,FALSE)</f>
        <v>Bushey &amp; Oxhey Infant School</v>
      </c>
      <c r="F349" s="11">
        <f>VLOOKUP(C349,'Raw data'!$A$2:$E$125,4,FALSE)</f>
        <v>1</v>
      </c>
      <c r="G349" s="11" t="str">
        <f>VLOOKUP(C349,'Raw data'!$A$2:$E$125,5,FALSE)</f>
        <v>M</v>
      </c>
      <c r="H349" s="4">
        <v>1.76</v>
      </c>
    </row>
    <row r="350" spans="1:8" x14ac:dyDescent="0.35">
      <c r="A350" s="4"/>
      <c r="B350" s="5">
        <v>23</v>
      </c>
      <c r="C350" s="5">
        <v>201</v>
      </c>
      <c r="D350" s="4" t="str">
        <f>VLOOKUP(C350,'Raw data'!$A$2:$E$125,2,FALSE)</f>
        <v>Kayin Day-Knight</v>
      </c>
      <c r="E350" s="4" t="str">
        <f>VLOOKUP(C350,'Raw data'!$A$2:$E$125,3,FALSE)</f>
        <v>Watford Harriers</v>
      </c>
      <c r="F350" s="11">
        <f>VLOOKUP(C350,'Raw data'!$A$2:$E$125,4,FALSE)</f>
        <v>2</v>
      </c>
      <c r="G350" s="11" t="str">
        <f>VLOOKUP(C350,'Raw data'!$A$2:$E$125,5,FALSE)</f>
        <v>M</v>
      </c>
      <c r="H350" s="15">
        <v>1.63</v>
      </c>
    </row>
    <row r="351" spans="1:8" x14ac:dyDescent="0.35">
      <c r="A351" s="4"/>
      <c r="B351" s="5">
        <v>24</v>
      </c>
      <c r="C351" s="5">
        <v>231</v>
      </c>
      <c r="D351" s="4" t="str">
        <f>VLOOKUP(C351,'Raw data'!$A$2:$E$125,2,FALSE)</f>
        <v>Finlay Knox-Smith</v>
      </c>
      <c r="E351" s="4" t="str">
        <f>VLOOKUP(C351,'Raw data'!$A$2:$E$125,3,FALSE)</f>
        <v>Greenway Berkhamstead School</v>
      </c>
      <c r="F351" s="11">
        <f>VLOOKUP(C351,'Raw data'!$A$2:$E$125,4,FALSE)</f>
        <v>1</v>
      </c>
      <c r="G351" s="11" t="str">
        <f>VLOOKUP(C351,'Raw data'!$A$2:$E$125,5,FALSE)</f>
        <v>M</v>
      </c>
      <c r="H351" s="15">
        <v>1.61</v>
      </c>
    </row>
    <row r="352" spans="1:8" x14ac:dyDescent="0.35">
      <c r="A352" s="4"/>
      <c r="B352" s="5">
        <v>25</v>
      </c>
      <c r="C352" s="5">
        <v>214</v>
      </c>
      <c r="D352" s="4" t="str">
        <f>VLOOKUP(C352,'Raw data'!$A$2:$E$125,2,FALSE)</f>
        <v>James Curtis</v>
      </c>
      <c r="E352" s="4" t="str">
        <f>VLOOKUP(C352,'Raw data'!$A$2:$E$125,3,FALSE)</f>
        <v>Watford Harriers</v>
      </c>
      <c r="F352" s="11">
        <f>VLOOKUP(C352,'Raw data'!$A$2:$E$125,4,FALSE)</f>
        <v>2</v>
      </c>
      <c r="G352" s="11" t="str">
        <f>VLOOKUP(C352,'Raw data'!$A$2:$E$125,5,FALSE)</f>
        <v>M</v>
      </c>
      <c r="H352" s="4">
        <v>1.56</v>
      </c>
    </row>
    <row r="353" spans="1:8" x14ac:dyDescent="0.35">
      <c r="A353" s="4"/>
      <c r="B353" s="5">
        <v>26</v>
      </c>
      <c r="C353" s="5">
        <v>449</v>
      </c>
      <c r="D353" s="4" t="str">
        <f>VLOOKUP(C353,'Raw data'!$A$2:$E$125,2,FALSE)</f>
        <v>Ezra Clarke</v>
      </c>
      <c r="E353" s="4" t="str">
        <f>VLOOKUP(C353,'Raw data'!$A$2:$E$125,3,FALSE)</f>
        <v>Watford Harriers</v>
      </c>
      <c r="F353" s="11">
        <f>VLOOKUP(C353,'Raw data'!$A$2:$E$125,4,FALSE)</f>
        <v>2</v>
      </c>
      <c r="G353" s="11" t="str">
        <f>VLOOKUP(C353,'Raw data'!$A$2:$E$125,5,FALSE)</f>
        <v>M</v>
      </c>
      <c r="H353" s="4">
        <v>1.55</v>
      </c>
    </row>
    <row r="354" spans="1:8" x14ac:dyDescent="0.35">
      <c r="A354" s="4"/>
      <c r="B354" s="5">
        <v>27</v>
      </c>
      <c r="C354" s="5">
        <v>444</v>
      </c>
      <c r="D354" s="4" t="str">
        <f>VLOOKUP(C354,'Raw data'!$A$2:$E$125,2,FALSE)</f>
        <v>Milo Mills</v>
      </c>
      <c r="E354" s="4" t="str">
        <f>VLOOKUP(C354,'Raw data'!$A$2:$E$125,3,FALSE)</f>
        <v>Tanners Wood School</v>
      </c>
      <c r="F354" s="11">
        <f>VLOOKUP(C354,'Raw data'!$A$2:$E$125,4,FALSE)</f>
        <v>1</v>
      </c>
      <c r="G354" s="11" t="str">
        <f>VLOOKUP(C354,'Raw data'!$A$2:$E$125,5,FALSE)</f>
        <v>M</v>
      </c>
      <c r="H354" s="15">
        <v>1.47</v>
      </c>
    </row>
    <row r="355" spans="1:8" ht="15" customHeight="1" x14ac:dyDescent="0.35">
      <c r="A355" s="4"/>
      <c r="B355" s="5">
        <v>28</v>
      </c>
      <c r="C355" s="5">
        <v>409</v>
      </c>
      <c r="D355" s="4" t="str">
        <f>VLOOKUP(C355,'Raw data'!$A$2:$E$125,2,FALSE)</f>
        <v>Rowan Collins</v>
      </c>
      <c r="E355" s="4" t="str">
        <f>VLOOKUP(C355,'Raw data'!$A$2:$E$125,3,FALSE)</f>
        <v>Vale of Aylesbury</v>
      </c>
      <c r="F355" s="11">
        <f>VLOOKUP(C355,'Raw data'!$A$2:$E$125,4,FALSE)</f>
        <v>3</v>
      </c>
      <c r="G355" s="11" t="str">
        <f>VLOOKUP(C355,'Raw data'!$A$2:$E$125,5,FALSE)</f>
        <v>M</v>
      </c>
      <c r="H355" s="4">
        <v>1.42</v>
      </c>
    </row>
    <row r="356" spans="1:8" x14ac:dyDescent="0.35">
      <c r="A356" s="4"/>
      <c r="B356" s="5">
        <v>29</v>
      </c>
      <c r="C356" s="5">
        <v>211</v>
      </c>
      <c r="D356" s="4" t="str">
        <f>VLOOKUP(C356,'Raw data'!$A$2:$E$125,2,FALSE)</f>
        <v>Ben Parnell</v>
      </c>
      <c r="E356" s="4" t="str">
        <f>VLOOKUP(C356,'Raw data'!$A$2:$E$125,3,FALSE)</f>
        <v>Kings Langley</v>
      </c>
      <c r="F356" s="11">
        <f>VLOOKUP(C356,'Raw data'!$A$2:$E$125,4,FALSE)</f>
        <v>3</v>
      </c>
      <c r="G356" s="11" t="str">
        <f>VLOOKUP(C356,'Raw data'!$A$2:$E$125,5,FALSE)</f>
        <v>M</v>
      </c>
      <c r="H356" s="15" t="s">
        <v>165</v>
      </c>
    </row>
    <row r="359" spans="1:8" x14ac:dyDescent="0.35">
      <c r="A359" s="8" t="s">
        <v>18</v>
      </c>
      <c r="B359" s="5">
        <v>1</v>
      </c>
      <c r="C359" s="5">
        <v>224</v>
      </c>
      <c r="D359" s="4" t="str">
        <f>VLOOKUP(C359,'Raw data'!$A$2:$E$125,2,FALSE)</f>
        <v>Finn Harley</v>
      </c>
      <c r="E359" s="4" t="str">
        <f>VLOOKUP(C359,'Raw data'!$A$2:$E$125,3,FALSE)</f>
        <v>Herts Phoenix</v>
      </c>
      <c r="F359" s="11">
        <f>VLOOKUP(C359,'Raw data'!$A$2:$E$125,4,FALSE)</f>
        <v>4</v>
      </c>
      <c r="G359" s="11" t="str">
        <f>VLOOKUP(C359,'Raw data'!$A$2:$E$125,5,FALSE)</f>
        <v>M</v>
      </c>
      <c r="H359" s="4">
        <v>3.47</v>
      </c>
    </row>
    <row r="360" spans="1:8" x14ac:dyDescent="0.35">
      <c r="A360" s="4"/>
      <c r="B360" s="5">
        <v>2</v>
      </c>
      <c r="C360" s="5">
        <v>348</v>
      </c>
      <c r="D360" s="4" t="str">
        <f>VLOOKUP(C360,'Raw data'!$A$2:$E$125,2,FALSE)</f>
        <v>Temilayo Fadahunsi</v>
      </c>
      <c r="E360" s="4" t="str">
        <f>VLOOKUP(C360,'Raw data'!$A$2:$E$125,3,FALSE)</f>
        <v>WGEL</v>
      </c>
      <c r="F360" s="11">
        <f>VLOOKUP(C360,'Raw data'!$A$2:$E$125,4,FALSE)</f>
        <v>5</v>
      </c>
      <c r="G360" s="11" t="str">
        <f>VLOOKUP(C360,'Raw data'!$A$2:$E$125,5,FALSE)</f>
        <v>M</v>
      </c>
      <c r="H360" s="4">
        <v>3.37</v>
      </c>
    </row>
    <row r="361" spans="1:8" x14ac:dyDescent="0.35">
      <c r="A361" s="4"/>
      <c r="B361" s="5">
        <v>3</v>
      </c>
      <c r="C361" s="5">
        <v>408</v>
      </c>
      <c r="D361" s="4" t="str">
        <f>VLOOKUP(C361,'Raw data'!$A$2:$E$125,2,FALSE)</f>
        <v>Theo Blackburn-Curpen</v>
      </c>
      <c r="E361" s="4" t="str">
        <f>VLOOKUP(C361,'Raw data'!$A$2:$E$125,3,FALSE)</f>
        <v>Harlow AC</v>
      </c>
      <c r="F361" s="11">
        <f>VLOOKUP(C361,'Raw data'!$A$2:$E$125,4,FALSE)</f>
        <v>4</v>
      </c>
      <c r="G361" s="11" t="str">
        <f>VLOOKUP(C361,'Raw data'!$A$2:$E$125,5,FALSE)</f>
        <v>M</v>
      </c>
      <c r="H361" s="4">
        <v>3.33</v>
      </c>
    </row>
    <row r="362" spans="1:8" x14ac:dyDescent="0.35">
      <c r="A362" s="4"/>
      <c r="B362" s="5">
        <v>4</v>
      </c>
      <c r="C362" s="5">
        <v>428</v>
      </c>
      <c r="D362" s="4" t="str">
        <f>VLOOKUP(C362,'Raw data'!$A$2:$E$125,2,FALSE)</f>
        <v>Kristian Petrov</v>
      </c>
      <c r="E362" s="4" t="str">
        <f>VLOOKUP(C362,'Raw data'!$A$2:$E$125,3,FALSE)</f>
        <v>Watford Harriers</v>
      </c>
      <c r="F362" s="11">
        <f>VLOOKUP(C362,'Raw data'!$A$2:$E$125,4,FALSE)</f>
        <v>4</v>
      </c>
      <c r="G362" s="11" t="str">
        <f>VLOOKUP(C362,'Raw data'!$A$2:$E$125,5,FALSE)</f>
        <v>M</v>
      </c>
      <c r="H362" s="15">
        <v>3.3</v>
      </c>
    </row>
    <row r="363" spans="1:8" x14ac:dyDescent="0.35">
      <c r="A363" s="4"/>
      <c r="B363" s="5">
        <v>5</v>
      </c>
      <c r="C363" s="5">
        <v>460</v>
      </c>
      <c r="D363" s="4" t="str">
        <f>VLOOKUP(C363,'Raw data'!$A$2:$E$125,2,FALSE)</f>
        <v>Dexter Hatt</v>
      </c>
      <c r="E363" s="4" t="str">
        <f>VLOOKUP(C363,'Raw data'!$A$2:$E$125,3,FALSE)</f>
        <v>Hertford</v>
      </c>
      <c r="F363" s="11">
        <f>VLOOKUP(C363,'Raw data'!$A$2:$E$125,4,FALSE)</f>
        <v>4</v>
      </c>
      <c r="G363" s="11" t="str">
        <f>VLOOKUP(C363,'Raw data'!$A$2:$E$125,5,FALSE)</f>
        <v>M</v>
      </c>
      <c r="H363" s="4">
        <v>3.27</v>
      </c>
    </row>
    <row r="364" spans="1:8" x14ac:dyDescent="0.35">
      <c r="A364" s="4"/>
      <c r="B364" s="5">
        <v>6</v>
      </c>
      <c r="C364" s="5">
        <v>352</v>
      </c>
      <c r="D364" s="4" t="str">
        <f>VLOOKUP(C364,'Raw data'!$A$2:$E$125,2,FALSE)</f>
        <v>Jude Oronsaye</v>
      </c>
      <c r="E364" s="4" t="str">
        <f>VLOOKUP(C364,'Raw data'!$A$2:$E$125,3,FALSE)</f>
        <v>WGEL</v>
      </c>
      <c r="F364" s="11">
        <f>VLOOKUP(C364,'Raw data'!$A$2:$E$125,4,FALSE)</f>
        <v>4</v>
      </c>
      <c r="G364" s="11" t="str">
        <f>VLOOKUP(C364,'Raw data'!$A$2:$E$125,5,FALSE)</f>
        <v>M</v>
      </c>
      <c r="H364" s="4">
        <v>3.04</v>
      </c>
    </row>
    <row r="365" spans="1:8" x14ac:dyDescent="0.35">
      <c r="A365" s="4"/>
      <c r="B365" s="5">
        <v>7</v>
      </c>
      <c r="C365" s="5">
        <v>225</v>
      </c>
      <c r="D365" s="4" t="str">
        <f>VLOOKUP(C365,'Raw data'!$A$2:$E$125,2,FALSE)</f>
        <v>Henry Bostock</v>
      </c>
      <c r="E365" s="4" t="str">
        <f>VLOOKUP(C365,'Raw data'!$A$2:$E$125,3,FALSE)</f>
        <v>Herts Phoenix</v>
      </c>
      <c r="F365" s="11">
        <f>VLOOKUP(C365,'Raw data'!$A$2:$E$125,4,FALSE)</f>
        <v>5</v>
      </c>
      <c r="G365" s="11" t="str">
        <f>VLOOKUP(C365,'Raw data'!$A$2:$E$125,5,FALSE)</f>
        <v>M</v>
      </c>
      <c r="H365" s="4">
        <v>2.97</v>
      </c>
    </row>
    <row r="366" spans="1:8" x14ac:dyDescent="0.35">
      <c r="A366" s="4"/>
      <c r="B366" s="5">
        <v>8</v>
      </c>
      <c r="C366" s="5">
        <v>236</v>
      </c>
      <c r="D366" s="4" t="str">
        <f>VLOOKUP(C366,'Raw data'!$A$2:$E$125,2,FALSE)</f>
        <v>Stanley Pallerson</v>
      </c>
      <c r="E366" s="4" t="str">
        <f>VLOOKUP(C366,'Raw data'!$A$2:$E$125,3,FALSE)</f>
        <v>Stevenage</v>
      </c>
      <c r="F366" s="11">
        <f>VLOOKUP(C366,'Raw data'!$A$2:$E$125,4,FALSE)</f>
        <v>5</v>
      </c>
      <c r="G366" s="11" t="str">
        <f>VLOOKUP(C366,'Raw data'!$A$2:$E$125,5,FALSE)</f>
        <v>M</v>
      </c>
      <c r="H366" s="4">
        <v>2.93</v>
      </c>
    </row>
    <row r="367" spans="1:8" x14ac:dyDescent="0.35">
      <c r="A367" s="4"/>
      <c r="B367" s="5">
        <v>9</v>
      </c>
      <c r="C367" s="5">
        <v>421</v>
      </c>
      <c r="D367" s="4" t="str">
        <f>VLOOKUP(C367,'Raw data'!$A$2:$E$125,2,FALSE)</f>
        <v>Ty Olaniyon</v>
      </c>
      <c r="E367" s="4" t="str">
        <f>VLOOKUP(C367,'Raw data'!$A$2:$E$125,3,FALSE)</f>
        <v>Harlow AC</v>
      </c>
      <c r="F367" s="11">
        <f>VLOOKUP(C367,'Raw data'!$A$2:$E$125,4,FALSE)</f>
        <v>5</v>
      </c>
      <c r="G367" s="11" t="str">
        <f>VLOOKUP(C367,'Raw data'!$A$2:$E$125,5,FALSE)</f>
        <v>M</v>
      </c>
      <c r="H367" s="15">
        <v>2.81</v>
      </c>
    </row>
    <row r="368" spans="1:8" x14ac:dyDescent="0.35">
      <c r="A368" s="4"/>
      <c r="B368" s="5">
        <v>10</v>
      </c>
      <c r="C368" s="5">
        <v>430</v>
      </c>
      <c r="D368" s="4" t="str">
        <f>VLOOKUP(C368,'Raw data'!$A$2:$E$125,2,FALSE)</f>
        <v>Alan Taplin</v>
      </c>
      <c r="E368" s="4" t="str">
        <f>VLOOKUP(C368,'Raw data'!$A$2:$E$125,3,FALSE)</f>
        <v>Harrow AC</v>
      </c>
      <c r="F368" s="11">
        <f>VLOOKUP(C368,'Raw data'!$A$2:$E$125,4,FALSE)</f>
        <v>4</v>
      </c>
      <c r="G368" s="11" t="str">
        <f>VLOOKUP(C368,'Raw data'!$A$2:$E$125,5,FALSE)</f>
        <v>M</v>
      </c>
      <c r="H368" s="4">
        <v>2.79</v>
      </c>
    </row>
    <row r="369" spans="1:8" x14ac:dyDescent="0.35">
      <c r="A369" s="4"/>
      <c r="B369" s="5">
        <v>11</v>
      </c>
      <c r="C369" s="5">
        <v>410</v>
      </c>
      <c r="D369" s="4" t="str">
        <f>VLOOKUP(C369,'Raw data'!$A$2:$E$125,2,FALSE)</f>
        <v>Riley Chinweze</v>
      </c>
      <c r="E369" s="4" t="str">
        <f>VLOOKUP(C369,'Raw data'!$A$2:$E$125,3,FALSE)</f>
        <v>Watford Harriers</v>
      </c>
      <c r="F369" s="11">
        <f>VLOOKUP(C369,'Raw data'!$A$2:$E$125,4,FALSE)</f>
        <v>4</v>
      </c>
      <c r="G369" s="11" t="str">
        <f>VLOOKUP(C369,'Raw data'!$A$2:$E$125,5,FALSE)</f>
        <v>M</v>
      </c>
      <c r="H369" s="4">
        <v>2.76</v>
      </c>
    </row>
    <row r="370" spans="1:8" x14ac:dyDescent="0.35">
      <c r="A370" s="4"/>
      <c r="B370" s="5">
        <v>12</v>
      </c>
      <c r="C370" s="5">
        <v>223</v>
      </c>
      <c r="D370" s="4" t="str">
        <f>VLOOKUP(C370,'Raw data'!$A$2:$E$125,2,FALSE)</f>
        <v>Ethan Childs</v>
      </c>
      <c r="E370" s="4" t="str">
        <f>VLOOKUP(C370,'Raw data'!$A$2:$E$125,3,FALSE)</f>
        <v>Wycombe Phoenix</v>
      </c>
      <c r="F370" s="11">
        <f>VLOOKUP(C370,'Raw data'!$A$2:$E$125,4,FALSE)</f>
        <v>4</v>
      </c>
      <c r="G370" s="11" t="str">
        <f>VLOOKUP(C370,'Raw data'!$A$2:$E$125,5,FALSE)</f>
        <v>M</v>
      </c>
      <c r="H370" s="4">
        <v>2.61</v>
      </c>
    </row>
    <row r="371" spans="1:8" x14ac:dyDescent="0.35">
      <c r="A371" s="4"/>
      <c r="B371" s="5">
        <v>13</v>
      </c>
      <c r="C371" s="5">
        <v>461</v>
      </c>
      <c r="D371" s="4" t="str">
        <f>VLOOKUP(C371,'Raw data'!$A$2:$E$125,2,FALSE)</f>
        <v>Lou De Decker</v>
      </c>
      <c r="E371" s="4" t="str">
        <f>VLOOKUP(C371,'Raw data'!$A$2:$E$125,3,FALSE)</f>
        <v>Hertford</v>
      </c>
      <c r="F371" s="11">
        <f>VLOOKUP(C371,'Raw data'!$A$2:$E$125,4,FALSE)</f>
        <v>4</v>
      </c>
      <c r="G371" s="11" t="str">
        <f>VLOOKUP(C371,'Raw data'!$A$2:$E$125,5,FALSE)</f>
        <v>M</v>
      </c>
      <c r="H371" s="15">
        <v>2.4</v>
      </c>
    </row>
    <row r="372" spans="1:8" x14ac:dyDescent="0.35">
      <c r="A372" s="4"/>
      <c r="B372" s="5">
        <v>14</v>
      </c>
      <c r="C372" s="5">
        <v>417</v>
      </c>
      <c r="D372" s="4" t="str">
        <f>VLOOKUP(C372,'Raw data'!$A$2:$E$125,2,FALSE)</f>
        <v>Isaac Ethan</v>
      </c>
      <c r="E372" s="4" t="str">
        <f>VLOOKUP(C372,'Raw data'!$A$2:$E$125,3,FALSE)</f>
        <v>Watford Harriers</v>
      </c>
      <c r="F372" s="11">
        <f>VLOOKUP(C372,'Raw data'!$A$2:$E$125,4,FALSE)</f>
        <v>4</v>
      </c>
      <c r="G372" s="11" t="str">
        <f>VLOOKUP(C372,'Raw data'!$A$2:$E$125,5,FALSE)</f>
        <v>M</v>
      </c>
      <c r="H372" s="4">
        <v>2.3199999999999998</v>
      </c>
    </row>
    <row r="373" spans="1:8" x14ac:dyDescent="0.35">
      <c r="A373" s="4"/>
      <c r="B373" s="5">
        <v>15</v>
      </c>
      <c r="C373" s="5">
        <v>472</v>
      </c>
      <c r="D373" s="4" t="str">
        <f>VLOOKUP(C373,'Raw data'!$A$2:$E$125,2,FALSE)</f>
        <v>Liam Mills</v>
      </c>
      <c r="E373" s="4" t="str">
        <f>VLOOKUP(C373,'Raw data'!$A$2:$E$125,3,FALSE)</f>
        <v>Watford Harriers</v>
      </c>
      <c r="F373" s="11">
        <f>VLOOKUP(C373,'Raw data'!$A$2:$E$125,4,FALSE)</f>
        <v>4</v>
      </c>
      <c r="G373" s="11" t="str">
        <f>VLOOKUP(C373,'Raw data'!$A$2:$E$125,5,FALSE)</f>
        <v>M</v>
      </c>
      <c r="H373" s="4">
        <v>2.19</v>
      </c>
    </row>
    <row r="374" spans="1:8" x14ac:dyDescent="0.35">
      <c r="A374" s="4"/>
      <c r="B374" s="5">
        <v>16</v>
      </c>
      <c r="C374" s="5">
        <v>351</v>
      </c>
      <c r="D374" s="4" t="str">
        <f>VLOOKUP(C374,'Raw data'!$A$2:$E$125,2,FALSE)</f>
        <v>Ben Trow</v>
      </c>
      <c r="E374" s="4" t="str">
        <f>VLOOKUP(C374,'Raw data'!$A$2:$E$125,3,FALSE)</f>
        <v>Hare Street Primary</v>
      </c>
      <c r="F374" s="11">
        <f>VLOOKUP(C374,'Raw data'!$A$2:$E$125,4,FALSE)</f>
        <v>5</v>
      </c>
      <c r="G374" s="11" t="str">
        <f>VLOOKUP(C374,'Raw data'!$A$2:$E$125,5,FALSE)</f>
        <v>M</v>
      </c>
      <c r="H374" s="4">
        <v>2.13</v>
      </c>
    </row>
    <row r="375" spans="1:8" x14ac:dyDescent="0.35">
      <c r="A375" s="4"/>
      <c r="B375" s="5">
        <v>17</v>
      </c>
      <c r="C375" s="5">
        <v>210</v>
      </c>
      <c r="D375" s="4" t="str">
        <f>VLOOKUP(C375,'Raw data'!$A$2:$E$125,2,FALSE)</f>
        <v>Jack Parnell</v>
      </c>
      <c r="E375" s="4" t="str">
        <f>VLOOKUP(C375,'Raw data'!$A$2:$E$125,3,FALSE)</f>
        <v>Kings Langley</v>
      </c>
      <c r="F375" s="11">
        <f>VLOOKUP(C375,'Raw data'!$A$2:$E$125,4,FALSE)</f>
        <v>5</v>
      </c>
      <c r="G375" s="11" t="str">
        <f>VLOOKUP(C375,'Raw data'!$A$2:$E$125,5,FALSE)</f>
        <v>M</v>
      </c>
      <c r="H375" s="4">
        <v>2.0699999999999998</v>
      </c>
    </row>
    <row r="376" spans="1:8" x14ac:dyDescent="0.35">
      <c r="A376" s="4"/>
      <c r="B376" s="5">
        <v>18</v>
      </c>
      <c r="C376" s="5">
        <v>454</v>
      </c>
      <c r="D376" s="4" t="str">
        <f>VLOOKUP(C376,'Raw data'!$A$2:$E$125,2,FALSE)</f>
        <v>Oliver Dixon</v>
      </c>
      <c r="E376" s="4" t="str">
        <f>VLOOKUP(C376,'Raw data'!$A$2:$E$125,3,FALSE)</f>
        <v>Chiltern Harriers</v>
      </c>
      <c r="F376" s="11">
        <f>VLOOKUP(C376,'Raw data'!$A$2:$E$125,4,FALSE)</f>
        <v>4</v>
      </c>
      <c r="G376" s="11" t="str">
        <f>VLOOKUP(C376,'Raw data'!$A$2:$E$125,5,FALSE)</f>
        <v>M</v>
      </c>
      <c r="H376" s="15">
        <v>1.8</v>
      </c>
    </row>
    <row r="377" spans="1:8" x14ac:dyDescent="0.35">
      <c r="A377" s="4"/>
      <c r="B377" s="5">
        <v>19</v>
      </c>
      <c r="C377" s="5">
        <v>442</v>
      </c>
      <c r="D377" s="4" t="str">
        <f>VLOOKUP(C377,'Raw data'!$A$2:$E$125,2,FALSE)</f>
        <v>Charlie Smith</v>
      </c>
      <c r="E377" s="4" t="str">
        <f>VLOOKUP(C377,'Raw data'!$A$2:$E$125,3,FALSE)</f>
        <v>Watford Harriers</v>
      </c>
      <c r="F377" s="11">
        <f>VLOOKUP(C377,'Raw data'!$A$2:$E$125,4,FALSE)</f>
        <v>4</v>
      </c>
      <c r="G377" s="11" t="str">
        <f>VLOOKUP(C377,'Raw data'!$A$2:$E$125,5,FALSE)</f>
        <v>M</v>
      </c>
      <c r="H377" s="15" t="s">
        <v>165</v>
      </c>
    </row>
    <row r="378" spans="1:8" x14ac:dyDescent="0.35">
      <c r="A378" s="4"/>
      <c r="B378" s="5">
        <v>20</v>
      </c>
      <c r="C378" s="5">
        <v>450</v>
      </c>
      <c r="D378" s="4" t="str">
        <f>VLOOKUP(C378,'Raw data'!$A$2:$E$125,2,FALSE)</f>
        <v>Eddie Rowland</v>
      </c>
      <c r="E378" s="4" t="str">
        <f>VLOOKUP(C378,'Raw data'!$A$2:$E$125,3,FALSE)</f>
        <v>Harlow AC</v>
      </c>
      <c r="F378" s="11">
        <f>VLOOKUP(C378,'Raw data'!$A$2:$E$125,4,FALSE)</f>
        <v>4</v>
      </c>
      <c r="G378" s="11" t="str">
        <f>VLOOKUP(C378,'Raw data'!$A$2:$E$125,5,FALSE)</f>
        <v>M</v>
      </c>
      <c r="H378" s="4" t="s">
        <v>165</v>
      </c>
    </row>
    <row r="381" spans="1:8" x14ac:dyDescent="0.35">
      <c r="A381" s="8" t="s">
        <v>28</v>
      </c>
      <c r="B381" s="5">
        <v>1</v>
      </c>
      <c r="C381" s="5">
        <v>453</v>
      </c>
      <c r="D381" s="4" t="str">
        <f>VLOOKUP(C381,'Raw data'!$A$2:$E$125,2,FALSE)</f>
        <v>Jack Dixon</v>
      </c>
      <c r="E381" s="4" t="str">
        <f>VLOOKUP(C381,'Raw data'!$A$2:$E$125,3,FALSE)</f>
        <v>Chiltern Harriers</v>
      </c>
      <c r="F381" s="11">
        <f>VLOOKUP(C381,'Raw data'!$A$2:$E$125,4,FALSE)</f>
        <v>7</v>
      </c>
      <c r="G381" s="11" t="str">
        <f>VLOOKUP(C381,'Raw data'!$A$2:$E$125,5,FALSE)</f>
        <v>M</v>
      </c>
      <c r="H381" s="15">
        <v>3.76</v>
      </c>
    </row>
    <row r="382" spans="1:8" x14ac:dyDescent="0.35">
      <c r="A382" s="4"/>
      <c r="B382" s="5">
        <v>2</v>
      </c>
      <c r="C382" s="5">
        <v>412</v>
      </c>
      <c r="D382" s="4" t="str">
        <f>VLOOKUP(C382,'Raw data'!$A$2:$E$125,2,FALSE)</f>
        <v>Finan Cunningham</v>
      </c>
      <c r="E382" s="4" t="str">
        <f>VLOOKUP(C382,'Raw data'!$A$2:$E$125,3,FALSE)</f>
        <v>Watford Harriers</v>
      </c>
      <c r="F382" s="11">
        <f>VLOOKUP(C382,'Raw data'!$A$2:$E$125,4,FALSE)</f>
        <v>6</v>
      </c>
      <c r="G382" s="11" t="str">
        <f>VLOOKUP(C382,'Raw data'!$A$2:$E$125,5,FALSE)</f>
        <v>M</v>
      </c>
      <c r="H382" s="4">
        <v>3.63</v>
      </c>
    </row>
    <row r="383" spans="1:8" x14ac:dyDescent="0.35">
      <c r="A383" s="4"/>
      <c r="B383" s="5">
        <v>3</v>
      </c>
      <c r="C383" s="5">
        <v>213</v>
      </c>
      <c r="D383" s="4" t="str">
        <f>VLOOKUP(C383,'Raw data'!$A$2:$E$125,2,FALSE)</f>
        <v>Harrison</v>
      </c>
      <c r="E383" s="4" t="str">
        <f>VLOOKUP(C383,'Raw data'!$A$2:$E$125,3,FALSE)</f>
        <v>The Bishops Stortford Boys School</v>
      </c>
      <c r="F383" s="11">
        <f>VLOOKUP(C383,'Raw data'!$A$2:$E$125,4,FALSE)</f>
        <v>6</v>
      </c>
      <c r="G383" s="11" t="str">
        <f>VLOOKUP(C383,'Raw data'!$A$2:$E$125,5,FALSE)</f>
        <v>M</v>
      </c>
      <c r="H383" s="4">
        <v>3.04</v>
      </c>
    </row>
    <row r="384" spans="1:8" x14ac:dyDescent="0.35">
      <c r="A384" s="4"/>
      <c r="B384" s="5">
        <v>4</v>
      </c>
      <c r="C384" s="5">
        <v>219</v>
      </c>
      <c r="D384" s="4" t="str">
        <f>VLOOKUP(C384,'Raw data'!$A$2:$E$125,2,FALSE)</f>
        <v>Lincoln McGowan</v>
      </c>
      <c r="E384" s="4" t="str">
        <f>VLOOKUP(C384,'Raw data'!$A$2:$E$125,3,FALSE)</f>
        <v>Watford Harriers</v>
      </c>
      <c r="F384" s="11">
        <f>VLOOKUP(C384,'Raw data'!$A$2:$E$125,4,FALSE)</f>
        <v>6</v>
      </c>
      <c r="G384" s="11" t="str">
        <f>VLOOKUP(C384,'Raw data'!$A$2:$E$125,5,FALSE)</f>
        <v>M</v>
      </c>
      <c r="H384" s="4">
        <v>2.7</v>
      </c>
    </row>
    <row r="387" spans="1:8" x14ac:dyDescent="0.35">
      <c r="A387" s="8" t="s">
        <v>254</v>
      </c>
      <c r="B387" s="5">
        <v>1</v>
      </c>
      <c r="C387" s="5">
        <v>224</v>
      </c>
      <c r="D387" s="4" t="str">
        <f>VLOOKUP(C387,'Raw data'!$A$2:$E$125,2,FALSE)</f>
        <v>Finn Harley</v>
      </c>
      <c r="E387" s="4" t="str">
        <f>VLOOKUP(C387,'Raw data'!$A$2:$E$125,3,FALSE)</f>
        <v>Herts Phoenix</v>
      </c>
      <c r="F387" s="11">
        <f>VLOOKUP(C387,'Raw data'!$A$2:$E$125,4,FALSE)</f>
        <v>4</v>
      </c>
      <c r="G387" s="11" t="str">
        <f>VLOOKUP(C387,'Raw data'!$A$2:$E$125,5,FALSE)</f>
        <v>M</v>
      </c>
      <c r="H387" s="15">
        <v>23.88</v>
      </c>
    </row>
    <row r="388" spans="1:8" x14ac:dyDescent="0.35">
      <c r="A388" s="4"/>
      <c r="B388" s="5">
        <v>2</v>
      </c>
      <c r="C388" s="5">
        <v>403</v>
      </c>
      <c r="D388" s="4" t="str">
        <f>VLOOKUP(C388,'Raw data'!$A$2:$E$125,2,FALSE)</f>
        <v>Monte Rice-West</v>
      </c>
      <c r="E388" s="4" t="str">
        <f>VLOOKUP(C388,'Raw data'!$A$2:$E$125,3,FALSE)</f>
        <v>Watford Harriers</v>
      </c>
      <c r="F388" s="11">
        <f>VLOOKUP(C388,'Raw data'!$A$2:$E$125,4,FALSE)</f>
        <v>5</v>
      </c>
      <c r="G388" s="11" t="str">
        <f>VLOOKUP(C388,'Raw data'!$A$2:$E$125,5,FALSE)</f>
        <v>M</v>
      </c>
      <c r="H388" s="15">
        <v>22.25</v>
      </c>
    </row>
    <row r="389" spans="1:8" x14ac:dyDescent="0.35">
      <c r="A389" s="4"/>
      <c r="B389" s="5">
        <v>3</v>
      </c>
      <c r="C389" s="5">
        <v>222</v>
      </c>
      <c r="D389" s="4" t="str">
        <f>VLOOKUP(C389,'Raw data'!$A$2:$E$125,2,FALSE)</f>
        <v>Denis Murphy</v>
      </c>
      <c r="E389" s="4" t="str">
        <f>VLOOKUP(C389,'Raw data'!$A$2:$E$125,3,FALSE)</f>
        <v>Harlow AC</v>
      </c>
      <c r="F389" s="11">
        <f>VLOOKUP(C389,'Raw data'!$A$2:$E$125,4,FALSE)</f>
        <v>5</v>
      </c>
      <c r="G389" s="11" t="str">
        <f>VLOOKUP(C389,'Raw data'!$A$2:$E$125,5,FALSE)</f>
        <v>M</v>
      </c>
      <c r="H389" s="15">
        <v>20.399999999999999</v>
      </c>
    </row>
    <row r="390" spans="1:8" x14ac:dyDescent="0.35">
      <c r="A390" s="4"/>
      <c r="B390" s="5">
        <v>4</v>
      </c>
      <c r="C390" s="5">
        <v>442</v>
      </c>
      <c r="D390" s="4" t="str">
        <f>VLOOKUP(C390,'Raw data'!$A$2:$E$125,2,FALSE)</f>
        <v>Charlie Smith</v>
      </c>
      <c r="E390" s="4" t="str">
        <f>VLOOKUP(C390,'Raw data'!$A$2:$E$125,3,FALSE)</f>
        <v>Watford Harriers</v>
      </c>
      <c r="F390" s="11">
        <f>VLOOKUP(C390,'Raw data'!$A$2:$E$125,4,FALSE)</f>
        <v>4</v>
      </c>
      <c r="G390" s="11" t="str">
        <f>VLOOKUP(C390,'Raw data'!$A$2:$E$125,5,FALSE)</f>
        <v>M</v>
      </c>
      <c r="H390" s="15">
        <v>16.600000000000001</v>
      </c>
    </row>
    <row r="391" spans="1:8" x14ac:dyDescent="0.35">
      <c r="A391" s="4"/>
      <c r="B391" s="5">
        <v>5</v>
      </c>
      <c r="C391" s="5">
        <v>461</v>
      </c>
      <c r="D391" s="4" t="str">
        <f>VLOOKUP(C391,'Raw data'!$A$2:$E$125,2,FALSE)</f>
        <v>Lou De Decker</v>
      </c>
      <c r="E391" s="4" t="str">
        <f>VLOOKUP(C391,'Raw data'!$A$2:$E$125,3,FALSE)</f>
        <v>Hertford</v>
      </c>
      <c r="F391" s="11">
        <f>VLOOKUP(C391,'Raw data'!$A$2:$E$125,4,FALSE)</f>
        <v>4</v>
      </c>
      <c r="G391" s="11" t="str">
        <f>VLOOKUP(C391,'Raw data'!$A$2:$E$125,5,FALSE)</f>
        <v>M</v>
      </c>
      <c r="H391" s="15">
        <v>16.05</v>
      </c>
    </row>
    <row r="392" spans="1:8" x14ac:dyDescent="0.35">
      <c r="A392" s="4"/>
      <c r="B392" s="5">
        <v>6</v>
      </c>
      <c r="C392" s="5">
        <v>454</v>
      </c>
      <c r="D392" s="4" t="str">
        <f>VLOOKUP(C392,'Raw data'!$A$2:$E$125,2,FALSE)</f>
        <v>Oliver Dixon</v>
      </c>
      <c r="E392" s="4" t="str">
        <f>VLOOKUP(C392,'Raw data'!$A$2:$E$125,3,FALSE)</f>
        <v>Chiltern Harriers</v>
      </c>
      <c r="F392" s="11">
        <f>VLOOKUP(C392,'Raw data'!$A$2:$E$125,4,FALSE)</f>
        <v>4</v>
      </c>
      <c r="G392" s="11" t="str">
        <f>VLOOKUP(C392,'Raw data'!$A$2:$E$125,5,FALSE)</f>
        <v>M</v>
      </c>
      <c r="H392" s="15">
        <v>14.74</v>
      </c>
    </row>
    <row r="393" spans="1:8" x14ac:dyDescent="0.35">
      <c r="A393" s="4"/>
      <c r="B393" s="5">
        <v>7</v>
      </c>
      <c r="C393" s="5">
        <v>443</v>
      </c>
      <c r="D393" s="4" t="str">
        <f>VLOOKUP(C393,'Raw data'!$A$2:$E$125,2,FALSE)</f>
        <v>Luisa Passerini</v>
      </c>
      <c r="E393" s="4" t="str">
        <f>VLOOKUP(C393,'Raw data'!$A$2:$E$125,3,FALSE)</f>
        <v>WGEL</v>
      </c>
      <c r="F393" s="11">
        <f>VLOOKUP(C393,'Raw data'!$A$2:$E$125,4,FALSE)</f>
        <v>4</v>
      </c>
      <c r="G393" s="11" t="str">
        <f>VLOOKUP(C393,'Raw data'!$A$2:$E$125,5,FALSE)</f>
        <v>F</v>
      </c>
      <c r="H393" s="15">
        <v>13.34</v>
      </c>
    </row>
    <row r="394" spans="1:8" x14ac:dyDescent="0.35">
      <c r="A394" s="4"/>
      <c r="B394" s="5">
        <v>8</v>
      </c>
      <c r="C394" s="5">
        <v>215</v>
      </c>
      <c r="D394" s="4" t="str">
        <f>VLOOKUP(C394,'Raw data'!$A$2:$E$125,2,FALSE)</f>
        <v>William Curtis</v>
      </c>
      <c r="E394" s="4" t="str">
        <f>VLOOKUP(C394,'Raw data'!$A$2:$E$125,3,FALSE)</f>
        <v>Watford Harriers</v>
      </c>
      <c r="F394" s="11">
        <f>VLOOKUP(C394,'Raw data'!$A$2:$E$125,4,FALSE)</f>
        <v>5</v>
      </c>
      <c r="G394" s="11" t="str">
        <f>VLOOKUP(C394,'Raw data'!$A$2:$E$125,5,FALSE)</f>
        <v>M</v>
      </c>
      <c r="H394" s="15">
        <v>13</v>
      </c>
    </row>
    <row r="395" spans="1:8" x14ac:dyDescent="0.35">
      <c r="A395" s="4"/>
      <c r="B395" s="5">
        <v>9</v>
      </c>
      <c r="C395" s="5">
        <v>472</v>
      </c>
      <c r="D395" s="4" t="str">
        <f>VLOOKUP(C395,'Raw data'!$A$2:$E$125,2,FALSE)</f>
        <v>Liam Mills</v>
      </c>
      <c r="E395" s="4" t="str">
        <f>VLOOKUP(C395,'Raw data'!$A$2:$E$125,3,FALSE)</f>
        <v>Watford Harriers</v>
      </c>
      <c r="F395" s="11">
        <f>VLOOKUP(C395,'Raw data'!$A$2:$E$125,4,FALSE)</f>
        <v>4</v>
      </c>
      <c r="G395" s="11" t="str">
        <f>VLOOKUP(C395,'Raw data'!$A$2:$E$125,5,FALSE)</f>
        <v>M</v>
      </c>
      <c r="H395" s="15">
        <v>12.75</v>
      </c>
    </row>
    <row r="396" spans="1:8" x14ac:dyDescent="0.35">
      <c r="A396" s="4"/>
      <c r="B396" s="5">
        <v>10</v>
      </c>
      <c r="C396" s="5">
        <v>451</v>
      </c>
      <c r="D396" s="4" t="str">
        <f>VLOOKUP(C396,'Raw data'!$A$2:$E$125,2,FALSE)</f>
        <v>Emiko Watts</v>
      </c>
      <c r="E396" s="4" t="str">
        <f>VLOOKUP(C396,'Raw data'!$A$2:$E$125,3,FALSE)</f>
        <v>Watford Harriers</v>
      </c>
      <c r="F396" s="11">
        <f>VLOOKUP(C396,'Raw data'!$A$2:$E$125,4,FALSE)</f>
        <v>4</v>
      </c>
      <c r="G396" s="11" t="str">
        <f>VLOOKUP(C396,'Raw data'!$A$2:$E$125,5,FALSE)</f>
        <v>F</v>
      </c>
      <c r="H396" s="15">
        <v>12</v>
      </c>
    </row>
    <row r="397" spans="1:8" x14ac:dyDescent="0.35">
      <c r="A397" s="4"/>
      <c r="B397" s="5">
        <v>11</v>
      </c>
      <c r="C397" s="5">
        <v>460</v>
      </c>
      <c r="D397" s="4" t="str">
        <f>VLOOKUP(C397,'Raw data'!$A$2:$E$125,2,FALSE)</f>
        <v>Dexter Hatt</v>
      </c>
      <c r="E397" s="4" t="str">
        <f>VLOOKUP(C397,'Raw data'!$A$2:$E$125,3,FALSE)</f>
        <v>Hertford</v>
      </c>
      <c r="F397" s="11">
        <f>VLOOKUP(C397,'Raw data'!$A$2:$E$125,4,FALSE)</f>
        <v>4</v>
      </c>
      <c r="G397" s="11" t="str">
        <f>VLOOKUP(C397,'Raw data'!$A$2:$E$125,5,FALSE)</f>
        <v>M</v>
      </c>
      <c r="H397" s="15">
        <v>11.6</v>
      </c>
    </row>
    <row r="398" spans="1:8" x14ac:dyDescent="0.35">
      <c r="A398" s="4"/>
      <c r="B398" s="5">
        <v>12</v>
      </c>
      <c r="C398" s="5">
        <v>462</v>
      </c>
      <c r="D398" s="4" t="str">
        <f>VLOOKUP(C398,'Raw data'!$A$2:$E$125,2,FALSE)</f>
        <v>Florence Hatt</v>
      </c>
      <c r="E398" s="4" t="str">
        <f>VLOOKUP(C398,'Raw data'!$A$2:$E$125,3,FALSE)</f>
        <v>Hertford</v>
      </c>
      <c r="F398" s="11">
        <f>VLOOKUP(C398,'Raw data'!$A$2:$E$125,4,FALSE)</f>
        <v>4</v>
      </c>
      <c r="G398" s="11" t="str">
        <f>VLOOKUP(C398,'Raw data'!$A$2:$E$125,5,FALSE)</f>
        <v>F</v>
      </c>
      <c r="H398" s="15">
        <v>9.75</v>
      </c>
    </row>
    <row r="399" spans="1:8" x14ac:dyDescent="0.35">
      <c r="A399" s="4"/>
      <c r="B399" s="5">
        <v>13</v>
      </c>
      <c r="C399" s="5">
        <v>210</v>
      </c>
      <c r="D399" s="4" t="str">
        <f>VLOOKUP(C399,'Raw data'!$A$2:$E$125,2,FALSE)</f>
        <v>Jack Parnell</v>
      </c>
      <c r="E399" s="4" t="str">
        <f>VLOOKUP(C399,'Raw data'!$A$2:$E$125,3,FALSE)</f>
        <v>Kings Langley</v>
      </c>
      <c r="F399" s="11">
        <f>VLOOKUP(C399,'Raw data'!$A$2:$E$125,4,FALSE)</f>
        <v>5</v>
      </c>
      <c r="G399" s="11" t="str">
        <f>VLOOKUP(C399,'Raw data'!$A$2:$E$125,5,FALSE)</f>
        <v>M</v>
      </c>
      <c r="H399" s="15">
        <v>8.9</v>
      </c>
    </row>
    <row r="400" spans="1:8" x14ac:dyDescent="0.35">
      <c r="A400" s="4"/>
      <c r="B400" s="5">
        <v>14</v>
      </c>
      <c r="C400" s="5">
        <v>362</v>
      </c>
      <c r="D400" s="4" t="str">
        <f>VLOOKUP(C400,'Raw data'!$A$2:$E$125,2,FALSE)</f>
        <v>Zani Grace</v>
      </c>
      <c r="E400" s="4" t="str">
        <f>VLOOKUP(C400,'Raw data'!$A$2:$E$125,3,FALSE)</f>
        <v>Highwood Primary School</v>
      </c>
      <c r="F400" s="11">
        <f>VLOOKUP(C400,'Raw data'!$A$2:$E$125,4,FALSE)</f>
        <v>5</v>
      </c>
      <c r="G400" s="11" t="str">
        <f>VLOOKUP(C400,'Raw data'!$A$2:$E$125,5,FALSE)</f>
        <v>F</v>
      </c>
      <c r="H400" s="15">
        <v>7.6</v>
      </c>
    </row>
    <row r="401" spans="1:8" x14ac:dyDescent="0.35">
      <c r="A401" s="4"/>
      <c r="B401" s="5">
        <v>15</v>
      </c>
      <c r="C401" s="5">
        <v>452</v>
      </c>
      <c r="D401" s="4" t="str">
        <f>VLOOKUP(C401,'Raw data'!$A$2:$E$125,2,FALSE)</f>
        <v>Ruby Makarewicz</v>
      </c>
      <c r="E401" s="4" t="str">
        <f>VLOOKUP(C401,'Raw data'!$A$2:$E$125,3,FALSE)</f>
        <v>Lanchester</v>
      </c>
      <c r="F401" s="11">
        <f>VLOOKUP(C401,'Raw data'!$A$2:$E$125,4,FALSE)</f>
        <v>4</v>
      </c>
      <c r="G401" s="11" t="str">
        <f>VLOOKUP(C401,'Raw data'!$A$2:$E$125,5,FALSE)</f>
        <v>F</v>
      </c>
      <c r="H401" s="15">
        <v>5.85</v>
      </c>
    </row>
    <row r="402" spans="1:8" x14ac:dyDescent="0.35">
      <c r="A402" s="4"/>
      <c r="B402" s="5">
        <v>16</v>
      </c>
      <c r="C402" s="5">
        <v>417</v>
      </c>
      <c r="D402" s="4" t="str">
        <f>VLOOKUP(C402,'Raw data'!$A$2:$E$125,2,FALSE)</f>
        <v>Isaac Ethan</v>
      </c>
      <c r="E402" s="4" t="str">
        <f>VLOOKUP(C402,'Raw data'!$A$2:$E$125,3,FALSE)</f>
        <v>Watford Harriers</v>
      </c>
      <c r="F402" s="11">
        <f>VLOOKUP(C402,'Raw data'!$A$2:$E$125,4,FALSE)</f>
        <v>4</v>
      </c>
      <c r="G402" s="11" t="str">
        <f>VLOOKUP(C402,'Raw data'!$A$2:$E$125,5,FALSE)</f>
        <v>M</v>
      </c>
      <c r="H402" s="15" t="s">
        <v>165</v>
      </c>
    </row>
    <row r="403" spans="1:8" x14ac:dyDescent="0.35">
      <c r="A403" s="4"/>
      <c r="B403" s="5">
        <v>17</v>
      </c>
      <c r="C403" s="5">
        <v>450</v>
      </c>
      <c r="D403" s="4" t="str">
        <f>VLOOKUP(C403,'Raw data'!$A$2:$E$125,2,FALSE)</f>
        <v>Eddie Rowland</v>
      </c>
      <c r="E403" s="4" t="str">
        <f>VLOOKUP(C403,'Raw data'!$A$2:$E$125,3,FALSE)</f>
        <v>Harlow AC</v>
      </c>
      <c r="F403" s="11">
        <f>VLOOKUP(C403,'Raw data'!$A$2:$E$125,4,FALSE)</f>
        <v>4</v>
      </c>
      <c r="G403" s="11" t="str">
        <f>VLOOKUP(C403,'Raw data'!$A$2:$E$125,5,FALSE)</f>
        <v>M</v>
      </c>
      <c r="H403" s="15" t="s">
        <v>165</v>
      </c>
    </row>
    <row r="404" spans="1:8" x14ac:dyDescent="0.35">
      <c r="A404" s="4"/>
      <c r="B404" s="5">
        <v>18</v>
      </c>
      <c r="C404" s="5">
        <v>237</v>
      </c>
      <c r="D404" s="4" t="str">
        <f>VLOOKUP(C404,'Raw data'!$A$2:$E$125,2,FALSE)</f>
        <v>Alexandra Alao</v>
      </c>
      <c r="E404" s="4" t="str">
        <f>VLOOKUP(C404,'Raw data'!$A$2:$E$125,3,FALSE)</f>
        <v>-</v>
      </c>
      <c r="F404" s="11">
        <f>VLOOKUP(C404,'Raw data'!$A$2:$E$125,4,FALSE)</f>
        <v>4</v>
      </c>
      <c r="G404" s="11" t="str">
        <f>VLOOKUP(C404,'Raw data'!$A$2:$E$125,5,FALSE)</f>
        <v>F</v>
      </c>
      <c r="H404" s="15" t="s">
        <v>165</v>
      </c>
    </row>
    <row r="407" spans="1:8" x14ac:dyDescent="0.35">
      <c r="A407" s="8" t="s">
        <v>255</v>
      </c>
      <c r="B407" s="5">
        <v>1</v>
      </c>
      <c r="C407" s="5">
        <v>355</v>
      </c>
      <c r="D407" s="4" t="str">
        <f>VLOOKUP(C407,'Raw data'!$A$2:$E$125,2,FALSE)</f>
        <v>Isabella Springer</v>
      </c>
      <c r="E407" s="4" t="str">
        <f>VLOOKUP(C407,'Raw data'!$A$2:$E$125,3,FALSE)</f>
        <v>Harlow AC</v>
      </c>
      <c r="F407" s="11">
        <f>VLOOKUP(C407,'Raw data'!$A$2:$E$125,4,FALSE)</f>
        <v>7</v>
      </c>
      <c r="G407" s="11" t="str">
        <f>VLOOKUP(C407,'Raw data'!$A$2:$E$125,5,FALSE)</f>
        <v>F</v>
      </c>
      <c r="H407" s="15">
        <v>8.5</v>
      </c>
    </row>
    <row r="408" spans="1:8" x14ac:dyDescent="0.35">
      <c r="A408" s="4"/>
      <c r="B408" s="5">
        <v>2</v>
      </c>
      <c r="C408" s="5">
        <v>446</v>
      </c>
      <c r="D408" s="4" t="str">
        <f>VLOOKUP(C408,'Raw data'!$A$2:$E$125,2,FALSE)</f>
        <v xml:space="preserve">Lucy Richards </v>
      </c>
      <c r="E408" s="4" t="str">
        <f>VLOOKUP(C408,'Raw data'!$A$2:$E$125,3,FALSE)</f>
        <v>Watford Harriers</v>
      </c>
      <c r="F408" s="11">
        <f>VLOOKUP(C408,'Raw data'!$A$2:$E$125,4,FALSE)</f>
        <v>8</v>
      </c>
      <c r="G408" s="11" t="str">
        <f>VLOOKUP(C408,'Raw data'!$A$2:$E$125,5,FALSE)</f>
        <v>F</v>
      </c>
      <c r="H408" s="15">
        <v>7.78</v>
      </c>
    </row>
    <row r="409" spans="1:8" x14ac:dyDescent="0.35">
      <c r="A409" s="4"/>
      <c r="B409" s="5">
        <v>3</v>
      </c>
      <c r="C409" s="5">
        <v>473</v>
      </c>
      <c r="D409" s="4" t="str">
        <f>VLOOKUP(C409,'Raw data'!$A$2:$E$125,2,FALSE)</f>
        <v>Theodore Smith</v>
      </c>
      <c r="E409" s="4" t="str">
        <f>VLOOKUP(C409,'Raw data'!$A$2:$E$125,3,FALSE)</f>
        <v>Dacorum</v>
      </c>
      <c r="F409" s="11">
        <f>VLOOKUP(C409,'Raw data'!$A$2:$E$125,4,FALSE)</f>
        <v>6</v>
      </c>
      <c r="G409" s="11" t="str">
        <f>VLOOKUP(C409,'Raw data'!$A$2:$E$125,5,FALSE)</f>
        <v>M</v>
      </c>
      <c r="H409" s="15">
        <v>7.12</v>
      </c>
    </row>
    <row r="410" spans="1:8" x14ac:dyDescent="0.35">
      <c r="A410" s="4"/>
      <c r="B410" s="5">
        <v>4</v>
      </c>
      <c r="C410" s="5">
        <v>453</v>
      </c>
      <c r="D410" s="4" t="str">
        <f>VLOOKUP(C410,'Raw data'!$A$2:$E$125,2,FALSE)</f>
        <v>Jack Dixon</v>
      </c>
      <c r="E410" s="4" t="str">
        <f>VLOOKUP(C410,'Raw data'!$A$2:$E$125,3,FALSE)</f>
        <v>Chiltern Harriers</v>
      </c>
      <c r="F410" s="11">
        <f>VLOOKUP(C410,'Raw data'!$A$2:$E$125,4,FALSE)</f>
        <v>7</v>
      </c>
      <c r="G410" s="11" t="str">
        <f>VLOOKUP(C410,'Raw data'!$A$2:$E$125,5,FALSE)</f>
        <v>M</v>
      </c>
      <c r="H410" s="15">
        <v>6.41</v>
      </c>
    </row>
    <row r="411" spans="1:8" x14ac:dyDescent="0.35">
      <c r="A411" s="4"/>
      <c r="B411" s="5">
        <v>5</v>
      </c>
      <c r="C411" s="5">
        <v>359</v>
      </c>
      <c r="D411" s="4" t="str">
        <f>VLOOKUP(C411,'Raw data'!$A$2:$E$125,2,FALSE)</f>
        <v>Saoirse Casey-Bond</v>
      </c>
      <c r="E411" s="4" t="str">
        <f>VLOOKUP(C411,'Raw data'!$A$2:$E$125,3,FALSE)</f>
        <v>Harlow AC</v>
      </c>
      <c r="F411" s="11">
        <f>VLOOKUP(C411,'Raw data'!$A$2:$E$125,4,FALSE)</f>
        <v>8</v>
      </c>
      <c r="G411" s="11" t="str">
        <f>VLOOKUP(C411,'Raw data'!$A$2:$E$125,5,FALSE)</f>
        <v>F</v>
      </c>
      <c r="H411" s="15">
        <v>6.19</v>
      </c>
    </row>
    <row r="412" spans="1:8" x14ac:dyDescent="0.35">
      <c r="A412" s="4"/>
      <c r="B412" s="5">
        <v>6</v>
      </c>
      <c r="C412" s="5">
        <v>203</v>
      </c>
      <c r="D412" s="4" t="str">
        <f>VLOOKUP(C412,'Raw data'!$A$2:$E$125,2,FALSE)</f>
        <v>Layla Harley</v>
      </c>
      <c r="E412" s="4" t="str">
        <f>VLOOKUP(C412,'Raw data'!$A$2:$E$125,3,FALSE)</f>
        <v>Watford Harriers</v>
      </c>
      <c r="F412" s="11">
        <f>VLOOKUP(C412,'Raw data'!$A$2:$E$125,4,FALSE)</f>
        <v>6</v>
      </c>
      <c r="G412" s="11" t="str">
        <f>VLOOKUP(C412,'Raw data'!$A$2:$E$125,5,FALSE)</f>
        <v>F</v>
      </c>
      <c r="H412" s="15">
        <v>3.98</v>
      </c>
    </row>
  </sheetData>
  <sortState xmlns:xlrd2="http://schemas.microsoft.com/office/spreadsheetml/2017/richdata2" ref="C407:H412">
    <sortCondition descending="1" ref="H407:H412"/>
  </sortState>
  <mergeCells count="2">
    <mergeCell ref="A14:H14"/>
    <mergeCell ref="A1:H13"/>
  </mergeCells>
  <phoneticPr fontId="2" type="noConversion"/>
  <pageMargins left="0.7" right="0.7" top="0.75" bottom="0.75" header="0.3" footer="0.3"/>
  <pageSetup orientation="portrait" r:id="rId1"/>
  <headerFooter>
    <oddFooter>&amp;L&amp;1#&amp;"Calibri"&amp;7&amp;K000000C2 General</oddFooter>
  </headerFooter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178B1-FC7B-4267-87B2-6DD6942513CB}">
  <sheetPr>
    <tabColor theme="1"/>
  </sheetPr>
  <dimension ref="A1:E125"/>
  <sheetViews>
    <sheetView topLeftCell="F1" workbookViewId="0">
      <selection sqref="A1:E1048576"/>
    </sheetView>
  </sheetViews>
  <sheetFormatPr defaultRowHeight="14.5" x14ac:dyDescent="0.35"/>
  <cols>
    <col min="1" max="5" width="6.54296875" style="27" hidden="1" customWidth="1"/>
    <col min="6" max="6" width="8.7265625" customWidth="1"/>
    <col min="7" max="7" width="16.54296875" customWidth="1"/>
  </cols>
  <sheetData>
    <row r="1" spans="1:5" x14ac:dyDescent="0.35">
      <c r="A1" s="26" t="s">
        <v>6</v>
      </c>
      <c r="B1" s="26" t="s">
        <v>0</v>
      </c>
      <c r="C1" s="26" t="s">
        <v>2</v>
      </c>
      <c r="D1" s="26" t="s">
        <v>8</v>
      </c>
      <c r="E1" s="26" t="s">
        <v>10</v>
      </c>
    </row>
    <row r="2" spans="1:5" x14ac:dyDescent="0.35">
      <c r="A2" s="27">
        <v>402</v>
      </c>
      <c r="B2" s="27" t="s">
        <v>107</v>
      </c>
      <c r="C2" s="27" t="s">
        <v>9</v>
      </c>
      <c r="D2" s="28">
        <v>1</v>
      </c>
      <c r="E2" s="27" t="s">
        <v>20</v>
      </c>
    </row>
    <row r="3" spans="1:5" x14ac:dyDescent="0.35">
      <c r="A3" s="27">
        <v>426</v>
      </c>
      <c r="B3" s="27" t="s">
        <v>108</v>
      </c>
      <c r="C3" s="27" t="s">
        <v>7</v>
      </c>
      <c r="D3" s="28">
        <v>1</v>
      </c>
      <c r="E3" s="27" t="s">
        <v>21</v>
      </c>
    </row>
    <row r="4" spans="1:5" x14ac:dyDescent="0.35">
      <c r="A4" s="27">
        <v>204</v>
      </c>
      <c r="B4" s="27" t="s">
        <v>31</v>
      </c>
      <c r="C4" s="27" t="s">
        <v>29</v>
      </c>
      <c r="D4" s="28">
        <v>1</v>
      </c>
      <c r="E4" s="27" t="s">
        <v>20</v>
      </c>
    </row>
    <row r="5" spans="1:5" x14ac:dyDescent="0.35">
      <c r="A5" s="27">
        <v>439</v>
      </c>
      <c r="B5" s="27" t="s">
        <v>109</v>
      </c>
      <c r="C5" s="27" t="s">
        <v>88</v>
      </c>
      <c r="D5" s="28">
        <v>1</v>
      </c>
      <c r="E5" s="27" t="s">
        <v>21</v>
      </c>
    </row>
    <row r="6" spans="1:5" x14ac:dyDescent="0.35">
      <c r="A6" s="27">
        <v>440</v>
      </c>
      <c r="B6" s="27" t="s">
        <v>115</v>
      </c>
      <c r="C6" s="27" t="s">
        <v>110</v>
      </c>
      <c r="D6" s="28">
        <v>1</v>
      </c>
      <c r="E6" s="27" t="s">
        <v>20</v>
      </c>
    </row>
    <row r="7" spans="1:5" x14ac:dyDescent="0.35">
      <c r="A7" s="27">
        <v>444</v>
      </c>
      <c r="B7" s="27" t="s">
        <v>117</v>
      </c>
      <c r="C7" s="27" t="s">
        <v>98</v>
      </c>
      <c r="D7" s="28">
        <v>1</v>
      </c>
      <c r="E7" s="27" t="s">
        <v>21</v>
      </c>
    </row>
    <row r="8" spans="1:5" x14ac:dyDescent="0.35">
      <c r="A8" s="27">
        <v>217</v>
      </c>
      <c r="B8" s="27" t="s">
        <v>118</v>
      </c>
      <c r="C8" s="27" t="s">
        <v>111</v>
      </c>
      <c r="D8" s="28">
        <v>1</v>
      </c>
      <c r="E8" s="27" t="s">
        <v>20</v>
      </c>
    </row>
    <row r="9" spans="1:5" x14ac:dyDescent="0.35">
      <c r="A9" s="27">
        <v>220</v>
      </c>
      <c r="B9" s="27" t="s">
        <v>32</v>
      </c>
      <c r="C9" s="27" t="s">
        <v>30</v>
      </c>
      <c r="D9" s="28">
        <v>1</v>
      </c>
      <c r="E9" s="27" t="s">
        <v>21</v>
      </c>
    </row>
    <row r="10" spans="1:5" x14ac:dyDescent="0.35">
      <c r="A10" s="27">
        <v>445</v>
      </c>
      <c r="B10" s="27" t="s">
        <v>116</v>
      </c>
      <c r="C10" s="27" t="s">
        <v>112</v>
      </c>
      <c r="D10" s="28">
        <v>1</v>
      </c>
      <c r="E10" s="27" t="s">
        <v>20</v>
      </c>
    </row>
    <row r="11" spans="1:5" x14ac:dyDescent="0.35">
      <c r="A11" s="27">
        <v>459</v>
      </c>
      <c r="B11" s="27" t="s">
        <v>84</v>
      </c>
      <c r="C11" s="27" t="s">
        <v>85</v>
      </c>
      <c r="D11" s="28">
        <v>1</v>
      </c>
      <c r="E11" s="27" t="s">
        <v>21</v>
      </c>
    </row>
    <row r="12" spans="1:5" x14ac:dyDescent="0.35">
      <c r="A12" s="27">
        <v>456</v>
      </c>
      <c r="B12" s="27" t="s">
        <v>119</v>
      </c>
      <c r="C12" s="27" t="s">
        <v>113</v>
      </c>
      <c r="D12" s="28">
        <v>1</v>
      </c>
      <c r="E12" s="27" t="s">
        <v>21</v>
      </c>
    </row>
    <row r="13" spans="1:5" x14ac:dyDescent="0.35">
      <c r="A13" s="27">
        <v>229</v>
      </c>
      <c r="B13" s="27" t="s">
        <v>82</v>
      </c>
      <c r="C13" s="27" t="s">
        <v>83</v>
      </c>
      <c r="D13" s="28">
        <v>1</v>
      </c>
      <c r="E13" s="27" t="s">
        <v>20</v>
      </c>
    </row>
    <row r="14" spans="1:5" x14ac:dyDescent="0.35">
      <c r="A14" s="27">
        <v>466</v>
      </c>
      <c r="B14" s="27" t="s">
        <v>86</v>
      </c>
      <c r="C14" s="27" t="s">
        <v>87</v>
      </c>
      <c r="D14" s="28">
        <v>1</v>
      </c>
      <c r="E14" s="27" t="s">
        <v>21</v>
      </c>
    </row>
    <row r="15" spans="1:5" x14ac:dyDescent="0.35">
      <c r="A15" s="27">
        <v>231</v>
      </c>
      <c r="B15" s="27" t="s">
        <v>120</v>
      </c>
      <c r="C15" s="27" t="s">
        <v>114</v>
      </c>
      <c r="D15" s="28">
        <v>1</v>
      </c>
      <c r="E15" s="27" t="s">
        <v>21</v>
      </c>
    </row>
    <row r="16" spans="1:5" x14ac:dyDescent="0.35">
      <c r="A16" s="27">
        <v>413</v>
      </c>
      <c r="B16" s="27" t="s">
        <v>37</v>
      </c>
      <c r="C16" s="27" t="s">
        <v>9</v>
      </c>
      <c r="D16" s="28">
        <v>2</v>
      </c>
      <c r="E16" s="27" t="s">
        <v>21</v>
      </c>
    </row>
    <row r="17" spans="1:5" x14ac:dyDescent="0.35">
      <c r="A17" s="27">
        <v>201</v>
      </c>
      <c r="B17" s="27" t="s">
        <v>121</v>
      </c>
      <c r="C17" s="27" t="s">
        <v>9</v>
      </c>
      <c r="D17" s="28">
        <v>2</v>
      </c>
      <c r="E17" s="27" t="s">
        <v>21</v>
      </c>
    </row>
    <row r="18" spans="1:5" x14ac:dyDescent="0.35">
      <c r="A18" s="27">
        <v>422</v>
      </c>
      <c r="B18" s="27" t="s">
        <v>122</v>
      </c>
      <c r="C18" s="27" t="s">
        <v>131</v>
      </c>
      <c r="D18" s="28">
        <v>2</v>
      </c>
      <c r="E18" s="27" t="s">
        <v>21</v>
      </c>
    </row>
    <row r="19" spans="1:5" x14ac:dyDescent="0.35">
      <c r="A19" s="27">
        <v>363</v>
      </c>
      <c r="B19" s="27" t="s">
        <v>123</v>
      </c>
      <c r="C19" s="27" t="s">
        <v>83</v>
      </c>
      <c r="D19" s="28">
        <v>2</v>
      </c>
      <c r="E19" s="27" t="s">
        <v>21</v>
      </c>
    </row>
    <row r="20" spans="1:5" x14ac:dyDescent="0.35">
      <c r="A20" s="27">
        <v>423</v>
      </c>
      <c r="B20" s="27" t="s">
        <v>34</v>
      </c>
      <c r="C20" s="27" t="s">
        <v>9</v>
      </c>
      <c r="D20" s="28">
        <v>2</v>
      </c>
      <c r="E20" s="27" t="s">
        <v>20</v>
      </c>
    </row>
    <row r="21" spans="1:5" x14ac:dyDescent="0.35">
      <c r="A21" s="27">
        <v>420</v>
      </c>
      <c r="B21" s="27" t="s">
        <v>124</v>
      </c>
      <c r="C21" s="27" t="s">
        <v>132</v>
      </c>
      <c r="D21" s="28">
        <v>2</v>
      </c>
      <c r="E21" s="27" t="s">
        <v>21</v>
      </c>
    </row>
    <row r="22" spans="1:5" x14ac:dyDescent="0.35">
      <c r="A22" s="27">
        <v>435</v>
      </c>
      <c r="B22" s="27" t="s">
        <v>125</v>
      </c>
      <c r="C22" s="27" t="s">
        <v>9</v>
      </c>
      <c r="D22" s="28">
        <v>2</v>
      </c>
      <c r="E22" s="27" t="s">
        <v>20</v>
      </c>
    </row>
    <row r="23" spans="1:5" x14ac:dyDescent="0.35">
      <c r="A23" s="27">
        <v>209</v>
      </c>
      <c r="B23" s="27" t="s">
        <v>126</v>
      </c>
      <c r="C23" s="27" t="s">
        <v>9</v>
      </c>
      <c r="D23" s="28">
        <v>2</v>
      </c>
      <c r="E23" s="27" t="s">
        <v>21</v>
      </c>
    </row>
    <row r="24" spans="1:5" x14ac:dyDescent="0.35">
      <c r="A24" s="27">
        <v>438</v>
      </c>
      <c r="B24" s="27" t="s">
        <v>127</v>
      </c>
      <c r="C24" s="27" t="s">
        <v>88</v>
      </c>
      <c r="D24" s="28">
        <v>2</v>
      </c>
      <c r="E24" s="27" t="s">
        <v>20</v>
      </c>
    </row>
    <row r="25" spans="1:5" x14ac:dyDescent="0.35">
      <c r="A25" s="27">
        <v>449</v>
      </c>
      <c r="B25" s="27" t="s">
        <v>90</v>
      </c>
      <c r="C25" s="27" t="s">
        <v>9</v>
      </c>
      <c r="D25" s="28">
        <v>2</v>
      </c>
      <c r="E25" s="27" t="s">
        <v>21</v>
      </c>
    </row>
    <row r="26" spans="1:5" x14ac:dyDescent="0.35">
      <c r="A26" s="27">
        <v>448</v>
      </c>
      <c r="B26" s="27" t="s">
        <v>128</v>
      </c>
      <c r="C26" s="27" t="s">
        <v>133</v>
      </c>
      <c r="D26" s="28">
        <v>2</v>
      </c>
      <c r="E26" s="27" t="s">
        <v>20</v>
      </c>
    </row>
    <row r="27" spans="1:5" x14ac:dyDescent="0.35">
      <c r="A27" s="27">
        <v>214</v>
      </c>
      <c r="B27" s="27" t="s">
        <v>35</v>
      </c>
      <c r="C27" s="27" t="s">
        <v>9</v>
      </c>
      <c r="D27" s="28">
        <v>2</v>
      </c>
      <c r="E27" s="27" t="s">
        <v>21</v>
      </c>
    </row>
    <row r="28" spans="1:5" x14ac:dyDescent="0.35">
      <c r="A28" s="27">
        <v>471</v>
      </c>
      <c r="B28" s="27" t="s">
        <v>129</v>
      </c>
      <c r="C28" s="27" t="s">
        <v>5</v>
      </c>
      <c r="D28" s="28">
        <v>2</v>
      </c>
      <c r="E28" s="27" t="s">
        <v>20</v>
      </c>
    </row>
    <row r="29" spans="1:5" x14ac:dyDescent="0.35">
      <c r="A29" s="27">
        <v>468</v>
      </c>
      <c r="B29" s="27" t="s">
        <v>130</v>
      </c>
      <c r="C29" s="27" t="s">
        <v>9</v>
      </c>
      <c r="D29" s="28">
        <v>2</v>
      </c>
      <c r="E29" s="27" t="s">
        <v>21</v>
      </c>
    </row>
    <row r="30" spans="1:5" x14ac:dyDescent="0.35">
      <c r="A30" s="27">
        <v>238</v>
      </c>
      <c r="B30" s="27" t="s">
        <v>56</v>
      </c>
      <c r="C30" s="27" t="s">
        <v>9</v>
      </c>
      <c r="D30" s="28">
        <v>2</v>
      </c>
      <c r="E30" s="27" t="s">
        <v>20</v>
      </c>
    </row>
    <row r="31" spans="1:5" x14ac:dyDescent="0.35">
      <c r="A31" s="27">
        <v>409</v>
      </c>
      <c r="B31" s="27" t="s">
        <v>134</v>
      </c>
      <c r="C31" s="27" t="s">
        <v>12</v>
      </c>
      <c r="D31" s="28">
        <v>3</v>
      </c>
      <c r="E31" s="27" t="s">
        <v>21</v>
      </c>
    </row>
    <row r="32" spans="1:5" x14ac:dyDescent="0.35">
      <c r="A32" s="27">
        <v>411</v>
      </c>
      <c r="B32" s="27" t="s">
        <v>39</v>
      </c>
      <c r="C32" s="27" t="s">
        <v>9</v>
      </c>
      <c r="D32" s="28">
        <v>3</v>
      </c>
      <c r="E32" s="27" t="s">
        <v>20</v>
      </c>
    </row>
    <row r="33" spans="1:5" x14ac:dyDescent="0.35">
      <c r="A33" s="27">
        <v>414</v>
      </c>
      <c r="B33" s="27" t="s">
        <v>33</v>
      </c>
      <c r="C33" s="27" t="s">
        <v>9</v>
      </c>
      <c r="D33" s="28">
        <v>3</v>
      </c>
      <c r="E33" s="27" t="s">
        <v>21</v>
      </c>
    </row>
    <row r="34" spans="1:5" x14ac:dyDescent="0.35">
      <c r="A34" s="27">
        <v>361</v>
      </c>
      <c r="B34" s="27" t="s">
        <v>59</v>
      </c>
      <c r="C34" s="27" t="s">
        <v>46</v>
      </c>
      <c r="D34" s="28">
        <v>3</v>
      </c>
      <c r="E34" s="27" t="s">
        <v>21</v>
      </c>
    </row>
    <row r="35" spans="1:5" x14ac:dyDescent="0.35">
      <c r="A35" s="27">
        <v>357</v>
      </c>
      <c r="B35" s="27" t="s">
        <v>135</v>
      </c>
      <c r="C35" s="27" t="s">
        <v>9</v>
      </c>
      <c r="D35" s="28">
        <v>3</v>
      </c>
      <c r="E35" s="27" t="s">
        <v>21</v>
      </c>
    </row>
    <row r="36" spans="1:5" x14ac:dyDescent="0.35">
      <c r="A36" s="27">
        <v>358</v>
      </c>
      <c r="B36" s="27" t="s">
        <v>60</v>
      </c>
      <c r="C36" s="27" t="s">
        <v>9</v>
      </c>
      <c r="D36" s="28">
        <v>3</v>
      </c>
      <c r="E36" s="27" t="s">
        <v>21</v>
      </c>
    </row>
    <row r="37" spans="1:5" x14ac:dyDescent="0.35">
      <c r="A37" s="27">
        <v>364</v>
      </c>
      <c r="B37" s="27" t="s">
        <v>57</v>
      </c>
      <c r="C37" s="27" t="s">
        <v>24</v>
      </c>
      <c r="D37" s="28">
        <v>3</v>
      </c>
      <c r="E37" s="27" t="s">
        <v>21</v>
      </c>
    </row>
    <row r="38" spans="1:5" x14ac:dyDescent="0.35">
      <c r="A38" s="27">
        <v>418</v>
      </c>
      <c r="B38" s="27" t="s">
        <v>136</v>
      </c>
      <c r="C38" s="27" t="s">
        <v>98</v>
      </c>
      <c r="D38" s="28">
        <v>3</v>
      </c>
      <c r="E38" s="27" t="s">
        <v>20</v>
      </c>
    </row>
    <row r="39" spans="1:5" x14ac:dyDescent="0.35">
      <c r="A39" s="27">
        <v>202</v>
      </c>
      <c r="B39" s="27" t="s">
        <v>38</v>
      </c>
      <c r="C39" s="27" t="s">
        <v>9</v>
      </c>
      <c r="D39" s="28">
        <v>3</v>
      </c>
      <c r="E39" s="27" t="s">
        <v>20</v>
      </c>
    </row>
    <row r="40" spans="1:5" x14ac:dyDescent="0.35">
      <c r="A40" s="27">
        <v>433</v>
      </c>
      <c r="B40" s="27" t="s">
        <v>137</v>
      </c>
      <c r="C40" s="27" t="s">
        <v>9</v>
      </c>
      <c r="D40" s="28">
        <v>3</v>
      </c>
      <c r="E40" s="27" t="s">
        <v>20</v>
      </c>
    </row>
    <row r="41" spans="1:5" x14ac:dyDescent="0.35">
      <c r="A41" s="27">
        <v>432</v>
      </c>
      <c r="B41" s="27" t="s">
        <v>140</v>
      </c>
      <c r="C41" s="27" t="s">
        <v>9</v>
      </c>
      <c r="D41" s="28">
        <v>3</v>
      </c>
      <c r="E41" s="27" t="s">
        <v>20</v>
      </c>
    </row>
    <row r="42" spans="1:5" x14ac:dyDescent="0.35">
      <c r="A42" s="27">
        <v>434</v>
      </c>
      <c r="B42" s="27" t="s">
        <v>141</v>
      </c>
      <c r="C42" s="27" t="s">
        <v>9</v>
      </c>
      <c r="D42" s="28">
        <v>3</v>
      </c>
      <c r="E42" s="27" t="s">
        <v>21</v>
      </c>
    </row>
    <row r="43" spans="1:5" x14ac:dyDescent="0.35">
      <c r="A43" s="27">
        <v>436</v>
      </c>
      <c r="B43" s="27" t="s">
        <v>142</v>
      </c>
      <c r="C43" s="27" t="s">
        <v>138</v>
      </c>
      <c r="D43" s="28">
        <v>3</v>
      </c>
      <c r="E43" s="27" t="s">
        <v>21</v>
      </c>
    </row>
    <row r="44" spans="1:5" x14ac:dyDescent="0.35">
      <c r="A44" s="27">
        <v>474</v>
      </c>
      <c r="B44" s="27" t="s">
        <v>249</v>
      </c>
      <c r="C44" s="27" t="s">
        <v>250</v>
      </c>
      <c r="D44" s="28">
        <v>3</v>
      </c>
      <c r="E44" s="27" t="s">
        <v>20</v>
      </c>
    </row>
    <row r="45" spans="1:5" x14ac:dyDescent="0.35">
      <c r="A45" s="27">
        <v>206</v>
      </c>
      <c r="B45" s="27" t="s">
        <v>58</v>
      </c>
      <c r="C45" s="27" t="s">
        <v>12</v>
      </c>
      <c r="D45" s="28">
        <v>3</v>
      </c>
      <c r="E45" s="27" t="s">
        <v>21</v>
      </c>
    </row>
    <row r="46" spans="1:5" x14ac:dyDescent="0.35">
      <c r="A46" s="27">
        <v>437</v>
      </c>
      <c r="B46" s="27" t="s">
        <v>61</v>
      </c>
      <c r="C46" s="27" t="s">
        <v>29</v>
      </c>
      <c r="D46" s="28">
        <v>3</v>
      </c>
      <c r="E46" s="27" t="s">
        <v>21</v>
      </c>
    </row>
    <row r="47" spans="1:5" x14ac:dyDescent="0.35">
      <c r="A47" s="27">
        <v>211</v>
      </c>
      <c r="B47" s="27" t="s">
        <v>143</v>
      </c>
      <c r="C47" s="27" t="s">
        <v>139</v>
      </c>
      <c r="D47" s="28">
        <v>3</v>
      </c>
      <c r="E47" s="27" t="s">
        <v>21</v>
      </c>
    </row>
    <row r="48" spans="1:5" x14ac:dyDescent="0.35">
      <c r="A48" s="27">
        <v>212</v>
      </c>
      <c r="B48" s="27" t="s">
        <v>36</v>
      </c>
      <c r="C48" s="27" t="s">
        <v>89</v>
      </c>
      <c r="D48" s="28">
        <v>3</v>
      </c>
      <c r="E48" s="27" t="s">
        <v>20</v>
      </c>
    </row>
    <row r="49" spans="1:5" x14ac:dyDescent="0.35">
      <c r="A49" s="27">
        <v>467</v>
      </c>
      <c r="B49" s="27" t="s">
        <v>93</v>
      </c>
      <c r="C49" s="27" t="s">
        <v>87</v>
      </c>
      <c r="D49" s="28">
        <v>3</v>
      </c>
      <c r="E49" s="27" t="s">
        <v>21</v>
      </c>
    </row>
    <row r="50" spans="1:5" x14ac:dyDescent="0.35">
      <c r="A50" s="27">
        <v>470</v>
      </c>
      <c r="B50" s="27" t="s">
        <v>94</v>
      </c>
      <c r="C50" s="27" t="s">
        <v>9</v>
      </c>
      <c r="D50" s="28">
        <v>3</v>
      </c>
      <c r="E50" s="27" t="s">
        <v>20</v>
      </c>
    </row>
    <row r="51" spans="1:5" x14ac:dyDescent="0.35">
      <c r="A51" s="27">
        <v>232</v>
      </c>
      <c r="B51" s="27" t="s">
        <v>92</v>
      </c>
      <c r="C51" s="27" t="s">
        <v>9</v>
      </c>
      <c r="D51" s="28">
        <v>3</v>
      </c>
      <c r="E51" s="27" t="s">
        <v>21</v>
      </c>
    </row>
    <row r="52" spans="1:5" x14ac:dyDescent="0.35">
      <c r="A52" s="27">
        <v>230</v>
      </c>
      <c r="B52" s="27" t="s">
        <v>91</v>
      </c>
      <c r="C52" s="27" t="s">
        <v>83</v>
      </c>
      <c r="D52" s="28">
        <v>3</v>
      </c>
      <c r="E52" s="27" t="s">
        <v>20</v>
      </c>
    </row>
    <row r="53" spans="1:5" x14ac:dyDescent="0.35">
      <c r="A53" s="27">
        <v>464</v>
      </c>
      <c r="B53" s="27" t="s">
        <v>41</v>
      </c>
      <c r="C53" s="27" t="s">
        <v>9</v>
      </c>
      <c r="D53" s="28">
        <v>3</v>
      </c>
      <c r="E53" s="27" t="s">
        <v>21</v>
      </c>
    </row>
    <row r="54" spans="1:5" x14ac:dyDescent="0.35">
      <c r="A54" s="27">
        <v>226</v>
      </c>
      <c r="B54" s="27" t="s">
        <v>144</v>
      </c>
      <c r="C54" s="27" t="s">
        <v>147</v>
      </c>
      <c r="D54" s="28">
        <v>3</v>
      </c>
      <c r="E54" s="27" t="s">
        <v>21</v>
      </c>
    </row>
    <row r="55" spans="1:5" x14ac:dyDescent="0.35">
      <c r="A55" s="27">
        <v>458</v>
      </c>
      <c r="B55" s="27" t="s">
        <v>145</v>
      </c>
      <c r="C55" s="27" t="s">
        <v>42</v>
      </c>
      <c r="D55" s="28">
        <v>3</v>
      </c>
      <c r="E55" s="27" t="s">
        <v>20</v>
      </c>
    </row>
    <row r="56" spans="1:5" x14ac:dyDescent="0.35">
      <c r="A56" s="27">
        <v>233</v>
      </c>
      <c r="B56" s="27" t="s">
        <v>40</v>
      </c>
      <c r="C56" s="27" t="s">
        <v>9</v>
      </c>
      <c r="D56" s="28">
        <v>3</v>
      </c>
      <c r="E56" s="27" t="s">
        <v>21</v>
      </c>
    </row>
    <row r="57" spans="1:5" x14ac:dyDescent="0.35">
      <c r="A57" s="27">
        <v>235</v>
      </c>
      <c r="B57" s="27" t="s">
        <v>146</v>
      </c>
      <c r="C57" s="27" t="s">
        <v>9</v>
      </c>
      <c r="D57" s="28">
        <v>3</v>
      </c>
      <c r="E57" s="27" t="s">
        <v>21</v>
      </c>
    </row>
    <row r="58" spans="1:5" x14ac:dyDescent="0.35">
      <c r="A58" s="27">
        <v>408</v>
      </c>
      <c r="B58" s="27" t="s">
        <v>148</v>
      </c>
      <c r="C58" s="27" t="s">
        <v>7</v>
      </c>
      <c r="D58" s="28">
        <v>4</v>
      </c>
      <c r="E58" s="27" t="s">
        <v>21</v>
      </c>
    </row>
    <row r="59" spans="1:5" x14ac:dyDescent="0.35">
      <c r="A59" s="27">
        <v>410</v>
      </c>
      <c r="B59" s="27" t="s">
        <v>149</v>
      </c>
      <c r="C59" s="27" t="s">
        <v>9</v>
      </c>
      <c r="D59" s="28">
        <v>4</v>
      </c>
      <c r="E59" s="27" t="s">
        <v>21</v>
      </c>
    </row>
    <row r="60" spans="1:5" x14ac:dyDescent="0.35">
      <c r="A60" s="27">
        <v>356</v>
      </c>
      <c r="B60" s="27" t="s">
        <v>26</v>
      </c>
      <c r="C60" s="27" t="s">
        <v>7</v>
      </c>
      <c r="D60" s="28">
        <v>4</v>
      </c>
      <c r="E60" s="27" t="s">
        <v>20</v>
      </c>
    </row>
    <row r="61" spans="1:5" x14ac:dyDescent="0.35">
      <c r="A61" s="27">
        <v>360</v>
      </c>
      <c r="B61" s="27" t="s">
        <v>62</v>
      </c>
      <c r="C61" s="27" t="s">
        <v>29</v>
      </c>
      <c r="D61" s="28">
        <v>4</v>
      </c>
      <c r="E61" s="27" t="s">
        <v>20</v>
      </c>
    </row>
    <row r="62" spans="1:5" x14ac:dyDescent="0.35">
      <c r="A62" s="27">
        <v>354</v>
      </c>
      <c r="B62" s="27" t="s">
        <v>44</v>
      </c>
      <c r="C62" s="27" t="s">
        <v>9</v>
      </c>
      <c r="D62" s="28">
        <v>4</v>
      </c>
      <c r="E62" s="27" t="s">
        <v>20</v>
      </c>
    </row>
    <row r="63" spans="1:5" x14ac:dyDescent="0.35">
      <c r="A63" s="27">
        <v>415</v>
      </c>
      <c r="B63" s="27" t="s">
        <v>150</v>
      </c>
      <c r="C63" s="27" t="s">
        <v>42</v>
      </c>
      <c r="D63" s="28">
        <v>4</v>
      </c>
      <c r="E63" s="27" t="s">
        <v>20</v>
      </c>
    </row>
    <row r="64" spans="1:5" x14ac:dyDescent="0.35">
      <c r="A64" s="27">
        <v>352</v>
      </c>
      <c r="B64" s="27" t="s">
        <v>43</v>
      </c>
      <c r="C64" s="27" t="s">
        <v>5</v>
      </c>
      <c r="D64" s="28">
        <v>4</v>
      </c>
      <c r="E64" s="27" t="s">
        <v>21</v>
      </c>
    </row>
    <row r="65" spans="1:5" x14ac:dyDescent="0.35">
      <c r="A65" s="27">
        <v>417</v>
      </c>
      <c r="B65" s="27" t="s">
        <v>151</v>
      </c>
      <c r="C65" s="27" t="s">
        <v>9</v>
      </c>
      <c r="D65" s="28">
        <v>4</v>
      </c>
      <c r="E65" s="27" t="s">
        <v>21</v>
      </c>
    </row>
    <row r="66" spans="1:5" x14ac:dyDescent="0.35">
      <c r="A66" s="27">
        <v>419</v>
      </c>
      <c r="B66" s="27" t="s">
        <v>152</v>
      </c>
      <c r="C66" s="27" t="s">
        <v>47</v>
      </c>
      <c r="D66" s="28">
        <v>4</v>
      </c>
      <c r="E66" s="27" t="s">
        <v>21</v>
      </c>
    </row>
    <row r="67" spans="1:5" x14ac:dyDescent="0.35">
      <c r="A67" s="27">
        <v>428</v>
      </c>
      <c r="B67" s="27" t="s">
        <v>22</v>
      </c>
      <c r="C67" s="27" t="s">
        <v>9</v>
      </c>
      <c r="D67" s="28">
        <v>4</v>
      </c>
      <c r="E67" s="27" t="s">
        <v>21</v>
      </c>
    </row>
    <row r="68" spans="1:5" x14ac:dyDescent="0.35">
      <c r="A68" s="27">
        <v>430</v>
      </c>
      <c r="B68" s="27" t="s">
        <v>153</v>
      </c>
      <c r="C68" s="27" t="s">
        <v>189</v>
      </c>
      <c r="D68" s="28">
        <v>4</v>
      </c>
      <c r="E68" s="27" t="s">
        <v>21</v>
      </c>
    </row>
    <row r="69" spans="1:5" x14ac:dyDescent="0.35">
      <c r="A69" s="27">
        <v>431</v>
      </c>
      <c r="B69" s="27" t="s">
        <v>154</v>
      </c>
      <c r="C69" s="27" t="s">
        <v>158</v>
      </c>
      <c r="D69" s="28">
        <v>4</v>
      </c>
      <c r="E69" s="27" t="s">
        <v>20</v>
      </c>
    </row>
    <row r="70" spans="1:5" x14ac:dyDescent="0.35">
      <c r="A70" s="27">
        <v>442</v>
      </c>
      <c r="B70" s="27" t="s">
        <v>95</v>
      </c>
      <c r="C70" s="27" t="s">
        <v>9</v>
      </c>
      <c r="D70" s="28">
        <v>4</v>
      </c>
      <c r="E70" s="27" t="s">
        <v>21</v>
      </c>
    </row>
    <row r="71" spans="1:5" x14ac:dyDescent="0.35">
      <c r="A71" s="27">
        <v>443</v>
      </c>
      <c r="B71" s="27" t="s">
        <v>96</v>
      </c>
      <c r="C71" s="27" t="s">
        <v>5</v>
      </c>
      <c r="D71" s="28">
        <v>4</v>
      </c>
      <c r="E71" s="27" t="s">
        <v>20</v>
      </c>
    </row>
    <row r="72" spans="1:5" x14ac:dyDescent="0.35">
      <c r="A72" s="27">
        <v>451</v>
      </c>
      <c r="B72" s="27" t="s">
        <v>63</v>
      </c>
      <c r="C72" s="27" t="s">
        <v>9</v>
      </c>
      <c r="D72" s="28">
        <v>4</v>
      </c>
      <c r="E72" s="27" t="s">
        <v>20</v>
      </c>
    </row>
    <row r="73" spans="1:5" x14ac:dyDescent="0.35">
      <c r="A73" s="27">
        <v>450</v>
      </c>
      <c r="B73" s="27" t="s">
        <v>155</v>
      </c>
      <c r="C73" s="27" t="s">
        <v>7</v>
      </c>
      <c r="D73" s="28">
        <v>4</v>
      </c>
      <c r="E73" s="27" t="s">
        <v>21</v>
      </c>
    </row>
    <row r="74" spans="1:5" x14ac:dyDescent="0.35">
      <c r="A74" s="27">
        <v>452</v>
      </c>
      <c r="B74" s="27" t="s">
        <v>156</v>
      </c>
      <c r="C74" s="27" t="s">
        <v>110</v>
      </c>
      <c r="D74" s="28">
        <v>4</v>
      </c>
      <c r="E74" s="27" t="s">
        <v>20</v>
      </c>
    </row>
    <row r="75" spans="1:5" x14ac:dyDescent="0.35">
      <c r="A75" s="27">
        <v>454</v>
      </c>
      <c r="B75" s="27" t="s">
        <v>55</v>
      </c>
      <c r="C75" s="27" t="s">
        <v>159</v>
      </c>
      <c r="D75" s="28">
        <v>4</v>
      </c>
      <c r="E75" s="27" t="s">
        <v>21</v>
      </c>
    </row>
    <row r="76" spans="1:5" x14ac:dyDescent="0.35">
      <c r="A76" s="27">
        <v>221</v>
      </c>
      <c r="B76" s="27" t="s">
        <v>64</v>
      </c>
      <c r="C76" s="27" t="s">
        <v>7</v>
      </c>
      <c r="D76" s="28">
        <v>4</v>
      </c>
      <c r="E76" s="27" t="s">
        <v>21</v>
      </c>
    </row>
    <row r="77" spans="1:5" x14ac:dyDescent="0.35">
      <c r="A77" s="27">
        <v>223</v>
      </c>
      <c r="B77" s="27" t="s">
        <v>157</v>
      </c>
      <c r="C77" s="27" t="s">
        <v>68</v>
      </c>
      <c r="D77" s="28">
        <v>4</v>
      </c>
      <c r="E77" s="27" t="s">
        <v>21</v>
      </c>
    </row>
    <row r="78" spans="1:5" x14ac:dyDescent="0.35">
      <c r="A78" s="27">
        <v>224</v>
      </c>
      <c r="B78" s="27" t="s">
        <v>65</v>
      </c>
      <c r="C78" s="27" t="s">
        <v>47</v>
      </c>
      <c r="D78" s="28">
        <v>4</v>
      </c>
      <c r="E78" s="27" t="s">
        <v>21</v>
      </c>
    </row>
    <row r="79" spans="1:5" x14ac:dyDescent="0.35">
      <c r="A79" s="27">
        <v>457</v>
      </c>
      <c r="B79" s="27" t="s">
        <v>101</v>
      </c>
      <c r="C79" s="27" t="s">
        <v>42</v>
      </c>
      <c r="D79" s="28">
        <v>4</v>
      </c>
      <c r="E79" s="27" t="s">
        <v>20</v>
      </c>
    </row>
    <row r="80" spans="1:5" x14ac:dyDescent="0.35">
      <c r="A80" s="27">
        <v>228</v>
      </c>
      <c r="B80" s="27" t="s">
        <v>99</v>
      </c>
      <c r="C80" s="27" t="s">
        <v>100</v>
      </c>
      <c r="D80" s="28">
        <v>4</v>
      </c>
      <c r="E80" s="27" t="s">
        <v>20</v>
      </c>
    </row>
    <row r="81" spans="1:5" x14ac:dyDescent="0.35">
      <c r="A81" s="27">
        <v>465</v>
      </c>
      <c r="B81" s="27" t="s">
        <v>66</v>
      </c>
      <c r="C81" s="27" t="s">
        <v>9</v>
      </c>
      <c r="D81" s="28">
        <v>4</v>
      </c>
      <c r="E81" s="27" t="s">
        <v>21</v>
      </c>
    </row>
    <row r="82" spans="1:5" x14ac:dyDescent="0.35">
      <c r="A82" s="27">
        <v>461</v>
      </c>
      <c r="B82" s="27" t="s">
        <v>161</v>
      </c>
      <c r="C82" s="27" t="s">
        <v>160</v>
      </c>
      <c r="D82" s="28">
        <v>4</v>
      </c>
      <c r="E82" s="27" t="s">
        <v>21</v>
      </c>
    </row>
    <row r="83" spans="1:5" x14ac:dyDescent="0.35">
      <c r="A83" s="27">
        <v>460</v>
      </c>
      <c r="B83" s="27" t="s">
        <v>162</v>
      </c>
      <c r="C83" s="27" t="s">
        <v>160</v>
      </c>
      <c r="D83" s="28">
        <v>4</v>
      </c>
      <c r="E83" s="27" t="s">
        <v>21</v>
      </c>
    </row>
    <row r="84" spans="1:5" x14ac:dyDescent="0.35">
      <c r="A84" s="27">
        <v>462</v>
      </c>
      <c r="B84" s="27" t="s">
        <v>163</v>
      </c>
      <c r="C84" s="27" t="s">
        <v>160</v>
      </c>
      <c r="D84" s="28">
        <v>4</v>
      </c>
      <c r="E84" s="27" t="s">
        <v>20</v>
      </c>
    </row>
    <row r="85" spans="1:5" x14ac:dyDescent="0.35">
      <c r="A85" s="27">
        <v>227</v>
      </c>
      <c r="B85" s="27" t="s">
        <v>45</v>
      </c>
      <c r="C85" s="27" t="s">
        <v>9</v>
      </c>
      <c r="D85" s="28">
        <v>4</v>
      </c>
      <c r="E85" s="27" t="s">
        <v>20</v>
      </c>
    </row>
    <row r="86" spans="1:5" x14ac:dyDescent="0.35">
      <c r="A86" s="27">
        <v>472</v>
      </c>
      <c r="B86" s="27" t="s">
        <v>97</v>
      </c>
      <c r="C86" s="27" t="s">
        <v>9</v>
      </c>
      <c r="D86" s="28">
        <v>4</v>
      </c>
      <c r="E86" s="27" t="s">
        <v>21</v>
      </c>
    </row>
    <row r="87" spans="1:5" x14ac:dyDescent="0.35">
      <c r="A87" s="27">
        <v>237</v>
      </c>
      <c r="B87" s="27" t="s">
        <v>164</v>
      </c>
      <c r="C87" s="27" t="s">
        <v>165</v>
      </c>
      <c r="D87" s="28">
        <v>4</v>
      </c>
      <c r="E87" s="27" t="s">
        <v>20</v>
      </c>
    </row>
    <row r="88" spans="1:5" x14ac:dyDescent="0.35">
      <c r="A88" s="27">
        <v>403</v>
      </c>
      <c r="B88" s="27" t="s">
        <v>48</v>
      </c>
      <c r="C88" s="27" t="s">
        <v>9</v>
      </c>
      <c r="D88" s="28">
        <v>5</v>
      </c>
      <c r="E88" s="27" t="s">
        <v>21</v>
      </c>
    </row>
    <row r="89" spans="1:5" x14ac:dyDescent="0.35">
      <c r="A89" s="27">
        <v>407</v>
      </c>
      <c r="B89" s="27" t="s">
        <v>170</v>
      </c>
      <c r="C89" s="27" t="s">
        <v>47</v>
      </c>
      <c r="D89" s="28">
        <v>5</v>
      </c>
      <c r="E89" s="27" t="s">
        <v>20</v>
      </c>
    </row>
    <row r="90" spans="1:5" x14ac:dyDescent="0.35">
      <c r="A90" s="27">
        <v>349</v>
      </c>
      <c r="B90" s="27" t="s">
        <v>69</v>
      </c>
      <c r="C90" s="27" t="s">
        <v>67</v>
      </c>
      <c r="D90" s="28">
        <v>5</v>
      </c>
      <c r="E90" s="27" t="s">
        <v>20</v>
      </c>
    </row>
    <row r="91" spans="1:5" x14ac:dyDescent="0.35">
      <c r="A91" s="27">
        <v>348</v>
      </c>
      <c r="B91" s="27" t="s">
        <v>102</v>
      </c>
      <c r="C91" s="27" t="s">
        <v>5</v>
      </c>
      <c r="D91" s="28">
        <v>5</v>
      </c>
      <c r="E91" s="27" t="s">
        <v>21</v>
      </c>
    </row>
    <row r="92" spans="1:5" x14ac:dyDescent="0.35">
      <c r="A92" s="27">
        <v>351</v>
      </c>
      <c r="B92" s="27" t="s">
        <v>171</v>
      </c>
      <c r="C92" s="27" t="s">
        <v>166</v>
      </c>
      <c r="D92" s="28">
        <v>5</v>
      </c>
      <c r="E92" s="27" t="s">
        <v>21</v>
      </c>
    </row>
    <row r="93" spans="1:5" x14ac:dyDescent="0.35">
      <c r="A93" s="27">
        <v>416</v>
      </c>
      <c r="B93" s="27" t="s">
        <v>70</v>
      </c>
      <c r="C93" s="27" t="s">
        <v>42</v>
      </c>
      <c r="D93" s="28">
        <v>5</v>
      </c>
      <c r="E93" s="27" t="s">
        <v>21</v>
      </c>
    </row>
    <row r="94" spans="1:5" x14ac:dyDescent="0.35">
      <c r="A94" s="27">
        <v>421</v>
      </c>
      <c r="B94" s="27" t="s">
        <v>172</v>
      </c>
      <c r="C94" s="27" t="s">
        <v>7</v>
      </c>
      <c r="D94" s="28">
        <v>5</v>
      </c>
      <c r="E94" s="27" t="s">
        <v>21</v>
      </c>
    </row>
    <row r="95" spans="1:5" x14ac:dyDescent="0.35">
      <c r="A95" s="27">
        <v>362</v>
      </c>
      <c r="B95" s="27" t="s">
        <v>173</v>
      </c>
      <c r="C95" s="27" t="s">
        <v>83</v>
      </c>
      <c r="D95" s="28">
        <v>5</v>
      </c>
      <c r="E95" s="27" t="s">
        <v>20</v>
      </c>
    </row>
    <row r="96" spans="1:5" x14ac:dyDescent="0.35">
      <c r="A96" s="27">
        <v>424</v>
      </c>
      <c r="B96" s="27" t="s">
        <v>174</v>
      </c>
      <c r="C96" s="27" t="s">
        <v>9</v>
      </c>
      <c r="D96" s="28">
        <v>5</v>
      </c>
      <c r="E96" s="27" t="s">
        <v>20</v>
      </c>
    </row>
    <row r="97" spans="1:5" x14ac:dyDescent="0.35">
      <c r="A97" s="27">
        <v>427</v>
      </c>
      <c r="B97" s="27" t="s">
        <v>49</v>
      </c>
      <c r="C97" s="27" t="s">
        <v>5</v>
      </c>
      <c r="D97" s="28">
        <v>5</v>
      </c>
      <c r="E97" s="27" t="s">
        <v>21</v>
      </c>
    </row>
    <row r="98" spans="1:5" x14ac:dyDescent="0.35">
      <c r="A98" s="27">
        <v>207</v>
      </c>
      <c r="B98" s="27" t="s">
        <v>25</v>
      </c>
      <c r="C98" s="27" t="s">
        <v>5</v>
      </c>
      <c r="D98" s="28">
        <v>5</v>
      </c>
      <c r="E98" s="27" t="s">
        <v>21</v>
      </c>
    </row>
    <row r="99" spans="1:5" x14ac:dyDescent="0.35">
      <c r="A99" s="27">
        <v>208</v>
      </c>
      <c r="B99" s="27" t="s">
        <v>175</v>
      </c>
      <c r="C99" s="27" t="s">
        <v>167</v>
      </c>
      <c r="D99" s="28">
        <v>5</v>
      </c>
      <c r="E99" s="27" t="s">
        <v>20</v>
      </c>
    </row>
    <row r="100" spans="1:5" x14ac:dyDescent="0.35">
      <c r="A100" s="27">
        <v>210</v>
      </c>
      <c r="B100" s="27" t="s">
        <v>176</v>
      </c>
      <c r="C100" s="27" t="s">
        <v>139</v>
      </c>
      <c r="D100" s="28">
        <v>5</v>
      </c>
      <c r="E100" s="27" t="s">
        <v>21</v>
      </c>
    </row>
    <row r="101" spans="1:5" x14ac:dyDescent="0.35">
      <c r="A101" s="27">
        <v>218</v>
      </c>
      <c r="B101" s="27" t="s">
        <v>177</v>
      </c>
      <c r="C101" s="27" t="s">
        <v>168</v>
      </c>
      <c r="D101" s="28">
        <v>5</v>
      </c>
      <c r="E101" s="27" t="s">
        <v>20</v>
      </c>
    </row>
    <row r="102" spans="1:5" x14ac:dyDescent="0.35">
      <c r="A102" s="27">
        <v>215</v>
      </c>
      <c r="B102" s="27" t="s">
        <v>103</v>
      </c>
      <c r="C102" s="27" t="s">
        <v>9</v>
      </c>
      <c r="D102" s="28">
        <v>5</v>
      </c>
      <c r="E102" s="27" t="s">
        <v>21</v>
      </c>
    </row>
    <row r="103" spans="1:5" x14ac:dyDescent="0.35">
      <c r="A103" s="27">
        <v>216</v>
      </c>
      <c r="B103" s="27" t="s">
        <v>178</v>
      </c>
      <c r="C103" s="27" t="s">
        <v>168</v>
      </c>
      <c r="D103" s="28">
        <v>5</v>
      </c>
      <c r="E103" s="27" t="s">
        <v>20</v>
      </c>
    </row>
    <row r="104" spans="1:5" x14ac:dyDescent="0.35">
      <c r="A104" s="27">
        <v>222</v>
      </c>
      <c r="B104" s="27" t="s">
        <v>179</v>
      </c>
      <c r="C104" s="27" t="s">
        <v>7</v>
      </c>
      <c r="D104" s="28">
        <v>5</v>
      </c>
      <c r="E104" s="27" t="s">
        <v>21</v>
      </c>
    </row>
    <row r="105" spans="1:5" x14ac:dyDescent="0.35">
      <c r="A105" s="27">
        <v>225</v>
      </c>
      <c r="B105" s="27" t="s">
        <v>71</v>
      </c>
      <c r="C105" s="27" t="s">
        <v>47</v>
      </c>
      <c r="D105" s="28">
        <v>5</v>
      </c>
      <c r="E105" s="27" t="s">
        <v>21</v>
      </c>
    </row>
    <row r="106" spans="1:5" x14ac:dyDescent="0.35">
      <c r="A106" s="27">
        <v>463</v>
      </c>
      <c r="B106" s="27" t="s">
        <v>104</v>
      </c>
      <c r="C106" s="27" t="s">
        <v>5</v>
      </c>
      <c r="D106" s="28">
        <v>5</v>
      </c>
      <c r="E106" s="27" t="s">
        <v>20</v>
      </c>
    </row>
    <row r="107" spans="1:5" x14ac:dyDescent="0.35">
      <c r="A107" s="27">
        <v>469</v>
      </c>
      <c r="B107" s="27" t="s">
        <v>180</v>
      </c>
      <c r="C107" s="27" t="s">
        <v>9</v>
      </c>
      <c r="D107" s="28">
        <v>5</v>
      </c>
      <c r="E107" s="27" t="s">
        <v>20</v>
      </c>
    </row>
    <row r="108" spans="1:5" x14ac:dyDescent="0.35">
      <c r="A108" s="27">
        <v>234</v>
      </c>
      <c r="B108" s="27" t="s">
        <v>181</v>
      </c>
      <c r="C108" s="27" t="s">
        <v>9</v>
      </c>
      <c r="D108" s="28">
        <v>5</v>
      </c>
      <c r="E108" s="27" t="s">
        <v>20</v>
      </c>
    </row>
    <row r="109" spans="1:5" x14ac:dyDescent="0.35">
      <c r="A109" s="27">
        <v>236</v>
      </c>
      <c r="B109" s="27" t="s">
        <v>182</v>
      </c>
      <c r="C109" s="27" t="s">
        <v>169</v>
      </c>
      <c r="D109" s="28">
        <v>5</v>
      </c>
      <c r="E109" s="27" t="s">
        <v>21</v>
      </c>
    </row>
    <row r="110" spans="1:5" x14ac:dyDescent="0.35">
      <c r="A110" s="27">
        <v>412</v>
      </c>
      <c r="B110" s="27" t="s">
        <v>183</v>
      </c>
      <c r="C110" s="27" t="s">
        <v>9</v>
      </c>
      <c r="D110" s="28">
        <v>6</v>
      </c>
      <c r="E110" s="27" t="s">
        <v>21</v>
      </c>
    </row>
    <row r="111" spans="1:5" x14ac:dyDescent="0.35">
      <c r="A111" s="27">
        <v>353</v>
      </c>
      <c r="B111" s="27" t="s">
        <v>50</v>
      </c>
      <c r="C111" s="27" t="s">
        <v>5</v>
      </c>
      <c r="D111" s="28">
        <v>6</v>
      </c>
      <c r="E111" s="27" t="s">
        <v>20</v>
      </c>
    </row>
    <row r="112" spans="1:5" x14ac:dyDescent="0.35">
      <c r="A112" s="27">
        <v>203</v>
      </c>
      <c r="B112" s="27" t="s">
        <v>184</v>
      </c>
      <c r="C112" s="27" t="s">
        <v>9</v>
      </c>
      <c r="D112" s="28">
        <v>6</v>
      </c>
      <c r="E112" s="27" t="s">
        <v>20</v>
      </c>
    </row>
    <row r="113" spans="1:5" x14ac:dyDescent="0.35">
      <c r="A113" s="27">
        <v>205</v>
      </c>
      <c r="B113" s="27" t="s">
        <v>52</v>
      </c>
      <c r="C113" s="27" t="s">
        <v>29</v>
      </c>
      <c r="D113" s="28">
        <v>6</v>
      </c>
      <c r="E113" s="27" t="s">
        <v>20</v>
      </c>
    </row>
    <row r="114" spans="1:5" x14ac:dyDescent="0.35">
      <c r="A114" s="27">
        <v>213</v>
      </c>
      <c r="B114" s="27" t="s">
        <v>185</v>
      </c>
      <c r="C114" s="27" t="s">
        <v>188</v>
      </c>
      <c r="D114" s="28">
        <v>6</v>
      </c>
      <c r="E114" s="27" t="s">
        <v>21</v>
      </c>
    </row>
    <row r="115" spans="1:5" x14ac:dyDescent="0.35">
      <c r="A115" s="27">
        <v>447</v>
      </c>
      <c r="B115" s="27" t="s">
        <v>186</v>
      </c>
      <c r="C115" s="27" t="s">
        <v>100</v>
      </c>
      <c r="D115" s="28">
        <v>6</v>
      </c>
      <c r="E115" s="27" t="s">
        <v>20</v>
      </c>
    </row>
    <row r="116" spans="1:5" x14ac:dyDescent="0.35">
      <c r="A116" s="27">
        <v>219</v>
      </c>
      <c r="B116" s="27" t="s">
        <v>105</v>
      </c>
      <c r="C116" s="27" t="s">
        <v>9</v>
      </c>
      <c r="D116" s="28">
        <v>6</v>
      </c>
      <c r="E116" s="27" t="s">
        <v>21</v>
      </c>
    </row>
    <row r="117" spans="1:5" x14ac:dyDescent="0.35">
      <c r="A117" s="27">
        <v>455</v>
      </c>
      <c r="B117" s="27" t="s">
        <v>187</v>
      </c>
      <c r="C117" s="27" t="s">
        <v>189</v>
      </c>
      <c r="D117" s="28">
        <v>6</v>
      </c>
      <c r="E117" s="27" t="s">
        <v>20</v>
      </c>
    </row>
    <row r="118" spans="1:5" x14ac:dyDescent="0.35">
      <c r="A118" s="27">
        <v>473</v>
      </c>
      <c r="B118" s="27" t="s">
        <v>51</v>
      </c>
      <c r="C118" s="27" t="s">
        <v>13</v>
      </c>
      <c r="D118" s="28">
        <v>6</v>
      </c>
      <c r="E118" s="27" t="s">
        <v>21</v>
      </c>
    </row>
    <row r="119" spans="1:5" x14ac:dyDescent="0.35">
      <c r="A119" s="27">
        <v>355</v>
      </c>
      <c r="B119" s="27" t="s">
        <v>27</v>
      </c>
      <c r="C119" s="27" t="s">
        <v>7</v>
      </c>
      <c r="D119" s="28">
        <v>7</v>
      </c>
      <c r="E119" s="27" t="s">
        <v>20</v>
      </c>
    </row>
    <row r="120" spans="1:5" x14ac:dyDescent="0.35">
      <c r="A120" s="27">
        <v>429</v>
      </c>
      <c r="B120" s="27" t="s">
        <v>190</v>
      </c>
      <c r="C120" s="27" t="s">
        <v>159</v>
      </c>
      <c r="D120" s="28">
        <v>7</v>
      </c>
      <c r="E120" s="27" t="s">
        <v>21</v>
      </c>
    </row>
    <row r="121" spans="1:5" x14ac:dyDescent="0.35">
      <c r="A121" s="27">
        <v>425</v>
      </c>
      <c r="B121" s="27" t="s">
        <v>53</v>
      </c>
      <c r="C121" s="27" t="s">
        <v>7</v>
      </c>
      <c r="D121" s="28">
        <v>7</v>
      </c>
      <c r="E121" s="27" t="s">
        <v>20</v>
      </c>
    </row>
    <row r="122" spans="1:5" x14ac:dyDescent="0.35">
      <c r="A122" s="27">
        <v>441</v>
      </c>
      <c r="B122" s="27" t="s">
        <v>191</v>
      </c>
      <c r="C122" s="27" t="s">
        <v>12</v>
      </c>
      <c r="D122" s="28">
        <v>7</v>
      </c>
      <c r="E122" s="27" t="s">
        <v>20</v>
      </c>
    </row>
    <row r="123" spans="1:5" x14ac:dyDescent="0.35">
      <c r="A123" s="27">
        <v>453</v>
      </c>
      <c r="B123" s="27" t="s">
        <v>54</v>
      </c>
      <c r="C123" s="27" t="s">
        <v>159</v>
      </c>
      <c r="D123" s="28">
        <v>7</v>
      </c>
      <c r="E123" s="27" t="s">
        <v>21</v>
      </c>
    </row>
    <row r="124" spans="1:5" x14ac:dyDescent="0.35">
      <c r="A124" s="27">
        <v>359</v>
      </c>
      <c r="B124" s="27" t="s">
        <v>106</v>
      </c>
      <c r="C124" s="27" t="s">
        <v>7</v>
      </c>
      <c r="D124" s="28">
        <v>8</v>
      </c>
      <c r="E124" s="27" t="s">
        <v>20</v>
      </c>
    </row>
    <row r="125" spans="1:5" x14ac:dyDescent="0.35">
      <c r="A125" s="27">
        <v>446</v>
      </c>
      <c r="B125" s="27" t="s">
        <v>23</v>
      </c>
      <c r="C125" s="27" t="s">
        <v>9</v>
      </c>
      <c r="D125" s="28">
        <v>8</v>
      </c>
      <c r="E125" s="27" t="s">
        <v>20</v>
      </c>
    </row>
  </sheetData>
  <autoFilter ref="A1:E125" xr:uid="{DF6178B1-FC7B-4267-87B2-6DD6942513CB}"/>
  <pageMargins left="0.7" right="0.7" top="0.75" bottom="0.75" header="0.3" footer="0.3"/>
  <pageSetup orientation="portrait" r:id="rId1"/>
  <headerFooter>
    <oddFooter>&amp;L&amp;1#&amp;"Calibri"&amp;7&amp;K000000C2 General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 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Parles</dc:creator>
  <cp:lastModifiedBy>Any Authorised User</cp:lastModifiedBy>
  <dcterms:created xsi:type="dcterms:W3CDTF">2022-09-06T13:29:44Z</dcterms:created>
  <dcterms:modified xsi:type="dcterms:W3CDTF">2025-09-13T17:33:04Z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59f705-2ba0-454b-9cfc-6ce5bcaac040_Enabled">
    <vt:lpwstr>true</vt:lpwstr>
  </property>
  <property fmtid="{D5CDD505-2E9C-101B-9397-08002B2CF9AE}" pid="3" name="MSIP_Label_0359f705-2ba0-454b-9cfc-6ce5bcaac040_SetDate">
    <vt:lpwstr>2023-09-03T21:59:37Z</vt:lpwstr>
  </property>
  <property fmtid="{D5CDD505-2E9C-101B-9397-08002B2CF9AE}" pid="4" name="MSIP_Label_0359f705-2ba0-454b-9cfc-6ce5bcaac040_Method">
    <vt:lpwstr>Standard</vt:lpwstr>
  </property>
  <property fmtid="{D5CDD505-2E9C-101B-9397-08002B2CF9AE}" pid="5" name="MSIP_Label_0359f705-2ba0-454b-9cfc-6ce5bcaac040_Name">
    <vt:lpwstr>0359f705-2ba0-454b-9cfc-6ce5bcaac040</vt:lpwstr>
  </property>
  <property fmtid="{D5CDD505-2E9C-101B-9397-08002B2CF9AE}" pid="6" name="MSIP_Label_0359f705-2ba0-454b-9cfc-6ce5bcaac040_SiteId">
    <vt:lpwstr>68283f3b-8487-4c86-adb3-a5228f18b893</vt:lpwstr>
  </property>
  <property fmtid="{D5CDD505-2E9C-101B-9397-08002B2CF9AE}" pid="7" name="MSIP_Label_0359f705-2ba0-454b-9cfc-6ce5bcaac040_ActionId">
    <vt:lpwstr>95fadd42-ee38-4599-8d36-f2cef79daba3</vt:lpwstr>
  </property>
  <property fmtid="{D5CDD505-2E9C-101B-9397-08002B2CF9AE}" pid="8" name="MSIP_Label_0359f705-2ba0-454b-9cfc-6ce5bcaac040_ContentBits">
    <vt:lpwstr>2</vt:lpwstr>
  </property>
</Properties>
</file>