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23880" yWindow="-120" windowWidth="19395" windowHeight="10995" activeTab="1"/>
  </bookViews>
  <sheets>
    <sheet name="Sheet1" sheetId="1" r:id="rId1"/>
    <sheet name="Sheet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7" i="2"/>
  <c r="L26"/>
  <c r="L25"/>
  <c r="L24"/>
  <c r="L23"/>
  <c r="L20"/>
  <c r="L19"/>
  <c r="L18"/>
  <c r="L17"/>
  <c r="L16"/>
  <c r="D27"/>
  <c r="D26"/>
  <c r="D25"/>
  <c r="D24"/>
  <c r="D23"/>
  <c r="D20"/>
  <c r="D19"/>
  <c r="D18"/>
  <c r="D17"/>
  <c r="D16"/>
  <c r="D27" i="1"/>
  <c r="D26"/>
  <c r="D25"/>
  <c r="D24"/>
  <c r="D23"/>
  <c r="D20"/>
  <c r="D19"/>
  <c r="D18"/>
  <c r="D17"/>
  <c r="D16"/>
  <c r="D11"/>
  <c r="D13" s="1"/>
  <c r="D34" l="1"/>
  <c r="E34" s="1"/>
</calcChain>
</file>

<file path=xl/sharedStrings.xml><?xml version="1.0" encoding="utf-8"?>
<sst xmlns="http://schemas.openxmlformats.org/spreadsheetml/2006/main" count="158" uniqueCount="59">
  <si>
    <t>Wheel Horsepower</t>
  </si>
  <si>
    <t>Wheel Torque</t>
  </si>
  <si>
    <t>Power Factor</t>
  </si>
  <si>
    <t>Vehicle Weight - With Driver</t>
  </si>
  <si>
    <t>Base Points - Before Penalties</t>
  </si>
  <si>
    <t>Tire Compound</t>
  </si>
  <si>
    <t>Vehicle Data</t>
  </si>
  <si>
    <r>
      <rPr>
        <u/>
        <sz val="11"/>
        <color theme="1"/>
        <rFont val="Calibri"/>
        <family val="2"/>
        <scheme val="minor"/>
      </rPr>
      <t xml:space="preserve">&gt; </t>
    </r>
    <r>
      <rPr>
        <sz val="11"/>
        <color theme="1"/>
        <rFont val="Calibri"/>
        <family val="2"/>
        <scheme val="minor"/>
      </rPr>
      <t>300</t>
    </r>
  </si>
  <si>
    <t>101-299</t>
  </si>
  <si>
    <t>41-100</t>
  </si>
  <si>
    <r>
      <t xml:space="preserve">&lt; </t>
    </r>
    <r>
      <rPr>
        <sz val="11"/>
        <color theme="1"/>
        <rFont val="Calibri"/>
        <family val="2"/>
        <scheme val="minor"/>
      </rPr>
      <t>40</t>
    </r>
  </si>
  <si>
    <t>Non-DOT</t>
  </si>
  <si>
    <t>AWD</t>
  </si>
  <si>
    <t>Front Splitter</t>
  </si>
  <si>
    <t>Rear Duck Tail</t>
  </si>
  <si>
    <t>Rear Wing</t>
  </si>
  <si>
    <t>Factory Aero</t>
  </si>
  <si>
    <t>Penalty</t>
  </si>
  <si>
    <t>Aero and Drivetrain</t>
  </si>
  <si>
    <t>Factor</t>
  </si>
  <si>
    <t>Your Class</t>
  </si>
  <si>
    <t>Final Points</t>
  </si>
  <si>
    <t>Class</t>
  </si>
  <si>
    <r>
      <t>&lt;</t>
    </r>
    <r>
      <rPr>
        <sz val="11"/>
        <color theme="1"/>
        <rFont val="Calibri"/>
        <family val="2"/>
        <scheme val="minor"/>
      </rPr>
      <t xml:space="preserve"> 8.00</t>
    </r>
  </si>
  <si>
    <t>HP1</t>
  </si>
  <si>
    <t>8.01-11.66</t>
  </si>
  <si>
    <t>11.67-15.32</t>
  </si>
  <si>
    <t>15.33-18.99</t>
  </si>
  <si>
    <r>
      <t>&gt;</t>
    </r>
    <r>
      <rPr>
        <sz val="11"/>
        <color theme="1"/>
        <rFont val="Calibri"/>
        <family val="2"/>
        <scheme val="minor"/>
      </rPr>
      <t xml:space="preserve"> 19.00</t>
    </r>
  </si>
  <si>
    <t>HP2</t>
  </si>
  <si>
    <t>HP3</t>
  </si>
  <si>
    <t>HP4</t>
  </si>
  <si>
    <t>HP5</t>
  </si>
  <si>
    <t>Driver</t>
  </si>
  <si>
    <t>Car Year</t>
  </si>
  <si>
    <t>Car Make</t>
  </si>
  <si>
    <t>Car Model</t>
  </si>
  <si>
    <t>Car Color</t>
  </si>
  <si>
    <t>Transponder #</t>
  </si>
  <si>
    <t>Aero Additions</t>
  </si>
  <si>
    <t xml:space="preserve"> If there is a dispute on placing a car in the appropriate class, we will have a team from mostly the HP1 class to evaluate the car and determine the appropriate class to place the vehicle.</t>
  </si>
  <si>
    <t>Red Rock Racers</t>
  </si>
  <si>
    <t>Enter Data Below</t>
  </si>
  <si>
    <t>Yes if Applicable</t>
  </si>
  <si>
    <t>2020 Time Trials Classing Worksheet</t>
  </si>
  <si>
    <t>Add HP and TQ</t>
  </si>
  <si>
    <t>Divided above by 2 for PF</t>
  </si>
  <si>
    <r>
      <rPr>
        <u/>
        <sz val="10"/>
        <color theme="1"/>
        <rFont val="Calibri"/>
        <family val="2"/>
        <scheme val="minor"/>
      </rPr>
      <t xml:space="preserve">&gt; </t>
    </r>
    <r>
      <rPr>
        <sz val="10"/>
        <color theme="1"/>
        <rFont val="Calibri"/>
        <family val="2"/>
        <scheme val="minor"/>
      </rPr>
      <t>300</t>
    </r>
  </si>
  <si>
    <r>
      <t xml:space="preserve">&lt; </t>
    </r>
    <r>
      <rPr>
        <sz val="10"/>
        <color theme="1"/>
        <rFont val="Calibri"/>
        <family val="2"/>
        <scheme val="minor"/>
      </rPr>
      <t>40</t>
    </r>
  </si>
  <si>
    <r>
      <t>&gt;</t>
    </r>
    <r>
      <rPr>
        <sz val="10"/>
        <color theme="1"/>
        <rFont val="Calibri"/>
        <family val="2"/>
        <scheme val="minor"/>
      </rPr>
      <t xml:space="preserve"> 19.00</t>
    </r>
  </si>
  <si>
    <t>2021 Time Trials Classing Worksheet</t>
  </si>
  <si>
    <r>
      <t>&lt;</t>
    </r>
    <r>
      <rPr>
        <sz val="10"/>
        <color theme="1"/>
        <rFont val="Calibri"/>
        <family val="2"/>
        <scheme val="minor"/>
      </rPr>
      <t xml:space="preserve"> 8.30</t>
    </r>
  </si>
  <si>
    <t>8.31-11.60</t>
  </si>
  <si>
    <t>11.61-15.00</t>
  </si>
  <si>
    <t>15.01-18.99</t>
  </si>
  <si>
    <t>Weight/ PF= base points</t>
  </si>
  <si>
    <t>Add Base points + Tire penalty + Aero penatly = final points</t>
  </si>
  <si>
    <t>Yes if it aplise</t>
  </si>
  <si>
    <t>Yes if it aplies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</si>
</sst>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2" fillId="2" borderId="1" xfId="0" applyFont="1" applyFill="1" applyBorder="1"/>
    <xf numFmtId="0" fontId="0" fillId="2" borderId="1" xfId="0" applyFont="1" applyFill="1" applyBorder="1"/>
    <xf numFmtId="2" fontId="0" fillId="2" borderId="1" xfId="0" applyNumberFormat="1" applyFill="1" applyBorder="1"/>
    <xf numFmtId="2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4" fillId="2" borderId="1" xfId="0" applyFont="1" applyFill="1" applyBorder="1"/>
    <xf numFmtId="0" fontId="4" fillId="0" borderId="1" xfId="0" applyFont="1" applyBorder="1"/>
    <xf numFmtId="2" fontId="4" fillId="2" borderId="1" xfId="0" applyNumberFormat="1" applyFont="1" applyFill="1" applyBorder="1"/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/>
    <xf numFmtId="0" fontId="4" fillId="3" borderId="1" xfId="0" applyFont="1" applyFill="1" applyBorder="1"/>
    <xf numFmtId="2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/>
    <xf numFmtId="0" fontId="4" fillId="0" borderId="1" xfId="0" applyFont="1" applyBorder="1"/>
    <xf numFmtId="0" fontId="4" fillId="2" borderId="1" xfId="0" applyFont="1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0" fillId="3" borderId="2" xfId="0" applyFill="1" applyBorder="1" applyAlignment="1"/>
    <xf numFmtId="0" fontId="0" fillId="3" borderId="3" xfId="0" applyFill="1" applyBorder="1" applyAlignment="1"/>
    <xf numFmtId="0" fontId="0" fillId="3" borderId="4" xfId="0" applyFill="1" applyBorder="1" applyAlignment="1"/>
    <xf numFmtId="0" fontId="0" fillId="3" borderId="5" xfId="0" applyFill="1" applyBorder="1" applyAlignment="1"/>
    <xf numFmtId="0" fontId="0" fillId="3" borderId="6" xfId="0" applyFill="1" applyBorder="1" applyAlignment="1"/>
    <xf numFmtId="0" fontId="0" fillId="3" borderId="7" xfId="0" applyFill="1" applyBorder="1" applyAlignment="1"/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4" fillId="0" borderId="8" xfId="0" applyFont="1" applyBorder="1"/>
    <xf numFmtId="0" fontId="4" fillId="0" borderId="9" xfId="0" applyFont="1" applyBorder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13" xfId="0" applyFont="1" applyBorder="1"/>
    <xf numFmtId="0" fontId="4" fillId="0" borderId="0" xfId="0" applyFont="1" applyBorder="1"/>
    <xf numFmtId="0" fontId="4" fillId="0" borderId="1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3" borderId="8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0" fontId="4" fillId="2" borderId="1" xfId="0" applyFont="1" applyFill="1" applyBorder="1"/>
    <xf numFmtId="0" fontId="4" fillId="0" borderId="1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3" borderId="2" xfId="0" applyFont="1" applyFill="1" applyBorder="1" applyAlignment="1"/>
    <xf numFmtId="0" fontId="4" fillId="3" borderId="3" xfId="0" applyFont="1" applyFill="1" applyBorder="1" applyAlignment="1"/>
    <xf numFmtId="0" fontId="4" fillId="3" borderId="4" xfId="0" applyFont="1" applyFill="1" applyBorder="1" applyAlignment="1"/>
    <xf numFmtId="0" fontId="4" fillId="3" borderId="5" xfId="0" applyFont="1" applyFill="1" applyBorder="1" applyAlignment="1"/>
    <xf numFmtId="0" fontId="4" fillId="3" borderId="6" xfId="0" applyFont="1" applyFill="1" applyBorder="1" applyAlignment="1"/>
    <xf numFmtId="0" fontId="4" fillId="3" borderId="7" xfId="0" applyFont="1" applyFill="1" applyBorder="1" applyAlignment="1"/>
    <xf numFmtId="0" fontId="4" fillId="0" borderId="3" xfId="0" applyFont="1" applyBorder="1" applyAlignment="1">
      <alignment horizontal="center"/>
    </xf>
    <xf numFmtId="0" fontId="4" fillId="0" borderId="1" xfId="0" applyFont="1" applyBorder="1"/>
    <xf numFmtId="0" fontId="6" fillId="3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8"/>
  <sheetViews>
    <sheetView zoomScaleNormal="100" workbookViewId="0">
      <selection activeCell="E9" sqref="A1:G38"/>
    </sheetView>
  </sheetViews>
  <sheetFormatPr defaultRowHeight="15"/>
  <cols>
    <col min="1" max="1" width="17" customWidth="1"/>
    <col min="2" max="2" width="9.7109375" customWidth="1"/>
    <col min="3" max="3" width="15" bestFit="1" customWidth="1"/>
    <col min="4" max="4" width="15.5703125" bestFit="1" customWidth="1"/>
    <col min="5" max="5" width="9.42578125" bestFit="1" customWidth="1"/>
  </cols>
  <sheetData>
    <row r="1" spans="1:7" ht="27.95" customHeight="1">
      <c r="A1" s="42" t="s">
        <v>41</v>
      </c>
      <c r="B1" s="43"/>
      <c r="C1" s="43"/>
      <c r="D1" s="43"/>
      <c r="E1" s="43"/>
      <c r="F1" s="43"/>
      <c r="G1" s="44"/>
    </row>
    <row r="2" spans="1:7">
      <c r="A2" s="51" t="s">
        <v>44</v>
      </c>
      <c r="B2" s="52"/>
      <c r="C2" s="52"/>
      <c r="D2" s="52"/>
      <c r="E2" s="52"/>
      <c r="F2" s="52"/>
      <c r="G2" s="53"/>
    </row>
    <row r="3" spans="1:7">
      <c r="A3" s="2" t="s">
        <v>33</v>
      </c>
      <c r="B3" s="54"/>
      <c r="C3" s="54"/>
      <c r="D3" s="2" t="s">
        <v>34</v>
      </c>
      <c r="E3" s="54"/>
      <c r="F3" s="54"/>
      <c r="G3" s="54"/>
    </row>
    <row r="4" spans="1:7">
      <c r="A4" s="2" t="s">
        <v>35</v>
      </c>
      <c r="B4" s="54"/>
      <c r="C4" s="54"/>
      <c r="D4" s="2" t="s">
        <v>36</v>
      </c>
      <c r="E4" s="54"/>
      <c r="F4" s="54"/>
      <c r="G4" s="54"/>
    </row>
    <row r="5" spans="1:7">
      <c r="A5" s="2" t="s">
        <v>37</v>
      </c>
      <c r="B5" s="54"/>
      <c r="C5" s="54"/>
      <c r="D5" s="2" t="s">
        <v>38</v>
      </c>
      <c r="E5" s="54"/>
      <c r="F5" s="54"/>
      <c r="G5" s="54"/>
    </row>
    <row r="6" spans="1:7">
      <c r="A6" s="2" t="s">
        <v>5</v>
      </c>
      <c r="B6" s="54"/>
      <c r="C6" s="54"/>
      <c r="D6" s="2" t="s">
        <v>39</v>
      </c>
      <c r="E6" s="54"/>
      <c r="F6" s="54"/>
      <c r="G6" s="54"/>
    </row>
    <row r="7" spans="1:7">
      <c r="A7" s="36" t="s">
        <v>6</v>
      </c>
      <c r="B7" s="37"/>
      <c r="C7" s="38"/>
      <c r="D7" s="34" t="s">
        <v>42</v>
      </c>
      <c r="E7" s="45"/>
      <c r="F7" s="46"/>
      <c r="G7" s="47"/>
    </row>
    <row r="8" spans="1:7">
      <c r="A8" s="39"/>
      <c r="B8" s="40"/>
      <c r="C8" s="41"/>
      <c r="D8" s="35"/>
      <c r="E8" s="48"/>
      <c r="F8" s="49"/>
      <c r="G8" s="50"/>
    </row>
    <row r="9" spans="1:7">
      <c r="A9" s="57" t="s">
        <v>0</v>
      </c>
      <c r="B9" s="57"/>
      <c r="C9" s="57"/>
      <c r="D9" s="1">
        <v>0</v>
      </c>
      <c r="E9" s="19"/>
      <c r="F9" s="20"/>
      <c r="G9" s="21"/>
    </row>
    <row r="10" spans="1:7">
      <c r="A10" s="57" t="s">
        <v>1</v>
      </c>
      <c r="B10" s="57"/>
      <c r="C10" s="57"/>
      <c r="D10" s="1">
        <v>0</v>
      </c>
      <c r="E10" s="22"/>
      <c r="F10" s="23"/>
      <c r="G10" s="24"/>
    </row>
    <row r="11" spans="1:7">
      <c r="A11" s="57" t="s">
        <v>2</v>
      </c>
      <c r="B11" s="57"/>
      <c r="C11" s="57"/>
      <c r="D11" s="2">
        <f>(D9+D10)/2</f>
        <v>0</v>
      </c>
      <c r="E11" s="22"/>
      <c r="F11" s="23"/>
      <c r="G11" s="24"/>
    </row>
    <row r="12" spans="1:7">
      <c r="A12" s="57" t="s">
        <v>3</v>
      </c>
      <c r="B12" s="57"/>
      <c r="C12" s="57"/>
      <c r="D12" s="1">
        <v>0</v>
      </c>
      <c r="E12" s="22"/>
      <c r="F12" s="23"/>
      <c r="G12" s="24"/>
    </row>
    <row r="13" spans="1:7">
      <c r="A13" s="57" t="s">
        <v>4</v>
      </c>
      <c r="B13" s="57"/>
      <c r="C13" s="57"/>
      <c r="D13" s="6" t="e">
        <f>D12/D11</f>
        <v>#DIV/0!</v>
      </c>
      <c r="E13" s="25"/>
      <c r="F13" s="26"/>
      <c r="G13" s="27"/>
    </row>
    <row r="14" spans="1:7">
      <c r="A14" s="34" t="s">
        <v>5</v>
      </c>
      <c r="B14" s="34" t="s">
        <v>19</v>
      </c>
      <c r="C14" s="34" t="s">
        <v>43</v>
      </c>
      <c r="D14" s="34" t="s">
        <v>17</v>
      </c>
      <c r="E14" s="45"/>
      <c r="F14" s="46"/>
      <c r="G14" s="47"/>
    </row>
    <row r="15" spans="1:7">
      <c r="A15" s="35"/>
      <c r="B15" s="35"/>
      <c r="C15" s="35"/>
      <c r="D15" s="35"/>
      <c r="E15" s="48"/>
      <c r="F15" s="49"/>
      <c r="G15" s="50"/>
    </row>
    <row r="16" spans="1:7">
      <c r="A16" s="5" t="s">
        <v>7</v>
      </c>
      <c r="B16" s="2">
        <v>1</v>
      </c>
      <c r="C16" s="1"/>
      <c r="D16" s="8" t="str">
        <f>IF(C16="Yes","1","0")</f>
        <v>0</v>
      </c>
      <c r="E16" s="19"/>
      <c r="F16" s="20"/>
      <c r="G16" s="21"/>
    </row>
    <row r="17" spans="1:7">
      <c r="A17" s="5" t="s">
        <v>8</v>
      </c>
      <c r="B17" s="2">
        <v>0</v>
      </c>
      <c r="C17" s="1"/>
      <c r="D17" s="8" t="str">
        <f>IF(C17="Yes","0","0")</f>
        <v>0</v>
      </c>
      <c r="E17" s="22"/>
      <c r="F17" s="23"/>
      <c r="G17" s="24"/>
    </row>
    <row r="18" spans="1:7">
      <c r="A18" s="5" t="s">
        <v>9</v>
      </c>
      <c r="B18" s="2">
        <v>-0.5</v>
      </c>
      <c r="C18" s="1"/>
      <c r="D18" s="8" t="str">
        <f>IF(C18="Yes","-0.5","0")</f>
        <v>0</v>
      </c>
      <c r="E18" s="22"/>
      <c r="F18" s="23"/>
      <c r="G18" s="24"/>
    </row>
    <row r="19" spans="1:7">
      <c r="A19" s="4" t="s">
        <v>10</v>
      </c>
      <c r="B19" s="2">
        <v>-1</v>
      </c>
      <c r="C19" s="1"/>
      <c r="D19" s="8" t="str">
        <f>IF(C19="Yes","-1","0")</f>
        <v>0</v>
      </c>
      <c r="E19" s="22"/>
      <c r="F19" s="23"/>
      <c r="G19" s="24"/>
    </row>
    <row r="20" spans="1:7">
      <c r="A20" s="5" t="s">
        <v>11</v>
      </c>
      <c r="B20" s="2">
        <v>-1.5</v>
      </c>
      <c r="C20" s="1"/>
      <c r="D20" s="8" t="str">
        <f>IF(C20="Yes","-1.5","0")</f>
        <v>0</v>
      </c>
      <c r="E20" s="25"/>
      <c r="F20" s="26"/>
      <c r="G20" s="27"/>
    </row>
    <row r="21" spans="1:7">
      <c r="A21" s="34" t="s">
        <v>18</v>
      </c>
      <c r="B21" s="34" t="s">
        <v>19</v>
      </c>
      <c r="C21" s="34" t="s">
        <v>43</v>
      </c>
      <c r="D21" s="34" t="s">
        <v>17</v>
      </c>
      <c r="E21" s="36"/>
      <c r="F21" s="37"/>
      <c r="G21" s="38"/>
    </row>
    <row r="22" spans="1:7">
      <c r="A22" s="35"/>
      <c r="B22" s="35"/>
      <c r="C22" s="35"/>
      <c r="D22" s="35"/>
      <c r="E22" s="39"/>
      <c r="F22" s="40"/>
      <c r="G22" s="41"/>
    </row>
    <row r="23" spans="1:7">
      <c r="A23" s="2" t="s">
        <v>12</v>
      </c>
      <c r="B23" s="2">
        <v>-2</v>
      </c>
      <c r="C23" s="1"/>
      <c r="D23" s="8" t="str">
        <f>IF(C23="Yes","-2","0")</f>
        <v>0</v>
      </c>
      <c r="E23" s="19"/>
      <c r="F23" s="20"/>
      <c r="G23" s="21"/>
    </row>
    <row r="24" spans="1:7">
      <c r="A24" s="2" t="s">
        <v>13</v>
      </c>
      <c r="B24" s="2">
        <v>-1</v>
      </c>
      <c r="C24" s="1"/>
      <c r="D24" s="8" t="str">
        <f>IF(C24="Yes","-1","0")</f>
        <v>0</v>
      </c>
      <c r="E24" s="22"/>
      <c r="F24" s="23"/>
      <c r="G24" s="24"/>
    </row>
    <row r="25" spans="1:7">
      <c r="A25" s="2" t="s">
        <v>14</v>
      </c>
      <c r="B25" s="2">
        <v>-0.5</v>
      </c>
      <c r="C25" s="1"/>
      <c r="D25" s="8" t="str">
        <f>IF(C25="Yes","-0.5","0")</f>
        <v>0</v>
      </c>
      <c r="E25" s="22"/>
      <c r="F25" s="23"/>
      <c r="G25" s="24"/>
    </row>
    <row r="26" spans="1:7">
      <c r="A26" s="2" t="s">
        <v>15</v>
      </c>
      <c r="B26" s="2">
        <v>-1</v>
      </c>
      <c r="C26" s="1"/>
      <c r="D26" s="8" t="str">
        <f>IF(C26="Yes","-1","0")</f>
        <v>0</v>
      </c>
      <c r="E26" s="22"/>
      <c r="F26" s="23"/>
      <c r="G26" s="24"/>
    </row>
    <row r="27" spans="1:7">
      <c r="A27" s="2" t="s">
        <v>16</v>
      </c>
      <c r="B27" s="2">
        <v>0</v>
      </c>
      <c r="C27" s="1"/>
      <c r="D27" s="8" t="str">
        <f>IF(C27="Yes","0","0")</f>
        <v>0</v>
      </c>
      <c r="E27" s="25"/>
      <c r="F27" s="26"/>
      <c r="G27" s="27"/>
    </row>
    <row r="28" spans="1:7">
      <c r="A28" s="34" t="s">
        <v>21</v>
      </c>
      <c r="B28" s="34" t="s">
        <v>22</v>
      </c>
      <c r="C28" s="36"/>
      <c r="D28" s="37"/>
      <c r="E28" s="37"/>
      <c r="F28" s="37"/>
      <c r="G28" s="38"/>
    </row>
    <row r="29" spans="1:7">
      <c r="A29" s="35"/>
      <c r="B29" s="35"/>
      <c r="C29" s="39"/>
      <c r="D29" s="40"/>
      <c r="E29" s="40"/>
      <c r="F29" s="40"/>
      <c r="G29" s="41"/>
    </row>
    <row r="30" spans="1:7">
      <c r="A30" s="4" t="s">
        <v>23</v>
      </c>
      <c r="B30" s="2" t="s">
        <v>24</v>
      </c>
      <c r="C30" s="19"/>
      <c r="D30" s="20"/>
      <c r="E30" s="20"/>
      <c r="F30" s="20"/>
      <c r="G30" s="21"/>
    </row>
    <row r="31" spans="1:7">
      <c r="A31" s="2" t="s">
        <v>25</v>
      </c>
      <c r="B31" s="2" t="s">
        <v>29</v>
      </c>
      <c r="C31" s="22"/>
      <c r="D31" s="23"/>
      <c r="E31" s="23"/>
      <c r="F31" s="23"/>
      <c r="G31" s="24"/>
    </row>
    <row r="32" spans="1:7">
      <c r="A32" s="2" t="s">
        <v>26</v>
      </c>
      <c r="B32" s="2" t="s">
        <v>30</v>
      </c>
      <c r="C32" s="25"/>
      <c r="D32" s="26"/>
      <c r="E32" s="26"/>
      <c r="F32" s="26"/>
      <c r="G32" s="27"/>
    </row>
    <row r="33" spans="1:7">
      <c r="A33" s="2" t="s">
        <v>27</v>
      </c>
      <c r="B33" s="2" t="s">
        <v>31</v>
      </c>
      <c r="C33" s="28"/>
      <c r="D33" s="3" t="s">
        <v>21</v>
      </c>
      <c r="E33" s="3" t="s">
        <v>20</v>
      </c>
      <c r="F33" s="30"/>
      <c r="G33" s="31"/>
    </row>
    <row r="34" spans="1:7">
      <c r="A34" s="4" t="s">
        <v>28</v>
      </c>
      <c r="B34" s="2" t="s">
        <v>32</v>
      </c>
      <c r="C34" s="29"/>
      <c r="D34" s="7" t="e">
        <f>D13+D16+D17+D18+D19+D20+D23+D24+D25+D26+D27</f>
        <v>#DIV/0!</v>
      </c>
      <c r="E34" s="2" t="e">
        <f>IF(D34&lt;8.01,"HP1",IF(D34&lt;11.67,"HP2",IF(D34&lt;15.33,"HP3",IF(D34&lt;19,"HP4",IF(D34&lt;100,"HP5")))))</f>
        <v>#DIV/0!</v>
      </c>
      <c r="F34" s="32"/>
      <c r="G34" s="33"/>
    </row>
    <row r="35" spans="1:7">
      <c r="A35" s="55" t="s">
        <v>40</v>
      </c>
      <c r="B35" s="56"/>
      <c r="C35" s="56"/>
      <c r="D35" s="56"/>
      <c r="E35" s="56"/>
      <c r="F35" s="56"/>
      <c r="G35" s="56"/>
    </row>
    <row r="36" spans="1:7">
      <c r="A36" s="56"/>
      <c r="B36" s="56"/>
      <c r="C36" s="56"/>
      <c r="D36" s="56"/>
      <c r="E36" s="56"/>
      <c r="F36" s="56"/>
      <c r="G36" s="56"/>
    </row>
    <row r="37" spans="1:7">
      <c r="A37" s="56"/>
      <c r="B37" s="56"/>
      <c r="C37" s="56"/>
      <c r="D37" s="56"/>
      <c r="E37" s="56"/>
      <c r="F37" s="56"/>
      <c r="G37" s="56"/>
    </row>
    <row r="38" spans="1:7">
      <c r="A38" s="56"/>
      <c r="B38" s="56"/>
      <c r="C38" s="56"/>
      <c r="D38" s="56"/>
      <c r="E38" s="56"/>
      <c r="F38" s="56"/>
      <c r="G38" s="56"/>
    </row>
  </sheetData>
  <mergeCells count="38">
    <mergeCell ref="A35:G38"/>
    <mergeCell ref="A12:C12"/>
    <mergeCell ref="A13:C13"/>
    <mergeCell ref="B3:C3"/>
    <mergeCell ref="B4:C4"/>
    <mergeCell ref="B5:C5"/>
    <mergeCell ref="B6:C6"/>
    <mergeCell ref="A7:C8"/>
    <mergeCell ref="A9:C9"/>
    <mergeCell ref="A10:C10"/>
    <mergeCell ref="A11:C11"/>
    <mergeCell ref="A28:A29"/>
    <mergeCell ref="B28:B29"/>
    <mergeCell ref="C28:G29"/>
    <mergeCell ref="D7:D8"/>
    <mergeCell ref="A21:A22"/>
    <mergeCell ref="E16:G20"/>
    <mergeCell ref="A1:G1"/>
    <mergeCell ref="A14:A15"/>
    <mergeCell ref="B14:B15"/>
    <mergeCell ref="D14:D15"/>
    <mergeCell ref="C14:C15"/>
    <mergeCell ref="E14:G15"/>
    <mergeCell ref="E7:G8"/>
    <mergeCell ref="E9:G13"/>
    <mergeCell ref="A2:G2"/>
    <mergeCell ref="E3:G3"/>
    <mergeCell ref="E4:G4"/>
    <mergeCell ref="E5:G5"/>
    <mergeCell ref="E6:G6"/>
    <mergeCell ref="E23:G27"/>
    <mergeCell ref="C30:G32"/>
    <mergeCell ref="C33:C34"/>
    <mergeCell ref="F33:G34"/>
    <mergeCell ref="B21:B22"/>
    <mergeCell ref="C21:C22"/>
    <mergeCell ref="D21:D22"/>
    <mergeCell ref="E21:G22"/>
  </mergeCells>
  <pageMargins left="0.7" right="0.7" top="0.75" bottom="0.75" header="0.3" footer="0.3"/>
  <pageSetup orientation="portrait" r:id="rId1"/>
  <ignoredErrors>
    <ignoredError sqref="D2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O37"/>
  <sheetViews>
    <sheetView tabSelected="1" view="pageLayout" zoomScaleNormal="100" workbookViewId="0">
      <selection activeCell="H1" sqref="H1:H1048576"/>
    </sheetView>
  </sheetViews>
  <sheetFormatPr defaultRowHeight="15"/>
  <cols>
    <col min="1" max="1" width="16" customWidth="1"/>
    <col min="2" max="2" width="5.140625" customWidth="1"/>
    <col min="3" max="3" width="10.7109375" customWidth="1"/>
    <col min="4" max="4" width="12.85546875" customWidth="1"/>
    <col min="5" max="5" width="8.42578125" customWidth="1"/>
    <col min="6" max="6" width="5.5703125" customWidth="1"/>
    <col min="7" max="7" width="5" customWidth="1"/>
    <col min="8" max="8" width="7.140625" customWidth="1"/>
    <col min="9" max="9" width="15.5703125" customWidth="1"/>
    <col min="10" max="10" width="5" customWidth="1"/>
    <col min="11" max="11" width="11.140625" customWidth="1"/>
    <col min="12" max="12" width="13" customWidth="1"/>
    <col min="13" max="13" width="8.7109375" customWidth="1"/>
    <col min="14" max="14" width="5.5703125" customWidth="1"/>
    <col min="15" max="15" width="5.140625" customWidth="1"/>
  </cols>
  <sheetData>
    <row r="1" spans="1:15" ht="17.25" customHeight="1">
      <c r="A1" s="96" t="s">
        <v>41</v>
      </c>
      <c r="B1" s="43"/>
      <c r="C1" s="43"/>
      <c r="D1" s="43"/>
      <c r="E1" s="43"/>
      <c r="F1" s="43"/>
      <c r="G1" s="44"/>
      <c r="I1" s="96" t="s">
        <v>41</v>
      </c>
      <c r="J1" s="43"/>
      <c r="K1" s="43"/>
      <c r="L1" s="43"/>
      <c r="M1" s="43"/>
      <c r="N1" s="43"/>
      <c r="O1" s="44"/>
    </row>
    <row r="2" spans="1:15">
      <c r="A2" s="51" t="s">
        <v>50</v>
      </c>
      <c r="B2" s="52"/>
      <c r="C2" s="52"/>
      <c r="D2" s="52"/>
      <c r="E2" s="52"/>
      <c r="F2" s="52"/>
      <c r="G2" s="53"/>
      <c r="I2" s="51" t="s">
        <v>50</v>
      </c>
      <c r="J2" s="52"/>
      <c r="K2" s="52"/>
      <c r="L2" s="52"/>
      <c r="M2" s="52"/>
      <c r="N2" s="52"/>
      <c r="O2" s="53"/>
    </row>
    <row r="3" spans="1:15">
      <c r="A3" s="9" t="s">
        <v>33</v>
      </c>
      <c r="B3" s="95"/>
      <c r="C3" s="95"/>
      <c r="D3" s="9" t="s">
        <v>34</v>
      </c>
      <c r="E3" s="95"/>
      <c r="F3" s="95"/>
      <c r="G3" s="95"/>
      <c r="I3" s="18" t="s">
        <v>33</v>
      </c>
      <c r="J3" s="95"/>
      <c r="K3" s="95"/>
      <c r="L3" s="18" t="s">
        <v>34</v>
      </c>
      <c r="M3" s="95"/>
      <c r="N3" s="95"/>
      <c r="O3" s="95"/>
    </row>
    <row r="4" spans="1:15">
      <c r="A4" s="9" t="s">
        <v>35</v>
      </c>
      <c r="B4" s="95"/>
      <c r="C4" s="95"/>
      <c r="D4" s="9" t="s">
        <v>36</v>
      </c>
      <c r="E4" s="95"/>
      <c r="F4" s="95"/>
      <c r="G4" s="95"/>
      <c r="I4" s="18" t="s">
        <v>35</v>
      </c>
      <c r="J4" s="95"/>
      <c r="K4" s="95"/>
      <c r="L4" s="18" t="s">
        <v>36</v>
      </c>
      <c r="M4" s="95"/>
      <c r="N4" s="95"/>
      <c r="O4" s="95"/>
    </row>
    <row r="5" spans="1:15">
      <c r="A5" s="9" t="s">
        <v>37</v>
      </c>
      <c r="B5" s="95"/>
      <c r="C5" s="95"/>
      <c r="D5" s="9" t="s">
        <v>38</v>
      </c>
      <c r="E5" s="95"/>
      <c r="F5" s="95"/>
      <c r="G5" s="95"/>
      <c r="I5" s="18" t="s">
        <v>37</v>
      </c>
      <c r="J5" s="95"/>
      <c r="K5" s="95"/>
      <c r="L5" s="18" t="s">
        <v>38</v>
      </c>
      <c r="M5" s="95"/>
      <c r="N5" s="95"/>
      <c r="O5" s="95"/>
    </row>
    <row r="6" spans="1:15">
      <c r="A6" s="9" t="s">
        <v>5</v>
      </c>
      <c r="B6" s="95"/>
      <c r="C6" s="95"/>
      <c r="D6" s="9" t="s">
        <v>39</v>
      </c>
      <c r="E6" s="95"/>
      <c r="F6" s="95"/>
      <c r="G6" s="95"/>
      <c r="I6" s="18" t="s">
        <v>5</v>
      </c>
      <c r="J6" s="95"/>
      <c r="K6" s="95"/>
      <c r="L6" s="18" t="s">
        <v>39</v>
      </c>
      <c r="M6" s="95"/>
      <c r="N6" s="95"/>
      <c r="O6" s="95"/>
    </row>
    <row r="7" spans="1:15" ht="7.5" customHeight="1">
      <c r="A7" s="77" t="s">
        <v>6</v>
      </c>
      <c r="B7" s="78"/>
      <c r="C7" s="79"/>
      <c r="D7" s="75" t="s">
        <v>42</v>
      </c>
      <c r="E7" s="88"/>
      <c r="F7" s="89"/>
      <c r="G7" s="90"/>
      <c r="I7" s="77" t="s">
        <v>6</v>
      </c>
      <c r="J7" s="78"/>
      <c r="K7" s="79"/>
      <c r="L7" s="75" t="s">
        <v>42</v>
      </c>
      <c r="M7" s="88"/>
      <c r="N7" s="89"/>
      <c r="O7" s="90"/>
    </row>
    <row r="8" spans="1:15" ht="9" customHeight="1">
      <c r="A8" s="80"/>
      <c r="B8" s="81"/>
      <c r="C8" s="82"/>
      <c r="D8" s="76"/>
      <c r="E8" s="91"/>
      <c r="F8" s="92"/>
      <c r="G8" s="93"/>
      <c r="I8" s="80"/>
      <c r="J8" s="81"/>
      <c r="K8" s="82"/>
      <c r="L8" s="76"/>
      <c r="M8" s="91"/>
      <c r="N8" s="92"/>
      <c r="O8" s="93"/>
    </row>
    <row r="9" spans="1:15">
      <c r="A9" s="83" t="s">
        <v>0</v>
      </c>
      <c r="B9" s="83"/>
      <c r="C9" s="83"/>
      <c r="D9" s="10"/>
      <c r="E9" s="60" t="s">
        <v>45</v>
      </c>
      <c r="F9" s="94"/>
      <c r="G9" s="61"/>
      <c r="I9" s="83" t="s">
        <v>0</v>
      </c>
      <c r="J9" s="83"/>
      <c r="K9" s="83"/>
      <c r="L9" s="17"/>
      <c r="M9" s="60" t="s">
        <v>45</v>
      </c>
      <c r="N9" s="94"/>
      <c r="O9" s="61"/>
    </row>
    <row r="10" spans="1:15">
      <c r="A10" s="83" t="s">
        <v>1</v>
      </c>
      <c r="B10" s="83"/>
      <c r="C10" s="83"/>
      <c r="D10" s="10"/>
      <c r="E10" s="84"/>
      <c r="F10" s="85"/>
      <c r="G10" s="86"/>
      <c r="I10" s="83" t="s">
        <v>1</v>
      </c>
      <c r="J10" s="83"/>
      <c r="K10" s="83"/>
      <c r="L10" s="17"/>
      <c r="M10" s="84"/>
      <c r="N10" s="85"/>
      <c r="O10" s="86"/>
    </row>
    <row r="11" spans="1:15">
      <c r="A11" s="83" t="s">
        <v>2</v>
      </c>
      <c r="B11" s="83"/>
      <c r="C11" s="83"/>
      <c r="D11" s="9"/>
      <c r="E11" s="84" t="s">
        <v>46</v>
      </c>
      <c r="F11" s="85"/>
      <c r="G11" s="86"/>
      <c r="I11" s="83" t="s">
        <v>2</v>
      </c>
      <c r="J11" s="83"/>
      <c r="K11" s="83"/>
      <c r="L11" s="18"/>
      <c r="M11" s="84" t="s">
        <v>46</v>
      </c>
      <c r="N11" s="85"/>
      <c r="O11" s="86"/>
    </row>
    <row r="12" spans="1:15">
      <c r="A12" s="83" t="s">
        <v>3</v>
      </c>
      <c r="B12" s="83"/>
      <c r="C12" s="83"/>
      <c r="D12" s="10"/>
      <c r="E12" s="84" t="s">
        <v>55</v>
      </c>
      <c r="F12" s="85"/>
      <c r="G12" s="86"/>
      <c r="I12" s="83" t="s">
        <v>3</v>
      </c>
      <c r="J12" s="83"/>
      <c r="K12" s="83"/>
      <c r="L12" s="17"/>
      <c r="M12" s="84" t="s">
        <v>55</v>
      </c>
      <c r="N12" s="85"/>
      <c r="O12" s="86"/>
    </row>
    <row r="13" spans="1:15">
      <c r="A13" s="83" t="s">
        <v>4</v>
      </c>
      <c r="B13" s="83"/>
      <c r="C13" s="83"/>
      <c r="D13" s="11"/>
      <c r="E13" s="62"/>
      <c r="F13" s="87"/>
      <c r="G13" s="63"/>
      <c r="I13" s="83" t="s">
        <v>4</v>
      </c>
      <c r="J13" s="83"/>
      <c r="K13" s="83"/>
      <c r="L13" s="11"/>
      <c r="M13" s="62"/>
      <c r="N13" s="87"/>
      <c r="O13" s="63"/>
    </row>
    <row r="14" spans="1:15" ht="8.25" customHeight="1">
      <c r="A14" s="75" t="s">
        <v>5</v>
      </c>
      <c r="B14" s="75" t="s">
        <v>19</v>
      </c>
      <c r="C14" s="75" t="s">
        <v>58</v>
      </c>
      <c r="D14" s="75" t="s">
        <v>17</v>
      </c>
      <c r="E14" s="88"/>
      <c r="F14" s="89"/>
      <c r="G14" s="90"/>
      <c r="I14" s="75" t="s">
        <v>5</v>
      </c>
      <c r="J14" s="75" t="s">
        <v>19</v>
      </c>
      <c r="K14" s="75" t="s">
        <v>57</v>
      </c>
      <c r="L14" s="75" t="s">
        <v>17</v>
      </c>
      <c r="M14" s="88"/>
      <c r="N14" s="89"/>
      <c r="O14" s="90"/>
    </row>
    <row r="15" spans="1:15" ht="9" customHeight="1">
      <c r="A15" s="76"/>
      <c r="B15" s="76"/>
      <c r="C15" s="76"/>
      <c r="D15" s="76"/>
      <c r="E15" s="91"/>
      <c r="F15" s="92"/>
      <c r="G15" s="93"/>
      <c r="I15" s="76"/>
      <c r="J15" s="76"/>
      <c r="K15" s="76"/>
      <c r="L15" s="76"/>
      <c r="M15" s="91"/>
      <c r="N15" s="92"/>
      <c r="O15" s="93"/>
    </row>
    <row r="16" spans="1:15">
      <c r="A16" s="9" t="s">
        <v>47</v>
      </c>
      <c r="B16" s="9">
        <v>1</v>
      </c>
      <c r="C16" s="10"/>
      <c r="D16" s="12" t="str">
        <f>IF(C16="Yes","1","0")</f>
        <v>0</v>
      </c>
      <c r="E16" s="66"/>
      <c r="F16" s="67"/>
      <c r="G16" s="68"/>
      <c r="I16" s="18" t="s">
        <v>47</v>
      </c>
      <c r="J16" s="18">
        <v>1</v>
      </c>
      <c r="K16" s="17"/>
      <c r="L16" s="12" t="str">
        <f>IF(K16="Yes","1","0")</f>
        <v>0</v>
      </c>
      <c r="M16" s="66"/>
      <c r="N16" s="67"/>
      <c r="O16" s="68"/>
    </row>
    <row r="17" spans="1:15">
      <c r="A17" s="9" t="s">
        <v>8</v>
      </c>
      <c r="B17" s="9">
        <v>0</v>
      </c>
      <c r="C17" s="10"/>
      <c r="D17" s="12" t="str">
        <f>IF(C17="Yes","0","0")</f>
        <v>0</v>
      </c>
      <c r="E17" s="69"/>
      <c r="F17" s="70"/>
      <c r="G17" s="71"/>
      <c r="I17" s="18" t="s">
        <v>8</v>
      </c>
      <c r="J17" s="18">
        <v>0</v>
      </c>
      <c r="K17" s="17"/>
      <c r="L17" s="12" t="str">
        <f>IF(K17="Yes","0","0")</f>
        <v>0</v>
      </c>
      <c r="M17" s="69"/>
      <c r="N17" s="70"/>
      <c r="O17" s="71"/>
    </row>
    <row r="18" spans="1:15">
      <c r="A18" s="9" t="s">
        <v>9</v>
      </c>
      <c r="B18" s="9">
        <v>-0.5</v>
      </c>
      <c r="C18" s="10"/>
      <c r="D18" s="12" t="str">
        <f>IF(C18="Yes","-0.5","0")</f>
        <v>0</v>
      </c>
      <c r="E18" s="69"/>
      <c r="F18" s="70"/>
      <c r="G18" s="71"/>
      <c r="I18" s="18" t="s">
        <v>9</v>
      </c>
      <c r="J18" s="18">
        <v>-0.5</v>
      </c>
      <c r="K18" s="17"/>
      <c r="L18" s="12" t="str">
        <f>IF(K18="Yes","-0.5","0")</f>
        <v>0</v>
      </c>
      <c r="M18" s="69"/>
      <c r="N18" s="70"/>
      <c r="O18" s="71"/>
    </row>
    <row r="19" spans="1:15">
      <c r="A19" s="13" t="s">
        <v>48</v>
      </c>
      <c r="B19" s="9">
        <v>-1</v>
      </c>
      <c r="C19" s="10"/>
      <c r="D19" s="12" t="str">
        <f>IF(C19="Yes","-1","0")</f>
        <v>0</v>
      </c>
      <c r="E19" s="69"/>
      <c r="F19" s="70"/>
      <c r="G19" s="71"/>
      <c r="I19" s="13" t="s">
        <v>48</v>
      </c>
      <c r="J19" s="18">
        <v>-1</v>
      </c>
      <c r="K19" s="17"/>
      <c r="L19" s="12" t="str">
        <f>IF(K19="Yes","-1","0")</f>
        <v>0</v>
      </c>
      <c r="M19" s="69"/>
      <c r="N19" s="70"/>
      <c r="O19" s="71"/>
    </row>
    <row r="20" spans="1:15">
      <c r="A20" s="9" t="s">
        <v>11</v>
      </c>
      <c r="B20" s="9">
        <v>-1.5</v>
      </c>
      <c r="C20" s="10"/>
      <c r="D20" s="12" t="str">
        <f>IF(C20="Yes","-1.5","0")</f>
        <v>0</v>
      </c>
      <c r="E20" s="72"/>
      <c r="F20" s="73"/>
      <c r="G20" s="74"/>
      <c r="I20" s="18" t="s">
        <v>11</v>
      </c>
      <c r="J20" s="18">
        <v>-1.5</v>
      </c>
      <c r="K20" s="17"/>
      <c r="L20" s="12" t="str">
        <f>IF(K20="Yes","-1.5","0")</f>
        <v>0</v>
      </c>
      <c r="M20" s="72"/>
      <c r="N20" s="73"/>
      <c r="O20" s="74"/>
    </row>
    <row r="21" spans="1:15">
      <c r="A21" s="75" t="s">
        <v>18</v>
      </c>
      <c r="B21" s="75" t="s">
        <v>19</v>
      </c>
      <c r="C21" s="75" t="s">
        <v>58</v>
      </c>
      <c r="D21" s="75" t="s">
        <v>17</v>
      </c>
      <c r="E21" s="77"/>
      <c r="F21" s="78"/>
      <c r="G21" s="79"/>
      <c r="I21" s="75" t="s">
        <v>18</v>
      </c>
      <c r="J21" s="75" t="s">
        <v>19</v>
      </c>
      <c r="K21" s="75" t="s">
        <v>58</v>
      </c>
      <c r="L21" s="75" t="s">
        <v>17</v>
      </c>
      <c r="M21" s="77"/>
      <c r="N21" s="78"/>
      <c r="O21" s="79"/>
    </row>
    <row r="22" spans="1:15" ht="3.75" customHeight="1">
      <c r="A22" s="76"/>
      <c r="B22" s="76"/>
      <c r="C22" s="76"/>
      <c r="D22" s="76"/>
      <c r="E22" s="80"/>
      <c r="F22" s="81"/>
      <c r="G22" s="82"/>
      <c r="I22" s="76"/>
      <c r="J22" s="76"/>
      <c r="K22" s="76"/>
      <c r="L22" s="76"/>
      <c r="M22" s="80"/>
      <c r="N22" s="81"/>
      <c r="O22" s="82"/>
    </row>
    <row r="23" spans="1:15">
      <c r="A23" s="9" t="s">
        <v>12</v>
      </c>
      <c r="B23" s="9">
        <v>-2</v>
      </c>
      <c r="C23" s="10"/>
      <c r="D23" s="12" t="str">
        <f>IF(C23="Yes","-2","0")</f>
        <v>0</v>
      </c>
      <c r="E23" s="66"/>
      <c r="F23" s="67"/>
      <c r="G23" s="68"/>
      <c r="I23" s="18" t="s">
        <v>12</v>
      </c>
      <c r="J23" s="18">
        <v>-2</v>
      </c>
      <c r="K23" s="17"/>
      <c r="L23" s="12" t="str">
        <f>IF(K23="Yes","-2","0")</f>
        <v>0</v>
      </c>
      <c r="M23" s="66"/>
      <c r="N23" s="67"/>
      <c r="O23" s="68"/>
    </row>
    <row r="24" spans="1:15">
      <c r="A24" s="9" t="s">
        <v>13</v>
      </c>
      <c r="B24" s="9">
        <v>-1</v>
      </c>
      <c r="C24" s="10"/>
      <c r="D24" s="12" t="str">
        <f>IF(C24="Yes","-1","0")</f>
        <v>0</v>
      </c>
      <c r="E24" s="69"/>
      <c r="F24" s="70"/>
      <c r="G24" s="71"/>
      <c r="I24" s="18" t="s">
        <v>13</v>
      </c>
      <c r="J24" s="18">
        <v>-1</v>
      </c>
      <c r="K24" s="17"/>
      <c r="L24" s="12" t="str">
        <f>IF(K24="Yes","-1","0")</f>
        <v>0</v>
      </c>
      <c r="M24" s="69"/>
      <c r="N24" s="70"/>
      <c r="O24" s="71"/>
    </row>
    <row r="25" spans="1:15">
      <c r="A25" s="9" t="s">
        <v>14</v>
      </c>
      <c r="B25" s="9">
        <v>-0.5</v>
      </c>
      <c r="C25" s="10"/>
      <c r="D25" s="12" t="str">
        <f>IF(C25="Yes","-0.5","0")</f>
        <v>0</v>
      </c>
      <c r="E25" s="69"/>
      <c r="F25" s="70"/>
      <c r="G25" s="71"/>
      <c r="I25" s="18" t="s">
        <v>14</v>
      </c>
      <c r="J25" s="18">
        <v>-0.5</v>
      </c>
      <c r="K25" s="17"/>
      <c r="L25" s="12" t="str">
        <f>IF(K25="Yes","-0.5","0")</f>
        <v>0</v>
      </c>
      <c r="M25" s="69"/>
      <c r="N25" s="70"/>
      <c r="O25" s="71"/>
    </row>
    <row r="26" spans="1:15">
      <c r="A26" s="9" t="s">
        <v>15</v>
      </c>
      <c r="B26" s="9">
        <v>-1</v>
      </c>
      <c r="C26" s="10"/>
      <c r="D26" s="12" t="str">
        <f>IF(C26="Yes","-1","0")</f>
        <v>0</v>
      </c>
      <c r="E26" s="69"/>
      <c r="F26" s="70"/>
      <c r="G26" s="71"/>
      <c r="I26" s="18" t="s">
        <v>15</v>
      </c>
      <c r="J26" s="18">
        <v>-1</v>
      </c>
      <c r="K26" s="17"/>
      <c r="L26" s="12" t="str">
        <f>IF(K26="Yes","-1","0")</f>
        <v>0</v>
      </c>
      <c r="M26" s="69"/>
      <c r="N26" s="70"/>
      <c r="O26" s="71"/>
    </row>
    <row r="27" spans="1:15">
      <c r="A27" s="9" t="s">
        <v>16</v>
      </c>
      <c r="B27" s="9">
        <v>0</v>
      </c>
      <c r="C27" s="10"/>
      <c r="D27" s="12" t="str">
        <f>IF(C27="Yes","0","0")</f>
        <v>0</v>
      </c>
      <c r="E27" s="72"/>
      <c r="F27" s="73"/>
      <c r="G27" s="74"/>
      <c r="I27" s="18" t="s">
        <v>16</v>
      </c>
      <c r="J27" s="18">
        <v>0</v>
      </c>
      <c r="K27" s="17"/>
      <c r="L27" s="12" t="str">
        <f>IF(K27="Yes","0","0")</f>
        <v>0</v>
      </c>
      <c r="M27" s="72"/>
      <c r="N27" s="73"/>
      <c r="O27" s="74"/>
    </row>
    <row r="28" spans="1:15">
      <c r="A28" s="75" t="s">
        <v>21</v>
      </c>
      <c r="B28" s="75" t="s">
        <v>22</v>
      </c>
      <c r="C28" s="77" t="s">
        <v>56</v>
      </c>
      <c r="D28" s="78"/>
      <c r="E28" s="78"/>
      <c r="F28" s="78"/>
      <c r="G28" s="79"/>
      <c r="I28" s="75" t="s">
        <v>21</v>
      </c>
      <c r="J28" s="75" t="s">
        <v>22</v>
      </c>
      <c r="K28" s="77" t="s">
        <v>56</v>
      </c>
      <c r="L28" s="78"/>
      <c r="M28" s="78"/>
      <c r="N28" s="78"/>
      <c r="O28" s="79"/>
    </row>
    <row r="29" spans="1:15" ht="6" customHeight="1">
      <c r="A29" s="76"/>
      <c r="B29" s="76"/>
      <c r="C29" s="80"/>
      <c r="D29" s="81"/>
      <c r="E29" s="81"/>
      <c r="F29" s="81"/>
      <c r="G29" s="82"/>
      <c r="I29" s="76"/>
      <c r="J29" s="76"/>
      <c r="K29" s="80"/>
      <c r="L29" s="81"/>
      <c r="M29" s="81"/>
      <c r="N29" s="81"/>
      <c r="O29" s="82"/>
    </row>
    <row r="30" spans="1:15">
      <c r="A30" s="13" t="s">
        <v>51</v>
      </c>
      <c r="B30" s="9" t="s">
        <v>24</v>
      </c>
      <c r="C30" s="66"/>
      <c r="D30" s="67"/>
      <c r="E30" s="67"/>
      <c r="F30" s="67"/>
      <c r="G30" s="68"/>
      <c r="I30" s="13" t="s">
        <v>51</v>
      </c>
      <c r="J30" s="18" t="s">
        <v>24</v>
      </c>
      <c r="K30" s="66"/>
      <c r="L30" s="67"/>
      <c r="M30" s="67"/>
      <c r="N30" s="67"/>
      <c r="O30" s="68"/>
    </row>
    <row r="31" spans="1:15">
      <c r="A31" s="16" t="s">
        <v>52</v>
      </c>
      <c r="B31" s="9" t="s">
        <v>29</v>
      </c>
      <c r="C31" s="69"/>
      <c r="D31" s="70"/>
      <c r="E31" s="70"/>
      <c r="F31" s="70"/>
      <c r="G31" s="71"/>
      <c r="I31" s="18" t="s">
        <v>52</v>
      </c>
      <c r="J31" s="18" t="s">
        <v>29</v>
      </c>
      <c r="K31" s="69"/>
      <c r="L31" s="70"/>
      <c r="M31" s="70"/>
      <c r="N31" s="70"/>
      <c r="O31" s="71"/>
    </row>
    <row r="32" spans="1:15">
      <c r="A32" s="16" t="s">
        <v>53</v>
      </c>
      <c r="B32" s="9" t="s">
        <v>30</v>
      </c>
      <c r="C32" s="72"/>
      <c r="D32" s="73"/>
      <c r="E32" s="73"/>
      <c r="F32" s="73"/>
      <c r="G32" s="74"/>
      <c r="I32" s="18" t="s">
        <v>53</v>
      </c>
      <c r="J32" s="18" t="s">
        <v>30</v>
      </c>
      <c r="K32" s="72"/>
      <c r="L32" s="73"/>
      <c r="M32" s="73"/>
      <c r="N32" s="73"/>
      <c r="O32" s="74"/>
    </row>
    <row r="33" spans="1:15">
      <c r="A33" s="16" t="s">
        <v>54</v>
      </c>
      <c r="B33" s="9" t="s">
        <v>31</v>
      </c>
      <c r="C33" s="58"/>
      <c r="D33" s="14" t="s">
        <v>21</v>
      </c>
      <c r="E33" s="14" t="s">
        <v>20</v>
      </c>
      <c r="F33" s="60"/>
      <c r="G33" s="61"/>
      <c r="I33" s="18" t="s">
        <v>54</v>
      </c>
      <c r="J33" s="18" t="s">
        <v>31</v>
      </c>
      <c r="K33" s="58"/>
      <c r="L33" s="14" t="s">
        <v>21</v>
      </c>
      <c r="M33" s="14" t="s">
        <v>20</v>
      </c>
      <c r="N33" s="60"/>
      <c r="O33" s="61"/>
    </row>
    <row r="34" spans="1:15">
      <c r="A34" s="13" t="s">
        <v>49</v>
      </c>
      <c r="B34" s="9" t="s">
        <v>32</v>
      </c>
      <c r="C34" s="59"/>
      <c r="D34" s="15"/>
      <c r="E34" s="9"/>
      <c r="F34" s="62"/>
      <c r="G34" s="63"/>
      <c r="I34" s="13" t="s">
        <v>49</v>
      </c>
      <c r="J34" s="18" t="s">
        <v>32</v>
      </c>
      <c r="K34" s="59"/>
      <c r="L34" s="15"/>
      <c r="M34" s="18"/>
      <c r="N34" s="62"/>
      <c r="O34" s="63"/>
    </row>
    <row r="35" spans="1:15">
      <c r="A35" s="64" t="s">
        <v>40</v>
      </c>
      <c r="B35" s="65"/>
      <c r="C35" s="65"/>
      <c r="D35" s="65"/>
      <c r="E35" s="65"/>
      <c r="F35" s="65"/>
      <c r="G35" s="65"/>
      <c r="I35" s="64" t="s">
        <v>40</v>
      </c>
      <c r="J35" s="65"/>
      <c r="K35" s="65"/>
      <c r="L35" s="65"/>
      <c r="M35" s="65"/>
      <c r="N35" s="65"/>
      <c r="O35" s="65"/>
    </row>
    <row r="36" spans="1:15">
      <c r="A36" s="65"/>
      <c r="B36" s="65"/>
      <c r="C36" s="65"/>
      <c r="D36" s="65"/>
      <c r="E36" s="65"/>
      <c r="F36" s="65"/>
      <c r="G36" s="65"/>
      <c r="I36" s="65"/>
      <c r="J36" s="65"/>
      <c r="K36" s="65"/>
      <c r="L36" s="65"/>
      <c r="M36" s="65"/>
      <c r="N36" s="65"/>
      <c r="O36" s="65"/>
    </row>
    <row r="37" spans="1:15">
      <c r="A37" s="65"/>
      <c r="B37" s="65"/>
      <c r="C37" s="65"/>
      <c r="D37" s="65"/>
      <c r="E37" s="65"/>
      <c r="F37" s="65"/>
      <c r="G37" s="65"/>
      <c r="I37" s="65"/>
      <c r="J37" s="65"/>
      <c r="K37" s="65"/>
      <c r="L37" s="65"/>
      <c r="M37" s="65"/>
      <c r="N37" s="65"/>
      <c r="O37" s="65"/>
    </row>
  </sheetData>
  <mergeCells count="84">
    <mergeCell ref="A35:G37"/>
    <mergeCell ref="E9:G9"/>
    <mergeCell ref="E10:G10"/>
    <mergeCell ref="E11:G11"/>
    <mergeCell ref="E12:G12"/>
    <mergeCell ref="E13:G13"/>
    <mergeCell ref="A28:A29"/>
    <mergeCell ref="B28:B29"/>
    <mergeCell ref="C28:G29"/>
    <mergeCell ref="C30:G32"/>
    <mergeCell ref="C33:C34"/>
    <mergeCell ref="F33:G34"/>
    <mergeCell ref="A21:A22"/>
    <mergeCell ref="B21:B22"/>
    <mergeCell ref="C21:C22"/>
    <mergeCell ref="D21:D22"/>
    <mergeCell ref="E21:G22"/>
    <mergeCell ref="E23:G27"/>
    <mergeCell ref="A14:A15"/>
    <mergeCell ref="B14:B15"/>
    <mergeCell ref="C14:C15"/>
    <mergeCell ref="D14:D15"/>
    <mergeCell ref="E14:G15"/>
    <mergeCell ref="E16:G20"/>
    <mergeCell ref="A9:C9"/>
    <mergeCell ref="A10:C10"/>
    <mergeCell ref="A11:C11"/>
    <mergeCell ref="A12:C12"/>
    <mergeCell ref="A13:C13"/>
    <mergeCell ref="B5:C5"/>
    <mergeCell ref="E5:G5"/>
    <mergeCell ref="B6:C6"/>
    <mergeCell ref="E6:G6"/>
    <mergeCell ref="A7:C8"/>
    <mergeCell ref="D7:D8"/>
    <mergeCell ref="E7:G8"/>
    <mergeCell ref="A1:G1"/>
    <mergeCell ref="A2:G2"/>
    <mergeCell ref="B3:C3"/>
    <mergeCell ref="E3:G3"/>
    <mergeCell ref="B4:C4"/>
    <mergeCell ref="E4:G4"/>
    <mergeCell ref="I1:O1"/>
    <mergeCell ref="I2:O2"/>
    <mergeCell ref="J3:K3"/>
    <mergeCell ref="M3:O3"/>
    <mergeCell ref="J4:K4"/>
    <mergeCell ref="M4:O4"/>
    <mergeCell ref="J5:K5"/>
    <mergeCell ref="M5:O5"/>
    <mergeCell ref="J6:K6"/>
    <mergeCell ref="M6:O6"/>
    <mergeCell ref="I7:K8"/>
    <mergeCell ref="L7:L8"/>
    <mergeCell ref="M7:O8"/>
    <mergeCell ref="I9:K9"/>
    <mergeCell ref="M9:O9"/>
    <mergeCell ref="I10:K10"/>
    <mergeCell ref="M10:O10"/>
    <mergeCell ref="I11:K11"/>
    <mergeCell ref="M11:O11"/>
    <mergeCell ref="I12:K12"/>
    <mergeCell ref="M12:O12"/>
    <mergeCell ref="I13:K13"/>
    <mergeCell ref="M13:O13"/>
    <mergeCell ref="I14:I15"/>
    <mergeCell ref="J14:J15"/>
    <mergeCell ref="K14:K15"/>
    <mergeCell ref="L14:L15"/>
    <mergeCell ref="M14:O15"/>
    <mergeCell ref="M16:O20"/>
    <mergeCell ref="I21:I22"/>
    <mergeCell ref="J21:J22"/>
    <mergeCell ref="K21:K22"/>
    <mergeCell ref="L21:L22"/>
    <mergeCell ref="M21:O22"/>
    <mergeCell ref="K33:K34"/>
    <mergeCell ref="N33:O34"/>
    <mergeCell ref="I35:O37"/>
    <mergeCell ref="M23:O27"/>
    <mergeCell ref="I28:I29"/>
    <mergeCell ref="J28:J29"/>
    <mergeCell ref="K28:O29"/>
    <mergeCell ref="K30:O32"/>
  </mergeCells>
  <pageMargins left="0.2" right="0.2" top="0.25" bottom="0.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Layne Dingman</dc:creator>
  <cp:lastModifiedBy>Owner</cp:lastModifiedBy>
  <cp:lastPrinted>2021-04-02T23:04:17Z</cp:lastPrinted>
  <dcterms:created xsi:type="dcterms:W3CDTF">2020-01-30T16:52:43Z</dcterms:created>
  <dcterms:modified xsi:type="dcterms:W3CDTF">2021-04-02T23:04:24Z</dcterms:modified>
</cp:coreProperties>
</file>